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53222"/>
  <mc:AlternateContent xmlns:mc="http://schemas.openxmlformats.org/markup-compatibility/2006">
    <mc:Choice Requires="x15">
      <x15ac:absPath xmlns:x15ac="http://schemas.microsoft.com/office/spreadsheetml/2010/11/ac" url="M:\DL\ITjob\Форми_док\2024 04 15 зміни до 162 (ТА)\Файли на сайт\"/>
    </mc:Choice>
  </mc:AlternateContent>
  <workbookProtection workbookPassword="CEE7" lockStructure="1"/>
  <bookViews>
    <workbookView xWindow="0" yWindow="0" windowWidth="21690" windowHeight="10185" tabRatio="823"/>
  </bookViews>
  <sheets>
    <sheet name="Загальні вимоги" sheetId="60" r:id="rId1"/>
    <sheet name="Анкета (зміст)" sheetId="18" r:id="rId2"/>
    <sheet name="Т.1." sheetId="23" r:id="rId3"/>
    <sheet name="Т.2." sheetId="22" r:id="rId4"/>
    <sheet name="Т.3." sheetId="24" r:id="rId5"/>
    <sheet name="Т.4." sheetId="44" r:id="rId6"/>
    <sheet name="Т.5." sheetId="45" r:id="rId7"/>
    <sheet name="Т.6." sheetId="46" r:id="rId8"/>
    <sheet name="Т.7." sheetId="47" r:id="rId9"/>
    <sheet name="Т.8" sheetId="48" r:id="rId10"/>
    <sheet name="Т.9." sheetId="51" r:id="rId11"/>
    <sheet name="Т.10.-16." sheetId="52" r:id="rId12"/>
    <sheet name="Для друку" sheetId="61" r:id="rId13"/>
  </sheets>
  <definedNames>
    <definedName name="_xlnm._FilterDatabase" localSheetId="12" hidden="1">'Для друку'!#REF!</definedName>
    <definedName name="_xlnm._FilterDatabase" localSheetId="0" hidden="1">'Загальні вимоги'!$B$1:$B$8</definedName>
    <definedName name="_xlnm._FilterDatabase" localSheetId="4" hidden="1">'Т.3.'!$A$4:$F$4</definedName>
    <definedName name="_xlnm._FilterDatabase" localSheetId="5" hidden="1">'Т.4.'!$A$5:$L$5</definedName>
    <definedName name="_xlnm._FilterDatabase" localSheetId="7" hidden="1">'Т.6.'!$A$5:$W$5</definedName>
    <definedName name="_xlnm._FilterDatabase" localSheetId="8" hidden="1">'Т.7.'!$A$5:$Q$5</definedName>
    <definedName name="_xlnm._FilterDatabase" localSheetId="9" hidden="1">Т.8!$A$5:$Z$5</definedName>
    <definedName name="OLE_LINK3" localSheetId="0">'Загальні вимоги'!$B$66</definedName>
    <definedName name="_xlnm.Print_Area" localSheetId="12">'Для друку'!$A$1:$U$552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98" i="61" l="1"/>
  <c r="B497" i="61"/>
  <c r="B495" i="61"/>
  <c r="B493" i="61"/>
  <c r="V6" i="48" l="1"/>
  <c r="C11" i="18" l="1"/>
  <c r="C12" i="18"/>
  <c r="C13" i="18"/>
  <c r="C14" i="18"/>
  <c r="C15" i="18"/>
  <c r="C9" i="18"/>
  <c r="AD52" i="52"/>
  <c r="AB56" i="52"/>
  <c r="AC56" i="52"/>
  <c r="AC23" i="52"/>
  <c r="AC59" i="52"/>
  <c r="AC20" i="52"/>
  <c r="AD58" i="52"/>
  <c r="AB16" i="52"/>
  <c r="AB58" i="52"/>
  <c r="AL51" i="44"/>
  <c r="AC58" i="52"/>
  <c r="AB12" i="52"/>
  <c r="AB11" i="52"/>
  <c r="AD40" i="52"/>
  <c r="AB29" i="52"/>
  <c r="AC12" i="52"/>
  <c r="AB35" i="52"/>
  <c r="AD44" i="52"/>
  <c r="AD25" i="52"/>
  <c r="AL42" i="44"/>
  <c r="AD42" i="52"/>
  <c r="AC57" i="52"/>
  <c r="AL37" i="44"/>
  <c r="AD12" i="52"/>
  <c r="AB47" i="52"/>
  <c r="AC55" i="52"/>
  <c r="AC49" i="52"/>
  <c r="AC31" i="52"/>
  <c r="AB14" i="52"/>
  <c r="AD8" i="52"/>
  <c r="AB41" i="52"/>
  <c r="AB60" i="52"/>
  <c r="AL29" i="44"/>
  <c r="AD28" i="52"/>
  <c r="AL11" i="44"/>
  <c r="AC60" i="52"/>
  <c r="AD57" i="52"/>
  <c r="AD33" i="52"/>
  <c r="AC30" i="52"/>
  <c r="AL6" i="44"/>
  <c r="AC28" i="52"/>
  <c r="AC25" i="52"/>
  <c r="AC44" i="52"/>
  <c r="AD11" i="52"/>
  <c r="AC35" i="52"/>
  <c r="AD37" i="52"/>
  <c r="AC15" i="52"/>
  <c r="AC27" i="52"/>
  <c r="AB37" i="52"/>
  <c r="AC38" i="52"/>
  <c r="AC29" i="52"/>
  <c r="AD46" i="52"/>
  <c r="AL43" i="44"/>
  <c r="AC21" i="52"/>
  <c r="AD10" i="52"/>
  <c r="AD59" i="52"/>
  <c r="AC41" i="52"/>
  <c r="AB50" i="52"/>
  <c r="AB48" i="52"/>
  <c r="AD22" i="52"/>
  <c r="AC10" i="52"/>
  <c r="AB13" i="52"/>
  <c r="AB57" i="52"/>
  <c r="AB4" i="51"/>
  <c r="AC6" i="52"/>
  <c r="AB44" i="52"/>
  <c r="AC54" i="52"/>
  <c r="AC24" i="52"/>
  <c r="AC52" i="52"/>
  <c r="AC4" i="51"/>
  <c r="AB33" i="52"/>
  <c r="AB15" i="52"/>
  <c r="AL47" i="44"/>
  <c r="AB53" i="52"/>
  <c r="AD45" i="52"/>
  <c r="AD7" i="52"/>
  <c r="AL39" i="44"/>
  <c r="AL44" i="44"/>
  <c r="AB34" i="52"/>
  <c r="AD20" i="52"/>
  <c r="AB10" i="52"/>
  <c r="AB55" i="52"/>
  <c r="AD24" i="52"/>
  <c r="AD47" i="52"/>
  <c r="AB27" i="52"/>
  <c r="AL28" i="44"/>
  <c r="AD41" i="52"/>
  <c r="AB59" i="52"/>
  <c r="AC51" i="52"/>
  <c r="AD34" i="52"/>
  <c r="AD21" i="52"/>
  <c r="AL22" i="44"/>
  <c r="AC36" i="52"/>
  <c r="AD38" i="52"/>
  <c r="AD49" i="52"/>
  <c r="AB17" i="52"/>
  <c r="AL35" i="44"/>
  <c r="AD53" i="52"/>
  <c r="AC14" i="52"/>
  <c r="AD51" i="52"/>
  <c r="AC50" i="52"/>
  <c r="AL8" i="44"/>
  <c r="AC46" i="52"/>
  <c r="AD55" i="52"/>
  <c r="AD30" i="52"/>
  <c r="AL7" i="44"/>
  <c r="AL27" i="44"/>
  <c r="AB51" i="52"/>
  <c r="AL53" i="44"/>
  <c r="AD43" i="52"/>
  <c r="AL25" i="44"/>
  <c r="AB39" i="52"/>
  <c r="AC18" i="52"/>
  <c r="AD15" i="52"/>
  <c r="AB30" i="52"/>
  <c r="AD60" i="52"/>
  <c r="AC53" i="52"/>
  <c r="AC32" i="52"/>
  <c r="AD9" i="52"/>
  <c r="AB54" i="52"/>
  <c r="AD35" i="52"/>
  <c r="AC9" i="52"/>
  <c r="AD56" i="52"/>
  <c r="AC34" i="52"/>
  <c r="AB25" i="52"/>
  <c r="AB32" i="52"/>
  <c r="AD31" i="52"/>
  <c r="AL12" i="44"/>
  <c r="AL40" i="44"/>
  <c r="AC37" i="52"/>
  <c r="AL10" i="44"/>
  <c r="AD32" i="52"/>
  <c r="AB45" i="52"/>
  <c r="AB26" i="52"/>
  <c r="AC26" i="52"/>
  <c r="AL26" i="44"/>
  <c r="AB20" i="52"/>
  <c r="AD23" i="52"/>
  <c r="AC11" i="52"/>
  <c r="AB31" i="52"/>
  <c r="AB21" i="52"/>
  <c r="AD50" i="52"/>
  <c r="AD39" i="52"/>
  <c r="AL55" i="44"/>
  <c r="AL33" i="44"/>
  <c r="AL36" i="44"/>
  <c r="AB28" i="52"/>
  <c r="AL46" i="44"/>
  <c r="AD29" i="52"/>
  <c r="AL30" i="44"/>
  <c r="AC16" i="52"/>
  <c r="AL54" i="44"/>
  <c r="AB6" i="52"/>
  <c r="AL50" i="44"/>
  <c r="AB38" i="52"/>
  <c r="AL52" i="44"/>
  <c r="AL19" i="44"/>
  <c r="AC47" i="52"/>
  <c r="AB18" i="52"/>
  <c r="AD26" i="52"/>
  <c r="AL24" i="44"/>
  <c r="AL45" i="44"/>
  <c r="AB24" i="52"/>
  <c r="AC13" i="52"/>
  <c r="AL20" i="44"/>
  <c r="AC17" i="52"/>
  <c r="AC19" i="52"/>
  <c r="AB40" i="52"/>
  <c r="AC33" i="52"/>
  <c r="CY4" i="23"/>
  <c r="AD14" i="52"/>
  <c r="AC42" i="52"/>
  <c r="AB43" i="52"/>
  <c r="AB19" i="52"/>
  <c r="AL15" i="44"/>
  <c r="AB23" i="52"/>
  <c r="AB36" i="52"/>
  <c r="AB9" i="52"/>
  <c r="AL48" i="44"/>
  <c r="AL13" i="44"/>
  <c r="AL38" i="44"/>
  <c r="AD36" i="52"/>
  <c r="AD18" i="52"/>
  <c r="AB22" i="52"/>
  <c r="AL23" i="44"/>
  <c r="AB8" i="52"/>
  <c r="AB46" i="52"/>
  <c r="AL16" i="44"/>
  <c r="AL32" i="44"/>
  <c r="AD16" i="52"/>
  <c r="AB7" i="52"/>
  <c r="AC7" i="52"/>
  <c r="AD27" i="52"/>
  <c r="AC40" i="52"/>
  <c r="AD54" i="52"/>
  <c r="AC22" i="52"/>
  <c r="AD6" i="52"/>
  <c r="AL17" i="44"/>
  <c r="AL31" i="44"/>
  <c r="AC48" i="52"/>
  <c r="AD19" i="52"/>
  <c r="AB52" i="52"/>
  <c r="AC39" i="52"/>
  <c r="AL49" i="44"/>
  <c r="AL21" i="44"/>
  <c r="AC45" i="52"/>
  <c r="AL9" i="44"/>
  <c r="AL14" i="44"/>
  <c r="AC8" i="52"/>
  <c r="AD48" i="52"/>
  <c r="AL34" i="44"/>
  <c r="AL18" i="44"/>
  <c r="AD13" i="52"/>
  <c r="AB42" i="52"/>
  <c r="AC43" i="52"/>
  <c r="AB49" i="52"/>
  <c r="AD17" i="52"/>
  <c r="AL41" i="44"/>
  <c r="U491" i="61" l="1"/>
  <c r="U475" i="61"/>
  <c r="B480" i="61"/>
  <c r="B494" i="61"/>
  <c r="U467" i="61"/>
  <c r="U495" i="61"/>
  <c r="U482" i="61"/>
  <c r="U507" i="61"/>
  <c r="U542" i="61"/>
  <c r="U509" i="61"/>
  <c r="U461" i="61"/>
  <c r="B507" i="61"/>
  <c r="U541" i="61"/>
  <c r="U480" i="61"/>
  <c r="B510" i="61"/>
  <c r="B491" i="61"/>
  <c r="U543" i="61"/>
  <c r="B512" i="61"/>
  <c r="B533" i="61"/>
  <c r="B514" i="61"/>
  <c r="B475" i="61"/>
  <c r="B513" i="61"/>
  <c r="U522" i="61"/>
  <c r="B464" i="61"/>
  <c r="U497" i="61"/>
  <c r="B461" i="61"/>
  <c r="B511" i="61"/>
  <c r="U523" i="61"/>
  <c r="B499" i="61"/>
  <c r="B463" i="61"/>
  <c r="B481" i="61"/>
  <c r="B522" i="61"/>
  <c r="B482" i="61"/>
  <c r="B478" i="61"/>
  <c r="B492" i="61"/>
  <c r="B457" i="61"/>
  <c r="U498" i="61"/>
  <c r="B462" i="61"/>
  <c r="U457" i="61"/>
  <c r="U460" i="61"/>
  <c r="B523" i="61"/>
  <c r="B496" i="61"/>
  <c r="B465" i="61"/>
  <c r="U465" i="61"/>
  <c r="U513" i="61"/>
  <c r="B483" i="61"/>
  <c r="U511" i="61"/>
  <c r="U477" i="61"/>
  <c r="B479" i="61"/>
  <c r="B466" i="61"/>
  <c r="B541" i="61"/>
  <c r="B508" i="61"/>
  <c r="B459" i="61"/>
  <c r="U459" i="61"/>
  <c r="B467" i="61"/>
  <c r="B477" i="61"/>
  <c r="B476" i="61"/>
  <c r="B460" i="61"/>
  <c r="U479" i="61"/>
  <c r="B542" i="61"/>
  <c r="U463" i="61"/>
  <c r="U493" i="61"/>
  <c r="U462" i="61"/>
  <c r="U483" i="61"/>
  <c r="B524" i="61"/>
  <c r="U524" i="61"/>
  <c r="B509" i="61"/>
  <c r="U464" i="61"/>
  <c r="U532" i="61"/>
  <c r="B532" i="61"/>
  <c r="B543" i="61"/>
  <c r="B448" i="61"/>
  <c r="B458" i="61"/>
  <c r="S65" i="46"/>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V55" i="48" l="1"/>
  <c r="V54" i="48" l="1"/>
  <c r="V53" i="48" l="1"/>
  <c r="V52" i="48" l="1"/>
  <c r="V51" i="48" l="1"/>
  <c r="V50" i="48" l="1"/>
  <c r="V49" i="48" l="1"/>
  <c r="V48" i="48" l="1"/>
  <c r="V47" i="48" l="1"/>
  <c r="V46" i="48" l="1"/>
  <c r="V45" i="48" l="1"/>
  <c r="V44" i="48" l="1"/>
  <c r="V43" i="48" l="1"/>
  <c r="V42" i="48" l="1"/>
  <c r="V41" i="48" l="1"/>
  <c r="V40" i="48" l="1"/>
  <c r="D449" i="61" l="1"/>
  <c r="V39" i="48"/>
  <c r="V38" i="48" l="1"/>
  <c r="V37" i="48" l="1"/>
  <c r="V36" i="48" l="1"/>
  <c r="V35" i="48" l="1"/>
  <c r="V34" i="48" l="1"/>
  <c r="V33" i="48" l="1"/>
  <c r="V32" i="48" l="1"/>
  <c r="V31" i="48" l="1"/>
  <c r="AG196" i="46"/>
  <c r="AJ151" i="46"/>
  <c r="AF184" i="46"/>
  <c r="AP175" i="46"/>
  <c r="AC145" i="46"/>
  <c r="AH80" i="46"/>
  <c r="AU194" i="46"/>
  <c r="AO122" i="46"/>
  <c r="AH204" i="46"/>
  <c r="AB169" i="46"/>
  <c r="AR129" i="46"/>
  <c r="AU125" i="46"/>
  <c r="AG194" i="46"/>
  <c r="AP178" i="46"/>
  <c r="AW157" i="46"/>
  <c r="AW97" i="46"/>
  <c r="AC184" i="46"/>
  <c r="AG143" i="46"/>
  <c r="AM205" i="46"/>
  <c r="AJ182" i="46"/>
  <c r="AH165" i="46"/>
  <c r="AD143" i="46"/>
  <c r="AE96" i="46"/>
  <c r="AS138" i="46"/>
  <c r="AP88" i="46"/>
  <c r="AI149" i="46"/>
  <c r="AH191" i="46"/>
  <c r="AV102" i="46"/>
  <c r="AD4" i="24"/>
  <c r="AO101" i="46"/>
  <c r="AM101" i="46"/>
  <c r="AT198" i="46"/>
  <c r="AO204" i="46"/>
  <c r="AJ141" i="46"/>
  <c r="AH139" i="46"/>
  <c r="AT190" i="46"/>
  <c r="AG117" i="46"/>
  <c r="AF94" i="46"/>
  <c r="AB178" i="46"/>
  <c r="AH189" i="46"/>
  <c r="AE121" i="46"/>
  <c r="AD100" i="46"/>
  <c r="AQ205" i="46"/>
  <c r="AK104" i="46"/>
  <c r="AK76" i="46"/>
  <c r="AG147" i="46"/>
  <c r="AJ156" i="46"/>
  <c r="AH177" i="46"/>
  <c r="AO124" i="46"/>
  <c r="AB161" i="46"/>
  <c r="AC73" i="46"/>
  <c r="AB126" i="46"/>
  <c r="AM105" i="46"/>
  <c r="AK130" i="46"/>
  <c r="AH116" i="46"/>
  <c r="AH167" i="46"/>
  <c r="AN115" i="46"/>
  <c r="AJ118" i="46"/>
  <c r="AV128" i="46"/>
  <c r="AF199" i="46"/>
  <c r="AU154" i="46"/>
  <c r="AC120" i="46"/>
  <c r="AK112" i="46"/>
  <c r="AO183" i="46"/>
  <c r="AI88" i="46"/>
  <c r="AT86" i="46"/>
  <c r="AJ187" i="46"/>
  <c r="AL130" i="46"/>
  <c r="AP94" i="46"/>
  <c r="AC169" i="46"/>
  <c r="AR185" i="46"/>
  <c r="AF121" i="46"/>
  <c r="AF202" i="46"/>
  <c r="AE138" i="46"/>
  <c r="AH198" i="46"/>
  <c r="AM113" i="46"/>
  <c r="AT79" i="46"/>
  <c r="AC101" i="46"/>
  <c r="AD149" i="46"/>
  <c r="AI161" i="46"/>
  <c r="AE192" i="46"/>
  <c r="AG75" i="46"/>
  <c r="AP125" i="46"/>
  <c r="AT194" i="46"/>
  <c r="AS191" i="46"/>
  <c r="AH142" i="46"/>
  <c r="AN119" i="46"/>
  <c r="AO82" i="46"/>
  <c r="AK192" i="46"/>
  <c r="AB65" i="46"/>
  <c r="AM180" i="46"/>
  <c r="AI72" i="46"/>
  <c r="AD112" i="46"/>
  <c r="AH81" i="46"/>
  <c r="AM191" i="46"/>
  <c r="AI98" i="46"/>
  <c r="AF129" i="46"/>
  <c r="AH175" i="46"/>
  <c r="AH201" i="46"/>
  <c r="AV68" i="46"/>
  <c r="AN189" i="46"/>
  <c r="AN101" i="46"/>
  <c r="AC93" i="46"/>
  <c r="AQ198" i="46"/>
  <c r="AE190" i="46"/>
  <c r="AK102" i="46"/>
  <c r="AP183" i="46"/>
  <c r="AW87" i="46"/>
  <c r="AH168" i="46"/>
  <c r="AC195" i="46"/>
  <c r="AH155" i="46"/>
  <c r="AP79" i="46"/>
  <c r="AF160" i="46"/>
  <c r="AB73" i="46"/>
  <c r="AG13" i="24"/>
  <c r="AJ197" i="46"/>
  <c r="AF166" i="46"/>
  <c r="AR79" i="46"/>
  <c r="AN180" i="46"/>
  <c r="AI197" i="46"/>
  <c r="AV197" i="46"/>
  <c r="AH77" i="46"/>
  <c r="AM130" i="46"/>
  <c r="AQ100" i="46"/>
  <c r="AM131" i="46"/>
  <c r="AS183" i="46"/>
  <c r="AW149" i="46"/>
  <c r="AH188" i="46"/>
  <c r="AV161" i="46"/>
  <c r="AC85" i="46"/>
  <c r="AC183" i="46"/>
  <c r="AU197" i="46"/>
  <c r="AT160" i="46"/>
  <c r="AU80" i="46"/>
  <c r="AJ70" i="46"/>
  <c r="AV86" i="46"/>
  <c r="AG111" i="46"/>
  <c r="AQ138" i="46"/>
  <c r="AI200" i="46"/>
  <c r="AJ81" i="46"/>
  <c r="AK188" i="46"/>
  <c r="AS176" i="46"/>
  <c r="AK108" i="46"/>
  <c r="AF85" i="46"/>
  <c r="AI105" i="46"/>
  <c r="AM166" i="46"/>
  <c r="AO108" i="46"/>
  <c r="AQ184" i="46"/>
  <c r="AD195" i="46"/>
  <c r="AU137" i="46"/>
  <c r="AS110" i="46"/>
  <c r="AR175" i="46"/>
  <c r="AR190" i="46"/>
  <c r="AP136" i="46"/>
  <c r="AB175" i="46"/>
  <c r="AF10" i="24"/>
  <c r="AN188" i="46"/>
  <c r="AG175" i="46"/>
  <c r="AV205" i="46"/>
  <c r="AP205" i="46"/>
  <c r="AF120" i="46"/>
  <c r="AI108" i="46"/>
  <c r="AS185" i="46"/>
  <c r="AW123" i="46"/>
  <c r="AF183" i="46"/>
  <c r="AQ109" i="46"/>
  <c r="AI112" i="46"/>
  <c r="AQ105" i="46"/>
  <c r="AW110" i="46"/>
  <c r="AK126" i="46"/>
  <c r="AU189" i="46"/>
  <c r="AH202" i="46"/>
  <c r="AM173" i="46"/>
  <c r="AL125" i="46"/>
  <c r="AT205" i="46"/>
  <c r="AW138" i="46"/>
  <c r="AE85" i="46"/>
  <c r="AG125" i="46"/>
  <c r="AM165" i="46"/>
  <c r="AR108" i="46"/>
  <c r="AI148" i="46"/>
  <c r="AR134" i="46"/>
  <c r="AT191" i="46"/>
  <c r="AV204" i="46"/>
  <c r="AW201" i="46"/>
  <c r="AI144" i="46"/>
  <c r="AB105" i="46"/>
  <c r="AI159" i="46"/>
  <c r="AU158" i="46"/>
  <c r="AP167" i="46"/>
  <c r="AV186" i="46"/>
  <c r="AV131" i="46"/>
  <c r="AR191" i="46"/>
  <c r="AK146" i="46"/>
  <c r="AW191" i="46"/>
  <c r="AP137" i="46"/>
  <c r="AQ186" i="46"/>
  <c r="AF115" i="46"/>
  <c r="AJ157" i="46"/>
  <c r="AI89" i="46"/>
  <c r="AU78" i="46"/>
  <c r="AW94" i="46"/>
  <c r="AN103" i="46"/>
  <c r="AK178" i="46"/>
  <c r="AV101" i="46"/>
  <c r="AN143" i="46"/>
  <c r="AO203" i="46"/>
  <c r="AJ165" i="46"/>
  <c r="AD122" i="46"/>
  <c r="AT140" i="46"/>
  <c r="AW187" i="46"/>
  <c r="AU126" i="46"/>
  <c r="AS105" i="46"/>
  <c r="AC110" i="46"/>
  <c r="AS141" i="46"/>
  <c r="AE73" i="46"/>
  <c r="AP154" i="46"/>
  <c r="AE153" i="46"/>
  <c r="AV155" i="46"/>
  <c r="AD164" i="46"/>
  <c r="AS79" i="46"/>
  <c r="AJ185" i="46"/>
  <c r="AD98" i="46"/>
  <c r="AL178" i="46"/>
  <c r="AM194" i="46"/>
  <c r="AP108" i="46"/>
  <c r="AE102" i="46"/>
  <c r="AS168" i="46"/>
  <c r="AU185" i="46"/>
  <c r="AD121" i="46"/>
  <c r="AG12" i="24"/>
  <c r="AJ117" i="46"/>
  <c r="AO79" i="46"/>
  <c r="AP67" i="46"/>
  <c r="AO70" i="46"/>
  <c r="AO81" i="46"/>
  <c r="AQ88" i="46"/>
  <c r="AU65" i="46"/>
  <c r="AJ115" i="46"/>
  <c r="AW193" i="46"/>
  <c r="AE65" i="46"/>
  <c r="AS93" i="46"/>
  <c r="AV107" i="46"/>
  <c r="AV203" i="46"/>
  <c r="AS118" i="46"/>
  <c r="AU149" i="46"/>
  <c r="AU153" i="46"/>
  <c r="AW132" i="46"/>
  <c r="AG161" i="46"/>
  <c r="AG94" i="46"/>
  <c r="AK151" i="46"/>
  <c r="AE75" i="46"/>
  <c r="AH111" i="46"/>
  <c r="AR98" i="46"/>
  <c r="AN102" i="46"/>
  <c r="AP92" i="46"/>
  <c r="AF14" i="24"/>
  <c r="AC100" i="46"/>
  <c r="AF143" i="46"/>
  <c r="AQ164" i="46"/>
  <c r="AR168" i="46"/>
  <c r="AN163" i="46"/>
  <c r="AB180" i="46"/>
  <c r="AF201" i="46"/>
  <c r="AQ152" i="46"/>
  <c r="AN95" i="46"/>
  <c r="AB150" i="46"/>
  <c r="AI79" i="46"/>
  <c r="AC182" i="46"/>
  <c r="AF100" i="46"/>
  <c r="AO174" i="46"/>
  <c r="AR80" i="46"/>
  <c r="AW74" i="46"/>
  <c r="AE84" i="46"/>
  <c r="AJ88" i="46"/>
  <c r="AB119" i="46"/>
  <c r="AL176" i="46"/>
  <c r="AI92" i="46"/>
  <c r="AM98" i="46"/>
  <c r="AN137" i="46"/>
  <c r="AV133" i="46"/>
  <c r="AF185" i="46"/>
  <c r="AR118" i="46"/>
  <c r="AD71" i="46"/>
  <c r="AT65" i="46"/>
  <c r="AH86" i="46"/>
  <c r="AF146" i="46"/>
  <c r="AL202" i="46"/>
  <c r="AE151" i="46"/>
  <c r="AG181" i="46"/>
  <c r="AE163" i="46"/>
  <c r="AO68" i="46"/>
  <c r="AO188" i="46"/>
  <c r="AB202" i="46"/>
  <c r="AG168" i="46"/>
  <c r="AU152" i="46"/>
  <c r="AM134" i="46"/>
  <c r="AJ169" i="46"/>
  <c r="AE137" i="46"/>
  <c r="AC81" i="46"/>
  <c r="AQ74" i="46"/>
  <c r="AI125" i="46"/>
  <c r="AM179" i="46"/>
  <c r="AE143" i="46"/>
  <c r="AN82" i="46"/>
  <c r="AW131" i="46"/>
  <c r="AC107" i="46"/>
  <c r="AG203" i="46"/>
  <c r="AN98" i="46"/>
  <c r="AF162" i="46"/>
  <c r="AJ194" i="46"/>
  <c r="AH125" i="46"/>
  <c r="AH71" i="46"/>
  <c r="AM183" i="46"/>
  <c r="AI191" i="46"/>
  <c r="AN68" i="46"/>
  <c r="AP76" i="46"/>
  <c r="AS146" i="46"/>
  <c r="AD128" i="46"/>
  <c r="AQ166" i="46"/>
  <c r="AN191" i="46"/>
  <c r="AU123" i="46"/>
  <c r="AT188" i="46"/>
  <c r="AV122" i="46"/>
  <c r="AT144" i="46"/>
  <c r="AV109" i="46"/>
  <c r="AQ103" i="46"/>
  <c r="AE132" i="46"/>
  <c r="AB148" i="46"/>
  <c r="AC155" i="46"/>
  <c r="AW122" i="46"/>
  <c r="AK184" i="46"/>
  <c r="AB133" i="46"/>
  <c r="AJ111" i="46"/>
  <c r="AF83" i="46"/>
  <c r="AG113" i="46"/>
  <c r="AM107" i="46"/>
  <c r="AI176" i="46"/>
  <c r="AV164" i="46"/>
  <c r="AU72" i="46"/>
  <c r="AQ182" i="46"/>
  <c r="AD155" i="46"/>
  <c r="AD89" i="46"/>
  <c r="AV180" i="46"/>
  <c r="AQ93" i="46"/>
  <c r="AW173" i="46"/>
  <c r="AD66" i="46"/>
  <c r="AO149" i="46"/>
  <c r="AT137" i="46"/>
  <c r="AL159" i="46"/>
  <c r="AV91" i="46"/>
  <c r="AN94" i="46"/>
  <c r="AV195" i="46"/>
  <c r="AO71" i="46"/>
  <c r="AD70" i="46"/>
  <c r="AC194" i="46"/>
  <c r="AU143" i="46"/>
  <c r="AI154" i="46"/>
  <c r="AL134" i="46"/>
  <c r="AD186" i="46"/>
  <c r="AM70" i="46"/>
  <c r="AP110" i="46"/>
  <c r="AJ143" i="46"/>
  <c r="AN92" i="46"/>
  <c r="AG65" i="46"/>
  <c r="AK150" i="46"/>
  <c r="AQ150" i="46"/>
  <c r="AD175" i="46"/>
  <c r="AC204" i="46"/>
  <c r="AT174" i="46"/>
  <c r="AL101" i="46"/>
  <c r="AS197" i="46"/>
  <c r="AW169" i="46"/>
  <c r="AM132" i="46"/>
  <c r="AO128" i="46"/>
  <c r="AL139" i="46"/>
  <c r="AJ148" i="46"/>
  <c r="AM104" i="46"/>
  <c r="AL146" i="46"/>
  <c r="AS81" i="46"/>
  <c r="AS91" i="46"/>
  <c r="AF87" i="46"/>
  <c r="AR196" i="46"/>
  <c r="AW178" i="46"/>
  <c r="AM152" i="46"/>
  <c r="AT138" i="46"/>
  <c r="AW84" i="46"/>
  <c r="AW128" i="46"/>
  <c r="AC77" i="46"/>
  <c r="AR151" i="46"/>
  <c r="AB170" i="46"/>
  <c r="AT135" i="46"/>
  <c r="AG109" i="46"/>
  <c r="AO156" i="46"/>
  <c r="AP168" i="46"/>
  <c r="AW205" i="46"/>
  <c r="AJ178" i="46"/>
  <c r="AU100" i="46"/>
  <c r="AM95" i="46"/>
  <c r="AV82" i="46"/>
  <c r="AR110" i="46"/>
  <c r="AQ167" i="46"/>
  <c r="AI198" i="46"/>
  <c r="AG102" i="46"/>
  <c r="AC71" i="46"/>
  <c r="AQ143" i="46"/>
  <c r="AP204" i="46"/>
  <c r="AE203" i="46"/>
  <c r="AO175" i="46"/>
  <c r="AV130" i="46"/>
  <c r="AW161" i="46"/>
  <c r="AI75" i="46"/>
  <c r="AP65" i="46"/>
  <c r="AT74" i="46"/>
  <c r="AK135" i="46"/>
  <c r="AJ203" i="46"/>
  <c r="AW91" i="46"/>
  <c r="AJ134" i="46"/>
  <c r="AL180" i="46"/>
  <c r="AE74" i="46"/>
  <c r="AJ176" i="46"/>
  <c r="AF180" i="46"/>
  <c r="AL153" i="46"/>
  <c r="AV163" i="46"/>
  <c r="AP124" i="46"/>
  <c r="AG74" i="46"/>
  <c r="AK160" i="46"/>
  <c r="AG85" i="46"/>
  <c r="AG89" i="46"/>
  <c r="AV193" i="46"/>
  <c r="AD166" i="46"/>
  <c r="AG100" i="46"/>
  <c r="AO161" i="46"/>
  <c r="AU101" i="46"/>
  <c r="AT108" i="46"/>
  <c r="AE130" i="46"/>
  <c r="AV147" i="46"/>
  <c r="AL82" i="46"/>
  <c r="AB103" i="46"/>
  <c r="AB151" i="46"/>
  <c r="AE183" i="46"/>
  <c r="AF127" i="46"/>
  <c r="AW152" i="46"/>
  <c r="AF78" i="46"/>
  <c r="AE198" i="46"/>
  <c r="AL103" i="46"/>
  <c r="AB74" i="46"/>
  <c r="AC167" i="46"/>
  <c r="AT73" i="46"/>
  <c r="AE87" i="46"/>
  <c r="AP184" i="46"/>
  <c r="AD96" i="46"/>
  <c r="AQ172" i="46"/>
  <c r="AD86" i="46"/>
  <c r="AL131" i="46"/>
  <c r="AL117" i="46"/>
  <c r="AF156" i="46"/>
  <c r="AO92" i="46"/>
  <c r="AD88" i="46"/>
  <c r="AM178" i="46"/>
  <c r="AT192" i="46"/>
  <c r="AP130" i="46"/>
  <c r="AV135" i="46"/>
  <c r="AO167" i="46"/>
  <c r="AR182" i="46"/>
  <c r="AR88" i="46"/>
  <c r="AB10" i="24"/>
  <c r="AH143" i="46"/>
  <c r="AC7" i="24"/>
  <c r="AL74" i="46"/>
  <c r="AW195" i="46"/>
  <c r="AK159" i="46"/>
  <c r="AQ107" i="46"/>
  <c r="AM106" i="46"/>
  <c r="AG160" i="46"/>
  <c r="AW117" i="46"/>
  <c r="AG95" i="46"/>
  <c r="AV170" i="46"/>
  <c r="AB129" i="46"/>
  <c r="AP195" i="46"/>
  <c r="AO163" i="46"/>
  <c r="AD196" i="46"/>
  <c r="AS169" i="46"/>
  <c r="AT96" i="46"/>
  <c r="AC76" i="46"/>
  <c r="AK169" i="46"/>
  <c r="AB115" i="46"/>
  <c r="AS196" i="46"/>
  <c r="AD119" i="46"/>
  <c r="AM200" i="46"/>
  <c r="AT89" i="46"/>
  <c r="AM147" i="46"/>
  <c r="AL108" i="46"/>
  <c r="AD141" i="46"/>
  <c r="AJ109" i="46"/>
  <c r="AP107" i="46"/>
  <c r="AR200" i="46"/>
  <c r="AH103" i="46"/>
  <c r="AR199" i="46"/>
  <c r="AJ71" i="46"/>
  <c r="AJ173" i="46"/>
  <c r="AW106" i="46"/>
  <c r="AU73" i="46"/>
  <c r="AS187" i="46"/>
  <c r="AH119" i="46"/>
  <c r="AM190" i="46"/>
  <c r="AO190" i="46"/>
  <c r="AL182" i="46"/>
  <c r="AM143" i="46"/>
  <c r="AO154" i="46"/>
  <c r="AL138" i="46"/>
  <c r="AI107" i="46"/>
  <c r="AE160" i="46"/>
  <c r="AN205" i="46"/>
  <c r="AD13" i="24"/>
  <c r="AE108" i="46"/>
  <c r="AC67" i="46"/>
  <c r="AL89" i="46"/>
  <c r="AI124" i="46"/>
  <c r="AQ113" i="46"/>
  <c r="AH100" i="46"/>
  <c r="AS150" i="46"/>
  <c r="AH101" i="46"/>
  <c r="AQ196" i="46"/>
  <c r="AK101" i="46"/>
  <c r="AJ67" i="46"/>
  <c r="AL124" i="46"/>
  <c r="AR170" i="46"/>
  <c r="AS136" i="46"/>
  <c r="AM83" i="46"/>
  <c r="AE106" i="46"/>
  <c r="AK164" i="46"/>
  <c r="AP151" i="46"/>
  <c r="AK88" i="46"/>
  <c r="AQ154" i="46"/>
  <c r="AT143" i="46"/>
  <c r="AI99" i="46"/>
  <c r="AN72" i="46"/>
  <c r="AB144" i="46"/>
  <c r="AM145" i="46"/>
  <c r="AQ189" i="46"/>
  <c r="AD203" i="46"/>
  <c r="AF192" i="46"/>
  <c r="AL160" i="46"/>
  <c r="AF186" i="46"/>
  <c r="AU188" i="46"/>
  <c r="AO87" i="46"/>
  <c r="AT170" i="46"/>
  <c r="AF107" i="46"/>
  <c r="AF77" i="46"/>
  <c r="AE188" i="46"/>
  <c r="AM202" i="46"/>
  <c r="AG180" i="46"/>
  <c r="AP158" i="46"/>
  <c r="AQ165" i="46"/>
  <c r="AV116" i="46"/>
  <c r="AH67" i="46"/>
  <c r="AB8" i="24"/>
  <c r="AP152" i="46"/>
  <c r="AV81" i="46"/>
  <c r="AL85" i="46"/>
  <c r="AS68" i="46"/>
  <c r="AN126" i="46"/>
  <c r="AL114" i="46"/>
  <c r="AV183" i="46"/>
  <c r="AL152" i="46"/>
  <c r="AU151" i="46"/>
  <c r="AW88" i="46"/>
  <c r="AS167" i="46"/>
  <c r="AQ124" i="46"/>
  <c r="AC109" i="46"/>
  <c r="AJ190" i="46"/>
  <c r="AW184" i="46"/>
  <c r="AP134" i="46"/>
  <c r="AP100" i="46"/>
  <c r="AI157" i="46"/>
  <c r="AP122" i="46"/>
  <c r="AN181" i="46"/>
  <c r="AI170" i="46"/>
  <c r="AB172" i="46"/>
  <c r="AE103" i="46"/>
  <c r="AJ128" i="46"/>
  <c r="AF149" i="46"/>
  <c r="AO111" i="46"/>
  <c r="AP119" i="46"/>
  <c r="AL195" i="46"/>
  <c r="AE90" i="46"/>
  <c r="AE148" i="46"/>
  <c r="AG8" i="24"/>
  <c r="AI175" i="46"/>
  <c r="AP148" i="46"/>
  <c r="AP71" i="46"/>
  <c r="AU167" i="46"/>
  <c r="AE89" i="46"/>
  <c r="AM163" i="46"/>
  <c r="AL156" i="46"/>
  <c r="AR103" i="46"/>
  <c r="AB195" i="46"/>
  <c r="AW188" i="46"/>
  <c r="AG164" i="46"/>
  <c r="AR144" i="46"/>
  <c r="AF139" i="46"/>
  <c r="AV169" i="46"/>
  <c r="AQ125" i="46"/>
  <c r="AJ124" i="46"/>
  <c r="AD146" i="46"/>
  <c r="AO114" i="46"/>
  <c r="AT104" i="46"/>
  <c r="AI152" i="46"/>
  <c r="AI94" i="46"/>
  <c r="AS173" i="46"/>
  <c r="AB78" i="46"/>
  <c r="AL76" i="46"/>
  <c r="AE66" i="46"/>
  <c r="AJ102" i="46"/>
  <c r="AF128" i="46"/>
  <c r="AF195" i="46"/>
  <c r="AH84" i="46"/>
  <c r="AB191" i="46"/>
  <c r="AV185" i="46"/>
  <c r="AH122" i="46"/>
  <c r="AT117" i="46"/>
  <c r="AQ162" i="46"/>
  <c r="AQ67" i="46"/>
  <c r="AQ118" i="46"/>
  <c r="AG80" i="46"/>
  <c r="AR86" i="46"/>
  <c r="AK81" i="46"/>
  <c r="AT149" i="46"/>
  <c r="AE145" i="46"/>
  <c r="AP153" i="46"/>
  <c r="AN168" i="46"/>
  <c r="AB114" i="46"/>
  <c r="AB179" i="46"/>
  <c r="AE117" i="46"/>
  <c r="AK196" i="46"/>
  <c r="AI147" i="46"/>
  <c r="AE199" i="46"/>
  <c r="AH200" i="46"/>
  <c r="AF7" i="24"/>
  <c r="AW112" i="46"/>
  <c r="AV172" i="46"/>
  <c r="AD182" i="46"/>
  <c r="AN151" i="46"/>
  <c r="AE92" i="46"/>
  <c r="AB182" i="46"/>
  <c r="AQ191" i="46"/>
  <c r="AE167" i="46"/>
  <c r="AU66" i="46"/>
  <c r="AL166" i="46"/>
  <c r="AS144" i="46"/>
  <c r="AI119" i="46"/>
  <c r="AG182" i="46"/>
  <c r="AD172" i="46"/>
  <c r="AK70" i="46"/>
  <c r="AT94" i="46"/>
  <c r="AM96" i="46"/>
  <c r="AC114" i="46"/>
  <c r="AW180" i="46"/>
  <c r="AL91" i="46"/>
  <c r="AT166" i="46"/>
  <c r="AC197" i="46"/>
  <c r="AE68" i="46"/>
  <c r="AW204" i="46"/>
  <c r="AU88" i="46"/>
  <c r="AQ148" i="46"/>
  <c r="AH112" i="46"/>
  <c r="AS139" i="46"/>
  <c r="AN161" i="46"/>
  <c r="AM157" i="46"/>
  <c r="AB143" i="46"/>
  <c r="AM99" i="46"/>
  <c r="AJ94" i="46"/>
  <c r="AG183" i="46"/>
  <c r="AG104" i="46"/>
  <c r="AF175" i="46"/>
  <c r="AD108" i="46"/>
  <c r="AK97" i="46"/>
  <c r="AU86" i="46"/>
  <c r="AE168" i="46"/>
  <c r="AI95" i="46"/>
  <c r="AL187" i="46"/>
  <c r="AG159" i="46"/>
  <c r="AD75" i="46"/>
  <c r="AN89" i="46"/>
  <c r="AV126" i="46"/>
  <c r="AH194" i="46"/>
  <c r="AK123" i="46"/>
  <c r="AD161" i="46"/>
  <c r="AM162" i="46"/>
  <c r="AP180" i="46"/>
  <c r="AV191" i="46"/>
  <c r="AT157" i="46"/>
  <c r="AP128" i="46"/>
  <c r="AB77" i="46"/>
  <c r="AO191" i="46"/>
  <c r="AU113" i="46"/>
  <c r="AS166" i="46"/>
  <c r="AB66" i="46"/>
  <c r="AK200" i="46"/>
  <c r="AD187" i="46"/>
  <c r="AJ153" i="46"/>
  <c r="AN149" i="46"/>
  <c r="AG76" i="46"/>
  <c r="AR181" i="46"/>
  <c r="AT85" i="46"/>
  <c r="AF145" i="46"/>
  <c r="AM69" i="46"/>
  <c r="AC82" i="46"/>
  <c r="AN71" i="46"/>
  <c r="AQ131" i="46"/>
  <c r="AL205" i="46"/>
  <c r="AT155" i="46"/>
  <c r="AE114" i="46"/>
  <c r="AJ96" i="46"/>
  <c r="AF181" i="46"/>
  <c r="AF140" i="46"/>
  <c r="AI193" i="46"/>
  <c r="AJ168" i="46"/>
  <c r="AG162" i="46"/>
  <c r="AG66" i="46"/>
  <c r="AO125" i="46"/>
  <c r="AR133" i="46"/>
  <c r="AK187" i="46"/>
  <c r="AU98" i="46"/>
  <c r="AJ78" i="46"/>
  <c r="AP86" i="46"/>
  <c r="AP69" i="46"/>
  <c r="AU120" i="46"/>
  <c r="AH124" i="46"/>
  <c r="AN154" i="46"/>
  <c r="AD116" i="46"/>
  <c r="AB117" i="46"/>
  <c r="AB190" i="46"/>
  <c r="AQ187" i="46"/>
  <c r="AG120" i="46"/>
  <c r="AL102" i="46"/>
  <c r="AH131" i="46"/>
  <c r="AT175" i="46"/>
  <c r="AE200" i="46"/>
  <c r="AW101" i="46"/>
  <c r="AG152" i="46"/>
  <c r="AJ147" i="46"/>
  <c r="AC158" i="46"/>
  <c r="AS72" i="46"/>
  <c r="AO159" i="46"/>
  <c r="AP84" i="46"/>
  <c r="AM87" i="46"/>
  <c r="AE67" i="46"/>
  <c r="AS154" i="46"/>
  <c r="AQ168" i="46"/>
  <c r="AS109" i="46"/>
  <c r="AV84" i="46"/>
  <c r="AS160" i="46"/>
  <c r="AI202" i="46"/>
  <c r="AN91" i="46"/>
  <c r="AE97" i="46"/>
  <c r="AD181" i="46"/>
  <c r="AO96" i="46"/>
  <c r="AJ179" i="46"/>
  <c r="AE91" i="46"/>
  <c r="AL99" i="46"/>
  <c r="AK172" i="46"/>
  <c r="AJ140" i="46"/>
  <c r="AV74" i="46"/>
  <c r="AM203" i="46"/>
  <c r="AI188" i="46"/>
  <c r="AN195" i="46"/>
  <c r="AF111" i="46"/>
  <c r="AH74" i="46"/>
  <c r="AW163" i="46"/>
  <c r="AH181" i="46"/>
  <c r="AW77" i="46"/>
  <c r="AF138" i="46"/>
  <c r="AB94" i="46"/>
  <c r="AI143" i="46"/>
  <c r="AK117" i="46"/>
  <c r="AP173" i="46"/>
  <c r="AP147" i="46"/>
  <c r="AQ203" i="46"/>
  <c r="AP101" i="46"/>
  <c r="AH118" i="46"/>
  <c r="AS125" i="46"/>
  <c r="AC80" i="46"/>
  <c r="AS192" i="46"/>
  <c r="AH151" i="46"/>
  <c r="AP165" i="46"/>
  <c r="AF12" i="24"/>
  <c r="AI116" i="46"/>
  <c r="AI127" i="46"/>
  <c r="AG123" i="46"/>
  <c r="AB184" i="46"/>
  <c r="AE83" i="46"/>
  <c r="AL113" i="46"/>
  <c r="AP187" i="46"/>
  <c r="AW78" i="46"/>
  <c r="AN113" i="46"/>
  <c r="AH145" i="46"/>
  <c r="AQ159" i="46"/>
  <c r="AR75" i="46"/>
  <c r="AS198" i="46"/>
  <c r="AU163" i="46"/>
  <c r="AS134" i="46"/>
  <c r="AO158" i="46"/>
  <c r="AJ105" i="46"/>
  <c r="AN142" i="46"/>
  <c r="AI73" i="46"/>
  <c r="AJ202" i="46"/>
  <c r="AR158" i="46"/>
  <c r="AW198" i="46"/>
  <c r="AO126" i="46"/>
  <c r="AG11" i="24"/>
  <c r="AO178" i="46"/>
  <c r="AK166" i="46"/>
  <c r="AI168" i="46"/>
  <c r="AF102" i="46"/>
  <c r="AL105" i="46"/>
  <c r="AW160" i="46"/>
  <c r="AU103" i="46"/>
  <c r="AJ199" i="46"/>
  <c r="AH190" i="46"/>
  <c r="AN179" i="46"/>
  <c r="AE156" i="46"/>
  <c r="AJ114" i="46"/>
  <c r="AL201" i="46"/>
  <c r="AP174" i="46"/>
  <c r="AJ106" i="46"/>
  <c r="AC203" i="46"/>
  <c r="AC174" i="46"/>
  <c r="AL193" i="46"/>
  <c r="AB67" i="46"/>
  <c r="AR139" i="46"/>
  <c r="AG191" i="46"/>
  <c r="AG114" i="46"/>
  <c r="AG86" i="46"/>
  <c r="AR124" i="46"/>
  <c r="AU195" i="46"/>
  <c r="AO151" i="46"/>
  <c r="AL148" i="46"/>
  <c r="AM114" i="46"/>
  <c r="AJ154" i="46"/>
  <c r="AC11" i="24"/>
  <c r="AJ149" i="46"/>
  <c r="AQ114" i="46"/>
  <c r="AT106" i="46"/>
  <c r="AE13" i="24"/>
  <c r="AR112" i="46"/>
  <c r="AO146" i="46"/>
  <c r="AE159" i="46"/>
  <c r="AF82" i="46"/>
  <c r="AF5" i="24"/>
  <c r="AJ91" i="46"/>
  <c r="AI166" i="46"/>
  <c r="AI101" i="46"/>
  <c r="AR148" i="46"/>
  <c r="AB104" i="46"/>
  <c r="AK77" i="46"/>
  <c r="AI120" i="46"/>
  <c r="AL95" i="46"/>
  <c r="AL119" i="46"/>
  <c r="AD145" i="46"/>
  <c r="AU124" i="46"/>
  <c r="AC89" i="46"/>
  <c r="AW190" i="46"/>
  <c r="AI150" i="46"/>
  <c r="AE149" i="46"/>
  <c r="AJ123" i="46"/>
  <c r="AV157" i="46"/>
  <c r="AO88" i="46"/>
  <c r="AS132" i="46"/>
  <c r="AB157" i="46"/>
  <c r="AD184" i="46"/>
  <c r="AS145" i="46"/>
  <c r="AD157" i="46"/>
  <c r="AR65" i="46"/>
  <c r="AT201" i="46"/>
  <c r="AS126" i="46"/>
  <c r="AI204" i="46"/>
  <c r="AS135" i="46"/>
  <c r="AH126" i="46"/>
  <c r="AO120" i="46"/>
  <c r="AB111" i="46"/>
  <c r="AP194" i="46"/>
  <c r="AR186" i="46"/>
  <c r="AR167" i="46"/>
  <c r="AQ123" i="46"/>
  <c r="AN187" i="46"/>
  <c r="AD67" i="46"/>
  <c r="AI69" i="46"/>
  <c r="AR135" i="46"/>
  <c r="AR198" i="46"/>
  <c r="AD150" i="46"/>
  <c r="AJ107" i="46"/>
  <c r="AP113" i="46"/>
  <c r="AU200" i="46"/>
  <c r="AP188" i="46"/>
  <c r="AF158" i="46"/>
  <c r="AD65" i="46"/>
  <c r="AC196" i="46"/>
  <c r="AE69" i="46"/>
  <c r="AI86" i="46"/>
  <c r="AU157" i="46"/>
  <c r="AF119" i="46"/>
  <c r="AV117" i="46"/>
  <c r="AQ139" i="46"/>
  <c r="AH171" i="46"/>
  <c r="AQ104" i="46"/>
  <c r="AT167" i="46"/>
  <c r="AE150" i="46"/>
  <c r="AF117" i="46"/>
  <c r="AF114" i="46"/>
  <c r="AR67" i="46"/>
  <c r="AU147" i="46"/>
  <c r="AC147" i="46"/>
  <c r="AQ197" i="46"/>
  <c r="AP85" i="46"/>
  <c r="AD104" i="46"/>
  <c r="AP91" i="46"/>
  <c r="AO195" i="46"/>
  <c r="AV119" i="46"/>
  <c r="AT185" i="46"/>
  <c r="AJ98" i="46"/>
  <c r="AR66" i="46"/>
  <c r="AV149" i="46"/>
  <c r="AK78" i="46"/>
  <c r="AB71" i="46"/>
  <c r="AN105" i="46"/>
  <c r="AQ84" i="46"/>
  <c r="AR179" i="46"/>
  <c r="AN200" i="46"/>
  <c r="AN123" i="46"/>
  <c r="AT77" i="46"/>
  <c r="AL104" i="46"/>
  <c r="AU102" i="46"/>
  <c r="AK179" i="46"/>
  <c r="AD132" i="46"/>
  <c r="AV88" i="46"/>
  <c r="AU91" i="46"/>
  <c r="AC72" i="46"/>
  <c r="AN186" i="46"/>
  <c r="AV150" i="46"/>
  <c r="AD72" i="46"/>
  <c r="AL66" i="46"/>
  <c r="AT200" i="46"/>
  <c r="AG126" i="46"/>
  <c r="AB80" i="46"/>
  <c r="AQ188" i="46"/>
  <c r="AR193" i="46"/>
  <c r="AE79" i="46"/>
  <c r="AQ80" i="46"/>
  <c r="AD5" i="24"/>
  <c r="AV148" i="46"/>
  <c r="AI111" i="46"/>
  <c r="AH186" i="46"/>
  <c r="AE197" i="46"/>
  <c r="AI195" i="46"/>
  <c r="AN100" i="46"/>
  <c r="AP192" i="46"/>
  <c r="AG110" i="46"/>
  <c r="AM155" i="46"/>
  <c r="AN185" i="46"/>
  <c r="AO100" i="46"/>
  <c r="AT162" i="46"/>
  <c r="AL133" i="46"/>
  <c r="AO104" i="46"/>
  <c r="AK185" i="46"/>
  <c r="AN140" i="46"/>
  <c r="AM181" i="46"/>
  <c r="AJ139" i="46"/>
  <c r="AR159" i="46"/>
  <c r="AN199" i="46"/>
  <c r="AL174" i="46"/>
  <c r="AG96" i="46"/>
  <c r="AS104" i="46"/>
  <c r="AC181" i="46"/>
  <c r="AK147" i="46"/>
  <c r="AU82" i="46"/>
  <c r="AK145" i="46"/>
  <c r="AK177" i="46"/>
  <c r="AS95" i="46"/>
  <c r="AL100" i="46"/>
  <c r="AN121" i="46"/>
  <c r="AQ119" i="46"/>
  <c r="AI102" i="46"/>
  <c r="AN118" i="46"/>
  <c r="AI137" i="46"/>
  <c r="AM79" i="46"/>
  <c r="AL179" i="46"/>
  <c r="AN132" i="46"/>
  <c r="AF71" i="46"/>
  <c r="AP146" i="46"/>
  <c r="AG139" i="46"/>
  <c r="AP177" i="46"/>
  <c r="AE176" i="46"/>
  <c r="AJ110" i="46"/>
  <c r="AT83" i="46"/>
  <c r="AE135" i="46"/>
  <c r="AT203" i="46"/>
  <c r="AW90" i="46"/>
  <c r="AG71" i="46"/>
  <c r="AB88" i="46"/>
  <c r="AG118" i="46"/>
  <c r="AN141" i="46"/>
  <c r="AK161" i="46"/>
  <c r="AS181" i="46"/>
  <c r="AM125" i="46"/>
  <c r="AM176" i="46"/>
  <c r="AC65" i="46"/>
  <c r="AC202" i="46"/>
  <c r="AT171" i="46"/>
  <c r="AR96" i="46"/>
  <c r="AC117" i="46"/>
  <c r="AH120" i="46"/>
  <c r="AI100" i="46"/>
  <c r="AF134" i="46"/>
  <c r="AC12" i="24"/>
  <c r="AL170" i="46"/>
  <c r="AI136" i="46"/>
  <c r="AQ180" i="46"/>
  <c r="AS88" i="46"/>
  <c r="AE144" i="46"/>
  <c r="AM119" i="46"/>
  <c r="AU202" i="46"/>
  <c r="AL70" i="46"/>
  <c r="AG130" i="46"/>
  <c r="AF205" i="46"/>
  <c r="AD81" i="46"/>
  <c r="AF194" i="46"/>
  <c r="AW79" i="46"/>
  <c r="AW197" i="46"/>
  <c r="AR114" i="46"/>
  <c r="AF113" i="46"/>
  <c r="AE70" i="46"/>
  <c r="AC106" i="46"/>
  <c r="AR117" i="46"/>
  <c r="AF153" i="46"/>
  <c r="AP172" i="46"/>
  <c r="AT152" i="46"/>
  <c r="AD156" i="46"/>
  <c r="AW151" i="46"/>
  <c r="AV145" i="46"/>
  <c r="AB140" i="46"/>
  <c r="AW143" i="46"/>
  <c r="AM74" i="46"/>
  <c r="AB72" i="46"/>
  <c r="AU177" i="46"/>
  <c r="AL96" i="46"/>
  <c r="AQ149" i="46"/>
  <c r="AQ204" i="46"/>
  <c r="AE152" i="46"/>
  <c r="AE165" i="46"/>
  <c r="AD170" i="46"/>
  <c r="AB9" i="24"/>
  <c r="AF169" i="46"/>
  <c r="AO98" i="46"/>
  <c r="AR145" i="46"/>
  <c r="AM100" i="46"/>
  <c r="AF11" i="24"/>
  <c r="AH160" i="46"/>
  <c r="AG91" i="46"/>
  <c r="AJ79" i="46"/>
  <c r="AT98" i="46"/>
  <c r="AM65" i="46"/>
  <c r="AS108" i="46"/>
  <c r="AG165" i="46"/>
  <c r="AH132" i="46"/>
  <c r="AO69" i="46"/>
  <c r="AS71" i="46"/>
  <c r="AN135" i="46"/>
  <c r="AF70" i="46"/>
  <c r="AG204" i="46"/>
  <c r="AK65" i="46"/>
  <c r="AG167" i="46"/>
  <c r="AH134" i="46"/>
  <c r="AC128" i="46"/>
  <c r="AK85" i="46"/>
  <c r="AB173" i="46"/>
  <c r="AM185" i="46"/>
  <c r="AS161" i="46"/>
  <c r="AO119" i="46"/>
  <c r="AV134" i="46"/>
  <c r="AG10" i="24"/>
  <c r="AM112" i="46"/>
  <c r="AQ102" i="46"/>
  <c r="AU114" i="46"/>
  <c r="AO192" i="46"/>
  <c r="AI96" i="46"/>
  <c r="AU92" i="46"/>
  <c r="AN193" i="46"/>
  <c r="AC178" i="46"/>
  <c r="AD69" i="46"/>
  <c r="AP179" i="46"/>
  <c r="AF86" i="46"/>
  <c r="AC78" i="46"/>
  <c r="AB125" i="46"/>
  <c r="AT177" i="46"/>
  <c r="AC175" i="46"/>
  <c r="AQ171" i="46"/>
  <c r="AP117" i="46"/>
  <c r="AN78" i="46"/>
  <c r="AT84" i="46"/>
  <c r="AT150" i="46"/>
  <c r="AL98" i="46"/>
  <c r="AF142" i="46"/>
  <c r="AD7" i="24"/>
  <c r="AE80" i="46"/>
  <c r="AL197" i="46"/>
  <c r="AM109" i="46"/>
  <c r="AR90" i="46"/>
  <c r="AB123" i="46"/>
  <c r="AF176" i="46"/>
  <c r="AW135" i="46"/>
  <c r="AV123" i="46"/>
  <c r="AU165" i="46"/>
  <c r="AI71" i="46"/>
  <c r="AE125" i="46"/>
  <c r="AE111" i="46"/>
  <c r="AE98" i="46"/>
  <c r="AR149" i="46"/>
  <c r="AQ91" i="46"/>
  <c r="AP114" i="46"/>
  <c r="AW109" i="46"/>
  <c r="AN145" i="46"/>
  <c r="AH140" i="46"/>
  <c r="AQ121" i="46"/>
  <c r="AN108" i="46"/>
  <c r="AO99" i="46"/>
  <c r="AO86" i="46"/>
  <c r="AW175" i="46"/>
  <c r="AS87" i="46"/>
  <c r="AC68" i="46"/>
  <c r="AS119" i="46"/>
  <c r="AF72" i="46"/>
  <c r="AM146" i="46"/>
  <c r="AW99" i="46"/>
  <c r="AG98" i="46"/>
  <c r="AG155" i="46"/>
  <c r="AM160" i="46"/>
  <c r="AJ75" i="46"/>
  <c r="AP141" i="46"/>
  <c r="AP115" i="46"/>
  <c r="AJ77" i="46"/>
  <c r="AF89" i="46"/>
  <c r="AL88" i="46"/>
  <c r="AD126" i="46"/>
  <c r="AO137" i="46"/>
  <c r="AJ163" i="46"/>
  <c r="AK133" i="46"/>
  <c r="AH66" i="46"/>
  <c r="AM86" i="46"/>
  <c r="AG112" i="46"/>
  <c r="AO72" i="46"/>
  <c r="AB121" i="46"/>
  <c r="AP164" i="46"/>
  <c r="AJ127" i="46"/>
  <c r="AR76" i="46"/>
  <c r="AE101" i="46"/>
  <c r="AW140" i="46"/>
  <c r="AJ104" i="46"/>
  <c r="AE4" i="24"/>
  <c r="AV176" i="46"/>
  <c r="AN87" i="46"/>
  <c r="AG138" i="46"/>
  <c r="AW118" i="46"/>
  <c r="AB145" i="46"/>
  <c r="AU134" i="46"/>
  <c r="AM159" i="46"/>
  <c r="AU93" i="46"/>
  <c r="AL67" i="46"/>
  <c r="AN182" i="46"/>
  <c r="AR189" i="46"/>
  <c r="AP72" i="46"/>
  <c r="AV67" i="46"/>
  <c r="AH65" i="46"/>
  <c r="AU155" i="46"/>
  <c r="AW136" i="46"/>
  <c r="AP97" i="46"/>
  <c r="AU182" i="46"/>
  <c r="AC160" i="46"/>
  <c r="AQ153" i="46"/>
  <c r="AI113" i="46"/>
  <c r="AU90" i="46"/>
  <c r="AH152" i="46"/>
  <c r="AU133" i="46"/>
  <c r="AD99" i="46"/>
  <c r="AL154" i="46"/>
  <c r="AC189" i="46"/>
  <c r="AD168" i="46"/>
  <c r="AB91" i="46"/>
  <c r="AU166" i="46"/>
  <c r="AF203" i="46"/>
  <c r="AO196" i="46"/>
  <c r="AK142" i="46"/>
  <c r="AD87" i="46"/>
  <c r="AJ126" i="46"/>
  <c r="AB12" i="24"/>
  <c r="AM161" i="46"/>
  <c r="AN77" i="46"/>
  <c r="AQ194" i="46"/>
  <c r="AM137" i="46"/>
  <c r="AK143" i="46"/>
  <c r="AC146" i="46"/>
  <c r="AD120" i="46"/>
  <c r="AG70" i="46"/>
  <c r="AT97" i="46"/>
  <c r="AD124" i="46"/>
  <c r="AK134" i="46"/>
  <c r="AP82" i="46"/>
  <c r="AP131" i="46"/>
  <c r="AD139" i="46"/>
  <c r="AI187" i="46"/>
  <c r="AV89" i="46"/>
  <c r="AD183" i="46"/>
  <c r="AE82" i="46"/>
  <c r="AM124" i="46"/>
  <c r="AT71" i="46"/>
  <c r="AI110" i="46"/>
  <c r="AT78" i="46"/>
  <c r="AS205" i="46"/>
  <c r="AG136" i="46"/>
  <c r="AN167" i="46"/>
  <c r="AK119" i="46"/>
  <c r="AG6" i="24"/>
  <c r="AI169" i="46"/>
  <c r="AW75" i="46"/>
  <c r="AW86" i="46"/>
  <c r="AP127" i="46"/>
  <c r="AD135" i="46"/>
  <c r="AD83" i="46"/>
  <c r="AH187" i="46"/>
  <c r="AT125" i="46"/>
  <c r="AN169" i="46"/>
  <c r="AB108" i="46"/>
  <c r="AT101" i="46"/>
  <c r="AS74" i="46"/>
  <c r="AK189" i="46"/>
  <c r="AH109" i="46"/>
  <c r="AT180" i="46"/>
  <c r="AD130" i="46"/>
  <c r="AS99" i="46"/>
  <c r="AD202" i="46"/>
  <c r="AB5" i="24"/>
  <c r="AC123" i="46"/>
  <c r="AC163" i="46"/>
  <c r="AJ183" i="46"/>
  <c r="AD200" i="46"/>
  <c r="AT139" i="46"/>
  <c r="AK92" i="46"/>
  <c r="AC172" i="46"/>
  <c r="AG87" i="46"/>
  <c r="AU96" i="46"/>
  <c r="AN66" i="46"/>
  <c r="AL127" i="46"/>
  <c r="AN84" i="46"/>
  <c r="AI196" i="46"/>
  <c r="AJ171" i="46"/>
  <c r="AV196" i="46"/>
  <c r="AN131" i="46"/>
  <c r="AQ146" i="46"/>
  <c r="AG174" i="46"/>
  <c r="AC113" i="46"/>
  <c r="AP199" i="46"/>
  <c r="AT197" i="46"/>
  <c r="AJ162" i="46"/>
  <c r="AC111" i="46"/>
  <c r="AD174" i="46"/>
  <c r="AV118" i="46"/>
  <c r="AS69" i="46"/>
  <c r="AC91" i="46"/>
  <c r="AL158" i="46"/>
  <c r="AN148" i="46"/>
  <c r="AV66" i="46"/>
  <c r="AH105" i="46"/>
  <c r="AW115" i="46"/>
  <c r="AS190" i="46"/>
  <c r="AN110" i="46"/>
  <c r="AL140" i="46"/>
  <c r="AL137" i="46"/>
  <c r="AF112" i="46"/>
  <c r="AO179" i="46"/>
  <c r="AJ103" i="46"/>
  <c r="AU135" i="46"/>
  <c r="AM142" i="46"/>
  <c r="AJ84" i="46"/>
  <c r="AC131" i="46"/>
  <c r="AF190" i="46"/>
  <c r="AB130" i="46"/>
  <c r="AK190" i="46"/>
  <c r="AK198" i="46"/>
  <c r="AN125" i="46"/>
  <c r="AD169" i="46"/>
  <c r="AV152" i="46"/>
  <c r="AU164" i="46"/>
  <c r="AC126" i="46"/>
  <c r="AT169" i="46"/>
  <c r="AU141" i="46"/>
  <c r="AC177" i="46"/>
  <c r="AJ158" i="46"/>
  <c r="AG190" i="46"/>
  <c r="AF152" i="46"/>
  <c r="AD106" i="46"/>
  <c r="AN158" i="46"/>
  <c r="AO186" i="46"/>
  <c r="AH133" i="46"/>
  <c r="AC200" i="46"/>
  <c r="AC108" i="46"/>
  <c r="AO168" i="46"/>
  <c r="AH115" i="46"/>
  <c r="AQ129" i="46"/>
  <c r="AD94" i="46"/>
  <c r="AH96" i="46"/>
  <c r="AQ108" i="46"/>
  <c r="AG205" i="46"/>
  <c r="AT158" i="46"/>
  <c r="AM118" i="46"/>
  <c r="AH97" i="46"/>
  <c r="AE7" i="24"/>
  <c r="AH170" i="46"/>
  <c r="AB155" i="46"/>
  <c r="AP140" i="46"/>
  <c r="AW203" i="46"/>
  <c r="AO180" i="46"/>
  <c r="AE6" i="24"/>
  <c r="AH182" i="46"/>
  <c r="AK154" i="46"/>
  <c r="AM90" i="46"/>
  <c r="AU97" i="46"/>
  <c r="AF133" i="46"/>
  <c r="AP120" i="46"/>
  <c r="AE158" i="46"/>
  <c r="AM92" i="46"/>
  <c r="AD73" i="46"/>
  <c r="AB167" i="46"/>
  <c r="AC9" i="24"/>
  <c r="AT136" i="46"/>
  <c r="AL93" i="46"/>
  <c r="AS164" i="46"/>
  <c r="AV190" i="46"/>
  <c r="AN83" i="46"/>
  <c r="AS107" i="46"/>
  <c r="AS200" i="46"/>
  <c r="AD204" i="46"/>
  <c r="AR177" i="46"/>
  <c r="AW181" i="46"/>
  <c r="AM84" i="46"/>
  <c r="AC86" i="46"/>
  <c r="AD95" i="46"/>
  <c r="AR169" i="46"/>
  <c r="AL162" i="46"/>
  <c r="AE109" i="46"/>
  <c r="AM103" i="46"/>
  <c r="AB200" i="46"/>
  <c r="AG200" i="46"/>
  <c r="AW177" i="46"/>
  <c r="AL144" i="46"/>
  <c r="AP103" i="46"/>
  <c r="AN112" i="46"/>
  <c r="AW125" i="46"/>
  <c r="AM171" i="46"/>
  <c r="AR187" i="46"/>
  <c r="AQ174" i="46"/>
  <c r="AH75" i="46"/>
  <c r="AP132" i="46"/>
  <c r="AJ196" i="46"/>
  <c r="AF80" i="46"/>
  <c r="AR104" i="46"/>
  <c r="AW120" i="46"/>
  <c r="AR138" i="46"/>
  <c r="AT179" i="46"/>
  <c r="AN130" i="46"/>
  <c r="AG177" i="46"/>
  <c r="AG178" i="46"/>
  <c r="AB166" i="46"/>
  <c r="AB204" i="46"/>
  <c r="AU115" i="46"/>
  <c r="AV132" i="46"/>
  <c r="AE178" i="46"/>
  <c r="AC66" i="46"/>
  <c r="AP96" i="46"/>
  <c r="AW192" i="46"/>
  <c r="AK87" i="46"/>
  <c r="AD82" i="46"/>
  <c r="AN127" i="46"/>
  <c r="AN144" i="46"/>
  <c r="AN183" i="46"/>
  <c r="AV159" i="46"/>
  <c r="AL171" i="46"/>
  <c r="AU199" i="46"/>
  <c r="AD131" i="46"/>
  <c r="AQ133" i="46"/>
  <c r="AP123" i="46"/>
  <c r="AM73" i="46"/>
  <c r="AD176" i="46"/>
  <c r="AN88" i="46"/>
  <c r="AC144" i="46"/>
  <c r="AU156" i="46"/>
  <c r="AL141" i="46"/>
  <c r="AN136" i="46"/>
  <c r="AK71" i="46"/>
  <c r="AB162" i="46"/>
  <c r="AN69" i="46"/>
  <c r="AI162" i="46"/>
  <c r="AS172" i="46"/>
  <c r="AP78" i="46"/>
  <c r="AO110" i="46"/>
  <c r="AO150" i="46"/>
  <c r="AE140" i="46"/>
  <c r="AK82" i="46"/>
  <c r="AQ160" i="46"/>
  <c r="AJ82" i="46"/>
  <c r="AB70" i="46"/>
  <c r="AB194" i="46"/>
  <c r="AE172" i="46"/>
  <c r="AU77" i="46"/>
  <c r="AS82" i="46"/>
  <c r="AH196" i="46"/>
  <c r="AD148" i="46"/>
  <c r="AP104" i="46"/>
  <c r="AT163" i="46"/>
  <c r="AN104" i="46"/>
  <c r="AE175" i="46"/>
  <c r="AT189" i="46"/>
  <c r="AC75" i="46"/>
  <c r="AQ176" i="46"/>
  <c r="AU159" i="46"/>
  <c r="AW71" i="46"/>
  <c r="AM138" i="46"/>
  <c r="AI184" i="46"/>
  <c r="AF126" i="46"/>
  <c r="AG198" i="46"/>
  <c r="AM117" i="46"/>
  <c r="AR146" i="46"/>
  <c r="AT95" i="46"/>
  <c r="AF91" i="46"/>
  <c r="AH92" i="46"/>
  <c r="AD188" i="46"/>
  <c r="AD198" i="46"/>
  <c r="AL78" i="46"/>
  <c r="AE107" i="46"/>
  <c r="AR141" i="46"/>
  <c r="AO84" i="46"/>
  <c r="AE157" i="46"/>
  <c r="AP185" i="46"/>
  <c r="AQ70" i="46"/>
  <c r="AS77" i="46"/>
  <c r="AW148" i="46"/>
  <c r="AH159" i="46"/>
  <c r="AQ137" i="46"/>
  <c r="AN194" i="46"/>
  <c r="AB127" i="46"/>
  <c r="AQ169" i="46"/>
  <c r="AG176" i="46"/>
  <c r="AB163" i="46"/>
  <c r="AW80" i="46"/>
  <c r="AG140" i="46"/>
  <c r="AK113" i="46"/>
  <c r="AP74" i="46"/>
  <c r="AB86" i="46"/>
  <c r="AF170" i="46"/>
  <c r="AB177" i="46"/>
  <c r="AQ141" i="46"/>
  <c r="AQ122" i="46"/>
  <c r="AT134" i="46"/>
  <c r="AC118" i="46"/>
  <c r="AF187" i="46"/>
  <c r="AW189" i="46"/>
  <c r="AH72" i="46"/>
  <c r="AU121" i="46"/>
  <c r="AJ95" i="46"/>
  <c r="AU132" i="46"/>
  <c r="AS42" i="48"/>
  <c r="AE37" i="48"/>
  <c r="AV194" i="46"/>
  <c r="AT176" i="46"/>
  <c r="AM196" i="46"/>
  <c r="AH166" i="46"/>
  <c r="AC137" i="46"/>
  <c r="AS179" i="46"/>
  <c r="AD159" i="46"/>
  <c r="AM150" i="46"/>
  <c r="AN128" i="46"/>
  <c r="AD179" i="46"/>
  <c r="AV85" i="46"/>
  <c r="AI91" i="46"/>
  <c r="AD10" i="24"/>
  <c r="AV177" i="46"/>
  <c r="AW146" i="46"/>
  <c r="AC186" i="46"/>
  <c r="AB132" i="46"/>
  <c r="AI114" i="46"/>
  <c r="AP129" i="46"/>
  <c r="AI129" i="46"/>
  <c r="AF118" i="46"/>
  <c r="AN65" i="46"/>
  <c r="AB193" i="46"/>
  <c r="AB106" i="46"/>
  <c r="AJ66" i="46"/>
  <c r="AK118" i="46"/>
  <c r="AO189" i="46"/>
  <c r="AF154" i="46"/>
  <c r="AN176" i="46"/>
  <c r="AQ142" i="46"/>
  <c r="AO187" i="46"/>
  <c r="AB168" i="46"/>
  <c r="AS170" i="46"/>
  <c r="AJ180" i="46"/>
  <c r="AQ161" i="46"/>
  <c r="AE189" i="46"/>
  <c r="AF75" i="46"/>
  <c r="AE110" i="46"/>
  <c r="AR154" i="46"/>
  <c r="AU172" i="46"/>
  <c r="AJ198" i="46"/>
  <c r="AR99" i="46"/>
  <c r="AJ101" i="46"/>
  <c r="AQ192" i="46"/>
  <c r="AV178" i="46"/>
  <c r="AH91" i="46"/>
  <c r="AW93" i="46"/>
  <c r="AR194" i="46"/>
  <c r="AN93" i="46"/>
  <c r="AQ201" i="46"/>
  <c r="AL172" i="46"/>
  <c r="AQ87" i="46"/>
  <c r="AL185" i="46"/>
  <c r="AJ121" i="46"/>
  <c r="AL77" i="46"/>
  <c r="AC136" i="46"/>
  <c r="AR125" i="46"/>
  <c r="AO169" i="46"/>
  <c r="AD78" i="46"/>
  <c r="AV129" i="46"/>
  <c r="AN173" i="46"/>
  <c r="AU89" i="46"/>
  <c r="AW54" i="48"/>
  <c r="AW43" i="48"/>
  <c r="AS85" i="46"/>
  <c r="AT193" i="46"/>
  <c r="AP156" i="46"/>
  <c r="AD194" i="46"/>
  <c r="AC121" i="46"/>
  <c r="AE184" i="46"/>
  <c r="AB96" i="46"/>
  <c r="AE201" i="46"/>
  <c r="AL129" i="46"/>
  <c r="AC105" i="46"/>
  <c r="AH104" i="46"/>
  <c r="AD142" i="46"/>
  <c r="AE86" i="46"/>
  <c r="AK205" i="46"/>
  <c r="AW185" i="46"/>
  <c r="AU146" i="46"/>
  <c r="AE100" i="46"/>
  <c r="AQ106" i="46"/>
  <c r="AQ76" i="46"/>
  <c r="AH69" i="46"/>
  <c r="AT196" i="46"/>
  <c r="AF150" i="46"/>
  <c r="AM108" i="46"/>
  <c r="AO130" i="46"/>
  <c r="AP161" i="46"/>
  <c r="AQ81" i="46"/>
  <c r="AL183" i="46"/>
  <c r="AI141" i="46"/>
  <c r="AF65" i="46"/>
  <c r="AE124" i="46"/>
  <c r="AP190" i="46"/>
  <c r="AP193" i="46"/>
  <c r="AN160" i="46"/>
  <c r="AS89" i="46"/>
  <c r="AO200" i="46"/>
  <c r="AV139" i="46"/>
  <c r="AT47" i="48"/>
  <c r="AN73" i="46"/>
  <c r="AI139" i="46"/>
  <c r="AJ80" i="46"/>
  <c r="AO73" i="46"/>
  <c r="AU187" i="46"/>
  <c r="AN139" i="46"/>
  <c r="AK152" i="46"/>
  <c r="AW170" i="46"/>
  <c r="AH129" i="46"/>
  <c r="AS204" i="46"/>
  <c r="AN159" i="46"/>
  <c r="AL112" i="46"/>
  <c r="AM158" i="46"/>
  <c r="AB102" i="46"/>
  <c r="AC176" i="46"/>
  <c r="AT153" i="46"/>
  <c r="AM68" i="46"/>
  <c r="AO143" i="46"/>
  <c r="AI199" i="46"/>
  <c r="AE166" i="46"/>
  <c r="AI67" i="46"/>
  <c r="AM66" i="46"/>
  <c r="AM34" i="48"/>
  <c r="AB45" i="48"/>
  <c r="AQ200" i="46"/>
  <c r="AI37" i="48"/>
  <c r="AP106" i="46"/>
  <c r="AM88" i="46"/>
  <c r="AH164" i="46"/>
  <c r="AG202" i="46"/>
  <c r="AI82" i="46"/>
  <c r="AL43" i="48"/>
  <c r="AW45" i="48"/>
  <c r="AW113" i="46"/>
  <c r="AI121" i="46"/>
  <c r="AH163" i="46"/>
  <c r="AC54" i="48"/>
  <c r="AD36" i="48"/>
  <c r="AM164" i="46"/>
  <c r="AE35" i="48"/>
  <c r="AT53" i="48"/>
  <c r="AV162" i="46"/>
  <c r="AG197" i="46"/>
  <c r="AO123" i="46"/>
  <c r="AU112" i="46"/>
  <c r="AJ204" i="46"/>
  <c r="AT145" i="46"/>
  <c r="AG103" i="46"/>
  <c r="AF197" i="46"/>
  <c r="AI194" i="46"/>
  <c r="AB100" i="46"/>
  <c r="AF96" i="46"/>
  <c r="AL175" i="46"/>
  <c r="AD140" i="46"/>
  <c r="AK67" i="46"/>
  <c r="AM116" i="46"/>
  <c r="AB165" i="46"/>
  <c r="AU192" i="46"/>
  <c r="AV94" i="46"/>
  <c r="AN117" i="46"/>
  <c r="AP201" i="46"/>
  <c r="AJ122" i="46"/>
  <c r="AS163" i="46"/>
  <c r="AK100" i="46"/>
  <c r="AD191" i="46"/>
  <c r="AU68" i="46"/>
  <c r="AG79" i="46"/>
  <c r="AV188" i="46"/>
  <c r="AU83" i="46"/>
  <c r="AK107" i="46"/>
  <c r="AN197" i="46"/>
  <c r="AW73" i="46"/>
  <c r="AB122" i="46"/>
  <c r="AU67" i="46"/>
  <c r="AM110" i="46"/>
  <c r="AE115" i="46"/>
  <c r="AE10" i="24"/>
  <c r="AF123" i="46"/>
  <c r="AL121" i="46"/>
  <c r="AC115" i="46"/>
  <c r="AK136" i="46"/>
  <c r="AH83" i="46"/>
  <c r="AM189" i="46"/>
  <c r="AQ147" i="46"/>
  <c r="AV113" i="46"/>
  <c r="AB95" i="46"/>
  <c r="AK103" i="46"/>
  <c r="AP75" i="46"/>
  <c r="AS65" i="46"/>
  <c r="AP186" i="46"/>
  <c r="AO109" i="46"/>
  <c r="AF148" i="46"/>
  <c r="AM141" i="46"/>
  <c r="AI109" i="46"/>
  <c r="AF90" i="46"/>
  <c r="AL73" i="46"/>
  <c r="AV156" i="46"/>
  <c r="AC152" i="46"/>
  <c r="AV105" i="46"/>
  <c r="AN152" i="46"/>
  <c r="AI77" i="46"/>
  <c r="AM140" i="46"/>
  <c r="AU196" i="46"/>
  <c r="AK141" i="46"/>
  <c r="AK80" i="46"/>
  <c r="AL196" i="46"/>
  <c r="AJ170" i="46"/>
  <c r="AP80" i="46"/>
  <c r="AS148" i="46"/>
  <c r="AO185" i="46"/>
  <c r="AK137" i="46"/>
  <c r="AT70" i="46"/>
  <c r="AG201" i="46"/>
  <c r="AL173" i="46"/>
  <c r="AK193" i="46"/>
  <c r="AO134" i="46"/>
  <c r="AW199" i="46"/>
  <c r="AV151" i="46"/>
  <c r="AP111" i="46"/>
  <c r="AI70" i="46"/>
  <c r="AS147" i="46"/>
  <c r="AH185" i="46"/>
  <c r="AG142" i="46"/>
  <c r="AJ195" i="46"/>
  <c r="AS100" i="46"/>
  <c r="AG92" i="46"/>
  <c r="AR164" i="46"/>
  <c r="AN134" i="46"/>
  <c r="AU173" i="46"/>
  <c r="AL123" i="46"/>
  <c r="AT127" i="46"/>
  <c r="AT114" i="46"/>
  <c r="AD201" i="46"/>
  <c r="AF131" i="46"/>
  <c r="AW119" i="46"/>
  <c r="AG90" i="46"/>
  <c r="AV138" i="46"/>
  <c r="AV153" i="46"/>
  <c r="AM148" i="46"/>
  <c r="AV144" i="46"/>
  <c r="AG131" i="46"/>
  <c r="AW102" i="46"/>
  <c r="AT100" i="46"/>
  <c r="AG9" i="24"/>
  <c r="AP102" i="46"/>
  <c r="AP170" i="46"/>
  <c r="AR93" i="46"/>
  <c r="AH197" i="46"/>
  <c r="AD93" i="46"/>
  <c r="AR166" i="46"/>
  <c r="AP109" i="46"/>
  <c r="AB139" i="46"/>
  <c r="AF41" i="48"/>
  <c r="AP36" i="48"/>
  <c r="AJ125" i="46"/>
  <c r="AF95" i="46"/>
  <c r="AQ202" i="46"/>
  <c r="AF196" i="46"/>
  <c r="AW108" i="46"/>
  <c r="AW171" i="46"/>
  <c r="AN198" i="46"/>
  <c r="AL192" i="46"/>
  <c r="AO76" i="46"/>
  <c r="AT116" i="46"/>
  <c r="AW126" i="46"/>
  <c r="AJ92" i="46"/>
  <c r="AT72" i="46"/>
  <c r="AE104" i="46"/>
  <c r="AP197" i="46"/>
  <c r="AU116" i="46"/>
  <c r="AL109" i="46"/>
  <c r="AR123" i="46"/>
  <c r="AI132" i="46"/>
  <c r="AO139" i="46"/>
  <c r="AO184" i="46"/>
  <c r="AK163" i="46"/>
  <c r="AS143" i="46"/>
  <c r="AG124" i="46"/>
  <c r="AN146" i="46"/>
  <c r="AW139" i="46"/>
  <c r="AI163" i="46"/>
  <c r="AT112" i="46"/>
  <c r="AP171" i="46"/>
  <c r="AS83" i="46"/>
  <c r="AK144" i="46"/>
  <c r="AP182" i="46"/>
  <c r="AC166" i="46"/>
  <c r="AN157" i="46"/>
  <c r="AH68" i="46"/>
  <c r="AJ90" i="46"/>
  <c r="AE113" i="46"/>
  <c r="AH156" i="46"/>
  <c r="AS201" i="46"/>
  <c r="AH172" i="46"/>
  <c r="AR178" i="46"/>
  <c r="AO132" i="46"/>
  <c r="AI80" i="46"/>
  <c r="AK91" i="46"/>
  <c r="AG148" i="46"/>
  <c r="AH79" i="46"/>
  <c r="AC125" i="46"/>
  <c r="AF159" i="46"/>
  <c r="AG134" i="46"/>
  <c r="AC4" i="24"/>
  <c r="AU70" i="46"/>
  <c r="AE202" i="46"/>
  <c r="AN190" i="46"/>
  <c r="AH141" i="46"/>
  <c r="AC143" i="46"/>
  <c r="AJ159" i="46"/>
  <c r="AT118" i="46"/>
  <c r="AV96" i="46"/>
  <c r="AW141" i="46"/>
  <c r="AT195" i="46"/>
  <c r="AU130" i="46"/>
  <c r="AJ34" i="48"/>
  <c r="AU39" i="48"/>
  <c r="AG47" i="48"/>
  <c r="AI78" i="46"/>
  <c r="AW194" i="46"/>
  <c r="AK86" i="46"/>
  <c r="AO170" i="46"/>
  <c r="AW114" i="46"/>
  <c r="AW196" i="46"/>
  <c r="AB109" i="46"/>
  <c r="AF157" i="46"/>
  <c r="AU106" i="46"/>
  <c r="AB75" i="46"/>
  <c r="AO173" i="46"/>
  <c r="AM201" i="46"/>
  <c r="AD153" i="46"/>
  <c r="AH98" i="46"/>
  <c r="AQ177" i="46"/>
  <c r="AM77" i="46"/>
  <c r="AH148" i="46"/>
  <c r="AO172" i="46"/>
  <c r="AP98" i="46"/>
  <c r="AD173" i="46"/>
  <c r="AQ158" i="46"/>
  <c r="AR180" i="46"/>
  <c r="AK171" i="46"/>
  <c r="AS120" i="46"/>
  <c r="AS70" i="46"/>
  <c r="AF136" i="46"/>
  <c r="AK110" i="46"/>
  <c r="AG121" i="46"/>
  <c r="AG153" i="46"/>
  <c r="AV142" i="46"/>
  <c r="AC141" i="46"/>
  <c r="AK84" i="46"/>
  <c r="AU178" i="46"/>
  <c r="AG193" i="46"/>
  <c r="AU81" i="46"/>
  <c r="AX49" i="48"/>
  <c r="AO148" i="46"/>
  <c r="AK191" i="46"/>
  <c r="AU175" i="46"/>
  <c r="AI174" i="46"/>
  <c r="AB97" i="46"/>
  <c r="AS175" i="46"/>
  <c r="AV95" i="46"/>
  <c r="AB189" i="46"/>
  <c r="AE131" i="46"/>
  <c r="AL184" i="46"/>
  <c r="AE169" i="46"/>
  <c r="AD144" i="46"/>
  <c r="AB81" i="46"/>
  <c r="AC170" i="46"/>
  <c r="AV69" i="46"/>
  <c r="AH113" i="46"/>
  <c r="AN122" i="46"/>
  <c r="AJ136" i="46"/>
  <c r="AD171" i="46"/>
  <c r="AS67" i="46"/>
  <c r="AL191" i="46"/>
  <c r="AH174" i="46"/>
  <c r="AJ68" i="46"/>
  <c r="AK54" i="48"/>
  <c r="AS35" i="48"/>
  <c r="AL39" i="48"/>
  <c r="AE173" i="46"/>
  <c r="AK201" i="46"/>
  <c r="AU179" i="46"/>
  <c r="AK156" i="46"/>
  <c r="AC74" i="46"/>
  <c r="AK121" i="46"/>
  <c r="AF45" i="48"/>
  <c r="AV45" i="48"/>
  <c r="AI39" i="48"/>
  <c r="AF81" i="46"/>
  <c r="AQ82" i="46"/>
  <c r="AJ47" i="48"/>
  <c r="AF8" i="24"/>
  <c r="AS124" i="46"/>
  <c r="AP54" i="48"/>
  <c r="AE38" i="48"/>
  <c r="AC192" i="46"/>
  <c r="AP133" i="46"/>
  <c r="AJ83" i="46"/>
  <c r="AF116" i="46"/>
  <c r="AF132" i="46"/>
  <c r="AO153" i="46"/>
  <c r="AK73" i="46"/>
  <c r="AV83" i="46"/>
  <c r="AF79" i="46"/>
  <c r="AN192" i="46"/>
  <c r="AS97" i="46"/>
  <c r="AD185" i="46"/>
  <c r="AK180" i="46"/>
  <c r="AF182" i="46"/>
  <c r="AQ183" i="46"/>
  <c r="AB6" i="24"/>
  <c r="AN86" i="46"/>
  <c r="AO162" i="46"/>
  <c r="AD8" i="24"/>
  <c r="AU107" i="46"/>
  <c r="AO144" i="46"/>
  <c r="AW155" i="46"/>
  <c r="AL68" i="46"/>
  <c r="AF92" i="46"/>
  <c r="AK94" i="46"/>
  <c r="AT102" i="46"/>
  <c r="AS177" i="46"/>
  <c r="AQ78" i="46"/>
  <c r="AP116" i="46"/>
  <c r="AM170" i="46"/>
  <c r="AW154" i="46"/>
  <c r="AM197" i="46"/>
  <c r="AR156" i="46"/>
  <c r="AH149" i="46"/>
  <c r="AL181" i="46"/>
  <c r="AH127" i="46"/>
  <c r="AT142" i="46"/>
  <c r="AU150" i="46"/>
  <c r="AW96" i="46"/>
  <c r="AP70" i="46"/>
  <c r="AJ93" i="46"/>
  <c r="AS128" i="46"/>
  <c r="AN116" i="46"/>
  <c r="AI190" i="46"/>
  <c r="AH136" i="46"/>
  <c r="AQ75" i="46"/>
  <c r="AS133" i="46"/>
  <c r="AK148" i="46"/>
  <c r="AD199" i="46"/>
  <c r="AJ131" i="46"/>
  <c r="AD136" i="46"/>
  <c r="AM120" i="46"/>
  <c r="AP149" i="46"/>
  <c r="AT67" i="46"/>
  <c r="AF106" i="46"/>
  <c r="AB199" i="46"/>
  <c r="AD137" i="46"/>
  <c r="AI165" i="46"/>
  <c r="AT110" i="46"/>
  <c r="AU94" i="46"/>
  <c r="AE76" i="46"/>
  <c r="AD177" i="46"/>
  <c r="AB112" i="46"/>
  <c r="AD85" i="46"/>
  <c r="AB7" i="24"/>
  <c r="AU186" i="46"/>
  <c r="AQ136" i="46"/>
  <c r="AV173" i="46"/>
  <c r="AQ116" i="46"/>
  <c r="AC102" i="46"/>
  <c r="AI103" i="46"/>
  <c r="AI203" i="46"/>
  <c r="AW153" i="46"/>
  <c r="AH161" i="46"/>
  <c r="AB98" i="46"/>
  <c r="AG170" i="46"/>
  <c r="AK124" i="46"/>
  <c r="AI205" i="46"/>
  <c r="AV78" i="46"/>
  <c r="AK98" i="46"/>
  <c r="AQ85" i="46"/>
  <c r="AD151" i="46"/>
  <c r="AC90" i="46"/>
  <c r="AH90" i="46"/>
  <c r="AW69" i="46"/>
  <c r="AU108" i="46"/>
  <c r="AR176" i="46"/>
  <c r="AV137" i="46"/>
  <c r="AH70" i="46"/>
  <c r="AI142" i="46"/>
  <c r="AS194" i="46"/>
  <c r="AJ150" i="46"/>
  <c r="AJ175" i="46"/>
  <c r="AQ127" i="46"/>
  <c r="AC8" i="24"/>
  <c r="AB4" i="24"/>
  <c r="AK96" i="46"/>
  <c r="AN85" i="46"/>
  <c r="AL116" i="46"/>
  <c r="AS86" i="46"/>
  <c r="AH106" i="46"/>
  <c r="AI180" i="46"/>
  <c r="AE187" i="46"/>
  <c r="AG68" i="46"/>
  <c r="AW100" i="46"/>
  <c r="AD205" i="46"/>
  <c r="AN147" i="46"/>
  <c r="AZ36" i="48"/>
  <c r="AM51" i="48"/>
  <c r="AB34" i="48"/>
  <c r="AL163" i="46"/>
  <c r="AH138" i="46"/>
  <c r="AN174" i="46"/>
  <c r="AD109" i="46"/>
  <c r="AE139" i="46"/>
  <c r="AL190" i="46"/>
  <c r="AL151" i="46"/>
  <c r="AR101" i="46"/>
  <c r="AB197" i="46"/>
  <c r="AB158" i="46"/>
  <c r="AQ89" i="46"/>
  <c r="AH176" i="46"/>
  <c r="AC98" i="46"/>
  <c r="AD80" i="46"/>
  <c r="AN172" i="46"/>
  <c r="AQ101" i="46"/>
  <c r="AF67" i="46"/>
  <c r="AW202" i="46"/>
  <c r="AW95" i="46"/>
  <c r="AP191" i="46"/>
  <c r="AF84" i="46"/>
  <c r="AQ69" i="46"/>
  <c r="AF161" i="46"/>
  <c r="AU99" i="46"/>
  <c r="AN165" i="46"/>
  <c r="AB164" i="46"/>
  <c r="AJ167" i="46"/>
  <c r="AI155" i="46"/>
  <c r="AE78" i="46"/>
  <c r="AI74" i="46"/>
  <c r="AI134" i="46"/>
  <c r="AV71" i="46"/>
  <c r="AC201" i="46"/>
  <c r="AD123" i="46"/>
  <c r="AR131" i="46"/>
  <c r="AT66" i="46"/>
  <c r="AI172" i="46"/>
  <c r="AJ129" i="46"/>
  <c r="AU169" i="46"/>
  <c r="AH110" i="46"/>
  <c r="AN166" i="46"/>
  <c r="AR95" i="46"/>
  <c r="AK139" i="46"/>
  <c r="AB11" i="24"/>
  <c r="AS193" i="46"/>
  <c r="AW66" i="46"/>
  <c r="AR202" i="46"/>
  <c r="AH183" i="46"/>
  <c r="AG101" i="46"/>
  <c r="AK129" i="46"/>
  <c r="AN106" i="46"/>
  <c r="AG195" i="46"/>
  <c r="AD101" i="46"/>
  <c r="AI117" i="46"/>
  <c r="AF109" i="46"/>
  <c r="AK140" i="46"/>
  <c r="AS155" i="46"/>
  <c r="AH147" i="46"/>
  <c r="AU168" i="46"/>
  <c r="AJ177" i="46"/>
  <c r="AH128" i="46"/>
  <c r="AR201" i="46"/>
  <c r="AE177" i="46"/>
  <c r="AP93" i="46"/>
  <c r="AV179" i="46"/>
  <c r="AK162" i="46"/>
  <c r="AV112" i="46"/>
  <c r="AE181" i="46"/>
  <c r="AO121" i="46"/>
  <c r="AN129" i="46"/>
  <c r="AM182" i="46"/>
  <c r="AI186" i="46"/>
  <c r="AL204" i="46"/>
  <c r="AS203" i="46"/>
  <c r="AG97" i="46"/>
  <c r="AW116" i="46"/>
  <c r="AJ152" i="46"/>
  <c r="AQ52" i="48"/>
  <c r="AQ111" i="46"/>
  <c r="AL87" i="46"/>
  <c r="AF101" i="46"/>
  <c r="AV77" i="46"/>
  <c r="AF188" i="46"/>
  <c r="AM156" i="46"/>
  <c r="AQ92" i="46"/>
  <c r="AF198" i="46"/>
  <c r="AJ193" i="46"/>
  <c r="AS80" i="46"/>
  <c r="AB134" i="46"/>
  <c r="AQ181" i="46"/>
  <c r="AC168" i="46"/>
  <c r="AQ94" i="46"/>
  <c r="AP163" i="46"/>
  <c r="AD197" i="46"/>
  <c r="AS111" i="46"/>
  <c r="AU170" i="46"/>
  <c r="AH44" i="48"/>
  <c r="AO152" i="46"/>
  <c r="AL75" i="46"/>
  <c r="AH162" i="46"/>
  <c r="AD76" i="46"/>
  <c r="AM94" i="46"/>
  <c r="AQ68" i="46"/>
  <c r="AE71" i="46"/>
  <c r="AQ163" i="46"/>
  <c r="AF68" i="46"/>
  <c r="AG144" i="46"/>
  <c r="AI126" i="46"/>
  <c r="AS182" i="46"/>
  <c r="AB198" i="46"/>
  <c r="AK116" i="46"/>
  <c r="AW104" i="46"/>
  <c r="AG186" i="46"/>
  <c r="AS75" i="46"/>
  <c r="AJ133" i="46"/>
  <c r="AC133" i="46"/>
  <c r="AR188" i="46"/>
  <c r="AV199" i="46"/>
  <c r="AR205" i="46"/>
  <c r="AV160" i="46"/>
  <c r="AE133" i="46"/>
  <c r="AT80" i="46"/>
  <c r="AR163" i="46"/>
  <c r="AI151" i="46"/>
  <c r="AR91" i="46"/>
  <c r="AO202" i="46"/>
  <c r="AR72" i="46"/>
  <c r="AI51" i="48"/>
  <c r="AW107" i="46"/>
  <c r="AJ135" i="46"/>
  <c r="AD117" i="46"/>
  <c r="AC40" i="48"/>
  <c r="AF46" i="48"/>
  <c r="AZ48" i="48"/>
  <c r="AV174" i="46"/>
  <c r="AO39" i="48"/>
  <c r="AU203" i="46"/>
  <c r="AL188" i="46"/>
  <c r="AE141" i="46"/>
  <c r="AO103" i="46"/>
  <c r="AT131" i="46"/>
  <c r="AD47" i="48"/>
  <c r="AR54" i="48"/>
  <c r="AP42" i="48"/>
  <c r="AU46" i="48"/>
  <c r="AW167" i="46"/>
  <c r="AX34" i="48"/>
  <c r="AH45" i="48"/>
  <c r="AB116" i="46"/>
  <c r="AR40" i="48"/>
  <c r="AO41" i="48"/>
  <c r="AC14" i="24"/>
  <c r="AP99" i="46"/>
  <c r="AN164" i="46"/>
  <c r="AQ170" i="46"/>
  <c r="AD180" i="46"/>
  <c r="AM67" i="46"/>
  <c r="AU198" i="46"/>
  <c r="AT178" i="46"/>
  <c r="AV158" i="46"/>
  <c r="AO45" i="48"/>
  <c r="AO176" i="46"/>
  <c r="AE129" i="46"/>
  <c r="AO112" i="46"/>
  <c r="AS117" i="46"/>
  <c r="AG93" i="46"/>
  <c r="AP77" i="46"/>
  <c r="AB186" i="46"/>
  <c r="AI123" i="46"/>
  <c r="AR102" i="46"/>
  <c r="AE161" i="46"/>
  <c r="AT147" i="46"/>
  <c r="AE205" i="46"/>
  <c r="AL169" i="46"/>
  <c r="AE182" i="46"/>
  <c r="AL199" i="46"/>
  <c r="AR184" i="46"/>
  <c r="AR84" i="46"/>
  <c r="AI65" i="46"/>
  <c r="AN107" i="46"/>
  <c r="AS149" i="46"/>
  <c r="AI146" i="46"/>
  <c r="AS174" i="46"/>
  <c r="AZ42" i="48"/>
  <c r="AV50" i="48"/>
  <c r="AO66" i="46"/>
  <c r="AO97" i="46"/>
  <c r="AF125" i="46"/>
  <c r="AB128" i="46"/>
  <c r="AU76" i="46"/>
  <c r="AM91" i="46"/>
  <c r="AC156" i="46"/>
  <c r="AP50" i="48"/>
  <c r="AY54" i="48"/>
  <c r="AB52" i="48"/>
  <c r="AM154" i="46"/>
  <c r="AD79" i="46"/>
  <c r="AL49" i="48"/>
  <c r="AQ73" i="46"/>
  <c r="AI115" i="46"/>
  <c r="AW41" i="48"/>
  <c r="AC38" i="48"/>
  <c r="AI84" i="46"/>
  <c r="AT93" i="46"/>
  <c r="AI122" i="46"/>
  <c r="AR100" i="46"/>
  <c r="AT121" i="46"/>
  <c r="AC92" i="46"/>
  <c r="AS45" i="48"/>
  <c r="AR52" i="48"/>
  <c r="AB42" i="48"/>
  <c r="AR127" i="46"/>
  <c r="AR82" i="46"/>
  <c r="AM39" i="48"/>
  <c r="AT82" i="46"/>
  <c r="AG158" i="46"/>
  <c r="AK111" i="46"/>
  <c r="AG7" i="24"/>
  <c r="AS199" i="46"/>
  <c r="AM129" i="46"/>
  <c r="AC103" i="46"/>
  <c r="AN76" i="46"/>
  <c r="AK90" i="46"/>
  <c r="AK47" i="48"/>
  <c r="AO89" i="46"/>
  <c r="AR130" i="46"/>
  <c r="AR83" i="46"/>
  <c r="AD158" i="46"/>
  <c r="AU201" i="46"/>
  <c r="AW150" i="46"/>
  <c r="AC199" i="46"/>
  <c r="AT87" i="46"/>
  <c r="AJ160" i="46"/>
  <c r="AW130" i="46"/>
  <c r="AW200" i="46"/>
  <c r="AW168" i="46"/>
  <c r="AC173" i="46"/>
  <c r="AP95" i="46"/>
  <c r="AK128" i="46"/>
  <c r="AP160" i="46"/>
  <c r="AE88" i="46"/>
  <c r="AO138" i="46"/>
  <c r="AE99" i="46"/>
  <c r="AC70" i="46"/>
  <c r="AW166" i="46"/>
  <c r="AI181" i="46"/>
  <c r="AS129" i="46"/>
  <c r="AC35" i="48"/>
  <c r="AJ40" i="48"/>
  <c r="AC53" i="48"/>
  <c r="AT148" i="46"/>
  <c r="AF163" i="46"/>
  <c r="AO140" i="46"/>
  <c r="AB107" i="46"/>
  <c r="AB137" i="46"/>
  <c r="AK173" i="46"/>
  <c r="AE52" i="48"/>
  <c r="AD38" i="48"/>
  <c r="AC104" i="46"/>
  <c r="AS152" i="46"/>
  <c r="AW134" i="46"/>
  <c r="AP135" i="46"/>
  <c r="AM123" i="46"/>
  <c r="AH117" i="46"/>
  <c r="AF174" i="46"/>
  <c r="AD118" i="46"/>
  <c r="AM93" i="46"/>
  <c r="AP198" i="46"/>
  <c r="AC96" i="46"/>
  <c r="AR147" i="46"/>
  <c r="AC87" i="46"/>
  <c r="AG83" i="46"/>
  <c r="AS76" i="46"/>
  <c r="AO78" i="46"/>
  <c r="AV184" i="46"/>
  <c r="AF105" i="46"/>
  <c r="AW142" i="46"/>
  <c r="AT92" i="46"/>
  <c r="AV141" i="46"/>
  <c r="AR121" i="46"/>
  <c r="AG127" i="46"/>
  <c r="AI171" i="46"/>
  <c r="AU138" i="46"/>
  <c r="AK89" i="46"/>
  <c r="AS131" i="46"/>
  <c r="AU181" i="46"/>
  <c r="AH88" i="46"/>
  <c r="AR92" i="46"/>
  <c r="AO171" i="46"/>
  <c r="AE122" i="46"/>
  <c r="AJ86" i="46"/>
  <c r="AD129" i="46"/>
  <c r="AS165" i="46"/>
  <c r="AH85" i="46"/>
  <c r="AG149" i="46"/>
  <c r="AJ181" i="46"/>
  <c r="AR94" i="46"/>
  <c r="AG69" i="46"/>
  <c r="AG73" i="46"/>
  <c r="AW162" i="46"/>
  <c r="AU191" i="46"/>
  <c r="AL69" i="46"/>
  <c r="AT68" i="46"/>
  <c r="AD77" i="46"/>
  <c r="AG48" i="48"/>
  <c r="AF6" i="24"/>
  <c r="AR195" i="46"/>
  <c r="AH87" i="46"/>
  <c r="AV76" i="46"/>
  <c r="AD160" i="46"/>
  <c r="AC6" i="24"/>
  <c r="AC83" i="46"/>
  <c r="AH144" i="46"/>
  <c r="AS186" i="46"/>
  <c r="AO105" i="46"/>
  <c r="AC153" i="46"/>
  <c r="AJ145" i="46"/>
  <c r="AF69" i="46"/>
  <c r="AW147" i="46"/>
  <c r="AG108" i="46"/>
  <c r="AQ120" i="46"/>
  <c r="AE11" i="24"/>
  <c r="AV200" i="46"/>
  <c r="AW103" i="46"/>
  <c r="AO182" i="46"/>
  <c r="AL115" i="46"/>
  <c r="AU118" i="46"/>
  <c r="AT165" i="46"/>
  <c r="AB171" i="46"/>
  <c r="AW137" i="46"/>
  <c r="AW183" i="46"/>
  <c r="AG199" i="46"/>
  <c r="AC99" i="46"/>
  <c r="AE154" i="46"/>
  <c r="AE48" i="48"/>
  <c r="AN37" i="48"/>
  <c r="AT99" i="46"/>
  <c r="AL80" i="46"/>
  <c r="AQ157" i="46"/>
  <c r="AV38" i="48"/>
  <c r="AZ41" i="48"/>
  <c r="AN45" i="48"/>
  <c r="AH178" i="46"/>
  <c r="AZ35" i="48"/>
  <c r="AK158" i="46"/>
  <c r="AH184" i="46"/>
  <c r="AU204" i="46"/>
  <c r="AG189" i="46"/>
  <c r="AT69" i="46"/>
  <c r="AC47" i="48"/>
  <c r="AY44" i="48"/>
  <c r="AM192" i="46"/>
  <c r="AS115" i="46"/>
  <c r="AO117" i="46"/>
  <c r="AK36" i="48"/>
  <c r="AX38" i="48"/>
  <c r="AG172" i="46"/>
  <c r="AS49" i="48"/>
  <c r="AS41" i="48"/>
  <c r="AI140" i="46"/>
  <c r="AF168" i="46"/>
  <c r="AM85" i="46"/>
  <c r="AS158" i="46"/>
  <c r="AD111" i="46"/>
  <c r="AM82" i="46"/>
  <c r="AT126" i="46"/>
  <c r="AE185" i="46"/>
  <c r="AB39" i="48"/>
  <c r="AT115" i="46"/>
  <c r="AG145" i="46"/>
  <c r="AF110" i="46"/>
  <c r="AS112" i="46"/>
  <c r="AU176" i="46"/>
  <c r="AH73" i="46"/>
  <c r="AO157" i="46"/>
  <c r="AQ190" i="46"/>
  <c r="AP138" i="46"/>
  <c r="AM153" i="46"/>
  <c r="AE136" i="46"/>
  <c r="AV75" i="46"/>
  <c r="AV111" i="46"/>
  <c r="AJ97" i="46"/>
  <c r="AV108" i="46"/>
  <c r="AJ65" i="46"/>
  <c r="AO155" i="46"/>
  <c r="AH94" i="46"/>
  <c r="AR162" i="46"/>
  <c r="AU74" i="46"/>
  <c r="AH130" i="46"/>
  <c r="AQ173" i="46"/>
  <c r="AC10" i="24"/>
  <c r="AE42" i="48"/>
  <c r="AY49" i="48"/>
  <c r="AD52" i="48"/>
  <c r="AV182" i="46"/>
  <c r="AL161" i="46"/>
  <c r="AP126" i="46"/>
  <c r="AM187" i="46"/>
  <c r="AK203" i="46"/>
  <c r="AG84" i="46"/>
  <c r="AH38" i="48"/>
  <c r="AC44" i="48"/>
  <c r="AJ49" i="48"/>
  <c r="AM115" i="46"/>
  <c r="AJ144" i="46"/>
  <c r="AJ41" i="48"/>
  <c r="AG107" i="46"/>
  <c r="AO75" i="46"/>
  <c r="AT45" i="48"/>
  <c r="AO49" i="48"/>
  <c r="AE191" i="46"/>
  <c r="AC191" i="46"/>
  <c r="AH99" i="46"/>
  <c r="AP89" i="46"/>
  <c r="AM168" i="46"/>
  <c r="AC190" i="46"/>
  <c r="AX53" i="48"/>
  <c r="AV43" i="48"/>
  <c r="AB36" i="48"/>
  <c r="AQ151" i="46"/>
  <c r="AR111" i="46"/>
  <c r="AD43" i="48"/>
  <c r="AG128" i="46"/>
  <c r="AR192" i="46"/>
  <c r="AP202" i="46"/>
  <c r="AE119" i="46"/>
  <c r="AC171" i="46"/>
  <c r="AT129" i="46"/>
  <c r="AD90" i="46"/>
  <c r="AN111" i="46"/>
  <c r="AM122" i="46"/>
  <c r="AC39" i="48"/>
  <c r="AM199" i="46"/>
  <c r="AO181" i="46"/>
  <c r="AI118" i="46"/>
  <c r="AF179" i="46"/>
  <c r="AQ155" i="46"/>
  <c r="AQ195" i="46"/>
  <c r="AL194" i="46"/>
  <c r="AD113" i="46"/>
  <c r="AI160" i="46"/>
  <c r="AC138" i="46"/>
  <c r="AJ73" i="46"/>
  <c r="AF172" i="46"/>
  <c r="AB181" i="46"/>
  <c r="AW68" i="46"/>
  <c r="AT146" i="46"/>
  <c r="AS123" i="46"/>
  <c r="AH137" i="46"/>
  <c r="AV97" i="46"/>
  <c r="AP90" i="46"/>
  <c r="AD11" i="24"/>
  <c r="AN97" i="46"/>
  <c r="AM136" i="46"/>
  <c r="AN50" i="48"/>
  <c r="AC34" i="48"/>
  <c r="AO51" i="48"/>
  <c r="AD41" i="48"/>
  <c r="AD178" i="46"/>
  <c r="AE123" i="46"/>
  <c r="AN138" i="46"/>
  <c r="AT105" i="46"/>
  <c r="AS142" i="46"/>
  <c r="AX35" i="48"/>
  <c r="AC49" i="48"/>
  <c r="AF40" i="48"/>
  <c r="AM42" i="48"/>
  <c r="AQ99" i="46"/>
  <c r="AS36" i="48"/>
  <c r="AI182" i="46"/>
  <c r="AP162" i="46"/>
  <c r="AL44" i="48"/>
  <c r="AF50" i="48"/>
  <c r="AQ38" i="48"/>
  <c r="AB85" i="46"/>
  <c r="AK105" i="46"/>
  <c r="AF108" i="46"/>
  <c r="AQ79" i="46"/>
  <c r="AO199" i="46"/>
  <c r="AG35" i="48"/>
  <c r="AF36" i="48"/>
  <c r="AE46" i="48"/>
  <c r="AS39" i="48"/>
  <c r="AK138" i="46"/>
  <c r="AR45" i="48"/>
  <c r="AV124" i="46"/>
  <c r="AM193" i="46"/>
  <c r="AM46" i="48"/>
  <c r="AD55" i="48"/>
  <c r="AL83" i="46"/>
  <c r="AP112" i="46"/>
  <c r="AO74" i="46"/>
  <c r="AJ72" i="46"/>
  <c r="AO67" i="46"/>
  <c r="AG184" i="46"/>
  <c r="AV110" i="46"/>
  <c r="AW133" i="46"/>
  <c r="AR55" i="48"/>
  <c r="AJ184" i="46"/>
  <c r="AT35" i="48"/>
  <c r="AR53" i="48"/>
  <c r="AR42" i="48"/>
  <c r="AW92" i="46"/>
  <c r="AZ44" i="48"/>
  <c r="AO37" i="48"/>
  <c r="AO177" i="46"/>
  <c r="AL48" i="48"/>
  <c r="AW98" i="46"/>
  <c r="AL111" i="46"/>
  <c r="AM54" i="48"/>
  <c r="AI42" i="48"/>
  <c r="AK75" i="46"/>
  <c r="AU55" i="48"/>
  <c r="AG192" i="46"/>
  <c r="AT88" i="46"/>
  <c r="AK114" i="46"/>
  <c r="AG151" i="46"/>
  <c r="AS116" i="46"/>
  <c r="AQ156" i="46"/>
  <c r="AV92" i="46"/>
  <c r="AT123" i="46"/>
  <c r="AP196" i="46"/>
  <c r="AI179" i="46"/>
  <c r="AT173" i="46"/>
  <c r="AM75" i="46"/>
  <c r="AD12" i="24"/>
  <c r="AO205" i="46"/>
  <c r="AJ99" i="46"/>
  <c r="AC69" i="46"/>
  <c r="AK74" i="46"/>
  <c r="AV125" i="46"/>
  <c r="AE174" i="46"/>
  <c r="AW82" i="46"/>
  <c r="AP150" i="46"/>
  <c r="AD138" i="46"/>
  <c r="AE195" i="46"/>
  <c r="AD84" i="46"/>
  <c r="AW89" i="46"/>
  <c r="AH82" i="46"/>
  <c r="AW81" i="46"/>
  <c r="AC88" i="46"/>
  <c r="AD14" i="24"/>
  <c r="AN81" i="46"/>
  <c r="AB76" i="46"/>
  <c r="AB154" i="46"/>
  <c r="AK40" i="48"/>
  <c r="AF124" i="46"/>
  <c r="AC127" i="46"/>
  <c r="AN175" i="46"/>
  <c r="AI104" i="46"/>
  <c r="AK115" i="46"/>
  <c r="AW38" i="48"/>
  <c r="AW165" i="46"/>
  <c r="AG53" i="48"/>
  <c r="AW76" i="46"/>
  <c r="AB2" i="51"/>
  <c r="AE155" i="46"/>
  <c r="AR68" i="46"/>
  <c r="AI153" i="46"/>
  <c r="AN46" i="48"/>
  <c r="AH114" i="46"/>
  <c r="AN36" i="48"/>
  <c r="AS101" i="46"/>
  <c r="AW174" i="46"/>
  <c r="AD6" i="24"/>
  <c r="AF171" i="46"/>
  <c r="AC134" i="46"/>
  <c r="AF104" i="46"/>
  <c r="AR136" i="46"/>
  <c r="AE193" i="46"/>
  <c r="AH180" i="46"/>
  <c r="AQ193" i="46"/>
  <c r="AO116" i="46"/>
  <c r="AJ74" i="46"/>
  <c r="AR69" i="46"/>
  <c r="AH108" i="46"/>
  <c r="AL126" i="46"/>
  <c r="AP66" i="46"/>
  <c r="AB68" i="46"/>
  <c r="AB44" i="48"/>
  <c r="AO36" i="48"/>
  <c r="AB187" i="46"/>
  <c r="AH205" i="46"/>
  <c r="AW179" i="46"/>
  <c r="AJ43" i="48"/>
  <c r="AD40" i="48"/>
  <c r="AV52" i="48"/>
  <c r="AT75" i="46"/>
  <c r="AK51" i="48"/>
  <c r="AW186" i="46"/>
  <c r="AS113" i="46"/>
  <c r="AF164" i="46"/>
  <c r="AN38" i="48"/>
  <c r="AK52" i="48"/>
  <c r="AU48" i="48"/>
  <c r="AB13" i="24"/>
  <c r="AI178" i="46"/>
  <c r="AG5" i="24"/>
  <c r="AJ164" i="46"/>
  <c r="AH179" i="46"/>
  <c r="AG132" i="46"/>
  <c r="AL155" i="46"/>
  <c r="AO107" i="46"/>
  <c r="AC5" i="24"/>
  <c r="AT151" i="46"/>
  <c r="AG173" i="46"/>
  <c r="AQ65" i="46"/>
  <c r="AE186" i="46"/>
  <c r="AL122" i="46"/>
  <c r="AE94" i="46"/>
  <c r="AV202" i="46"/>
  <c r="AH41" i="48"/>
  <c r="AG39" i="48"/>
  <c r="AV146" i="46"/>
  <c r="AK79" i="46"/>
  <c r="AD133" i="46"/>
  <c r="AD53" i="48"/>
  <c r="AH50" i="48"/>
  <c r="AR173" i="46"/>
  <c r="AD54" i="48"/>
  <c r="AF88" i="46"/>
  <c r="AT48" i="48"/>
  <c r="AL40" i="48"/>
  <c r="AC157" i="46"/>
  <c r="AM177" i="46"/>
  <c r="AU161" i="46"/>
  <c r="AP48" i="48"/>
  <c r="AO46" i="48"/>
  <c r="AT38" i="48"/>
  <c r="AI36" i="48"/>
  <c r="AT202" i="46"/>
  <c r="AQ53" i="48"/>
  <c r="AJ89" i="46"/>
  <c r="AG44" i="48"/>
  <c r="AC162" i="46"/>
  <c r="AB138" i="46"/>
  <c r="AK194" i="46"/>
  <c r="AP155" i="46"/>
  <c r="AK199" i="46"/>
  <c r="AB84" i="46"/>
  <c r="AZ38" i="48"/>
  <c r="AU190" i="46"/>
  <c r="AC51" i="48"/>
  <c r="AT199" i="46"/>
  <c r="AI164" i="46"/>
  <c r="AJ48" i="48"/>
  <c r="AI201" i="46"/>
  <c r="AB38" i="48"/>
  <c r="AM186" i="46"/>
  <c r="AV54" i="48"/>
  <c r="AR161" i="46"/>
  <c r="AU110" i="46"/>
  <c r="AU71" i="46"/>
  <c r="AI45" i="48"/>
  <c r="AP33" i="48"/>
  <c r="AS43" i="48"/>
  <c r="AQ54" i="48"/>
  <c r="AY36" i="48"/>
  <c r="AV189" i="46"/>
  <c r="AO91" i="46"/>
  <c r="AB92" i="46"/>
  <c r="AR152" i="46"/>
  <c r="AE36" i="48"/>
  <c r="AB101" i="46"/>
  <c r="AQ37" i="48"/>
  <c r="AU111" i="46"/>
  <c r="AR51" i="48"/>
  <c r="AR132" i="46"/>
  <c r="AI33" i="48"/>
  <c r="AK45" i="48"/>
  <c r="AW46" i="48"/>
  <c r="AX46" i="48"/>
  <c r="AD154" i="46"/>
  <c r="AZ40" i="48"/>
  <c r="AN114" i="46"/>
  <c r="AP35" i="48"/>
  <c r="AM184" i="46"/>
  <c r="AP139" i="46"/>
  <c r="AF32" i="48"/>
  <c r="AJ155" i="46"/>
  <c r="AB40" i="48"/>
  <c r="AW52" i="48"/>
  <c r="AU174" i="46"/>
  <c r="AQ97" i="46"/>
  <c r="AC165" i="46"/>
  <c r="AL35" i="48"/>
  <c r="AN203" i="46"/>
  <c r="AE146" i="46"/>
  <c r="AW36" i="48"/>
  <c r="AW65" i="46"/>
  <c r="AF44" i="48"/>
  <c r="AI130" i="46"/>
  <c r="AZ37" i="48"/>
  <c r="AO38" i="48"/>
  <c r="AU32" i="48"/>
  <c r="AB135" i="46"/>
  <c r="AE170" i="46"/>
  <c r="AK48" i="48"/>
  <c r="AC151" i="46"/>
  <c r="AQ86" i="46"/>
  <c r="AS84" i="46"/>
  <c r="AV98" i="46"/>
  <c r="AT124" i="46"/>
  <c r="AP37" i="48"/>
  <c r="AF135" i="46"/>
  <c r="AH55" i="48"/>
  <c r="AM169" i="46"/>
  <c r="AX37" i="48"/>
  <c r="AC185" i="46"/>
  <c r="AH36" i="48"/>
  <c r="AG82" i="46"/>
  <c r="AG119" i="46"/>
  <c r="AR34" i="48"/>
  <c r="AR150" i="46"/>
  <c r="AB185" i="46"/>
  <c r="AG37" i="48"/>
  <c r="AN35" i="48"/>
  <c r="AT109" i="46"/>
  <c r="AN54" i="48"/>
  <c r="AI128" i="46"/>
  <c r="AL53" i="48"/>
  <c r="AJ52" i="48"/>
  <c r="AO33" i="48"/>
  <c r="AF47" i="48"/>
  <c r="AJ85" i="46"/>
  <c r="AX45" i="48"/>
  <c r="AP203" i="46"/>
  <c r="AS54" i="48"/>
  <c r="AG122" i="46"/>
  <c r="AP51" i="48"/>
  <c r="AY40" i="48"/>
  <c r="AI93" i="46"/>
  <c r="AS50" i="48"/>
  <c r="AR33" i="48"/>
  <c r="AN155" i="46"/>
  <c r="AE147" i="46"/>
  <c r="AF39" i="48"/>
  <c r="AJ38" i="48"/>
  <c r="AH33" i="48"/>
  <c r="AJ189" i="46"/>
  <c r="AU35" i="48"/>
  <c r="AE43" i="48"/>
  <c r="AQ72" i="46"/>
  <c r="AI106" i="46"/>
  <c r="AK32" i="48"/>
  <c r="AO32" i="48"/>
  <c r="AQ135" i="46"/>
  <c r="AT154" i="46"/>
  <c r="AP41" i="48"/>
  <c r="AO133" i="46"/>
  <c r="AJ186" i="46"/>
  <c r="AR142" i="46"/>
  <c r="AV80" i="46"/>
  <c r="AK125" i="46"/>
  <c r="AH37" i="48"/>
  <c r="AV171" i="46"/>
  <c r="AR46" i="48"/>
  <c r="AG169" i="46"/>
  <c r="AU47" i="48"/>
  <c r="AC135" i="46"/>
  <c r="AS52" i="48"/>
  <c r="AK66" i="46"/>
  <c r="AJ100" i="46"/>
  <c r="AJ50" i="48"/>
  <c r="AN80" i="46"/>
  <c r="AE12" i="24"/>
  <c r="AR43" i="48"/>
  <c r="AZ52" i="48"/>
  <c r="AU148" i="46"/>
  <c r="AS46" i="48"/>
  <c r="AG105" i="46"/>
  <c r="AE41" i="48"/>
  <c r="AG43" i="48"/>
  <c r="AM133" i="46"/>
  <c r="AR165" i="46"/>
  <c r="AB50" i="48"/>
  <c r="AV49" i="48"/>
  <c r="AS171" i="46"/>
  <c r="AU40" i="48"/>
  <c r="AM71" i="46"/>
  <c r="AF34" i="48"/>
  <c r="AZ51" i="48"/>
  <c r="AF167" i="46"/>
  <c r="AT43" i="48"/>
  <c r="AV34" i="48"/>
  <c r="AM167" i="46"/>
  <c r="AB110" i="46"/>
  <c r="AZ50" i="48"/>
  <c r="AM35" i="48"/>
  <c r="AH89" i="46"/>
  <c r="AM111" i="46"/>
  <c r="AR35" i="48"/>
  <c r="AG38" i="48"/>
  <c r="AR174" i="46"/>
  <c r="AL37" i="48"/>
  <c r="AR32" i="48"/>
  <c r="AD32" i="48"/>
  <c r="AB131" i="46"/>
  <c r="AB192" i="46"/>
  <c r="AL107" i="46"/>
  <c r="AS188" i="46"/>
  <c r="AN79" i="46"/>
  <c r="AU84" i="46"/>
  <c r="AJ201" i="46"/>
  <c r="AQ110" i="46"/>
  <c r="AL71" i="46"/>
  <c r="AK186" i="46"/>
  <c r="AV36" i="48"/>
  <c r="AJ130" i="46"/>
  <c r="AE142" i="46"/>
  <c r="AS178" i="46"/>
  <c r="AP47" i="48"/>
  <c r="AK69" i="46"/>
  <c r="AD49" i="48"/>
  <c r="AJ205" i="46"/>
  <c r="AE77" i="46"/>
  <c r="AF43" i="48"/>
  <c r="AW105" i="46"/>
  <c r="AU43" i="48"/>
  <c r="AE45" i="48"/>
  <c r="AO65" i="46"/>
  <c r="AR160" i="46"/>
  <c r="AJ192" i="46"/>
  <c r="AL92" i="46"/>
  <c r="AI34" i="48"/>
  <c r="AM38" i="48"/>
  <c r="AF53" i="48"/>
  <c r="AO52" i="48"/>
  <c r="AJ69" i="46"/>
  <c r="AH150" i="46"/>
  <c r="AY33" i="48"/>
  <c r="AP32" i="48"/>
  <c r="AL31" i="48"/>
  <c r="AW31" i="48"/>
  <c r="AB31" i="48"/>
  <c r="AE31" i="48"/>
  <c r="AS31" i="48"/>
  <c r="AG31" i="48"/>
  <c r="AQ49" i="48"/>
  <c r="AG185" i="46"/>
  <c r="AQ140" i="46"/>
  <c r="AM37" i="48"/>
  <c r="AC129" i="46"/>
  <c r="AM31" i="48"/>
  <c r="AY31" i="48"/>
  <c r="AR31" i="48"/>
  <c r="AN31" i="48"/>
  <c r="AK31" i="48"/>
  <c r="AW111" i="46"/>
  <c r="AK170" i="46"/>
  <c r="AI85" i="46"/>
  <c r="AC112" i="46"/>
  <c r="AU87" i="46"/>
  <c r="AB196" i="46"/>
  <c r="AB124" i="46"/>
  <c r="AV79" i="46"/>
  <c r="AX43" i="48"/>
  <c r="AI183" i="46"/>
  <c r="AC84" i="46"/>
  <c r="AV120" i="46"/>
  <c r="AV100" i="46"/>
  <c r="AE179" i="46"/>
  <c r="AS51" i="48"/>
  <c r="AJ132" i="46"/>
  <c r="AO164" i="46"/>
  <c r="AT156" i="46"/>
  <c r="AK183" i="46"/>
  <c r="AL198" i="46"/>
  <c r="AH53" i="48"/>
  <c r="AL128" i="46"/>
  <c r="AV44" i="48"/>
  <c r="AU122" i="46"/>
  <c r="AF151" i="46"/>
  <c r="AG42" i="48"/>
  <c r="AZ39" i="48"/>
  <c r="AL55" i="48"/>
  <c r="AZ46" i="48"/>
  <c r="AE9" i="24"/>
  <c r="AV143" i="46"/>
  <c r="AJ161" i="46"/>
  <c r="AV41" i="48"/>
  <c r="AJ46" i="48"/>
  <c r="AS162" i="46"/>
  <c r="AI189" i="46"/>
  <c r="AK175" i="46"/>
  <c r="AE47" i="48"/>
  <c r="AK155" i="46"/>
  <c r="AE171" i="46"/>
  <c r="AK195" i="46"/>
  <c r="AQ39" i="48"/>
  <c r="AI55" i="48"/>
  <c r="AD102" i="46"/>
  <c r="AB53" i="48"/>
  <c r="AB188" i="46"/>
  <c r="AX32" i="48"/>
  <c r="AN171" i="46"/>
  <c r="AW67" i="46"/>
  <c r="AH48" i="48"/>
  <c r="AK33" i="48"/>
  <c r="AN153" i="46"/>
  <c r="AW159" i="46"/>
  <c r="AT164" i="46"/>
  <c r="AP157" i="46"/>
  <c r="AK109" i="46"/>
  <c r="AC179" i="46"/>
  <c r="AL136" i="46"/>
  <c r="AE196" i="46"/>
  <c r="AJ119" i="46"/>
  <c r="AV48" i="48"/>
  <c r="AU85" i="46"/>
  <c r="AQ46" i="48"/>
  <c r="AD167" i="46"/>
  <c r="AD33" i="48"/>
  <c r="AY48" i="48"/>
  <c r="AJ142" i="46"/>
  <c r="AD134" i="46"/>
  <c r="AS140" i="46"/>
  <c r="AB120" i="46"/>
  <c r="AM33" i="48"/>
  <c r="AP43" i="48"/>
  <c r="AE112" i="46"/>
  <c r="AQ130" i="46"/>
  <c r="AR107" i="46"/>
  <c r="AB83" i="46"/>
  <c r="AG179" i="46"/>
  <c r="AP55" i="48"/>
  <c r="AU119" i="46"/>
  <c r="AN99" i="46"/>
  <c r="AS73" i="46"/>
  <c r="AY47" i="48"/>
  <c r="AF48" i="48"/>
  <c r="AM149" i="46"/>
  <c r="AR171" i="46"/>
  <c r="AK34" i="48"/>
  <c r="AN96" i="46"/>
  <c r="AB201" i="46"/>
  <c r="AW42" i="48"/>
  <c r="AC95" i="46"/>
  <c r="AS202" i="46"/>
  <c r="AD114" i="46"/>
  <c r="AZ47" i="48"/>
  <c r="AK153" i="46"/>
  <c r="AV51" i="48"/>
  <c r="AL32" i="48"/>
  <c r="AT181" i="46"/>
  <c r="AO160" i="46"/>
  <c r="AV168" i="46"/>
  <c r="AB46" i="48"/>
  <c r="AO142" i="46"/>
  <c r="AV42" i="48"/>
  <c r="AT44" i="48"/>
  <c r="AX42" i="48"/>
  <c r="AV175" i="46"/>
  <c r="AE72" i="46"/>
  <c r="AQ42" i="48"/>
  <c r="AZ33" i="48"/>
  <c r="AU193" i="46"/>
  <c r="AI97" i="46"/>
  <c r="AG157" i="46"/>
  <c r="AG129" i="46"/>
  <c r="AE204" i="46"/>
  <c r="AM127" i="46"/>
  <c r="AT159" i="46"/>
  <c r="AJ166" i="46"/>
  <c r="AV72" i="46"/>
  <c r="AH193" i="46"/>
  <c r="AR105" i="46"/>
  <c r="AD192" i="46"/>
  <c r="AP105" i="46"/>
  <c r="AL51" i="48"/>
  <c r="AC188" i="46"/>
  <c r="AB89" i="46"/>
  <c r="AU109" i="46"/>
  <c r="AE5" i="24"/>
  <c r="AK165" i="46"/>
  <c r="AH76" i="46"/>
  <c r="AT128" i="46"/>
  <c r="AO94" i="46"/>
  <c r="AL81" i="46"/>
  <c r="AG166" i="46"/>
  <c r="AF73" i="46"/>
  <c r="AT119" i="46"/>
  <c r="AL132" i="46"/>
  <c r="AQ95" i="46"/>
  <c r="AB174" i="46"/>
  <c r="AH173" i="46"/>
  <c r="AR120" i="46"/>
  <c r="AE128" i="46"/>
  <c r="AO42" i="48"/>
  <c r="AV181" i="46"/>
  <c r="AF97" i="46"/>
  <c r="AN204" i="46"/>
  <c r="AR109" i="46"/>
  <c r="AK93" i="46"/>
  <c r="AO48" i="48"/>
  <c r="AO193" i="46"/>
  <c r="AU36" i="48"/>
  <c r="AO95" i="46"/>
  <c r="AG41" i="48"/>
  <c r="AR143" i="46"/>
  <c r="AT81" i="46"/>
  <c r="AX41" i="48"/>
  <c r="AN40" i="48"/>
  <c r="AR157" i="46"/>
  <c r="AX54" i="48"/>
  <c r="AJ54" i="48"/>
  <c r="AS153" i="46"/>
  <c r="AN67" i="46"/>
  <c r="AK132" i="46"/>
  <c r="AB160" i="46"/>
  <c r="AO106" i="46"/>
  <c r="AM72" i="46"/>
  <c r="AQ145" i="46"/>
  <c r="AW129" i="46"/>
  <c r="AF141" i="46"/>
  <c r="AU205" i="46"/>
  <c r="AW72" i="46"/>
  <c r="AP189" i="46"/>
  <c r="AW145" i="46"/>
  <c r="AS130" i="46"/>
  <c r="AC161" i="46"/>
  <c r="AS157" i="46"/>
  <c r="AM45" i="48"/>
  <c r="AY34" i="48"/>
  <c r="AD152" i="46"/>
  <c r="AV70" i="46"/>
  <c r="AV198" i="46"/>
  <c r="AD46" i="48"/>
  <c r="AI43" i="48"/>
  <c r="AR37" i="48"/>
  <c r="AU129" i="46"/>
  <c r="AW48" i="48"/>
  <c r="AP169" i="46"/>
  <c r="AI83" i="46"/>
  <c r="AR73" i="46"/>
  <c r="AH52" i="48"/>
  <c r="AT39" i="48"/>
  <c r="AP49" i="48"/>
  <c r="AP142" i="46"/>
  <c r="AU142" i="46"/>
  <c r="AT133" i="46"/>
  <c r="AO198" i="46"/>
  <c r="AI46" i="48"/>
  <c r="AF13" i="24"/>
  <c r="AS90" i="46"/>
  <c r="AL203" i="46"/>
  <c r="AM128" i="46"/>
  <c r="AF191" i="46"/>
  <c r="AC154" i="46"/>
  <c r="AI145" i="46"/>
  <c r="AE164" i="46"/>
  <c r="AR153" i="46"/>
  <c r="AB183" i="46"/>
  <c r="AF130" i="46"/>
  <c r="AE51" i="48"/>
  <c r="AM44" i="48"/>
  <c r="AC142" i="46"/>
  <c r="AI68" i="46"/>
  <c r="AM139" i="46"/>
  <c r="AQ47" i="48"/>
  <c r="AL38" i="48"/>
  <c r="AO85" i="46"/>
  <c r="AW44" i="48"/>
  <c r="AR204" i="46"/>
  <c r="AX52" i="48"/>
  <c r="AO44" i="48"/>
  <c r="AL145" i="46"/>
  <c r="AD162" i="46"/>
  <c r="AN170" i="46"/>
  <c r="AQ126" i="46"/>
  <c r="AI40" i="48"/>
  <c r="AN53" i="48"/>
  <c r="AF51" i="48"/>
  <c r="AF204" i="46"/>
  <c r="AQ45" i="48"/>
  <c r="AS189" i="46"/>
  <c r="AO40" i="48"/>
  <c r="AC124" i="46"/>
  <c r="AT183" i="46"/>
  <c r="AF137" i="46"/>
  <c r="AP118" i="46"/>
  <c r="AS103" i="46"/>
  <c r="AC79" i="46"/>
  <c r="AL52" i="48"/>
  <c r="AR74" i="46"/>
  <c r="AU37" i="48"/>
  <c r="AS44" i="48"/>
  <c r="AD125" i="46"/>
  <c r="AE49" i="48"/>
  <c r="AS122" i="46"/>
  <c r="AC2" i="51"/>
  <c r="AN177" i="46"/>
  <c r="AH39" i="48"/>
  <c r="AC46" i="48"/>
  <c r="AX50" i="48"/>
  <c r="AF76" i="46"/>
  <c r="AJ36" i="48"/>
  <c r="AG49" i="48"/>
  <c r="AB33" i="48"/>
  <c r="AM53" i="48"/>
  <c r="AC122" i="46"/>
  <c r="AI50" i="48"/>
  <c r="AH203" i="46"/>
  <c r="AG45" i="48"/>
  <c r="AF189" i="46"/>
  <c r="AT42" i="48"/>
  <c r="AI54" i="48"/>
  <c r="AC36" i="48"/>
  <c r="AP34" i="48"/>
  <c r="AW33" i="48"/>
  <c r="AL147" i="46"/>
  <c r="AJ76" i="46"/>
  <c r="AJ113" i="46"/>
  <c r="AV47" i="48"/>
  <c r="AN33" i="48"/>
  <c r="AS96" i="46"/>
  <c r="AQ77" i="46"/>
  <c r="AN55" i="48"/>
  <c r="AB146" i="46"/>
  <c r="AO135" i="46"/>
  <c r="AV33" i="48"/>
  <c r="AG32" i="48"/>
  <c r="AK53" i="48"/>
  <c r="AP53" i="48"/>
  <c r="AE39" i="48"/>
  <c r="AB41" i="48"/>
  <c r="AO53" i="48"/>
  <c r="AO113" i="46"/>
  <c r="AG67" i="46"/>
  <c r="AL189" i="46"/>
  <c r="AB82" i="46"/>
  <c r="AK83" i="46"/>
  <c r="AR128" i="46"/>
  <c r="AT122" i="46"/>
  <c r="AK50" i="48"/>
  <c r="AK44" i="48"/>
  <c r="AO83" i="46"/>
  <c r="AC32" i="48"/>
  <c r="AH121" i="46"/>
  <c r="AJ108" i="46"/>
  <c r="AG187" i="46"/>
  <c r="AE95" i="46"/>
  <c r="AB159" i="46"/>
  <c r="AD110" i="46"/>
  <c r="AG146" i="46"/>
  <c r="AH123" i="46"/>
  <c r="AQ44" i="48"/>
  <c r="AS92" i="46"/>
  <c r="AR48" i="48"/>
  <c r="AY52" i="48"/>
  <c r="AP52" i="48"/>
  <c r="AV187" i="46"/>
  <c r="AR49" i="48"/>
  <c r="AD35" i="48"/>
  <c r="AY45" i="48"/>
  <c r="AL41" i="48"/>
  <c r="AL142" i="46"/>
  <c r="AK122" i="46"/>
  <c r="AF54" i="48"/>
  <c r="AZ54" i="48"/>
  <c r="AV165" i="46"/>
  <c r="AC43" i="48"/>
  <c r="AG78" i="46"/>
  <c r="AZ34" i="48"/>
  <c r="AL106" i="46"/>
  <c r="AG106" i="46"/>
  <c r="AE120" i="46"/>
  <c r="AK55" i="48"/>
  <c r="AX48" i="48"/>
  <c r="AR155" i="46"/>
  <c r="AI48" i="48"/>
  <c r="AO166" i="46"/>
  <c r="AS106" i="46"/>
  <c r="AM43" i="48"/>
  <c r="AN120" i="46"/>
  <c r="AB47" i="48"/>
  <c r="AW35" i="48"/>
  <c r="AC42" i="48"/>
  <c r="AT186" i="46"/>
  <c r="AJ55" i="48"/>
  <c r="AI131" i="46"/>
  <c r="AU160" i="46"/>
  <c r="AK204" i="46"/>
  <c r="AU79" i="46"/>
  <c r="AZ45" i="48"/>
  <c r="AB152" i="46"/>
  <c r="AG36" i="48"/>
  <c r="AZ32" i="48"/>
  <c r="AM32" i="48"/>
  <c r="AF155" i="46"/>
  <c r="AM198" i="46"/>
  <c r="AK202" i="46"/>
  <c r="AE180" i="46"/>
  <c r="AI167" i="46"/>
  <c r="AW144" i="46"/>
  <c r="AR119" i="46"/>
  <c r="AQ199" i="46"/>
  <c r="AG50" i="48"/>
  <c r="AS184" i="46"/>
  <c r="AY42" i="48"/>
  <c r="AK38" i="48"/>
  <c r="AJ39" i="48"/>
  <c r="AM135" i="46"/>
  <c r="AC55" i="48"/>
  <c r="AJ53" i="48"/>
  <c r="AU49" i="48"/>
  <c r="AF37" i="48"/>
  <c r="AU180" i="46"/>
  <c r="AI177" i="46"/>
  <c r="AS195" i="46"/>
  <c r="AD34" i="48"/>
  <c r="AM195" i="46"/>
  <c r="AX39" i="48"/>
  <c r="AT187" i="46"/>
  <c r="AN47" i="48"/>
  <c r="AG72" i="46"/>
  <c r="AP166" i="46"/>
  <c r="AI90" i="46"/>
  <c r="AF35" i="48"/>
  <c r="AG33" i="48"/>
  <c r="AI158" i="46"/>
  <c r="AI41" i="48"/>
  <c r="AD190" i="46"/>
  <c r="AK68" i="46"/>
  <c r="AY35" i="48"/>
  <c r="AK174" i="46"/>
  <c r="AV40" i="48"/>
  <c r="AK46" i="48"/>
  <c r="AY43" i="48"/>
  <c r="AD9" i="24"/>
  <c r="AT132" i="46"/>
  <c r="AB176" i="46"/>
  <c r="AI135" i="46"/>
  <c r="AG150" i="46"/>
  <c r="AK127" i="46"/>
  <c r="AD39" i="48"/>
  <c r="AD107" i="46"/>
  <c r="AY38" i="48"/>
  <c r="AQ32" i="48"/>
  <c r="AN32" i="48"/>
  <c r="AR197" i="46"/>
  <c r="AM48" i="48"/>
  <c r="AB203" i="46"/>
  <c r="AQ71" i="46"/>
  <c r="AE127" i="46"/>
  <c r="AL167" i="46"/>
  <c r="AK72" i="46"/>
  <c r="AB55" i="48"/>
  <c r="AI156" i="46"/>
  <c r="AN52" i="48"/>
  <c r="AT90" i="46"/>
  <c r="AK157" i="46"/>
  <c r="AP81" i="46"/>
  <c r="AX36" i="48"/>
  <c r="AJ200" i="46"/>
  <c r="AE81" i="46"/>
  <c r="AU44" i="48"/>
  <c r="AQ115" i="46"/>
  <c r="AM204" i="46"/>
  <c r="AR38" i="48"/>
  <c r="AR41" i="48"/>
  <c r="AO55" i="48"/>
  <c r="AO34" i="48"/>
  <c r="AY37" i="48"/>
  <c r="AN43" i="48"/>
  <c r="AG115" i="46"/>
  <c r="AU38" i="48"/>
  <c r="AC1" i="51"/>
  <c r="AB141" i="46"/>
  <c r="AH31" i="48"/>
  <c r="AP31" i="48"/>
  <c r="AB149" i="46"/>
  <c r="AI185" i="46"/>
  <c r="AR122" i="46"/>
  <c r="AX40" i="48"/>
  <c r="AN42" i="48"/>
  <c r="AU69" i="46"/>
  <c r="AQ40" i="48"/>
  <c r="AH51" i="48"/>
  <c r="AL94" i="46"/>
  <c r="AS53" i="48"/>
  <c r="AC94" i="46"/>
  <c r="AP73" i="46"/>
  <c r="AQ96" i="46"/>
  <c r="AF173" i="46"/>
  <c r="AQ98" i="46"/>
  <c r="AQ128" i="46"/>
  <c r="AM49" i="48"/>
  <c r="AE14" i="24"/>
  <c r="AQ34" i="48"/>
  <c r="AR126" i="46"/>
  <c r="AY32" i="48"/>
  <c r="AL50" i="48"/>
  <c r="AQ185" i="46"/>
  <c r="AV127" i="46"/>
  <c r="AN133" i="46"/>
  <c r="AS37" i="48"/>
  <c r="AV154" i="46"/>
  <c r="AO201" i="46"/>
  <c r="AW32" i="48"/>
  <c r="AS137" i="46"/>
  <c r="AS94" i="46"/>
  <c r="AQ33" i="48"/>
  <c r="AM78" i="46"/>
  <c r="AM188" i="46"/>
  <c r="AW156" i="46"/>
  <c r="AT36" i="48"/>
  <c r="AO35" i="48"/>
  <c r="AZ53" i="48"/>
  <c r="AF49" i="48"/>
  <c r="AP40" i="48"/>
  <c r="AM81" i="46"/>
  <c r="AS32" i="48"/>
  <c r="AZ31" i="48"/>
  <c r="AF31" i="48"/>
  <c r="AT31" i="48"/>
  <c r="AU31" i="48"/>
  <c r="AT107" i="46"/>
  <c r="AK182" i="46"/>
  <c r="AN178" i="46"/>
  <c r="AR183" i="46"/>
  <c r="AV136" i="46"/>
  <c r="AV73" i="46"/>
  <c r="AM102" i="46"/>
  <c r="AO129" i="46"/>
  <c r="AB69" i="46"/>
  <c r="AR70" i="46"/>
  <c r="AT172" i="46"/>
  <c r="AR115" i="46"/>
  <c r="AB136" i="46"/>
  <c r="AR78" i="46"/>
  <c r="AD105" i="46"/>
  <c r="AJ116" i="46"/>
  <c r="AT161" i="46"/>
  <c r="AD127" i="46"/>
  <c r="AM144" i="46"/>
  <c r="AM174" i="46"/>
  <c r="AL79" i="46"/>
  <c r="AV90" i="46"/>
  <c r="AV39" i="48"/>
  <c r="AQ134" i="46"/>
  <c r="AD68" i="46"/>
  <c r="AD97" i="46"/>
  <c r="AS114" i="46"/>
  <c r="AF66" i="46"/>
  <c r="AD165" i="46"/>
  <c r="AJ87" i="46"/>
  <c r="AC148" i="46"/>
  <c r="AJ146" i="46"/>
  <c r="AE134" i="46"/>
  <c r="AR137" i="46"/>
  <c r="AG14" i="24"/>
  <c r="AW124" i="46"/>
  <c r="AN70" i="46"/>
  <c r="AP83" i="46"/>
  <c r="AU45" i="48"/>
  <c r="AG156" i="46"/>
  <c r="AB54" i="48"/>
  <c r="AH43" i="48"/>
  <c r="AK35" i="48"/>
  <c r="AF122" i="46"/>
  <c r="AL84" i="46"/>
  <c r="AL34" i="48"/>
  <c r="AN41" i="48"/>
  <c r="AQ90" i="46"/>
  <c r="AJ138" i="46"/>
  <c r="AT37" i="48"/>
  <c r="AQ83" i="46"/>
  <c r="AS127" i="46"/>
  <c r="AO147" i="46"/>
  <c r="AR97" i="46"/>
  <c r="AQ55" i="48"/>
  <c r="AU95" i="46"/>
  <c r="AF165" i="46"/>
  <c r="AO77" i="46"/>
  <c r="AC132" i="46"/>
  <c r="AP200" i="46"/>
  <c r="AV192" i="46"/>
  <c r="AU128" i="46"/>
  <c r="AE118" i="46"/>
  <c r="AL186" i="46"/>
  <c r="AB87" i="46"/>
  <c r="AQ112" i="46"/>
  <c r="AQ50" i="48"/>
  <c r="AS47" i="48"/>
  <c r="AG154" i="46"/>
  <c r="AH102" i="46"/>
  <c r="AR36" i="48"/>
  <c r="AB1" i="51"/>
  <c r="AR106" i="46"/>
  <c r="AO54" i="48"/>
  <c r="AT52" i="48"/>
  <c r="AE53" i="48"/>
  <c r="AP159" i="46"/>
  <c r="AB93" i="46"/>
  <c r="AG34" i="48"/>
  <c r="AU41" i="48"/>
  <c r="AH153" i="46"/>
  <c r="AS38" i="48"/>
  <c r="AL118" i="46"/>
  <c r="AV114" i="46"/>
  <c r="AG81" i="46"/>
  <c r="AS121" i="46"/>
  <c r="AI52" i="48"/>
  <c r="AC130" i="46"/>
  <c r="AG188" i="46"/>
  <c r="AR172" i="46"/>
  <c r="AD189" i="46"/>
  <c r="AG99" i="46"/>
  <c r="AJ120" i="46"/>
  <c r="AU127" i="46"/>
  <c r="AJ191" i="46"/>
  <c r="AP181" i="46"/>
  <c r="AP144" i="46"/>
  <c r="AT113" i="46"/>
  <c r="AK37" i="48"/>
  <c r="AL54" i="48"/>
  <c r="AP143" i="46"/>
  <c r="AV103" i="46"/>
  <c r="AD50" i="48"/>
  <c r="AQ48" i="48"/>
  <c r="AC139" i="46"/>
  <c r="AW85" i="46"/>
  <c r="AF38" i="48"/>
  <c r="AN109" i="46"/>
  <c r="AU50" i="48"/>
  <c r="AO145" i="46"/>
  <c r="AW176" i="46"/>
  <c r="AL150" i="46"/>
  <c r="AE93" i="46"/>
  <c r="AO141" i="46"/>
  <c r="AC52" i="48"/>
  <c r="AX51" i="48"/>
  <c r="AD74" i="46"/>
  <c r="AI44" i="48"/>
  <c r="AT41" i="48"/>
  <c r="AF74" i="46"/>
  <c r="AR39" i="48"/>
  <c r="AM89" i="46"/>
  <c r="AJ188" i="46"/>
  <c r="AP87" i="46"/>
  <c r="AL135" i="46"/>
  <c r="AS98" i="46"/>
  <c r="AW50" i="48"/>
  <c r="AU52" i="48"/>
  <c r="AK99" i="46"/>
  <c r="AL65" i="46"/>
  <c r="AU139" i="46"/>
  <c r="AQ132" i="46"/>
  <c r="AK176" i="46"/>
  <c r="AM40" i="48"/>
  <c r="AK131" i="46"/>
  <c r="AT120" i="46"/>
  <c r="AT111" i="46"/>
  <c r="AR44" i="48"/>
  <c r="AW51" i="48"/>
  <c r="AQ179" i="46"/>
  <c r="AQ35" i="48"/>
  <c r="AN51" i="48"/>
  <c r="AR85" i="46"/>
  <c r="AD103" i="46"/>
  <c r="AV37" i="48"/>
  <c r="AT49" i="48"/>
  <c r="AB142" i="46"/>
  <c r="AJ35" i="48"/>
  <c r="AB79" i="46"/>
  <c r="AP145" i="46"/>
  <c r="AT40" i="48"/>
  <c r="AG171" i="46"/>
  <c r="AG55" i="48"/>
  <c r="AN44" i="48"/>
  <c r="AL36" i="48"/>
  <c r="AN124" i="46"/>
  <c r="AD37" i="48"/>
  <c r="AN74" i="46"/>
  <c r="AK95" i="46"/>
  <c r="AI76" i="46"/>
  <c r="AJ44" i="48"/>
  <c r="AB43" i="48"/>
  <c r="AM121" i="46"/>
  <c r="AN201" i="46"/>
  <c r="AB32" i="48"/>
  <c r="AI32" i="48"/>
  <c r="AC198" i="46"/>
  <c r="AT168" i="46"/>
  <c r="AE33" i="48"/>
  <c r="AV140" i="46"/>
  <c r="AL168" i="46"/>
  <c r="AH158" i="46"/>
  <c r="AC50" i="48"/>
  <c r="AG52" i="48"/>
  <c r="AW34" i="48"/>
  <c r="AB147" i="46"/>
  <c r="AE116" i="46"/>
  <c r="AL46" i="48"/>
  <c r="AQ36" i="48"/>
  <c r="AC140" i="46"/>
  <c r="AM97" i="46"/>
  <c r="AJ32" i="48"/>
  <c r="AH157" i="46"/>
  <c r="AW182" i="46"/>
  <c r="AH195" i="46"/>
  <c r="AP68" i="46"/>
  <c r="AF103" i="46"/>
  <c r="AB113" i="46"/>
  <c r="AH192" i="46"/>
  <c r="AH93" i="46"/>
  <c r="AW39" i="48"/>
  <c r="AI192" i="46"/>
  <c r="AF9" i="24"/>
  <c r="AI53" i="48"/>
  <c r="AU104" i="46"/>
  <c r="AM172" i="46"/>
  <c r="AL120" i="46"/>
  <c r="AD45" i="48"/>
  <c r="AU34" i="48"/>
  <c r="AW49" i="48"/>
  <c r="AU171" i="46"/>
  <c r="AT55" i="48"/>
  <c r="AH146" i="46"/>
  <c r="AG46" i="48"/>
  <c r="AR71" i="46"/>
  <c r="AM36" i="48"/>
  <c r="AO194" i="46"/>
  <c r="AT33" i="48"/>
  <c r="AW127" i="46"/>
  <c r="AG133" i="46"/>
  <c r="AP46" i="48"/>
  <c r="AT103" i="46"/>
  <c r="AU162" i="46"/>
  <c r="AK120" i="46"/>
  <c r="AM55" i="48"/>
  <c r="AP45" i="48"/>
  <c r="AL72" i="46"/>
  <c r="AP44" i="48"/>
  <c r="AG141" i="46"/>
  <c r="AI49" i="48"/>
  <c r="AK39" i="48"/>
  <c r="AH49" i="48"/>
  <c r="AD42" i="48"/>
  <c r="AK167" i="46"/>
  <c r="AF55" i="48"/>
  <c r="AD193" i="46"/>
  <c r="AT34" i="48"/>
  <c r="AK197" i="46"/>
  <c r="AD115" i="46"/>
  <c r="AI35" i="48"/>
  <c r="AV46" i="48"/>
  <c r="AT32" i="48"/>
  <c r="AT184" i="46"/>
  <c r="AQ175" i="46"/>
  <c r="AF178" i="46"/>
  <c r="AN156" i="46"/>
  <c r="AJ172" i="46"/>
  <c r="AM175" i="46"/>
  <c r="AF177" i="46"/>
  <c r="AT182" i="46"/>
  <c r="AU105" i="46"/>
  <c r="AH78" i="46"/>
  <c r="AR81" i="46"/>
  <c r="AT54" i="48"/>
  <c r="AR203" i="46"/>
  <c r="AG116" i="46"/>
  <c r="AL200" i="46"/>
  <c r="AB49" i="48"/>
  <c r="AO115" i="46"/>
  <c r="AE40" i="48"/>
  <c r="AD91" i="46"/>
  <c r="AC13" i="24"/>
  <c r="AE54" i="48"/>
  <c r="AC97" i="46"/>
  <c r="AY46" i="48"/>
  <c r="AS34" i="48"/>
  <c r="AT46" i="48"/>
  <c r="AW164" i="46"/>
  <c r="AC33" i="48"/>
  <c r="AB48" i="48"/>
  <c r="AR140" i="46"/>
  <c r="AH46" i="48"/>
  <c r="AM76" i="46"/>
  <c r="AU144" i="46"/>
  <c r="AD147" i="46"/>
  <c r="AN39" i="48"/>
  <c r="AB37" i="48"/>
  <c r="AL143" i="46"/>
  <c r="AI38" i="48"/>
  <c r="AR113" i="46"/>
  <c r="AZ43" i="48"/>
  <c r="AW40" i="48"/>
  <c r="AN48" i="48"/>
  <c r="AO47" i="48"/>
  <c r="AV65" i="46"/>
  <c r="AH54" i="48"/>
  <c r="AO127" i="46"/>
  <c r="AJ51" i="48"/>
  <c r="AS180" i="46"/>
  <c r="AX44" i="48"/>
  <c r="AW53" i="48"/>
  <c r="AR47" i="48"/>
  <c r="AE32" i="48"/>
  <c r="AR77" i="46"/>
  <c r="AB153" i="46"/>
  <c r="AO93" i="46"/>
  <c r="AK149" i="46"/>
  <c r="AO118" i="46"/>
  <c r="AI66" i="46"/>
  <c r="AD92" i="46"/>
  <c r="AP176" i="46"/>
  <c r="AB35" i="48"/>
  <c r="AW83" i="46"/>
  <c r="AM52" i="48"/>
  <c r="AW37" i="48"/>
  <c r="AK43" i="48"/>
  <c r="AH95" i="46"/>
  <c r="AC37" i="48"/>
  <c r="AZ49" i="48"/>
  <c r="AJ45" i="48"/>
  <c r="AU51" i="48"/>
  <c r="AG88" i="46"/>
  <c r="AC180" i="46"/>
  <c r="AU145" i="46"/>
  <c r="AN34" i="48"/>
  <c r="AW172" i="46"/>
  <c r="AL47" i="48"/>
  <c r="AQ51" i="48"/>
  <c r="AC149" i="46"/>
  <c r="AH47" i="48"/>
  <c r="AI47" i="48"/>
  <c r="AO90" i="46"/>
  <c r="AL33" i="48"/>
  <c r="AH35" i="48"/>
  <c r="AY53" i="48"/>
  <c r="AH42" i="48"/>
  <c r="AP39" i="48"/>
  <c r="AH32" i="48"/>
  <c r="AQ31" i="48"/>
  <c r="AX31" i="48"/>
  <c r="AI31" i="48"/>
  <c r="AD31" i="48"/>
  <c r="AV32" i="48"/>
  <c r="AJ31" i="48"/>
  <c r="AV121" i="46"/>
  <c r="AL149" i="46"/>
  <c r="AH199" i="46"/>
  <c r="AC164" i="46"/>
  <c r="AV201" i="46"/>
  <c r="AW158" i="46"/>
  <c r="AH135" i="46"/>
  <c r="AQ178" i="46"/>
  <c r="AQ117" i="46"/>
  <c r="AK168" i="46"/>
  <c r="AL164" i="46"/>
  <c r="AN202" i="46"/>
  <c r="AU75" i="46"/>
  <c r="AH107" i="46"/>
  <c r="AI87" i="46"/>
  <c r="AM151" i="46"/>
  <c r="AT141" i="46"/>
  <c r="AO197" i="46"/>
  <c r="AT91" i="46"/>
  <c r="AC116" i="46"/>
  <c r="AV115" i="46"/>
  <c r="AO80" i="46"/>
  <c r="AU131" i="46"/>
  <c r="AS55" i="48"/>
  <c r="AO165" i="46"/>
  <c r="AJ37" i="48"/>
  <c r="AM41" i="48"/>
  <c r="AE105" i="46"/>
  <c r="AR116" i="46"/>
  <c r="AF4" i="24"/>
  <c r="AQ41" i="48"/>
  <c r="AU54" i="48"/>
  <c r="AS40" i="48"/>
  <c r="AW121" i="46"/>
  <c r="AR50" i="48"/>
  <c r="AG163" i="46"/>
  <c r="AB99" i="46"/>
  <c r="AL165" i="46"/>
  <c r="AN196" i="46"/>
  <c r="AY39" i="48"/>
  <c r="AI81" i="46"/>
  <c r="AQ144" i="46"/>
  <c r="AN75" i="46"/>
  <c r="AE194" i="46"/>
  <c r="AL157" i="46"/>
  <c r="AF193" i="46"/>
  <c r="AP121" i="46"/>
  <c r="AT204" i="46"/>
  <c r="AC187" i="46"/>
  <c r="AG77" i="46"/>
  <c r="AF42" i="48"/>
  <c r="AT50" i="48"/>
  <c r="AL177" i="46"/>
  <c r="AV166" i="46"/>
  <c r="AX47" i="48"/>
  <c r="AL42" i="48"/>
  <c r="AV87" i="46"/>
  <c r="AE8" i="24"/>
  <c r="AV93" i="46"/>
  <c r="AU183" i="46"/>
  <c r="AM126" i="46"/>
  <c r="AI133" i="46"/>
  <c r="AS66" i="46"/>
  <c r="AJ174" i="46"/>
  <c r="AV99" i="46"/>
  <c r="AU117" i="46"/>
  <c r="AB118" i="46"/>
  <c r="AV167" i="46"/>
  <c r="AL45" i="48"/>
  <c r="AH154" i="46"/>
  <c r="AF52" i="48"/>
  <c r="AS48" i="48"/>
  <c r="AQ66" i="46"/>
  <c r="AC193" i="46"/>
  <c r="AI138" i="46"/>
  <c r="AJ42" i="48"/>
  <c r="AO102" i="46"/>
  <c r="AN150" i="46"/>
  <c r="AO136" i="46"/>
  <c r="AE126" i="46"/>
  <c r="AF99" i="46"/>
  <c r="AY41" i="48"/>
  <c r="AE44" i="48"/>
  <c r="AE34" i="48"/>
  <c r="AF98" i="46"/>
  <c r="AR87" i="46"/>
  <c r="AC45" i="48"/>
  <c r="AJ33" i="48"/>
  <c r="AY50" i="48"/>
  <c r="AX33" i="48"/>
  <c r="AY51" i="48"/>
  <c r="AM50" i="48"/>
  <c r="AO50" i="48"/>
  <c r="AO43" i="48"/>
  <c r="AH169" i="46"/>
  <c r="AD48" i="48"/>
  <c r="AD163" i="46"/>
  <c r="AM47" i="48"/>
  <c r="AL90" i="46"/>
  <c r="AC48" i="48"/>
  <c r="AV35" i="48"/>
  <c r="AG40" i="48"/>
  <c r="AF33" i="48"/>
  <c r="AB205" i="46"/>
  <c r="AU33" i="48"/>
  <c r="AM80" i="46"/>
  <c r="AC159" i="46"/>
  <c r="AF200" i="46"/>
  <c r="AH34" i="48"/>
  <c r="AE162" i="46"/>
  <c r="AJ112" i="46"/>
  <c r="AU184" i="46"/>
  <c r="AK106" i="46"/>
  <c r="AF144" i="46"/>
  <c r="AI173" i="46"/>
  <c r="AG51" i="48"/>
  <c r="AK49" i="48"/>
  <c r="AQ43" i="48"/>
  <c r="AN184" i="46"/>
  <c r="AN90" i="46"/>
  <c r="AD44" i="48"/>
  <c r="AE55" i="48"/>
  <c r="AC41" i="48"/>
  <c r="AS151" i="46"/>
  <c r="AW47" i="48"/>
  <c r="AU53" i="48"/>
  <c r="AF93" i="46"/>
  <c r="AK181" i="46"/>
  <c r="AU136" i="46"/>
  <c r="AG54" i="48"/>
  <c r="AL110" i="46"/>
  <c r="AF147" i="46"/>
  <c r="AS159" i="46"/>
  <c r="AL86" i="46"/>
  <c r="AS78" i="46"/>
  <c r="AU140" i="46"/>
  <c r="AW70" i="46"/>
  <c r="AT130" i="46"/>
  <c r="AT76" i="46"/>
  <c r="AL97" i="46"/>
  <c r="AH40" i="48"/>
  <c r="AT51" i="48"/>
  <c r="AB51" i="48"/>
  <c r="AN162" i="46"/>
  <c r="AK41" i="48"/>
  <c r="AO131" i="46"/>
  <c r="AK42" i="48"/>
  <c r="AS33" i="48"/>
  <c r="AV104" i="46"/>
  <c r="AV53" i="48"/>
  <c r="AE50" i="48"/>
  <c r="AB156" i="46"/>
  <c r="AN49" i="48"/>
  <c r="AS102" i="46"/>
  <c r="AJ137" i="46"/>
  <c r="AB14" i="24"/>
  <c r="AG135" i="46"/>
  <c r="AU42" i="48"/>
  <c r="AR89" i="46"/>
  <c r="AD51" i="48"/>
  <c r="AG137" i="46"/>
  <c r="AB90" i="46"/>
  <c r="AC205" i="46"/>
  <c r="AP38" i="48"/>
  <c r="AC119" i="46"/>
  <c r="AV106" i="46"/>
  <c r="AS156" i="46"/>
  <c r="AC150" i="46"/>
  <c r="AC31" i="48"/>
  <c r="AO31" i="48"/>
  <c r="AM30" i="48"/>
  <c r="AE30" i="48"/>
  <c r="AF30" i="48"/>
  <c r="AV31" i="48"/>
  <c r="AN30" i="48"/>
  <c r="AL30" i="48"/>
  <c r="AZ30" i="48"/>
  <c r="AX30" i="48"/>
  <c r="AY30" i="48"/>
  <c r="AP30" i="48"/>
  <c r="AS30" i="48"/>
  <c r="AR30" i="48"/>
  <c r="AU30" i="48"/>
  <c r="AJ30" i="48"/>
  <c r="AQ30" i="48"/>
  <c r="AG30" i="48"/>
  <c r="AD30" i="48"/>
  <c r="AO30" i="48"/>
  <c r="AH30" i="48"/>
  <c r="AI30" i="48"/>
  <c r="AT30" i="48"/>
  <c r="AW30" i="48"/>
  <c r="AB30" i="48"/>
  <c r="AK30" i="48"/>
  <c r="AC30" i="48"/>
  <c r="B211" i="61" l="1"/>
  <c r="G258" i="61"/>
  <c r="M210" i="61"/>
  <c r="N426" i="61"/>
  <c r="G256" i="61"/>
  <c r="B48" i="61"/>
  <c r="B277" i="61"/>
  <c r="E434" i="61"/>
  <c r="B435" i="61"/>
  <c r="L435" i="61"/>
  <c r="O197" i="61"/>
  <c r="O251" i="61"/>
  <c r="T191" i="61"/>
  <c r="Q261" i="61"/>
  <c r="Q257" i="61"/>
  <c r="N437" i="61"/>
  <c r="P431" i="61"/>
  <c r="E439" i="61"/>
  <c r="Q305" i="61"/>
  <c r="N417" i="61"/>
  <c r="B326" i="61"/>
  <c r="R417" i="61"/>
  <c r="I417" i="61"/>
  <c r="M208" i="61"/>
  <c r="E418" i="61"/>
  <c r="E428" i="61"/>
  <c r="I426" i="61"/>
  <c r="K187" i="61"/>
  <c r="B239" i="61"/>
  <c r="Q238" i="61"/>
  <c r="Q304" i="61"/>
  <c r="J42" i="61"/>
  <c r="R431" i="61"/>
  <c r="L434" i="61"/>
  <c r="G198" i="61"/>
  <c r="O325" i="61"/>
  <c r="K265" i="61"/>
  <c r="B220" i="61"/>
  <c r="G284" i="61"/>
  <c r="T242" i="61"/>
  <c r="N438" i="61"/>
  <c r="M237" i="61"/>
  <c r="I421" i="61"/>
  <c r="Q252" i="61"/>
  <c r="O212" i="61"/>
  <c r="O262" i="61"/>
  <c r="Q196" i="61"/>
  <c r="K238" i="61"/>
  <c r="K299" i="61"/>
  <c r="T279" i="61"/>
  <c r="I415" i="61"/>
  <c r="R415" i="61"/>
  <c r="T293" i="61"/>
  <c r="Q266" i="61"/>
  <c r="G209" i="61"/>
  <c r="N435" i="61"/>
  <c r="I429" i="61"/>
  <c r="T433" i="61"/>
  <c r="P421" i="61"/>
  <c r="T204" i="61"/>
  <c r="B419" i="61"/>
  <c r="B274" i="61"/>
  <c r="M198" i="61"/>
  <c r="E416" i="61"/>
  <c r="P437" i="61"/>
  <c r="R428" i="61"/>
  <c r="I435" i="61"/>
  <c r="P424" i="61"/>
  <c r="T427" i="61"/>
  <c r="M234" i="61"/>
  <c r="B421" i="61"/>
  <c r="Q265" i="61"/>
  <c r="M261" i="61"/>
  <c r="B432" i="61"/>
  <c r="T285" i="61"/>
  <c r="L430" i="61"/>
  <c r="E438" i="61"/>
  <c r="E424" i="61"/>
  <c r="B433" i="61"/>
  <c r="G237" i="61"/>
  <c r="M324" i="61"/>
  <c r="L438" i="61"/>
  <c r="M202" i="61"/>
  <c r="Q226" i="61"/>
  <c r="O303" i="61"/>
  <c r="K296" i="61"/>
  <c r="O305" i="61"/>
  <c r="L416" i="61"/>
  <c r="L418" i="61"/>
  <c r="G262" i="61"/>
  <c r="Q283" i="61"/>
  <c r="O224" i="61"/>
  <c r="G254" i="61"/>
  <c r="T248" i="61"/>
  <c r="L417" i="61"/>
  <c r="M192" i="61"/>
  <c r="L439" i="61"/>
  <c r="Q292" i="61"/>
  <c r="P433" i="61"/>
  <c r="N418" i="61"/>
  <c r="Q225" i="61"/>
  <c r="O43" i="61"/>
  <c r="P423" i="61"/>
  <c r="B234" i="61"/>
  <c r="T303" i="61"/>
  <c r="I416" i="61"/>
  <c r="B268" i="61"/>
  <c r="P418" i="61"/>
  <c r="E417" i="61"/>
  <c r="O289" i="61"/>
  <c r="B416" i="61"/>
  <c r="B427" i="61"/>
  <c r="I428" i="61"/>
  <c r="G292" i="61"/>
  <c r="L424" i="61"/>
  <c r="B200" i="61"/>
  <c r="I419" i="61"/>
  <c r="B263" i="61"/>
  <c r="L433" i="61"/>
  <c r="M206" i="61"/>
  <c r="K300" i="61"/>
  <c r="P435" i="61"/>
  <c r="O232" i="61"/>
  <c r="O241" i="61"/>
  <c r="K253" i="61"/>
  <c r="Q260" i="61"/>
  <c r="N436" i="61"/>
  <c r="P434" i="61"/>
  <c r="L425" i="61"/>
  <c r="R435" i="61"/>
  <c r="T297" i="61"/>
  <c r="N434" i="61"/>
  <c r="T206" i="61"/>
  <c r="O234" i="61"/>
  <c r="Q248" i="61"/>
  <c r="G220" i="61"/>
  <c r="M293" i="61"/>
  <c r="G309" i="61"/>
  <c r="G202" i="61"/>
  <c r="N425" i="61"/>
  <c r="B214" i="61"/>
  <c r="E437" i="61"/>
  <c r="L436" i="61"/>
  <c r="M227" i="61"/>
  <c r="G275" i="61"/>
  <c r="K233" i="61"/>
  <c r="B208" i="61"/>
  <c r="Q249" i="61"/>
  <c r="Q216" i="61"/>
  <c r="M218" i="61"/>
  <c r="K204" i="61"/>
  <c r="L421" i="61"/>
  <c r="K211" i="61"/>
  <c r="B438" i="61"/>
  <c r="G277" i="61"/>
  <c r="N429" i="61"/>
  <c r="T245" i="61"/>
  <c r="M258" i="61"/>
  <c r="K255" i="61"/>
  <c r="O282" i="61"/>
  <c r="M199" i="61"/>
  <c r="B257" i="61"/>
  <c r="M236" i="61"/>
  <c r="O293" i="61"/>
  <c r="M191" i="61"/>
  <c r="B190" i="61"/>
  <c r="M304" i="61"/>
  <c r="O228" i="61"/>
  <c r="N415" i="61"/>
  <c r="L415" i="61"/>
  <c r="T415" i="61"/>
  <c r="T437" i="61"/>
  <c r="L420" i="61"/>
  <c r="T277" i="61"/>
  <c r="P416" i="61"/>
  <c r="K306" i="61"/>
  <c r="M247" i="61"/>
  <c r="J48" i="61"/>
  <c r="K249" i="61"/>
  <c r="K219" i="61"/>
  <c r="K217" i="61"/>
  <c r="Q190" i="61"/>
  <c r="R424" i="61"/>
  <c r="M243" i="61"/>
  <c r="B270" i="61"/>
  <c r="B262" i="61"/>
  <c r="N422" i="61"/>
  <c r="G236" i="61"/>
  <c r="K236" i="61"/>
  <c r="N428" i="61"/>
  <c r="R420" i="61"/>
  <c r="O211" i="61"/>
  <c r="B439" i="61"/>
  <c r="K192" i="61"/>
  <c r="B324" i="61"/>
  <c r="M318" i="61"/>
  <c r="G271" i="61"/>
  <c r="B297" i="61"/>
  <c r="O253" i="61"/>
  <c r="H43" i="61"/>
  <c r="G193" i="61"/>
  <c r="O308" i="61"/>
  <c r="R423" i="61"/>
  <c r="Q301" i="61"/>
  <c r="N433" i="61"/>
  <c r="I437" i="61"/>
  <c r="I423" i="61"/>
  <c r="K320" i="61"/>
  <c r="M240" i="61"/>
  <c r="T265" i="61"/>
  <c r="T416" i="61"/>
  <c r="B273" i="61"/>
  <c r="T429" i="61"/>
  <c r="Q200" i="61"/>
  <c r="Q281" i="61"/>
  <c r="I439" i="61"/>
  <c r="O307" i="61"/>
  <c r="P419" i="61"/>
  <c r="B431" i="61"/>
  <c r="M276" i="61"/>
  <c r="R432" i="61"/>
  <c r="G227" i="61"/>
  <c r="T418" i="61"/>
  <c r="G199" i="61"/>
  <c r="T438" i="61"/>
  <c r="G267" i="61"/>
  <c r="B280" i="61"/>
  <c r="G308" i="61"/>
  <c r="O243" i="61"/>
  <c r="M249" i="61"/>
  <c r="B203" i="61"/>
  <c r="G188" i="61"/>
  <c r="B425" i="61"/>
  <c r="E423" i="61"/>
  <c r="B267" i="61"/>
  <c r="K198" i="61"/>
  <c r="P417" i="61"/>
  <c r="L426" i="61"/>
  <c r="B417" i="61"/>
  <c r="I420" i="61"/>
  <c r="R434" i="61"/>
  <c r="E433" i="61"/>
  <c r="N421" i="61"/>
  <c r="M195" i="61"/>
  <c r="O304" i="61"/>
  <c r="K247" i="61"/>
  <c r="R436" i="61"/>
  <c r="M325" i="61"/>
  <c r="P428" i="61"/>
  <c r="E435" i="61"/>
  <c r="B304" i="61"/>
  <c r="M274" i="61"/>
  <c r="O47" i="61"/>
  <c r="O254" i="61"/>
  <c r="Q263" i="61"/>
  <c r="L423" i="61"/>
  <c r="M194" i="61"/>
  <c r="P432" i="61"/>
  <c r="Q250" i="61"/>
  <c r="T266" i="61"/>
  <c r="T193" i="61"/>
  <c r="Q326" i="61"/>
  <c r="T250" i="61"/>
  <c r="K266" i="61"/>
  <c r="B281" i="61"/>
  <c r="I438" i="61"/>
  <c r="R438" i="61"/>
  <c r="M278" i="61"/>
  <c r="R425" i="61"/>
  <c r="O202" i="61"/>
  <c r="M264" i="61"/>
  <c r="N420" i="61"/>
  <c r="M230" i="61"/>
  <c r="M241" i="61"/>
  <c r="B295" i="61"/>
  <c r="K216" i="61"/>
  <c r="O240" i="61"/>
  <c r="G287" i="61"/>
  <c r="O249" i="61"/>
  <c r="J39" i="61"/>
  <c r="Q230" i="61"/>
  <c r="B210" i="61"/>
  <c r="M226" i="61"/>
  <c r="O280" i="61"/>
  <c r="G250" i="61"/>
  <c r="G278" i="61"/>
  <c r="Q314" i="61"/>
  <c r="T417" i="61"/>
  <c r="R426" i="61"/>
  <c r="L428" i="61"/>
  <c r="B430" i="61"/>
  <c r="O302" i="61"/>
  <c r="T431" i="61"/>
  <c r="P426" i="61"/>
  <c r="B322" i="61"/>
  <c r="M292" i="61"/>
  <c r="Q240" i="61"/>
  <c r="G300" i="61"/>
  <c r="B204" i="61"/>
  <c r="M228" i="61"/>
  <c r="K251" i="61"/>
  <c r="B241" i="61"/>
  <c r="Q206" i="61"/>
  <c r="O285" i="61"/>
  <c r="T280" i="61"/>
  <c r="T188" i="61"/>
  <c r="R416" i="61"/>
  <c r="B309" i="61"/>
  <c r="B437" i="61"/>
  <c r="E431" i="61"/>
  <c r="I430" i="61"/>
  <c r="J43" i="61"/>
  <c r="T430" i="61"/>
  <c r="T423" i="61"/>
  <c r="Q243" i="61"/>
  <c r="O277" i="61"/>
  <c r="R427" i="61"/>
  <c r="B245" i="61"/>
  <c r="B317" i="61"/>
  <c r="Q208" i="61"/>
  <c r="T232" i="61"/>
  <c r="K261" i="61"/>
  <c r="G306" i="61"/>
  <c r="E415" i="61"/>
  <c r="B415" i="61"/>
  <c r="P415" i="61"/>
  <c r="M281" i="61"/>
  <c r="E429" i="61"/>
  <c r="N427" i="61"/>
  <c r="T226" i="61"/>
  <c r="K231" i="61"/>
  <c r="Q205" i="61"/>
  <c r="B313" i="61"/>
  <c r="B252" i="61"/>
  <c r="M295" i="61"/>
  <c r="T434" i="61"/>
  <c r="B231" i="61"/>
  <c r="L427" i="61"/>
  <c r="T435" i="61"/>
  <c r="N424" i="61"/>
  <c r="B434" i="61"/>
  <c r="M286" i="61"/>
  <c r="E425" i="61"/>
  <c r="G226" i="61"/>
  <c r="Q269" i="61"/>
  <c r="T436" i="61"/>
  <c r="J46" i="61"/>
  <c r="I434" i="61"/>
  <c r="N431" i="61"/>
  <c r="G290" i="61"/>
  <c r="M263" i="61"/>
  <c r="O275" i="61"/>
  <c r="K256" i="61"/>
  <c r="K193" i="61"/>
  <c r="E427" i="61"/>
  <c r="N419" i="61"/>
  <c r="I422" i="61"/>
  <c r="G243" i="61"/>
  <c r="R429" i="61"/>
  <c r="I436" i="61"/>
  <c r="O230" i="61"/>
  <c r="B306" i="61"/>
  <c r="M271" i="61"/>
  <c r="G240" i="61"/>
  <c r="G203" i="61"/>
  <c r="R421" i="61"/>
  <c r="O245" i="61"/>
  <c r="K207" i="61"/>
  <c r="B256" i="61"/>
  <c r="N416" i="61"/>
  <c r="T421" i="61"/>
  <c r="T186" i="61"/>
  <c r="P420" i="61"/>
  <c r="K218" i="61"/>
  <c r="Q295" i="61"/>
  <c r="P436" i="61"/>
  <c r="B424" i="61"/>
  <c r="T424" i="61"/>
  <c r="R430" i="61"/>
  <c r="P430" i="61"/>
  <c r="M253" i="61"/>
  <c r="Q232" i="61"/>
  <c r="B222" i="61"/>
  <c r="E420" i="61"/>
  <c r="M273" i="61"/>
  <c r="B213" i="61"/>
  <c r="Q192" i="61"/>
  <c r="Q231" i="61"/>
  <c r="M282" i="61"/>
  <c r="B422" i="61"/>
  <c r="I432" i="61"/>
  <c r="O320" i="61"/>
  <c r="Q311" i="61"/>
  <c r="T422" i="61"/>
  <c r="B205" i="61"/>
  <c r="B259" i="61"/>
  <c r="O323" i="61"/>
  <c r="L422" i="61"/>
  <c r="Q282" i="61"/>
  <c r="L432" i="61"/>
  <c r="M294" i="61"/>
  <c r="K186" i="61"/>
  <c r="G294" i="61"/>
  <c r="O272" i="61"/>
  <c r="G253" i="61"/>
  <c r="B47" i="61"/>
  <c r="N432" i="61"/>
  <c r="T307" i="61"/>
  <c r="O196" i="61"/>
  <c r="I427" i="61"/>
  <c r="T300" i="61"/>
  <c r="B308" i="61"/>
  <c r="B428" i="61"/>
  <c r="B189" i="61"/>
  <c r="M190" i="61"/>
  <c r="K314" i="61"/>
  <c r="M257" i="61"/>
  <c r="H40" i="61"/>
  <c r="T295" i="61"/>
  <c r="M189" i="61"/>
  <c r="T197" i="61"/>
  <c r="T286" i="61"/>
  <c r="P422" i="61"/>
  <c r="B275" i="61"/>
  <c r="B197" i="61"/>
  <c r="H48" i="61"/>
  <c r="T202" i="61"/>
  <c r="T210" i="61"/>
  <c r="T203" i="61"/>
  <c r="H46" i="61"/>
  <c r="O294" i="61"/>
  <c r="O244" i="61"/>
  <c r="K277" i="61"/>
  <c r="G272" i="61"/>
  <c r="O209" i="61"/>
  <c r="G313" i="61"/>
  <c r="N439" i="61"/>
  <c r="T219" i="61"/>
  <c r="T428" i="61"/>
  <c r="T213" i="61"/>
  <c r="L419" i="61"/>
  <c r="T254" i="61"/>
  <c r="G305" i="61"/>
  <c r="E430" i="61"/>
  <c r="K200" i="61"/>
  <c r="B206" i="61"/>
  <c r="K220" i="61"/>
  <c r="R419" i="61"/>
  <c r="O226" i="61"/>
  <c r="H45" i="61"/>
  <c r="O267" i="61"/>
  <c r="T189" i="61"/>
  <c r="B302" i="61"/>
  <c r="K316" i="61"/>
  <c r="K276" i="61"/>
  <c r="O250" i="61"/>
  <c r="M313" i="61"/>
  <c r="G249" i="61"/>
  <c r="M232" i="61"/>
  <c r="K272" i="61"/>
  <c r="B420" i="61"/>
  <c r="R437" i="61"/>
  <c r="L429" i="61"/>
  <c r="G228" i="61"/>
  <c r="I425" i="61"/>
  <c r="I433" i="61"/>
  <c r="G205" i="61"/>
  <c r="E426" i="61"/>
  <c r="K294" i="61"/>
  <c r="Q195" i="61"/>
  <c r="M283" i="61"/>
  <c r="K311" i="61"/>
  <c r="Q297" i="61"/>
  <c r="G266" i="61"/>
  <c r="O236" i="61"/>
  <c r="B423" i="61"/>
  <c r="O247" i="61"/>
  <c r="G293" i="61"/>
  <c r="R422" i="61"/>
  <c r="O190" i="61"/>
  <c r="G310" i="61"/>
  <c r="Q325" i="61"/>
  <c r="T419" i="61"/>
  <c r="T425" i="61"/>
  <c r="K278" i="61"/>
  <c r="O220" i="61"/>
  <c r="E432" i="61"/>
  <c r="G320" i="61"/>
  <c r="T304" i="61"/>
  <c r="T258" i="61"/>
  <c r="B292" i="61"/>
  <c r="O286" i="61"/>
  <c r="Q239" i="61"/>
  <c r="T224" i="61"/>
  <c r="J45" i="61"/>
  <c r="K241" i="61"/>
  <c r="G229" i="61"/>
  <c r="T268" i="61"/>
  <c r="M316" i="61"/>
  <c r="O40" i="61"/>
  <c r="O189" i="61"/>
  <c r="Q312" i="61"/>
  <c r="T283" i="61"/>
  <c r="G194" i="61"/>
  <c r="G190" i="61"/>
  <c r="M215" i="61"/>
  <c r="G270" i="61"/>
  <c r="M213" i="61"/>
  <c r="Q302" i="61"/>
  <c r="Q259" i="61"/>
  <c r="G248" i="61"/>
  <c r="M242" i="61"/>
  <c r="O213" i="61"/>
  <c r="T263" i="61"/>
  <c r="G204" i="61"/>
  <c r="M268" i="61"/>
  <c r="T255" i="61"/>
  <c r="E436" i="61"/>
  <c r="B258" i="61"/>
  <c r="B228" i="61"/>
  <c r="O269" i="61"/>
  <c r="I424" i="61"/>
  <c r="T287" i="61"/>
  <c r="T289" i="61"/>
  <c r="T321" i="61"/>
  <c r="T251" i="61"/>
  <c r="O208" i="61"/>
  <c r="T271" i="61"/>
  <c r="Q322" i="61"/>
  <c r="M204" i="61"/>
  <c r="M251" i="61"/>
  <c r="G279" i="61"/>
  <c r="O203" i="61"/>
  <c r="M203" i="61"/>
  <c r="M248" i="61"/>
  <c r="B426" i="61"/>
  <c r="O242" i="61"/>
  <c r="M221" i="61"/>
  <c r="O214" i="61"/>
  <c r="P425" i="61"/>
  <c r="K194" i="61"/>
  <c r="B436" i="61"/>
  <c r="Q197" i="61"/>
  <c r="B249" i="61"/>
  <c r="T426" i="61"/>
  <c r="M205" i="61"/>
  <c r="M305" i="61"/>
  <c r="O268" i="61"/>
  <c r="M223" i="61"/>
  <c r="B307" i="61"/>
  <c r="G214" i="61"/>
  <c r="O299" i="61"/>
  <c r="Q319" i="61"/>
  <c r="K291" i="61"/>
  <c r="B237" i="61"/>
  <c r="R418" i="61"/>
  <c r="T288" i="61"/>
  <c r="N430" i="61"/>
  <c r="O252" i="61"/>
  <c r="Q324" i="61"/>
  <c r="T432" i="61"/>
  <c r="T228" i="61"/>
  <c r="M193" i="61"/>
  <c r="M212" i="61"/>
  <c r="M284" i="61"/>
  <c r="O201" i="61"/>
  <c r="M326" i="61"/>
  <c r="M309" i="61"/>
  <c r="G307" i="61"/>
  <c r="T225" i="61"/>
  <c r="B319" i="61"/>
  <c r="G265" i="61"/>
  <c r="K284" i="61"/>
  <c r="K189" i="61"/>
  <c r="Q291" i="61"/>
  <c r="K215" i="61"/>
  <c r="K302" i="61"/>
  <c r="B255" i="61"/>
  <c r="K213" i="61"/>
  <c r="K232" i="61"/>
  <c r="T237" i="61"/>
  <c r="G218" i="61"/>
  <c r="M322" i="61"/>
  <c r="Q289" i="61"/>
  <c r="G316" i="61"/>
  <c r="G222" i="61"/>
  <c r="M323" i="61"/>
  <c r="T187" i="61"/>
  <c r="B45" i="61"/>
  <c r="M216" i="61"/>
  <c r="Q290" i="61"/>
  <c r="O187" i="61"/>
  <c r="M252" i="61"/>
  <c r="B285" i="61"/>
  <c r="Q220" i="61"/>
  <c r="K190" i="61"/>
  <c r="T216" i="61"/>
  <c r="T323" i="61"/>
  <c r="K222" i="61"/>
  <c r="K210" i="61"/>
  <c r="B279" i="61"/>
  <c r="B318" i="61"/>
  <c r="M222" i="61"/>
  <c r="B418" i="61"/>
  <c r="T420" i="61"/>
  <c r="T221" i="61"/>
  <c r="G189" i="61"/>
  <c r="K248" i="61"/>
  <c r="M297" i="61"/>
  <c r="Q229" i="61"/>
  <c r="T190" i="61"/>
  <c r="K206" i="61"/>
  <c r="G291" i="61"/>
  <c r="B219" i="61"/>
  <c r="T274" i="61"/>
  <c r="K237" i="61"/>
  <c r="K257" i="61"/>
  <c r="Q307" i="61"/>
  <c r="B41" i="61"/>
  <c r="B233" i="61"/>
  <c r="Q215" i="61"/>
  <c r="O231" i="61"/>
  <c r="B320" i="61"/>
  <c r="O188" i="61"/>
  <c r="K196" i="61"/>
  <c r="T217" i="61"/>
  <c r="Q271" i="61"/>
  <c r="O263" i="61"/>
  <c r="M277" i="61"/>
  <c r="T275" i="61"/>
  <c r="K199" i="61"/>
  <c r="O223" i="61"/>
  <c r="T276" i="61"/>
  <c r="Q228" i="61"/>
  <c r="H42" i="61"/>
  <c r="B40" i="61"/>
  <c r="K304" i="61"/>
  <c r="E422" i="61"/>
  <c r="O42" i="61"/>
  <c r="I431" i="61"/>
  <c r="K203" i="61"/>
  <c r="Q300" i="61"/>
  <c r="B202" i="61"/>
  <c r="B310" i="61"/>
  <c r="B218" i="61"/>
  <c r="Q296" i="61"/>
  <c r="R433" i="61"/>
  <c r="Q202" i="61"/>
  <c r="G314" i="61"/>
  <c r="Q299" i="61"/>
  <c r="G274" i="61"/>
  <c r="G242" i="61"/>
  <c r="M301" i="61"/>
  <c r="K279" i="61"/>
  <c r="K298" i="61"/>
  <c r="B196" i="61"/>
  <c r="Q227" i="61"/>
  <c r="B230" i="61"/>
  <c r="T317" i="61"/>
  <c r="T235" i="61"/>
  <c r="T315" i="61"/>
  <c r="N423" i="61"/>
  <c r="I418" i="61"/>
  <c r="Q251" i="61"/>
  <c r="O316" i="61"/>
  <c r="T262" i="61"/>
  <c r="O239" i="61"/>
  <c r="Q191" i="61"/>
  <c r="G255" i="61"/>
  <c r="G269" i="61"/>
  <c r="M299" i="61"/>
  <c r="O233" i="61"/>
  <c r="T260" i="61"/>
  <c r="G245" i="61"/>
  <c r="M244" i="61"/>
  <c r="Q237" i="61"/>
  <c r="O193" i="61"/>
  <c r="T247" i="61"/>
  <c r="O237" i="61"/>
  <c r="T292" i="61"/>
  <c r="T229" i="61"/>
  <c r="K323" i="61"/>
  <c r="B260" i="61"/>
  <c r="M287" i="61"/>
  <c r="M214" i="61"/>
  <c r="O221" i="61"/>
  <c r="T223" i="61"/>
  <c r="G252" i="61"/>
  <c r="G211" i="61"/>
  <c r="T240" i="61"/>
  <c r="O235" i="61"/>
  <c r="O248" i="61"/>
  <c r="Q294" i="61"/>
  <c r="M285" i="61"/>
  <c r="G213" i="61"/>
  <c r="G263" i="61"/>
  <c r="T320" i="61"/>
  <c r="G322" i="61"/>
  <c r="O191" i="61"/>
  <c r="Q317" i="61"/>
  <c r="B216" i="61"/>
  <c r="K268" i="61"/>
  <c r="J44" i="61"/>
  <c r="Q188" i="61"/>
  <c r="B243" i="61"/>
  <c r="T194" i="61"/>
  <c r="Q204" i="61"/>
  <c r="G200" i="61"/>
  <c r="Q189" i="61"/>
  <c r="Q313" i="61"/>
  <c r="B286" i="61"/>
  <c r="B221" i="61"/>
  <c r="G224" i="61"/>
  <c r="O266" i="61"/>
  <c r="Q233" i="61"/>
  <c r="G318" i="61"/>
  <c r="L437" i="61"/>
  <c r="E419" i="61"/>
  <c r="T234" i="61"/>
  <c r="P429" i="61"/>
  <c r="G323" i="61"/>
  <c r="K321" i="61"/>
  <c r="B429" i="61"/>
  <c r="O274" i="61"/>
  <c r="B223" i="61"/>
  <c r="T291" i="61"/>
  <c r="Q308" i="61"/>
  <c r="L431" i="61"/>
  <c r="K202" i="61"/>
  <c r="O317" i="61"/>
  <c r="K197" i="61"/>
  <c r="K227" i="61"/>
  <c r="Q267" i="61"/>
  <c r="T306" i="61"/>
  <c r="B217" i="61"/>
  <c r="O314" i="61"/>
  <c r="P427" i="61"/>
  <c r="P438" i="61"/>
  <c r="Q210" i="61"/>
  <c r="M246" i="61"/>
  <c r="K208" i="61"/>
  <c r="K322" i="61"/>
  <c r="M315" i="61"/>
  <c r="T214" i="61"/>
  <c r="K313" i="61"/>
  <c r="M220" i="61"/>
  <c r="Q293" i="61"/>
  <c r="M275" i="61"/>
  <c r="K282" i="61"/>
  <c r="B289" i="61"/>
  <c r="K263" i="61"/>
  <c r="B227" i="61"/>
  <c r="B314" i="61"/>
  <c r="B253" i="61"/>
  <c r="T267" i="61"/>
  <c r="H44" i="61"/>
  <c r="O297" i="61"/>
  <c r="E421" i="61"/>
  <c r="Q253" i="61"/>
  <c r="Q242" i="61"/>
  <c r="T310" i="61"/>
  <c r="O255" i="61"/>
  <c r="K243" i="61"/>
  <c r="K262" i="61"/>
  <c r="B298" i="61"/>
  <c r="B207" i="61"/>
  <c r="G261" i="61"/>
  <c r="T201" i="61"/>
  <c r="B284" i="61"/>
  <c r="G297" i="61"/>
  <c r="K290" i="61"/>
  <c r="B248" i="61"/>
  <c r="K258" i="61"/>
  <c r="T269" i="61"/>
  <c r="K191" i="61"/>
  <c r="M262" i="61"/>
  <c r="O216" i="61"/>
  <c r="M267" i="61"/>
  <c r="G319" i="61"/>
  <c r="T192" i="61"/>
  <c r="Q280" i="61"/>
  <c r="K297" i="61"/>
  <c r="O310" i="61"/>
  <c r="O284" i="61"/>
  <c r="Q198" i="61"/>
  <c r="B315" i="61"/>
  <c r="B191" i="61"/>
  <c r="K281" i="61"/>
  <c r="B283" i="61"/>
  <c r="Q277" i="61"/>
  <c r="K254" i="61"/>
  <c r="Q320" i="61"/>
  <c r="T313" i="61"/>
  <c r="Q236" i="61"/>
  <c r="B325" i="61"/>
  <c r="B287" i="61"/>
  <c r="G299" i="61"/>
  <c r="G298" i="61"/>
  <c r="O300" i="61"/>
  <c r="M259" i="61"/>
  <c r="T241" i="61"/>
  <c r="M225" i="61"/>
  <c r="K295" i="61"/>
  <c r="M308" i="61"/>
  <c r="T246" i="61"/>
  <c r="T298" i="61"/>
  <c r="G321" i="61"/>
  <c r="B321" i="61"/>
  <c r="M290" i="61"/>
  <c r="T302" i="61"/>
  <c r="M298" i="61"/>
  <c r="O257" i="61"/>
  <c r="B288" i="61"/>
  <c r="Q218" i="61"/>
  <c r="J40" i="61"/>
  <c r="T324" i="61"/>
  <c r="B276" i="61"/>
  <c r="J41" i="61"/>
  <c r="O279" i="61"/>
  <c r="G326" i="61"/>
  <c r="K229" i="61"/>
  <c r="K250" i="61"/>
  <c r="G311" i="61"/>
  <c r="Q262" i="61"/>
  <c r="O290" i="61"/>
  <c r="Q285" i="61"/>
  <c r="B251" i="61"/>
  <c r="Q256" i="61"/>
  <c r="T236" i="61"/>
  <c r="O318" i="61"/>
  <c r="G295" i="61"/>
  <c r="K267" i="61"/>
  <c r="Q217" i="61"/>
  <c r="G208" i="61"/>
  <c r="O260" i="61"/>
  <c r="B39" i="61"/>
  <c r="O301" i="61"/>
  <c r="O222" i="61"/>
  <c r="B229" i="61"/>
  <c r="O246" i="61"/>
  <c r="T207" i="61"/>
  <c r="T196" i="61"/>
  <c r="G257" i="61"/>
  <c r="O199" i="61"/>
  <c r="O192" i="61"/>
  <c r="O218" i="61"/>
  <c r="G191" i="61"/>
  <c r="K315" i="61"/>
  <c r="B46" i="61"/>
  <c r="Q287" i="61"/>
  <c r="B212" i="61"/>
  <c r="Q254" i="61"/>
  <c r="Q211" i="61"/>
  <c r="K274" i="61"/>
  <c r="Q303" i="61"/>
  <c r="T257" i="61"/>
  <c r="Q276" i="61"/>
  <c r="M310" i="61"/>
  <c r="Q214" i="61"/>
  <c r="Q255" i="61"/>
  <c r="B266" i="61"/>
  <c r="T239" i="61"/>
  <c r="G259" i="61"/>
  <c r="T261" i="61"/>
  <c r="M197" i="61"/>
  <c r="B242" i="61"/>
  <c r="G233" i="61"/>
  <c r="G276" i="61"/>
  <c r="G219" i="61"/>
  <c r="T220" i="61"/>
  <c r="T296" i="61"/>
  <c r="K242" i="61"/>
  <c r="T230" i="61"/>
  <c r="K212" i="61"/>
  <c r="M270" i="61"/>
  <c r="Q286" i="61"/>
  <c r="T256" i="61"/>
  <c r="B244" i="61"/>
  <c r="M211" i="61"/>
  <c r="H41" i="61"/>
  <c r="O271" i="61"/>
  <c r="O205" i="61"/>
  <c r="K292" i="61"/>
  <c r="O298" i="61"/>
  <c r="B246" i="61"/>
  <c r="Q213" i="61"/>
  <c r="Q235" i="61"/>
  <c r="K223" i="61"/>
  <c r="B294" i="61"/>
  <c r="G288" i="61"/>
  <c r="G325" i="61"/>
  <c r="G286" i="61"/>
  <c r="O219" i="61"/>
  <c r="G212" i="61"/>
  <c r="O45" i="61"/>
  <c r="M266" i="61"/>
  <c r="B43" i="61"/>
  <c r="K325" i="61"/>
  <c r="K270" i="61"/>
  <c r="Q298" i="61"/>
  <c r="B193" i="61"/>
  <c r="T264" i="61"/>
  <c r="B261" i="61"/>
  <c r="T272" i="61"/>
  <c r="O273" i="61"/>
  <c r="M238" i="61"/>
  <c r="M235" i="61"/>
  <c r="T318" i="61"/>
  <c r="T200" i="61"/>
  <c r="G251" i="61"/>
  <c r="Q323" i="61"/>
  <c r="K301" i="61"/>
  <c r="M217" i="61"/>
  <c r="O292" i="61"/>
  <c r="G239" i="61"/>
  <c r="B209" i="61"/>
  <c r="G192" i="61"/>
  <c r="T211" i="61"/>
  <c r="O324" i="61"/>
  <c r="O204" i="61"/>
  <c r="G260" i="61"/>
  <c r="K240" i="61"/>
  <c r="Q203" i="61"/>
  <c r="G217" i="61"/>
  <c r="M280" i="61"/>
  <c r="O283" i="61"/>
  <c r="G231" i="61"/>
  <c r="H39" i="61"/>
  <c r="K201" i="61"/>
  <c r="M314" i="61"/>
  <c r="K309" i="61"/>
  <c r="B201" i="61"/>
  <c r="G247" i="61"/>
  <c r="O321" i="61"/>
  <c r="Q212" i="61"/>
  <c r="Q223" i="61"/>
  <c r="O198" i="61"/>
  <c r="M300" i="61"/>
  <c r="K205" i="61"/>
  <c r="B192" i="61"/>
  <c r="M187" i="61"/>
  <c r="O306" i="61"/>
  <c r="K318" i="61"/>
  <c r="Q268" i="61"/>
  <c r="M188" i="61"/>
  <c r="O288" i="61"/>
  <c r="K225" i="61"/>
  <c r="K260" i="61"/>
  <c r="Q278" i="61"/>
  <c r="Q321" i="61"/>
  <c r="M319" i="61"/>
  <c r="M256" i="61"/>
  <c r="K244" i="61"/>
  <c r="M288" i="61"/>
  <c r="M307" i="61"/>
  <c r="B232" i="61"/>
  <c r="O322" i="61"/>
  <c r="M186" i="61"/>
  <c r="B278" i="61"/>
  <c r="T311" i="61"/>
  <c r="Q245" i="61"/>
  <c r="B225" i="61"/>
  <c r="M269" i="61"/>
  <c r="O39" i="61"/>
  <c r="M233" i="61"/>
  <c r="J47" i="61"/>
  <c r="O227" i="61"/>
  <c r="K235" i="61"/>
  <c r="Q316" i="61"/>
  <c r="M245" i="61"/>
  <c r="G207" i="61"/>
  <c r="G235" i="61"/>
  <c r="G312" i="61"/>
  <c r="M260" i="61"/>
  <c r="B188" i="61"/>
  <c r="Q224" i="61"/>
  <c r="T281" i="61"/>
  <c r="T319" i="61"/>
  <c r="M279" i="61"/>
  <c r="Q284" i="61"/>
  <c r="M196" i="61"/>
  <c r="K280" i="61"/>
  <c r="T199" i="61"/>
  <c r="B305" i="61"/>
  <c r="G244" i="61"/>
  <c r="O46" i="61"/>
  <c r="K324" i="61"/>
  <c r="B215" i="61"/>
  <c r="T198" i="61"/>
  <c r="T284" i="61"/>
  <c r="K289" i="61"/>
  <c r="G273" i="61"/>
  <c r="T222" i="61"/>
  <c r="O296" i="61"/>
  <c r="G241" i="61"/>
  <c r="K308" i="61"/>
  <c r="B311" i="61"/>
  <c r="B238" i="61"/>
  <c r="Q241" i="61"/>
  <c r="Q219" i="61"/>
  <c r="M254" i="61"/>
  <c r="G187" i="61"/>
  <c r="G283" i="61"/>
  <c r="O276" i="61"/>
  <c r="K252" i="61"/>
  <c r="O206" i="61"/>
  <c r="M302" i="61"/>
  <c r="G197" i="61"/>
  <c r="B187" i="61"/>
  <c r="Q234" i="61"/>
  <c r="B198" i="61"/>
  <c r="O278" i="61"/>
  <c r="G280" i="61"/>
  <c r="Q207" i="61"/>
  <c r="G225" i="61"/>
  <c r="G304" i="61"/>
  <c r="B264" i="61"/>
  <c r="K269" i="61"/>
  <c r="Q209" i="61"/>
  <c r="T325" i="61"/>
  <c r="O287" i="61"/>
  <c r="T301" i="61"/>
  <c r="O215" i="61"/>
  <c r="G303" i="61"/>
  <c r="Q187" i="61"/>
  <c r="K312" i="61"/>
  <c r="B303" i="61"/>
  <c r="T233" i="61"/>
  <c r="O41" i="61"/>
  <c r="B300" i="61"/>
  <c r="B235" i="61"/>
  <c r="O270" i="61"/>
  <c r="M207" i="61"/>
  <c r="G201" i="61"/>
  <c r="K239" i="61"/>
  <c r="K188" i="61"/>
  <c r="K283" i="61"/>
  <c r="O238" i="61"/>
  <c r="B312" i="61"/>
  <c r="B199" i="61"/>
  <c r="O225" i="61"/>
  <c r="K246" i="61"/>
  <c r="M265" i="61"/>
  <c r="G285" i="61"/>
  <c r="T309" i="61"/>
  <c r="B316" i="61"/>
  <c r="M224" i="61"/>
  <c r="Q288" i="61"/>
  <c r="B293" i="61"/>
  <c r="T305" i="61"/>
  <c r="K245" i="61"/>
  <c r="T209" i="61"/>
  <c r="Q272" i="61"/>
  <c r="B42" i="61"/>
  <c r="K286" i="61"/>
  <c r="G301" i="61"/>
  <c r="O291" i="61"/>
  <c r="Q309" i="61"/>
  <c r="K310" i="61"/>
  <c r="B265" i="61"/>
  <c r="O264" i="61"/>
  <c r="K275" i="61"/>
  <c r="M291" i="61"/>
  <c r="K317" i="61"/>
  <c r="K234" i="61"/>
  <c r="H47" i="61"/>
  <c r="Q194" i="61"/>
  <c r="T227" i="61"/>
  <c r="M320" i="61"/>
  <c r="M321" i="61"/>
  <c r="O210" i="61"/>
  <c r="B236" i="61"/>
  <c r="O217" i="61"/>
  <c r="B250" i="61"/>
  <c r="G216" i="61"/>
  <c r="T238" i="61"/>
  <c r="G281" i="61"/>
  <c r="K228" i="61"/>
  <c r="T316" i="61"/>
  <c r="B44" i="61"/>
  <c r="M209" i="61"/>
  <c r="M303" i="61"/>
  <c r="O313" i="61"/>
  <c r="K293" i="61"/>
  <c r="O194" i="61"/>
  <c r="B195" i="61"/>
  <c r="T273" i="61"/>
  <c r="B272" i="61"/>
  <c r="B224" i="61"/>
  <c r="O229" i="61"/>
  <c r="Q222" i="61"/>
  <c r="G221" i="61"/>
  <c r="G210" i="61"/>
  <c r="G206" i="61"/>
  <c r="G195" i="61"/>
  <c r="T212" i="61"/>
  <c r="O195" i="61"/>
  <c r="T282" i="61"/>
  <c r="K264" i="61"/>
  <c r="G223" i="61"/>
  <c r="K288" i="61"/>
  <c r="M231" i="61"/>
  <c r="Q221" i="61"/>
  <c r="T326" i="61"/>
  <c r="G230" i="61"/>
  <c r="O256" i="61"/>
  <c r="B291" i="61"/>
  <c r="M272" i="61"/>
  <c r="T249" i="61"/>
  <c r="T205" i="61"/>
  <c r="O259" i="61"/>
  <c r="T299" i="61"/>
  <c r="M317" i="61"/>
  <c r="T290" i="61"/>
  <c r="O295" i="61"/>
  <c r="K271" i="61"/>
  <c r="G186" i="61"/>
  <c r="Q264" i="61"/>
  <c r="O258" i="61"/>
  <c r="T294" i="61"/>
  <c r="K214" i="61"/>
  <c r="K303" i="61"/>
  <c r="Q193" i="61"/>
  <c r="G234" i="61"/>
  <c r="B254" i="61"/>
  <c r="T243" i="61"/>
  <c r="B269" i="61"/>
  <c r="K224" i="61"/>
  <c r="O265" i="61"/>
  <c r="O309" i="61"/>
  <c r="Q244" i="61"/>
  <c r="K287" i="61"/>
  <c r="G324" i="61"/>
  <c r="T252" i="61"/>
  <c r="K195" i="61"/>
  <c r="Q273" i="61"/>
  <c r="G289" i="61"/>
  <c r="B323" i="61"/>
  <c r="G302" i="61"/>
  <c r="O186" i="61"/>
  <c r="M239" i="61"/>
  <c r="B240" i="61"/>
  <c r="T195" i="61"/>
  <c r="M201" i="61"/>
  <c r="B271" i="61"/>
  <c r="K273" i="61"/>
  <c r="B301" i="61"/>
  <c r="M289" i="61"/>
  <c r="K285" i="61"/>
  <c r="O48" i="61"/>
  <c r="M219" i="61"/>
  <c r="G215" i="61"/>
  <c r="G282" i="61"/>
  <c r="T253" i="61"/>
  <c r="Q274" i="61"/>
  <c r="Q270" i="61"/>
  <c r="T314" i="61"/>
  <c r="Q186" i="61"/>
  <c r="K209" i="61"/>
  <c r="Q306" i="61"/>
  <c r="Q247" i="61"/>
  <c r="T308" i="61"/>
  <c r="O261" i="61"/>
  <c r="T215" i="61"/>
  <c r="Q199" i="61"/>
  <c r="K307" i="61"/>
  <c r="T312" i="61"/>
  <c r="M312" i="61"/>
  <c r="Q279" i="61"/>
  <c r="B226" i="61"/>
  <c r="T322" i="61"/>
  <c r="O312" i="61"/>
  <c r="M255" i="61"/>
  <c r="M229" i="61"/>
  <c r="G246" i="61"/>
  <c r="T259" i="61"/>
  <c r="O326" i="61"/>
  <c r="Q310" i="61"/>
  <c r="T231" i="61"/>
  <c r="K226" i="61"/>
  <c r="K230" i="61"/>
  <c r="T244" i="61"/>
  <c r="G296" i="61"/>
  <c r="O44" i="61"/>
  <c r="B296" i="61"/>
  <c r="M311" i="61"/>
  <c r="M296" i="61"/>
  <c r="Q258" i="61"/>
  <c r="K305" i="61"/>
  <c r="K259" i="61"/>
  <c r="G232" i="61"/>
  <c r="Q201" i="61"/>
  <c r="O281" i="61"/>
  <c r="Q318" i="61"/>
  <c r="T270" i="61"/>
  <c r="K221" i="61"/>
  <c r="M200" i="61"/>
  <c r="B194" i="61"/>
  <c r="T208" i="61"/>
  <c r="K319" i="61"/>
  <c r="B186" i="61"/>
  <c r="O315" i="61"/>
  <c r="G196" i="61"/>
  <c r="O200" i="61"/>
  <c r="M306" i="61"/>
  <c r="O207" i="61"/>
  <c r="Q275" i="61"/>
  <c r="B247" i="61"/>
  <c r="B282" i="61"/>
  <c r="G268" i="61"/>
  <c r="K326" i="61"/>
  <c r="B299" i="61"/>
  <c r="G238" i="61"/>
  <c r="O311" i="61"/>
  <c r="O319" i="61"/>
  <c r="G264" i="61"/>
  <c r="T218" i="61"/>
  <c r="T278" i="61"/>
  <c r="G315" i="61"/>
  <c r="Q246" i="61"/>
  <c r="M250" i="61"/>
  <c r="B290" i="61"/>
  <c r="Q315" i="61"/>
  <c r="G317" i="61"/>
  <c r="R414" i="61"/>
  <c r="I414" i="61"/>
  <c r="E414" i="61"/>
  <c r="B414" i="61"/>
  <c r="L414" i="61"/>
  <c r="N414" i="61"/>
  <c r="P414" i="61"/>
  <c r="T414" i="61"/>
  <c r="V30" i="48"/>
  <c r="AP29" i="48"/>
  <c r="AN29" i="48"/>
  <c r="AC29" i="48"/>
  <c r="AS29" i="48"/>
  <c r="AU29" i="48"/>
  <c r="AE29" i="48"/>
  <c r="AI29" i="48"/>
  <c r="AK29" i="48"/>
  <c r="AM29" i="48"/>
  <c r="AY29" i="48"/>
  <c r="AD29" i="48"/>
  <c r="AX29" i="48"/>
  <c r="AF29" i="48"/>
  <c r="AJ29" i="48"/>
  <c r="AR29" i="48"/>
  <c r="AH29" i="48"/>
  <c r="AV30" i="48"/>
  <c r="AW29" i="48"/>
  <c r="AO29" i="48"/>
  <c r="AL29" i="48"/>
  <c r="AZ29" i="48"/>
  <c r="AG29" i="48"/>
  <c r="AT29" i="48"/>
  <c r="AQ29" i="48"/>
  <c r="AB29" i="48"/>
  <c r="R413" i="61" l="1"/>
  <c r="I413" i="61"/>
  <c r="E413" i="61"/>
  <c r="B413" i="61"/>
  <c r="L413" i="61"/>
  <c r="N413" i="61"/>
  <c r="P413" i="61"/>
  <c r="T413" i="61"/>
  <c r="V29" i="48"/>
  <c r="AZ28" i="48"/>
  <c r="AS28" i="48"/>
  <c r="AE28" i="48"/>
  <c r="AY28" i="48"/>
  <c r="AP28" i="48"/>
  <c r="AM28" i="48"/>
  <c r="AO28" i="48"/>
  <c r="AL28" i="48"/>
  <c r="AF28" i="48"/>
  <c r="AD28" i="48"/>
  <c r="AC28" i="48"/>
  <c r="AH28" i="48"/>
  <c r="AN28" i="48"/>
  <c r="AU28" i="48"/>
  <c r="AI28" i="48"/>
  <c r="AW28" i="48"/>
  <c r="AT28" i="48"/>
  <c r="AG28" i="48"/>
  <c r="AX28" i="48"/>
  <c r="AJ28" i="48"/>
  <c r="AB28" i="48"/>
  <c r="AR28" i="48"/>
  <c r="AK28" i="48"/>
  <c r="AQ28" i="48"/>
  <c r="AV29" i="48"/>
  <c r="R412" i="61" l="1"/>
  <c r="I412" i="61"/>
  <c r="E412" i="61"/>
  <c r="B412" i="61"/>
  <c r="L412" i="61"/>
  <c r="N412" i="61"/>
  <c r="P412" i="61"/>
  <c r="T412" i="61"/>
  <c r="V28" i="48"/>
  <c r="AK27" i="48"/>
  <c r="AM27" i="48"/>
  <c r="AS27" i="48"/>
  <c r="AI27" i="48"/>
  <c r="AT27" i="48"/>
  <c r="AB27" i="48"/>
  <c r="AX27" i="48"/>
  <c r="AJ27" i="48"/>
  <c r="AG27" i="48"/>
  <c r="AR27" i="48"/>
  <c r="AQ27" i="48"/>
  <c r="AV28" i="48"/>
  <c r="AP27" i="48"/>
  <c r="AZ27" i="48"/>
  <c r="AD27" i="48"/>
  <c r="AL27" i="48"/>
  <c r="AY27" i="48"/>
  <c r="AO27" i="48"/>
  <c r="AC27" i="48"/>
  <c r="AU27" i="48"/>
  <c r="AH27" i="48"/>
  <c r="AF27" i="48"/>
  <c r="AN27" i="48"/>
  <c r="AE27" i="48"/>
  <c r="AW27" i="48"/>
  <c r="R411" i="61" l="1"/>
  <c r="I411" i="61"/>
  <c r="E411" i="61"/>
  <c r="B411" i="61"/>
  <c r="L411" i="61"/>
  <c r="N411" i="61"/>
  <c r="P411" i="61"/>
  <c r="T411" i="61"/>
  <c r="V27" i="48"/>
  <c r="AT26" i="48"/>
  <c r="AI26" i="48"/>
  <c r="AJ26" i="48"/>
  <c r="AN26" i="48"/>
  <c r="AC26" i="48"/>
  <c r="AH26" i="48"/>
  <c r="AP26" i="48"/>
  <c r="AB26" i="48"/>
  <c r="AG26" i="48"/>
  <c r="AK26" i="48"/>
  <c r="AO26" i="48"/>
  <c r="AR26" i="48"/>
  <c r="AL26" i="48"/>
  <c r="AX26" i="48"/>
  <c r="AM26" i="48"/>
  <c r="AS26" i="48"/>
  <c r="AW26" i="48"/>
  <c r="AZ26" i="48"/>
  <c r="AE26" i="48"/>
  <c r="AD26" i="48"/>
  <c r="AF26" i="48"/>
  <c r="AU26" i="48"/>
  <c r="AQ26" i="48"/>
  <c r="AY26" i="48"/>
  <c r="AV27" i="48"/>
  <c r="R410" i="61" l="1"/>
  <c r="I410" i="61"/>
  <c r="E410" i="61"/>
  <c r="B410" i="61"/>
  <c r="L410" i="61"/>
  <c r="N410" i="61"/>
  <c r="P410" i="61"/>
  <c r="T410" i="61"/>
  <c r="V26" i="48"/>
  <c r="AZ25" i="48"/>
  <c r="AS25" i="48"/>
  <c r="AV26" i="48"/>
  <c r="AE25" i="48"/>
  <c r="AN25" i="48"/>
  <c r="AQ25" i="48"/>
  <c r="AI25" i="48"/>
  <c r="AT25" i="48"/>
  <c r="AB25" i="48"/>
  <c r="AC25" i="48"/>
  <c r="AK25" i="48"/>
  <c r="AH25" i="48"/>
  <c r="AW25" i="48"/>
  <c r="AP25" i="48"/>
  <c r="AX25" i="48"/>
  <c r="AU25" i="48"/>
  <c r="AG25" i="48"/>
  <c r="AY25" i="48"/>
  <c r="AF25" i="48"/>
  <c r="AO25" i="48"/>
  <c r="AD25" i="48"/>
  <c r="AR25" i="48"/>
  <c r="AL25" i="48"/>
  <c r="AJ25" i="48"/>
  <c r="AM25" i="48"/>
  <c r="R409" i="61" l="1"/>
  <c r="I409" i="61"/>
  <c r="E409" i="61"/>
  <c r="B409" i="61"/>
  <c r="L409" i="61"/>
  <c r="N409" i="61"/>
  <c r="P409" i="61"/>
  <c r="T409" i="61"/>
  <c r="V25" i="48"/>
  <c r="AV25" i="48"/>
  <c r="AY24" i="48"/>
  <c r="AJ24" i="48"/>
  <c r="AM24" i="48"/>
  <c r="AR24" i="48"/>
  <c r="AC24" i="48"/>
  <c r="AE24" i="48"/>
  <c r="AK24" i="48"/>
  <c r="AQ24" i="48"/>
  <c r="AD24" i="48"/>
  <c r="AL24" i="48"/>
  <c r="AI24" i="48"/>
  <c r="AT24" i="48"/>
  <c r="AO24" i="48"/>
  <c r="AG24" i="48"/>
  <c r="AS24" i="48"/>
  <c r="AW24" i="48"/>
  <c r="AX24" i="48"/>
  <c r="AF24" i="48"/>
  <c r="AU24" i="48"/>
  <c r="AZ24" i="48"/>
  <c r="AP24" i="48"/>
  <c r="AN24" i="48"/>
  <c r="AB24" i="48"/>
  <c r="AH24" i="48"/>
  <c r="R408" i="61" l="1"/>
  <c r="I408" i="61"/>
  <c r="E408" i="61"/>
  <c r="B408" i="61"/>
  <c r="L408" i="61"/>
  <c r="N408" i="61"/>
  <c r="P408" i="61"/>
  <c r="T408" i="61"/>
  <c r="V24" i="48"/>
  <c r="AE23" i="48"/>
  <c r="AT23" i="48"/>
  <c r="AF23" i="48"/>
  <c r="AY23" i="48"/>
  <c r="AD23" i="48"/>
  <c r="AR23" i="48"/>
  <c r="AK23" i="48"/>
  <c r="AU23" i="48"/>
  <c r="AL23" i="48"/>
  <c r="AS23" i="48"/>
  <c r="AI23" i="48"/>
  <c r="AX23" i="48"/>
  <c r="AZ23" i="48"/>
  <c r="AV24" i="48"/>
  <c r="AH23" i="48"/>
  <c r="AP23" i="48"/>
  <c r="AM23" i="48"/>
  <c r="AB23" i="48"/>
  <c r="AG23" i="48"/>
  <c r="AC23" i="48"/>
  <c r="AQ23" i="48"/>
  <c r="AW23" i="48"/>
  <c r="AO23" i="48"/>
  <c r="AN23" i="48"/>
  <c r="AJ23" i="48"/>
  <c r="R407" i="61" l="1"/>
  <c r="I407" i="61"/>
  <c r="E407" i="61"/>
  <c r="B407" i="61"/>
  <c r="L407" i="61"/>
  <c r="N407" i="61"/>
  <c r="P407" i="61"/>
  <c r="T407" i="61"/>
  <c r="V23" i="48"/>
  <c r="AU22" i="48"/>
  <c r="AW22" i="48"/>
  <c r="AT22" i="48"/>
  <c r="AI22" i="48"/>
  <c r="AS22" i="48"/>
  <c r="AX22" i="48"/>
  <c r="AR22" i="48"/>
  <c r="AJ22" i="48"/>
  <c r="AH22" i="48"/>
  <c r="AG22" i="48"/>
  <c r="AP22" i="48"/>
  <c r="AV23" i="48"/>
  <c r="AB22" i="48"/>
  <c r="AQ22" i="48"/>
  <c r="AK22" i="48"/>
  <c r="AD22" i="48"/>
  <c r="AM22" i="48"/>
  <c r="AY22" i="48"/>
  <c r="AL22" i="48"/>
  <c r="AE22" i="48"/>
  <c r="AO22" i="48"/>
  <c r="AF22" i="48"/>
  <c r="AZ22" i="48"/>
  <c r="AN22" i="48"/>
  <c r="AC22" i="48"/>
  <c r="R406" i="61" l="1"/>
  <c r="I406" i="61"/>
  <c r="E406" i="61"/>
  <c r="B406" i="61"/>
  <c r="L406" i="61"/>
  <c r="N406" i="61"/>
  <c r="P406" i="61"/>
  <c r="T406" i="61"/>
  <c r="V22" i="48"/>
  <c r="AG21" i="48"/>
  <c r="AK21" i="48"/>
  <c r="AT21" i="48"/>
  <c r="AW21" i="48"/>
  <c r="AF21" i="48"/>
  <c r="AJ21" i="48"/>
  <c r="AE21" i="48"/>
  <c r="AP21" i="48"/>
  <c r="AC21" i="48"/>
  <c r="AU21" i="48"/>
  <c r="AV22" i="48"/>
  <c r="AM21" i="48"/>
  <c r="AO21" i="48"/>
  <c r="AY21" i="48"/>
  <c r="AN21" i="48"/>
  <c r="AB21" i="48"/>
  <c r="AI21" i="48"/>
  <c r="AL21" i="48"/>
  <c r="AQ21" i="48"/>
  <c r="AH21" i="48"/>
  <c r="AD21" i="48"/>
  <c r="AZ21" i="48"/>
  <c r="AS21" i="48"/>
  <c r="AR21" i="48"/>
  <c r="AX21" i="48"/>
  <c r="R405" i="61" l="1"/>
  <c r="I405" i="61"/>
  <c r="E405" i="61"/>
  <c r="B405" i="61"/>
  <c r="L405" i="61"/>
  <c r="N405" i="61"/>
  <c r="P405" i="61"/>
  <c r="T405" i="61"/>
  <c r="V21" i="48"/>
  <c r="AT20" i="48"/>
  <c r="AS20" i="48"/>
  <c r="AZ20" i="48"/>
  <c r="AV21" i="48"/>
  <c r="AL20" i="48"/>
  <c r="AW20" i="48"/>
  <c r="AD20" i="48"/>
  <c r="AF20" i="48"/>
  <c r="AH20" i="48"/>
  <c r="AU20" i="48"/>
  <c r="AJ20" i="48"/>
  <c r="AE20" i="48"/>
  <c r="AX20" i="48"/>
  <c r="AQ20" i="48"/>
  <c r="AY20" i="48"/>
  <c r="AK20" i="48"/>
  <c r="AR20" i="48"/>
  <c r="AC20" i="48"/>
  <c r="AB20" i="48"/>
  <c r="AN20" i="48"/>
  <c r="AI20" i="48"/>
  <c r="AM20" i="48"/>
  <c r="AO20" i="48"/>
  <c r="AP20" i="48"/>
  <c r="AG20" i="48"/>
  <c r="R404" i="61" l="1"/>
  <c r="I404" i="61"/>
  <c r="E404" i="61"/>
  <c r="B404" i="61"/>
  <c r="L404" i="61"/>
  <c r="N404" i="61"/>
  <c r="P404" i="61"/>
  <c r="T404" i="61"/>
  <c r="V20" i="48"/>
  <c r="AI19" i="48"/>
  <c r="AM19" i="48"/>
  <c r="AV20" i="48"/>
  <c r="AQ19" i="48"/>
  <c r="AS19" i="48"/>
  <c r="AO19" i="48"/>
  <c r="AZ19" i="48"/>
  <c r="AW19" i="48"/>
  <c r="AG19" i="48"/>
  <c r="AD19" i="48"/>
  <c r="AP19" i="48"/>
  <c r="AB19" i="48"/>
  <c r="AL19" i="48"/>
  <c r="AF19" i="48"/>
  <c r="AR19" i="48"/>
  <c r="AK19" i="48"/>
  <c r="AN19" i="48"/>
  <c r="AX19" i="48"/>
  <c r="AH19" i="48"/>
  <c r="AT19" i="48"/>
  <c r="AY19" i="48"/>
  <c r="AE19" i="48"/>
  <c r="AU19" i="48"/>
  <c r="AJ19" i="48"/>
  <c r="AC19" i="48"/>
  <c r="R403" i="61" l="1"/>
  <c r="I403" i="61"/>
  <c r="E403" i="61"/>
  <c r="B403" i="61"/>
  <c r="L403" i="61"/>
  <c r="N403" i="61"/>
  <c r="P403" i="61"/>
  <c r="T403" i="61"/>
  <c r="V19" i="48"/>
  <c r="AG18" i="48"/>
  <c r="AR18" i="48"/>
  <c r="AT18" i="48"/>
  <c r="AK18" i="48"/>
  <c r="AC18" i="48"/>
  <c r="AM18" i="48"/>
  <c r="AF18" i="48"/>
  <c r="AY18" i="48"/>
  <c r="AQ18" i="48"/>
  <c r="AZ18" i="48"/>
  <c r="AJ18" i="48"/>
  <c r="AW18" i="48"/>
  <c r="AB18" i="48"/>
  <c r="AV19" i="48"/>
  <c r="AD18" i="48"/>
  <c r="AH18" i="48"/>
  <c r="AX18" i="48"/>
  <c r="AO18" i="48"/>
  <c r="AN18" i="48"/>
  <c r="AI18" i="48"/>
  <c r="AP18" i="48"/>
  <c r="AU18" i="48"/>
  <c r="AS18" i="48"/>
  <c r="AL18" i="48"/>
  <c r="AE18" i="48"/>
  <c r="R402" i="61" l="1"/>
  <c r="I402" i="61"/>
  <c r="E402" i="61"/>
  <c r="B402" i="61"/>
  <c r="L402" i="61"/>
  <c r="N402" i="61"/>
  <c r="P402" i="61"/>
  <c r="T402" i="61"/>
  <c r="V18" i="48"/>
  <c r="AO17" i="48"/>
  <c r="AH17" i="48"/>
  <c r="AC17" i="48"/>
  <c r="AP17" i="48"/>
  <c r="AW17" i="48"/>
  <c r="AF17" i="48"/>
  <c r="AX17" i="48"/>
  <c r="AB17" i="48"/>
  <c r="AU17" i="48"/>
  <c r="AZ17" i="48"/>
  <c r="AT17" i="48"/>
  <c r="AD17" i="48"/>
  <c r="AS17" i="48"/>
  <c r="AY17" i="48"/>
  <c r="AR17" i="48"/>
  <c r="AK17" i="48"/>
  <c r="AV18" i="48"/>
  <c r="AQ17" i="48"/>
  <c r="AJ17" i="48"/>
  <c r="AM17" i="48"/>
  <c r="AI17" i="48"/>
  <c r="AG17" i="48"/>
  <c r="AN17" i="48"/>
  <c r="AL17" i="48"/>
  <c r="AE17" i="48"/>
  <c r="R401" i="61" l="1"/>
  <c r="I401" i="61"/>
  <c r="E401" i="61"/>
  <c r="B401" i="61"/>
  <c r="L401" i="61"/>
  <c r="N401" i="61"/>
  <c r="P401" i="61"/>
  <c r="T401" i="61"/>
  <c r="V17" i="48"/>
  <c r="AZ16" i="48"/>
  <c r="AX16" i="48"/>
  <c r="AJ16" i="48"/>
  <c r="AI16" i="48"/>
  <c r="AM16" i="48"/>
  <c r="AB16" i="48"/>
  <c r="AV17" i="48"/>
  <c r="AE16" i="48"/>
  <c r="AG16" i="48"/>
  <c r="AS16" i="48"/>
  <c r="AC16" i="48"/>
  <c r="AO16" i="48"/>
  <c r="AL16" i="48"/>
  <c r="AR16" i="48"/>
  <c r="AD16" i="48"/>
  <c r="AH16" i="48"/>
  <c r="AF16" i="48"/>
  <c r="AP16" i="48"/>
  <c r="AY16" i="48"/>
  <c r="AW16" i="48"/>
  <c r="AK16" i="48"/>
  <c r="AU16" i="48"/>
  <c r="AQ16" i="48"/>
  <c r="AN16" i="48"/>
  <c r="AT16" i="48"/>
  <c r="R400" i="61" l="1"/>
  <c r="I400" i="61"/>
  <c r="E400" i="61"/>
  <c r="B400" i="61"/>
  <c r="L400" i="61"/>
  <c r="N400" i="61"/>
  <c r="P400" i="61"/>
  <c r="T400" i="61"/>
  <c r="V16" i="48"/>
  <c r="AI15" i="48"/>
  <c r="AH15" i="48"/>
  <c r="AB15" i="48"/>
  <c r="AN15" i="48"/>
  <c r="AC15" i="48"/>
  <c r="AG15" i="48"/>
  <c r="AT15" i="48"/>
  <c r="AV16" i="48"/>
  <c r="AQ15" i="48"/>
  <c r="AW15" i="48"/>
  <c r="AD15" i="48"/>
  <c r="AO15" i="48"/>
  <c r="AS15" i="48"/>
  <c r="AE15" i="48"/>
  <c r="AX15" i="48"/>
  <c r="AF15" i="48"/>
  <c r="AR15" i="48"/>
  <c r="AM15" i="48"/>
  <c r="AU15" i="48"/>
  <c r="AY15" i="48"/>
  <c r="AL15" i="48"/>
  <c r="AK15" i="48"/>
  <c r="AP15" i="48"/>
  <c r="AJ15" i="48"/>
  <c r="AZ15" i="48"/>
  <c r="R399" i="61" l="1"/>
  <c r="I399" i="61"/>
  <c r="E399" i="61"/>
  <c r="B399" i="61"/>
  <c r="L399" i="61"/>
  <c r="N399" i="61"/>
  <c r="P399" i="61"/>
  <c r="T399" i="61"/>
  <c r="V15" i="48"/>
  <c r="AZ14" i="48"/>
  <c r="AH14" i="48"/>
  <c r="AR14" i="48"/>
  <c r="AC14" i="48"/>
  <c r="AS14" i="48"/>
  <c r="AW14" i="48"/>
  <c r="AT14" i="48"/>
  <c r="AB14" i="48"/>
  <c r="AN14" i="48"/>
  <c r="AP14" i="48"/>
  <c r="AX14" i="48"/>
  <c r="AV15" i="48"/>
  <c r="AM14" i="48"/>
  <c r="AL14" i="48"/>
  <c r="AY14" i="48"/>
  <c r="AD14" i="48"/>
  <c r="AU14" i="48"/>
  <c r="AK14" i="48"/>
  <c r="AE14" i="48"/>
  <c r="AJ14" i="48"/>
  <c r="AQ14" i="48"/>
  <c r="AG14" i="48"/>
  <c r="AI14" i="48"/>
  <c r="AF14" i="48"/>
  <c r="AO14" i="48"/>
  <c r="R398" i="61" l="1"/>
  <c r="I398" i="61"/>
  <c r="E398" i="61"/>
  <c r="B398" i="61"/>
  <c r="L398" i="61"/>
  <c r="N398" i="61"/>
  <c r="P398" i="61"/>
  <c r="T398" i="61"/>
  <c r="V14" i="48"/>
  <c r="AQ13" i="48"/>
  <c r="AZ13" i="48"/>
  <c r="AO13" i="48"/>
  <c r="AL13" i="48"/>
  <c r="AV14" i="48"/>
  <c r="AE13" i="48"/>
  <c r="AS13" i="48"/>
  <c r="AH13" i="48"/>
  <c r="AC13" i="48"/>
  <c r="AT13" i="48"/>
  <c r="AG13" i="48"/>
  <c r="AK13" i="48"/>
  <c r="AU13" i="48"/>
  <c r="AB13" i="48"/>
  <c r="AD13" i="48"/>
  <c r="AI13" i="48"/>
  <c r="AN13" i="48"/>
  <c r="AR13" i="48"/>
  <c r="AM13" i="48"/>
  <c r="AY13" i="48"/>
  <c r="AF13" i="48"/>
  <c r="AX13" i="48"/>
  <c r="AJ13" i="48"/>
  <c r="AW13" i="48"/>
  <c r="AP13" i="48"/>
  <c r="R397" i="61" l="1"/>
  <c r="I397" i="61"/>
  <c r="E397" i="61"/>
  <c r="B397" i="61"/>
  <c r="L397" i="61"/>
  <c r="N397" i="61"/>
  <c r="P397" i="61"/>
  <c r="T397" i="61"/>
  <c r="V13" i="48"/>
  <c r="AY12" i="48"/>
  <c r="AD12" i="48"/>
  <c r="AR12" i="48"/>
  <c r="AL12" i="48"/>
  <c r="AX12" i="48"/>
  <c r="AW12" i="48"/>
  <c r="AK12" i="48"/>
  <c r="AP12" i="48"/>
  <c r="AO12" i="48"/>
  <c r="AN12" i="48"/>
  <c r="AB12" i="48"/>
  <c r="AG12" i="48"/>
  <c r="AE12" i="48"/>
  <c r="AU12" i="48"/>
  <c r="AV13" i="48"/>
  <c r="AT12" i="48"/>
  <c r="AM12" i="48"/>
  <c r="AH12" i="48"/>
  <c r="AS12" i="48"/>
  <c r="AI12" i="48"/>
  <c r="AC12" i="48"/>
  <c r="AZ12" i="48"/>
  <c r="AJ12" i="48"/>
  <c r="AQ12" i="48"/>
  <c r="AF12" i="48"/>
  <c r="R396" i="61" l="1"/>
  <c r="I396" i="61"/>
  <c r="E396" i="61"/>
  <c r="B396" i="61"/>
  <c r="L396" i="61"/>
  <c r="N396" i="61"/>
  <c r="P396" i="61"/>
  <c r="T396" i="61"/>
  <c r="V12" i="48"/>
  <c r="AT11" i="48"/>
  <c r="AO11" i="48"/>
  <c r="AD11" i="48"/>
  <c r="AG11" i="48"/>
  <c r="AZ11" i="48"/>
  <c r="AU11" i="48"/>
  <c r="AW11" i="48"/>
  <c r="AJ11" i="48"/>
  <c r="AB11" i="48"/>
  <c r="AL11" i="48"/>
  <c r="AF11" i="48"/>
  <c r="AM11" i="48"/>
  <c r="AC11" i="48"/>
  <c r="AP11" i="48"/>
  <c r="AX11" i="48"/>
  <c r="AK11" i="48"/>
  <c r="AY11" i="48"/>
  <c r="AV12" i="48"/>
  <c r="AR11" i="48"/>
  <c r="AH11" i="48"/>
  <c r="AS11" i="48"/>
  <c r="AE11" i="48"/>
  <c r="AQ11" i="48"/>
  <c r="AI11" i="48"/>
  <c r="AN11" i="48"/>
  <c r="R395" i="61" l="1"/>
  <c r="I395" i="61"/>
  <c r="E395" i="61"/>
  <c r="B395" i="61"/>
  <c r="L395" i="61"/>
  <c r="N395" i="61"/>
  <c r="P395" i="61"/>
  <c r="T395" i="61"/>
  <c r="V11" i="48"/>
  <c r="AC10" i="48"/>
  <c r="AD10" i="48"/>
  <c r="AQ10" i="48"/>
  <c r="AJ10" i="48"/>
  <c r="AU10" i="48"/>
  <c r="AF10" i="48"/>
  <c r="AE10" i="48"/>
  <c r="AZ10" i="48"/>
  <c r="AW10" i="48"/>
  <c r="AO10" i="48"/>
  <c r="AM10" i="48"/>
  <c r="AN10" i="48"/>
  <c r="AR10" i="48"/>
  <c r="AY10" i="48"/>
  <c r="AG10" i="48"/>
  <c r="AI10" i="48"/>
  <c r="AH10" i="48"/>
  <c r="AX10" i="48"/>
  <c r="AT10" i="48"/>
  <c r="AP10" i="48"/>
  <c r="AB10" i="48"/>
  <c r="AK10" i="48"/>
  <c r="AL10" i="48"/>
  <c r="AS10" i="48"/>
  <c r="AV11" i="48"/>
  <c r="R394" i="61" l="1"/>
  <c r="I394" i="61"/>
  <c r="E394" i="61"/>
  <c r="B394" i="61"/>
  <c r="L394" i="61"/>
  <c r="N394" i="61"/>
  <c r="P394" i="61"/>
  <c r="T394" i="61"/>
  <c r="V10" i="48"/>
  <c r="AL9" i="48"/>
  <c r="AS9" i="48"/>
  <c r="AW9" i="48"/>
  <c r="AT9" i="48"/>
  <c r="AG9" i="48"/>
  <c r="AR9" i="48"/>
  <c r="AJ9" i="48"/>
  <c r="AZ9" i="48"/>
  <c r="AP9" i="48"/>
  <c r="AI9" i="48"/>
  <c r="AN9" i="48"/>
  <c r="AY9" i="48"/>
  <c r="AE9" i="48"/>
  <c r="AX9" i="48"/>
  <c r="AK9" i="48"/>
  <c r="AQ9" i="48"/>
  <c r="AB9" i="48"/>
  <c r="AH9" i="48"/>
  <c r="AU9" i="48"/>
  <c r="AM9" i="48"/>
  <c r="AF9" i="48"/>
  <c r="AD9" i="48"/>
  <c r="AV10" i="48"/>
  <c r="AC9" i="48"/>
  <c r="AO9" i="48"/>
  <c r="R393" i="61" l="1"/>
  <c r="I393" i="61"/>
  <c r="E393" i="61"/>
  <c r="B393" i="61"/>
  <c r="L393" i="61"/>
  <c r="N393" i="61"/>
  <c r="P393" i="61"/>
  <c r="T393" i="61"/>
  <c r="V9" i="48"/>
  <c r="AF8" i="48"/>
  <c r="AV9" i="48"/>
  <c r="AP8" i="48"/>
  <c r="AS8" i="48"/>
  <c r="AK8" i="48"/>
  <c r="AN8" i="48"/>
  <c r="AE8" i="48"/>
  <c r="AT8" i="48"/>
  <c r="AR8" i="48"/>
  <c r="AC8" i="48"/>
  <c r="AU8" i="48"/>
  <c r="AM8" i="48"/>
  <c r="AZ8" i="48"/>
  <c r="AJ8" i="48"/>
  <c r="AX8" i="48"/>
  <c r="AY8" i="48"/>
  <c r="AQ8" i="48"/>
  <c r="AW8" i="48"/>
  <c r="AO8" i="48"/>
  <c r="AG8" i="48"/>
  <c r="AI8" i="48"/>
  <c r="AB8" i="48"/>
  <c r="AL8" i="48"/>
  <c r="AH8" i="48"/>
  <c r="AD8" i="48"/>
  <c r="R392" i="61" l="1"/>
  <c r="I392" i="61"/>
  <c r="E392" i="61"/>
  <c r="B392" i="61"/>
  <c r="L392" i="61"/>
  <c r="N392" i="61"/>
  <c r="P392" i="61"/>
  <c r="T392" i="61"/>
  <c r="V8" i="48"/>
  <c r="AK7" i="48"/>
  <c r="AR7" i="48"/>
  <c r="AS7" i="48"/>
  <c r="AJ7" i="48"/>
  <c r="AP7" i="48"/>
  <c r="AX7" i="48"/>
  <c r="AQ7" i="48"/>
  <c r="AW7" i="48"/>
  <c r="AV8" i="48"/>
  <c r="AL7" i="48"/>
  <c r="AB7" i="48"/>
  <c r="AY7" i="48"/>
  <c r="AG7" i="48"/>
  <c r="AM7" i="48"/>
  <c r="AE7" i="48"/>
  <c r="AD7" i="48"/>
  <c r="AN7" i="48"/>
  <c r="AZ7" i="48"/>
  <c r="AH7" i="48"/>
  <c r="AI7" i="48"/>
  <c r="AT7" i="48"/>
  <c r="AF7" i="48"/>
  <c r="AC7" i="48"/>
  <c r="AO7" i="48"/>
  <c r="AU7" i="48"/>
  <c r="R391" i="61" l="1"/>
  <c r="I391" i="61"/>
  <c r="E391" i="61"/>
  <c r="B391" i="61"/>
  <c r="L391" i="61"/>
  <c r="N391" i="61"/>
  <c r="P391" i="61"/>
  <c r="T391" i="61"/>
  <c r="V7" i="48"/>
  <c r="AI6" i="48"/>
  <c r="AB6" i="48"/>
  <c r="AZ6" i="48"/>
  <c r="AR6" i="48"/>
  <c r="AT6" i="48"/>
  <c r="AP6" i="48"/>
  <c r="AD6" i="48"/>
  <c r="AJ6" i="48"/>
  <c r="AH6" i="48"/>
  <c r="AX6" i="48"/>
  <c r="AG6" i="48"/>
  <c r="AM6" i="48"/>
  <c r="AN6" i="48"/>
  <c r="AS6" i="48"/>
  <c r="AV7" i="48"/>
  <c r="AY6" i="48"/>
  <c r="AK6" i="48"/>
  <c r="AW6" i="48"/>
  <c r="AC6" i="48"/>
  <c r="AU6" i="48"/>
  <c r="AF6" i="48"/>
  <c r="AL6" i="48"/>
  <c r="AE6" i="48"/>
  <c r="AQ6" i="48"/>
  <c r="AO6" i="48"/>
  <c r="R390" i="61" l="1"/>
  <c r="I390" i="61"/>
  <c r="E390" i="61"/>
  <c r="B390" i="61"/>
  <c r="L390" i="61"/>
  <c r="N390" i="61"/>
  <c r="P390" i="61"/>
  <c r="T390" i="61"/>
  <c r="S64" i="46" l="1"/>
  <c r="S63" i="46" l="1"/>
  <c r="S62" i="46" l="1"/>
  <c r="S61" i="46" l="1"/>
  <c r="S60" i="46" l="1"/>
  <c r="S59" i="46" l="1"/>
  <c r="S58" i="46" l="1"/>
  <c r="S57" i="46" l="1"/>
  <c r="S56" i="46" l="1"/>
  <c r="S55" i="46" l="1"/>
  <c r="S54" i="46" l="1"/>
  <c r="S53" i="46" l="1"/>
  <c r="S52" i="46" l="1"/>
  <c r="S51" i="46" l="1"/>
  <c r="S50" i="46" l="1"/>
  <c r="S49" i="46" l="1"/>
  <c r="S48" i="46" l="1"/>
  <c r="S47" i="46" l="1"/>
  <c r="S46" i="46" l="1"/>
  <c r="S45" i="46" l="1"/>
  <c r="S44" i="46" l="1"/>
  <c r="S43" i="46" l="1"/>
  <c r="S42" i="46" l="1"/>
  <c r="S41" i="46" l="1"/>
  <c r="S40" i="46" l="1"/>
  <c r="S39" i="46" l="1"/>
  <c r="S38" i="46" l="1"/>
  <c r="S37" i="46" l="1"/>
  <c r="S36" i="46" l="1"/>
  <c r="S35" i="46" l="1"/>
  <c r="S34" i="46" l="1"/>
  <c r="S33" i="46" l="1"/>
  <c r="S32" i="46" l="1"/>
  <c r="S31" i="46" l="1"/>
  <c r="S30" i="46" l="1"/>
  <c r="S29" i="46" l="1"/>
  <c r="S28" i="46" l="1"/>
  <c r="S27" i="46" l="1"/>
  <c r="S26" i="46" l="1"/>
  <c r="S25" i="46" l="1"/>
  <c r="S24" i="46" l="1"/>
  <c r="AG33" i="47"/>
  <c r="AH27" i="46"/>
  <c r="AF43" i="47"/>
  <c r="AB29" i="47"/>
  <c r="AS55" i="46"/>
  <c r="AG48" i="47"/>
  <c r="AH54" i="46"/>
  <c r="AC37" i="47"/>
  <c r="AI40" i="47"/>
  <c r="AK33" i="46"/>
  <c r="AN39" i="46"/>
  <c r="AC47" i="47"/>
  <c r="AD33" i="47"/>
  <c r="AK62" i="46"/>
  <c r="AG3" i="48"/>
  <c r="AV60" i="46"/>
  <c r="AU39" i="46"/>
  <c r="AS3" i="48"/>
  <c r="AN43" i="46"/>
  <c r="AL43" i="46"/>
  <c r="AS46" i="46"/>
  <c r="AM60" i="46"/>
  <c r="AH33" i="47"/>
  <c r="AI37" i="46"/>
  <c r="AD3" i="47"/>
  <c r="AB7" i="47"/>
  <c r="AT3" i="48"/>
  <c r="AJ54" i="46"/>
  <c r="AG59" i="46"/>
  <c r="AK16" i="47"/>
  <c r="AJ32" i="47"/>
  <c r="AF20" i="47"/>
  <c r="AO54" i="47"/>
  <c r="AC4" i="48"/>
  <c r="AH25" i="47"/>
  <c r="AB24" i="47"/>
  <c r="AC38" i="47"/>
  <c r="AI4" i="47"/>
  <c r="AO37" i="46"/>
  <c r="AQ35" i="47"/>
  <c r="AO47" i="46"/>
  <c r="AD55" i="47"/>
  <c r="AF27" i="47"/>
  <c r="AV61" i="46"/>
  <c r="AL44" i="47"/>
  <c r="AL43" i="47"/>
  <c r="AP36" i="47"/>
  <c r="AG38" i="47"/>
  <c r="AQ46" i="46"/>
  <c r="AF33" i="47"/>
  <c r="AF37" i="47"/>
  <c r="AP46" i="47"/>
  <c r="AL45" i="46"/>
  <c r="AK46" i="46"/>
  <c r="AH28" i="46"/>
  <c r="AE63" i="46"/>
  <c r="AD46" i="47"/>
  <c r="AC53" i="46"/>
  <c r="AK43" i="46"/>
  <c r="AI38" i="47"/>
  <c r="AO38" i="47"/>
  <c r="AC36" i="47"/>
  <c r="AL42" i="46"/>
  <c r="AN29" i="46"/>
  <c r="AF55" i="46"/>
  <c r="AU5" i="48"/>
  <c r="AM10" i="47"/>
  <c r="AQ53" i="47"/>
  <c r="AV43" i="46"/>
  <c r="AN26" i="46"/>
  <c r="AQ36" i="46"/>
  <c r="AP46" i="46"/>
  <c r="AQ41" i="47"/>
  <c r="AM34" i="46"/>
  <c r="AP11" i="47"/>
  <c r="AC55" i="47"/>
  <c r="AE60" i="46"/>
  <c r="AD58" i="46"/>
  <c r="AW53" i="46"/>
  <c r="AC36" i="46"/>
  <c r="AQ62" i="46"/>
  <c r="AB36" i="47"/>
  <c r="AB64" i="46"/>
  <c r="AC46" i="46"/>
  <c r="AR52" i="46"/>
  <c r="AI5" i="47"/>
  <c r="AJ55" i="46"/>
  <c r="AI12" i="47"/>
  <c r="AI32" i="46"/>
  <c r="AD56" i="46"/>
  <c r="AM30" i="46"/>
  <c r="AO35" i="46"/>
  <c r="AF40" i="47"/>
  <c r="AQ57" i="46"/>
  <c r="AK13" i="47"/>
  <c r="AI31" i="47"/>
  <c r="AE39" i="47"/>
  <c r="AV38" i="46"/>
  <c r="AR43" i="46"/>
  <c r="AQ37" i="47"/>
  <c r="AR38" i="46"/>
  <c r="AM47" i="46"/>
  <c r="AJ40" i="46"/>
  <c r="AD44" i="47"/>
  <c r="AM29" i="47"/>
  <c r="AK54" i="46"/>
  <c r="AB9" i="47"/>
  <c r="AE10" i="47"/>
  <c r="AQ45" i="46"/>
  <c r="AM19" i="47"/>
  <c r="AN35" i="47"/>
  <c r="AT46" i="46"/>
  <c r="AN53" i="46"/>
  <c r="AD39" i="47"/>
  <c r="AL14" i="47"/>
  <c r="AC42" i="47"/>
  <c r="AD59" i="46"/>
  <c r="AK41" i="47"/>
  <c r="AO38" i="46"/>
  <c r="AM15" i="47"/>
  <c r="AE4" i="48"/>
  <c r="AN57" i="46"/>
  <c r="AB47" i="47"/>
  <c r="AG28" i="47"/>
  <c r="AL17" i="47"/>
  <c r="AO55" i="46"/>
  <c r="AU56" i="46"/>
  <c r="AP37" i="47"/>
  <c r="AH45" i="46"/>
  <c r="AL38" i="46"/>
  <c r="AC3" i="48"/>
  <c r="AN20" i="47"/>
  <c r="AD15" i="47"/>
  <c r="AK34" i="46"/>
  <c r="AC49" i="46"/>
  <c r="AM12" i="47"/>
  <c r="AN49" i="46"/>
  <c r="AH53" i="46"/>
  <c r="AB39" i="47"/>
  <c r="AC32" i="46"/>
  <c r="AG43" i="46"/>
  <c r="AN49" i="47"/>
  <c r="AC45" i="47"/>
  <c r="AG42" i="46"/>
  <c r="AP3" i="48"/>
  <c r="AJ52" i="46"/>
  <c r="AG38" i="46"/>
  <c r="AH43" i="47"/>
  <c r="AO48" i="46"/>
  <c r="AS41" i="46"/>
  <c r="AJ61" i="46"/>
  <c r="AP31" i="47"/>
  <c r="AL19" i="47"/>
  <c r="AI45" i="47"/>
  <c r="AB44" i="47"/>
  <c r="AB26" i="46"/>
  <c r="AH45" i="47"/>
  <c r="AU58" i="46"/>
  <c r="AI28" i="47"/>
  <c r="AE29" i="47"/>
  <c r="AS54" i="46"/>
  <c r="AC57" i="46"/>
  <c r="AC16" i="47"/>
  <c r="AL51" i="47"/>
  <c r="AE43" i="46"/>
  <c r="AT59" i="46"/>
  <c r="AG41" i="46"/>
  <c r="AQ27" i="46"/>
  <c r="AL41" i="46"/>
  <c r="AJ4" i="47"/>
  <c r="AT61" i="46"/>
  <c r="AE11" i="47"/>
  <c r="AI3" i="47"/>
  <c r="AV57" i="46"/>
  <c r="AH35" i="47"/>
  <c r="AP58" i="46"/>
  <c r="AM53" i="46"/>
  <c r="AP10" i="47"/>
  <c r="AD52" i="47"/>
  <c r="AL41" i="47"/>
  <c r="AJ45" i="46"/>
  <c r="AD33" i="46"/>
  <c r="AE25" i="46"/>
  <c r="AQ51" i="46"/>
  <c r="AO25" i="47"/>
  <c r="AN44" i="47"/>
  <c r="AO41" i="47"/>
  <c r="AQ58" i="46"/>
  <c r="AD35" i="47"/>
  <c r="AB32" i="46"/>
  <c r="AM37" i="46"/>
  <c r="AN40" i="47"/>
  <c r="AC43" i="46"/>
  <c r="AV51" i="46"/>
  <c r="AC15" i="47"/>
  <c r="AN27" i="47"/>
  <c r="AU38" i="46"/>
  <c r="AN23" i="47"/>
  <c r="AC23" i="47"/>
  <c r="AU50" i="46"/>
  <c r="AN5" i="47"/>
  <c r="AF36" i="47"/>
  <c r="AD28" i="47"/>
  <c r="AI45" i="46"/>
  <c r="AC47" i="46"/>
  <c r="AO27" i="46"/>
  <c r="AE51" i="47"/>
  <c r="AB38" i="46"/>
  <c r="AG23" i="47"/>
  <c r="AM20" i="47"/>
  <c r="AQ4" i="48"/>
  <c r="AI3" i="48"/>
  <c r="AF56" i="46"/>
  <c r="AS57" i="46"/>
  <c r="AP44" i="47"/>
  <c r="AO18" i="47"/>
  <c r="AI55" i="47"/>
  <c r="AW4" i="48"/>
  <c r="AI29" i="47"/>
  <c r="AN47" i="46"/>
  <c r="AO37" i="47"/>
  <c r="AC53" i="47"/>
  <c r="AL35" i="46"/>
  <c r="AH28" i="47"/>
  <c r="AC28" i="46"/>
  <c r="AD38" i="46"/>
  <c r="AH34" i="47"/>
  <c r="AQ42" i="46"/>
  <c r="AO42" i="46"/>
  <c r="AB51" i="46"/>
  <c r="AO60" i="46"/>
  <c r="AL55" i="46"/>
  <c r="AP30" i="47"/>
  <c r="AQ42" i="47"/>
  <c r="AC5" i="47"/>
  <c r="AQ26" i="47"/>
  <c r="AN45" i="46"/>
  <c r="AG18" i="47"/>
  <c r="AN34" i="47"/>
  <c r="AW33" i="46"/>
  <c r="AQ18" i="47"/>
  <c r="AL8" i="47"/>
  <c r="AI31" i="46"/>
  <c r="AT57" i="46"/>
  <c r="AO3" i="48"/>
  <c r="AF40" i="46"/>
  <c r="AV42" i="46"/>
  <c r="AC27" i="47"/>
  <c r="AN10" i="47"/>
  <c r="AK39" i="47"/>
  <c r="AB52" i="46"/>
  <c r="AI15" i="47"/>
  <c r="AH16" i="47"/>
  <c r="AN33" i="46"/>
  <c r="AQ40" i="46"/>
  <c r="AP61" i="46"/>
  <c r="AP4" i="47"/>
  <c r="AC54" i="47"/>
  <c r="AB43" i="47"/>
  <c r="AP62" i="46"/>
  <c r="AG29" i="47"/>
  <c r="AP49" i="46"/>
  <c r="AP52" i="47"/>
  <c r="AW31" i="46"/>
  <c r="AU42" i="46"/>
  <c r="AM37" i="47"/>
  <c r="AF39" i="46"/>
  <c r="AO12" i="47"/>
  <c r="AN39" i="47"/>
  <c r="AJ64" i="46"/>
  <c r="AM13" i="47"/>
  <c r="AS45" i="46"/>
  <c r="AQ38" i="46"/>
  <c r="AC12" i="47"/>
  <c r="AY5" i="48"/>
  <c r="AL53" i="47"/>
  <c r="AF5" i="48"/>
  <c r="AI20" i="47"/>
  <c r="AS29" i="46"/>
  <c r="AJ31" i="46"/>
  <c r="AI60" i="46"/>
  <c r="AE58" i="46"/>
  <c r="AS39" i="46"/>
  <c r="AH15" i="47"/>
  <c r="AH50" i="46"/>
  <c r="AH22" i="47"/>
  <c r="AT56" i="46"/>
  <c r="AN47" i="47"/>
  <c r="AQ33" i="46"/>
  <c r="AI44" i="47"/>
  <c r="AN11" i="47"/>
  <c r="AI41" i="46"/>
  <c r="AL37" i="47"/>
  <c r="AD3" i="48"/>
  <c r="AF49" i="46"/>
  <c r="AF16" i="47"/>
  <c r="AD30" i="46"/>
  <c r="AM6" i="47"/>
  <c r="AS53" i="46"/>
  <c r="AC26" i="47"/>
  <c r="AH10" i="47"/>
  <c r="AT39" i="46"/>
  <c r="AN37" i="47"/>
  <c r="AG14" i="47"/>
  <c r="AU35" i="46"/>
  <c r="AR64" i="46"/>
  <c r="AB33" i="47"/>
  <c r="AU46" i="46"/>
  <c r="AB39" i="46"/>
  <c r="AF53" i="47"/>
  <c r="AK5" i="48"/>
  <c r="AW38" i="46"/>
  <c r="AB21" i="47"/>
  <c r="AT43" i="46"/>
  <c r="AN14" i="47"/>
  <c r="AI55" i="46"/>
  <c r="AB49" i="47"/>
  <c r="AJ50" i="47"/>
  <c r="AJ51" i="47"/>
  <c r="AE34" i="47"/>
  <c r="AP35" i="46"/>
  <c r="AJ30" i="46"/>
  <c r="AJ27" i="47"/>
  <c r="AF25" i="47"/>
  <c r="AP27" i="47"/>
  <c r="AN27" i="46"/>
  <c r="AE45" i="46"/>
  <c r="AF61" i="46"/>
  <c r="AL34" i="47"/>
  <c r="AE3" i="48"/>
  <c r="AM33" i="46"/>
  <c r="AU51" i="46"/>
  <c r="AI10" i="47"/>
  <c r="AB44" i="46"/>
  <c r="AN9" i="47"/>
  <c r="AT48" i="46"/>
  <c r="AP28" i="47"/>
  <c r="AE3" i="47"/>
  <c r="AW62" i="46"/>
  <c r="AP7" i="47"/>
  <c r="AB30" i="46"/>
  <c r="AH48" i="47"/>
  <c r="AK25" i="47"/>
  <c r="AH37" i="46"/>
  <c r="AC33" i="46"/>
  <c r="AD31" i="47"/>
  <c r="AC44" i="46"/>
  <c r="AV52" i="46"/>
  <c r="AG56" i="46"/>
  <c r="AL11" i="47"/>
  <c r="AP48" i="47"/>
  <c r="AM57" i="46"/>
  <c r="AL34" i="46"/>
  <c r="AN19" i="47"/>
  <c r="AN38" i="47"/>
  <c r="AD43" i="47"/>
  <c r="AK28" i="46"/>
  <c r="AE9" i="47"/>
  <c r="AG32" i="46"/>
  <c r="AP36" i="46"/>
  <c r="AI26" i="47"/>
  <c r="AF3" i="48"/>
  <c r="AB53" i="46"/>
  <c r="AL36" i="46"/>
  <c r="AG49" i="46"/>
  <c r="AL4" i="48"/>
  <c r="AD55" i="46"/>
  <c r="AN51" i="46"/>
  <c r="AP23" i="47"/>
  <c r="AK10" i="47"/>
  <c r="AJ54" i="47"/>
  <c r="AB30" i="47"/>
  <c r="AI50" i="47"/>
  <c r="AF29" i="46"/>
  <c r="AK4" i="48"/>
  <c r="AT53" i="46"/>
  <c r="AO22" i="47"/>
  <c r="AK42" i="46"/>
  <c r="AJ32" i="46"/>
  <c r="AO40" i="47"/>
  <c r="AC27" i="46"/>
  <c r="AM43" i="47"/>
  <c r="AG46" i="46"/>
  <c r="AS64" i="46"/>
  <c r="AP5" i="47"/>
  <c r="AS63" i="46"/>
  <c r="AC40" i="46"/>
  <c r="AB51" i="47"/>
  <c r="AP15" i="47"/>
  <c r="AQ47" i="47"/>
  <c r="AJ45" i="47"/>
  <c r="AK49" i="47"/>
  <c r="AH42" i="46"/>
  <c r="AM14" i="47"/>
  <c r="AG34" i="46"/>
  <c r="AH32" i="46"/>
  <c r="AG20" i="47"/>
  <c r="AR61" i="46"/>
  <c r="AD29" i="46"/>
  <c r="AC52" i="46"/>
  <c r="AH32" i="47"/>
  <c r="AO20" i="47"/>
  <c r="AO43" i="47"/>
  <c r="AS61" i="46"/>
  <c r="AE49" i="47"/>
  <c r="AF30" i="47"/>
  <c r="AL21" i="47"/>
  <c r="AV30" i="46"/>
  <c r="AM39" i="46"/>
  <c r="AQ6" i="47"/>
  <c r="AE38" i="46"/>
  <c r="AE27" i="46"/>
  <c r="AI14" i="47"/>
  <c r="AG57" i="46"/>
  <c r="AK3" i="47"/>
  <c r="AG35" i="47"/>
  <c r="AD63" i="46"/>
  <c r="AB15" i="47"/>
  <c r="AB57" i="46"/>
  <c r="AW5" i="48"/>
  <c r="AE31" i="46"/>
  <c r="AL49" i="47"/>
  <c r="AF35" i="47"/>
  <c r="AO4" i="48"/>
  <c r="AM34" i="47"/>
  <c r="AH40" i="47"/>
  <c r="AD47" i="47"/>
  <c r="AN16" i="47"/>
  <c r="AL47" i="47"/>
  <c r="AG54" i="46"/>
  <c r="AQ3" i="47"/>
  <c r="AW48" i="46"/>
  <c r="AT31" i="46"/>
  <c r="AQ16" i="47"/>
  <c r="AV41" i="46"/>
  <c r="AS27" i="46"/>
  <c r="AJ26" i="46"/>
  <c r="AS4" i="48"/>
  <c r="AG52" i="46"/>
  <c r="AO31" i="47"/>
  <c r="AN52" i="46"/>
  <c r="AH12" i="47"/>
  <c r="AQ22" i="47"/>
  <c r="AB43" i="46"/>
  <c r="AJ43" i="46"/>
  <c r="AM40" i="47"/>
  <c r="AB46" i="47"/>
  <c r="AB10" i="47"/>
  <c r="AS44" i="46"/>
  <c r="AL57" i="46"/>
  <c r="AO46" i="46"/>
  <c r="AO34" i="47"/>
  <c r="AQ64" i="46"/>
  <c r="AJ42" i="46"/>
  <c r="AO9" i="47"/>
  <c r="AK46" i="47"/>
  <c r="AR45" i="46"/>
  <c r="AL30" i="46"/>
  <c r="AJ48" i="46"/>
  <c r="AB37" i="47"/>
  <c r="AT64" i="46"/>
  <c r="AQ5" i="47"/>
  <c r="AK52" i="46"/>
  <c r="AH39" i="47"/>
  <c r="AJ47" i="46"/>
  <c r="AH48" i="46"/>
  <c r="AG58" i="46"/>
  <c r="AD41" i="47"/>
  <c r="AT41" i="46"/>
  <c r="AI36" i="47"/>
  <c r="AK54" i="47"/>
  <c r="AC48" i="47"/>
  <c r="AG27" i="46"/>
  <c r="AT62" i="46"/>
  <c r="AE52" i="47"/>
  <c r="AG27" i="47"/>
  <c r="AI56" i="46"/>
  <c r="AH58" i="46"/>
  <c r="AI29" i="46"/>
  <c r="AO48" i="47"/>
  <c r="AC60" i="46"/>
  <c r="AQ13" i="47"/>
  <c r="AD44" i="46"/>
  <c r="AB5" i="47"/>
  <c r="AC43" i="47"/>
  <c r="AD61" i="46"/>
  <c r="AI47" i="47"/>
  <c r="AB34" i="46"/>
  <c r="AH3" i="47"/>
  <c r="AF10" i="47"/>
  <c r="AL31" i="46"/>
  <c r="AV48" i="46"/>
  <c r="AF52" i="46"/>
  <c r="AF53" i="46"/>
  <c r="AO53" i="47"/>
  <c r="AF32" i="47"/>
  <c r="AG24" i="47"/>
  <c r="AL46" i="47"/>
  <c r="AN40" i="46"/>
  <c r="AH57" i="46"/>
  <c r="AF48" i="46"/>
  <c r="AG36" i="46"/>
  <c r="AJ24" i="47"/>
  <c r="AL3" i="48"/>
  <c r="AN36" i="46"/>
  <c r="AJ50" i="46"/>
  <c r="AM3" i="47"/>
  <c r="AM55" i="46"/>
  <c r="AF7" i="47"/>
  <c r="AD52" i="46"/>
  <c r="AJ26" i="47"/>
  <c r="AK40" i="46"/>
  <c r="AC42" i="46"/>
  <c r="AU62" i="46"/>
  <c r="AL52" i="47"/>
  <c r="AQ34" i="47"/>
  <c r="AI47" i="46"/>
  <c r="AP41" i="47"/>
  <c r="AB56" i="46"/>
  <c r="AO52" i="47"/>
  <c r="AU32" i="46"/>
  <c r="AH51" i="47"/>
  <c r="AQ43" i="47"/>
  <c r="AD32" i="46"/>
  <c r="AM32" i="47"/>
  <c r="AT60" i="46"/>
  <c r="AE50" i="47"/>
  <c r="AD19" i="47"/>
  <c r="AL53" i="46"/>
  <c r="AC8" i="47"/>
  <c r="AK11" i="47"/>
  <c r="AG43" i="47"/>
  <c r="AH7" i="47"/>
  <c r="AI35" i="46"/>
  <c r="AO11" i="47"/>
  <c r="AH4" i="47"/>
  <c r="AI38" i="46"/>
  <c r="AT50" i="46"/>
  <c r="AP51" i="46"/>
  <c r="AJ5" i="48"/>
  <c r="AE37" i="46"/>
  <c r="AE44" i="46"/>
  <c r="AF17" i="47"/>
  <c r="AO36" i="47"/>
  <c r="AM54" i="47"/>
  <c r="AC32" i="47"/>
  <c r="AH27" i="47"/>
  <c r="AI16" i="47"/>
  <c r="AN46" i="47"/>
  <c r="AX3" i="48"/>
  <c r="AJ25" i="47"/>
  <c r="AI42" i="47"/>
  <c r="AE19" i="47"/>
  <c r="AO5" i="48"/>
  <c r="AJ52" i="47"/>
  <c r="AO46" i="47"/>
  <c r="AD4" i="48"/>
  <c r="AW46" i="46"/>
  <c r="AG5" i="47"/>
  <c r="AY4" i="48"/>
  <c r="AF6" i="47"/>
  <c r="AH36" i="46"/>
  <c r="AP64" i="46"/>
  <c r="AT35" i="46"/>
  <c r="AQ49" i="46"/>
  <c r="AB3" i="48"/>
  <c r="AS31" i="46"/>
  <c r="AN62" i="46"/>
  <c r="AE12" i="47"/>
  <c r="AM48" i="46"/>
  <c r="AD53" i="46"/>
  <c r="AE30" i="46"/>
  <c r="AB35" i="47"/>
  <c r="AZ4" i="48"/>
  <c r="AQ3" i="48"/>
  <c r="AE48" i="47"/>
  <c r="AF57" i="46"/>
  <c r="AK35" i="46"/>
  <c r="AQ31" i="46"/>
  <c r="AJ56" i="46"/>
  <c r="AM51" i="47"/>
  <c r="AC33" i="47"/>
  <c r="AJ53" i="47"/>
  <c r="AR36" i="46"/>
  <c r="AC3" i="47"/>
  <c r="AH29" i="47"/>
  <c r="AJ16" i="47"/>
  <c r="AH9" i="47"/>
  <c r="AJ38" i="47"/>
  <c r="AN4" i="47"/>
  <c r="AN8" i="47"/>
  <c r="AQ52" i="46"/>
  <c r="AN31" i="46"/>
  <c r="AH6" i="47"/>
  <c r="AC35" i="47"/>
  <c r="AP39" i="47"/>
  <c r="AO24" i="47"/>
  <c r="AK7" i="47"/>
  <c r="AM27" i="47"/>
  <c r="AM56" i="46"/>
  <c r="AU47" i="46"/>
  <c r="AE52" i="46"/>
  <c r="AF55" i="47"/>
  <c r="AC34" i="47"/>
  <c r="AB45" i="47"/>
  <c r="AE32" i="46"/>
  <c r="AC37" i="46"/>
  <c r="AM9" i="47"/>
  <c r="AB55" i="47"/>
  <c r="AE48" i="46"/>
  <c r="AE62" i="46"/>
  <c r="AU57" i="46"/>
  <c r="AF50" i="47"/>
  <c r="AS51" i="46"/>
  <c r="AJ15" i="47"/>
  <c r="AF45" i="46"/>
  <c r="AM41" i="46"/>
  <c r="AS40" i="46"/>
  <c r="AG19" i="47"/>
  <c r="AF25" i="46"/>
  <c r="AF47" i="47"/>
  <c r="AU34" i="46"/>
  <c r="AD21" i="47"/>
  <c r="AF49" i="47"/>
  <c r="AM40" i="46"/>
  <c r="AO35" i="47"/>
  <c r="AK3" i="48"/>
  <c r="AR62" i="46"/>
  <c r="AE29" i="46"/>
  <c r="AB42" i="46"/>
  <c r="AI32" i="47"/>
  <c r="AI51" i="46"/>
  <c r="AK59" i="46"/>
  <c r="AO57" i="46"/>
  <c r="AQ24" i="47"/>
  <c r="AM29" i="46"/>
  <c r="AF12" i="47"/>
  <c r="AU48" i="46"/>
  <c r="AG31" i="46"/>
  <c r="AL50" i="46"/>
  <c r="AC6" i="47"/>
  <c r="AW37" i="46"/>
  <c r="AO32" i="47"/>
  <c r="AJ41" i="47"/>
  <c r="AK57" i="46"/>
  <c r="AW27" i="46"/>
  <c r="AL35" i="47"/>
  <c r="AO14" i="47"/>
  <c r="AK36" i="46"/>
  <c r="AI8" i="47"/>
  <c r="AM59" i="46"/>
  <c r="AB42" i="47"/>
  <c r="AO54" i="46"/>
  <c r="AB4" i="48"/>
  <c r="AG53" i="47"/>
  <c r="AC29" i="47"/>
  <c r="AI61" i="46"/>
  <c r="AI43" i="46"/>
  <c r="AG30" i="46"/>
  <c r="AC20" i="47"/>
  <c r="AD51" i="47"/>
  <c r="AG54" i="47"/>
  <c r="AR28" i="46"/>
  <c r="AK45" i="47"/>
  <c r="AP28" i="46"/>
  <c r="AF42" i="46"/>
  <c r="AH40" i="46"/>
  <c r="AE64" i="46"/>
  <c r="AW34" i="46"/>
  <c r="AF64" i="46"/>
  <c r="AH47" i="47"/>
  <c r="AV53" i="46"/>
  <c r="AS30" i="46"/>
  <c r="AK5" i="47"/>
  <c r="AC39" i="46"/>
  <c r="AE30" i="47"/>
  <c r="AC17" i="47"/>
  <c r="AJ5" i="47"/>
  <c r="AP38" i="47"/>
  <c r="AH55" i="46"/>
  <c r="AQ32" i="47"/>
  <c r="AI17" i="47"/>
  <c r="AK17" i="47"/>
  <c r="AT49" i="46"/>
  <c r="AF3" i="47"/>
  <c r="AB49" i="46"/>
  <c r="AQ35" i="46"/>
  <c r="AR59" i="46"/>
  <c r="AD43" i="46"/>
  <c r="AE31" i="47"/>
  <c r="AS48" i="46"/>
  <c r="AG51" i="46"/>
  <c r="AO23" i="47"/>
  <c r="AF43" i="46"/>
  <c r="AO29" i="46"/>
  <c r="AP12" i="47"/>
  <c r="AJ7" i="47"/>
  <c r="AY3" i="48"/>
  <c r="AM52" i="47"/>
  <c r="AK48" i="47"/>
  <c r="AP35" i="47"/>
  <c r="AD16" i="47"/>
  <c r="AK14" i="47"/>
  <c r="AM21" i="47"/>
  <c r="AN18" i="47"/>
  <c r="AQ45" i="47"/>
  <c r="AQ60" i="46"/>
  <c r="AU53" i="46"/>
  <c r="AP3" i="47"/>
  <c r="AQ34" i="46"/>
  <c r="AU36" i="46"/>
  <c r="AQ31" i="47"/>
  <c r="AL15" i="47"/>
  <c r="AL60" i="46"/>
  <c r="AM49" i="47"/>
  <c r="AH42" i="47"/>
  <c r="AU30" i="46"/>
  <c r="AL63" i="46"/>
  <c r="AI13" i="47"/>
  <c r="AF15" i="47"/>
  <c r="AC63" i="46"/>
  <c r="AV28" i="46"/>
  <c r="AS52" i="46"/>
  <c r="AI28" i="46"/>
  <c r="AP20" i="47"/>
  <c r="AI36" i="46"/>
  <c r="AW59" i="46"/>
  <c r="AM45" i="47"/>
  <c r="AM48" i="47"/>
  <c r="AM46" i="47"/>
  <c r="AI54" i="46"/>
  <c r="AH34" i="46"/>
  <c r="AG31" i="47"/>
  <c r="AB60" i="46"/>
  <c r="AG4" i="47"/>
  <c r="AC10" i="47"/>
  <c r="AE15" i="47"/>
  <c r="AR5" i="48"/>
  <c r="AI63" i="46"/>
  <c r="AD48" i="47"/>
  <c r="AQ56" i="46"/>
  <c r="AU45" i="46"/>
  <c r="AF39" i="47"/>
  <c r="AP47" i="46"/>
  <c r="AG30" i="47"/>
  <c r="AO19" i="47"/>
  <c r="AH17" i="47"/>
  <c r="AP57" i="46"/>
  <c r="AT42" i="46"/>
  <c r="AV6" i="48"/>
  <c r="AJ60" i="46"/>
  <c r="AR35" i="46"/>
  <c r="AQ32" i="46"/>
  <c r="AW39" i="46"/>
  <c r="AP59" i="46"/>
  <c r="AO8" i="47"/>
  <c r="AN45" i="47"/>
  <c r="AO31" i="46"/>
  <c r="AM22" i="47"/>
  <c r="AD27" i="46"/>
  <c r="AI39" i="47"/>
  <c r="AM4" i="48"/>
  <c r="AK47" i="47"/>
  <c r="AH44" i="46"/>
  <c r="AN61" i="46"/>
  <c r="AQ38" i="47"/>
  <c r="AQ40" i="47"/>
  <c r="AP6" i="47"/>
  <c r="AM27" i="46"/>
  <c r="AN7" i="47"/>
  <c r="AC58" i="46"/>
  <c r="AL46" i="46"/>
  <c r="AL25" i="47"/>
  <c r="AG41" i="47"/>
  <c r="AI26" i="46"/>
  <c r="AB40" i="47"/>
  <c r="AG4" i="48"/>
  <c r="AE35" i="46"/>
  <c r="AM35" i="46"/>
  <c r="AU60" i="46"/>
  <c r="AO13" i="47"/>
  <c r="AC9" i="47"/>
  <c r="AH35" i="46"/>
  <c r="AT36" i="46"/>
  <c r="AH49" i="47"/>
  <c r="AF37" i="46"/>
  <c r="AO33" i="46"/>
  <c r="AW63" i="46"/>
  <c r="AQ27" i="47"/>
  <c r="AC13" i="47"/>
  <c r="AH24" i="47"/>
  <c r="AJ44" i="47"/>
  <c r="AV27" i="46"/>
  <c r="AU54" i="46"/>
  <c r="AL42" i="47"/>
  <c r="AR30" i="46"/>
  <c r="AB48" i="46"/>
  <c r="AM63" i="46"/>
  <c r="AG49" i="47"/>
  <c r="AM58" i="46"/>
  <c r="AH63" i="46"/>
  <c r="AJ35" i="46"/>
  <c r="AM25" i="46"/>
  <c r="AP25" i="46"/>
  <c r="AL40" i="47"/>
  <c r="AV33" i="46"/>
  <c r="AV58" i="46"/>
  <c r="AN5" i="48"/>
  <c r="AD14" i="47"/>
  <c r="AR50" i="46"/>
  <c r="AC19" i="47"/>
  <c r="AN33" i="47"/>
  <c r="AM51" i="46"/>
  <c r="AI30" i="46"/>
  <c r="AD47" i="46"/>
  <c r="AJ20" i="47"/>
  <c r="AL47" i="46"/>
  <c r="AO51" i="47"/>
  <c r="AR39" i="46"/>
  <c r="AG21" i="47"/>
  <c r="AG53" i="46"/>
  <c r="AK19" i="47"/>
  <c r="AJ39" i="46"/>
  <c r="AC46" i="47"/>
  <c r="AJ48" i="47"/>
  <c r="AC30" i="46"/>
  <c r="AP34" i="46"/>
  <c r="AG63" i="46"/>
  <c r="AW30" i="46"/>
  <c r="AT5" i="48"/>
  <c r="AM36" i="47"/>
  <c r="AN51" i="47"/>
  <c r="AS33" i="46"/>
  <c r="AH13" i="47"/>
  <c r="AB27" i="46"/>
  <c r="AP34" i="47"/>
  <c r="AK32" i="47"/>
  <c r="AW44" i="46"/>
  <c r="AD40" i="47"/>
  <c r="AM31" i="47"/>
  <c r="AE5" i="48"/>
  <c r="AP33" i="47"/>
  <c r="AN46" i="46"/>
  <c r="AJ46" i="46"/>
  <c r="AN42" i="47"/>
  <c r="AE61" i="46"/>
  <c r="AN59" i="46"/>
  <c r="AI53" i="47"/>
  <c r="AO42" i="47"/>
  <c r="AM16" i="47"/>
  <c r="AI50" i="46"/>
  <c r="AM17" i="47"/>
  <c r="AJ36" i="46"/>
  <c r="AC14" i="47"/>
  <c r="AF32" i="46"/>
  <c r="AN54" i="46"/>
  <c r="AN52" i="47"/>
  <c r="AI30" i="47"/>
  <c r="AO44" i="46"/>
  <c r="AG37" i="46"/>
  <c r="AK26" i="47"/>
  <c r="AL32" i="46"/>
  <c r="AN22" i="47"/>
  <c r="AM50" i="46"/>
  <c r="AE53" i="46"/>
  <c r="AG55" i="47"/>
  <c r="AH41" i="46"/>
  <c r="AJ31" i="47"/>
  <c r="AJ17" i="47"/>
  <c r="AP31" i="46"/>
  <c r="AW28" i="46"/>
  <c r="AO58" i="46"/>
  <c r="AO4" i="47"/>
  <c r="AH5" i="48"/>
  <c r="AO64" i="46"/>
  <c r="AW25" i="46"/>
  <c r="AK48" i="46"/>
  <c r="AC7" i="47"/>
  <c r="AP55" i="46"/>
  <c r="AE56" i="46"/>
  <c r="AB13" i="47"/>
  <c r="AJ62" i="46"/>
  <c r="AJ34" i="47"/>
  <c r="AD49" i="47"/>
  <c r="AQ23" i="47"/>
  <c r="AQ28" i="47"/>
  <c r="AH64" i="46"/>
  <c r="AD45" i="46"/>
  <c r="AE21" i="47"/>
  <c r="AR54" i="46"/>
  <c r="AK50" i="46"/>
  <c r="AT58" i="46"/>
  <c r="AT47" i="46"/>
  <c r="AD64" i="46"/>
  <c r="AB37" i="46"/>
  <c r="AP50" i="46"/>
  <c r="AN64" i="46"/>
  <c r="AN53" i="47"/>
  <c r="AE55" i="47"/>
  <c r="AB41" i="47"/>
  <c r="AN32" i="47"/>
  <c r="AO30" i="47"/>
  <c r="AN17" i="47"/>
  <c r="AD35" i="46"/>
  <c r="AW57" i="46"/>
  <c r="AF35" i="46"/>
  <c r="AK63" i="46"/>
  <c r="AH14" i="47"/>
  <c r="AU27" i="46"/>
  <c r="AO47" i="47"/>
  <c r="AC31" i="47"/>
  <c r="AD5" i="48"/>
  <c r="AM44" i="47"/>
  <c r="AI35" i="47"/>
  <c r="AQ53" i="46"/>
  <c r="AN32" i="46"/>
  <c r="AD60" i="46"/>
  <c r="AG17" i="47"/>
  <c r="AE57" i="46"/>
  <c r="AN48" i="47"/>
  <c r="AD57" i="46"/>
  <c r="AH30" i="46"/>
  <c r="AP16" i="47"/>
  <c r="AO26" i="46"/>
  <c r="AF27" i="46"/>
  <c r="AN26" i="47"/>
  <c r="AP41" i="46"/>
  <c r="AI19" i="47"/>
  <c r="AS38" i="46"/>
  <c r="AL45" i="47"/>
  <c r="AB11" i="47"/>
  <c r="AE46" i="46"/>
  <c r="AI57" i="46"/>
  <c r="AJ14" i="47"/>
  <c r="AE8" i="47"/>
  <c r="AV40" i="46"/>
  <c r="AF38" i="47"/>
  <c r="AO27" i="47"/>
  <c r="AJ35" i="47"/>
  <c r="AQ51" i="47"/>
  <c r="AD50" i="47"/>
  <c r="AN41" i="47"/>
  <c r="AW56" i="46"/>
  <c r="AB35" i="46"/>
  <c r="AL26" i="47"/>
  <c r="AW54" i="46"/>
  <c r="AQ9" i="47"/>
  <c r="AJ29" i="46"/>
  <c r="AK12" i="47"/>
  <c r="AG26" i="47"/>
  <c r="AU31" i="46"/>
  <c r="AS26" i="46"/>
  <c r="AU25" i="46"/>
  <c r="AN44" i="46"/>
  <c r="AM42" i="47"/>
  <c r="AJ21" i="47"/>
  <c r="AL49" i="46"/>
  <c r="AN34" i="46"/>
  <c r="AP60" i="46"/>
  <c r="AN50" i="46"/>
  <c r="AD36" i="46"/>
  <c r="AN38" i="46"/>
  <c r="AE24" i="47"/>
  <c r="AO56" i="46"/>
  <c r="AS50" i="46"/>
  <c r="AF21" i="47"/>
  <c r="AG6" i="47"/>
  <c r="AR48" i="46"/>
  <c r="AJ43" i="47"/>
  <c r="AF31" i="46"/>
  <c r="AE32" i="47"/>
  <c r="AN21" i="47"/>
  <c r="AP44" i="46"/>
  <c r="AO33" i="47"/>
  <c r="AB4" i="47"/>
  <c r="AW41" i="46"/>
  <c r="AD34" i="46"/>
  <c r="AD34" i="47"/>
  <c r="AQ46" i="47"/>
  <c r="AQ14" i="47"/>
  <c r="AE55" i="46"/>
  <c r="AU49" i="46"/>
  <c r="AN36" i="47"/>
  <c r="AQ11" i="47"/>
  <c r="AI52" i="46"/>
  <c r="AK51" i="47"/>
  <c r="AJ22" i="47"/>
  <c r="AV63" i="46"/>
  <c r="AJ38" i="46"/>
  <c r="AR56" i="46"/>
  <c r="AI51" i="47"/>
  <c r="AM7" i="47"/>
  <c r="AU61" i="46"/>
  <c r="AP42" i="46"/>
  <c r="AE39" i="46"/>
  <c r="AB12" i="47"/>
  <c r="AR3" i="48"/>
  <c r="AI49" i="47"/>
  <c r="AF44" i="46"/>
  <c r="AR55" i="46"/>
  <c r="AJ3" i="47"/>
  <c r="AB59" i="46"/>
  <c r="AJ37" i="47"/>
  <c r="AQ44" i="46"/>
  <c r="AC25" i="47"/>
  <c r="AO6" i="47"/>
  <c r="AG25" i="47"/>
  <c r="AL18" i="47"/>
  <c r="AG50" i="47"/>
  <c r="AG39" i="46"/>
  <c r="AU43" i="46"/>
  <c r="AH49" i="46"/>
  <c r="AF14" i="47"/>
  <c r="AW26" i="46"/>
  <c r="AO52" i="46"/>
  <c r="AD4" i="47"/>
  <c r="AJ30" i="47"/>
  <c r="AN58" i="46"/>
  <c r="AC45" i="46"/>
  <c r="AM36" i="46"/>
  <c r="AU33" i="46"/>
  <c r="AE54" i="46"/>
  <c r="AU37" i="46"/>
  <c r="AL9" i="47"/>
  <c r="AD42" i="47"/>
  <c r="AW45" i="46"/>
  <c r="AH46" i="47"/>
  <c r="AL62" i="46"/>
  <c r="AQ28" i="46"/>
  <c r="AH31" i="46"/>
  <c r="AN54" i="47"/>
  <c r="AE41" i="46"/>
  <c r="AG47" i="46"/>
  <c r="AW3" i="48"/>
  <c r="AR34" i="46"/>
  <c r="AP43" i="46"/>
  <c r="AL26" i="46"/>
  <c r="AD54" i="46"/>
  <c r="AH38" i="47"/>
  <c r="AM38" i="47"/>
  <c r="AC56" i="46"/>
  <c r="AG3" i="47"/>
  <c r="AT51" i="46"/>
  <c r="AE51" i="46"/>
  <c r="AF42" i="47"/>
  <c r="AJ47" i="47"/>
  <c r="AI53" i="46"/>
  <c r="AR41" i="46"/>
  <c r="AB52" i="47"/>
  <c r="AB8" i="47"/>
  <c r="AO29" i="47"/>
  <c r="AJ12" i="47"/>
  <c r="AI43" i="47"/>
  <c r="AC51" i="47"/>
  <c r="AF33" i="46"/>
  <c r="AH3" i="48"/>
  <c r="AS58" i="46"/>
  <c r="AH5" i="47"/>
  <c r="AD23" i="47"/>
  <c r="AJ23" i="47"/>
  <c r="AU26" i="46"/>
  <c r="AK56" i="46"/>
  <c r="AD42" i="46"/>
  <c r="AF9" i="47"/>
  <c r="AO5" i="47"/>
  <c r="AG9" i="47"/>
  <c r="AE5" i="47"/>
  <c r="AB50" i="47"/>
  <c r="AK45" i="46"/>
  <c r="AK49" i="46"/>
  <c r="AO28" i="47"/>
  <c r="AW35" i="46"/>
  <c r="AO32" i="46"/>
  <c r="AQ63" i="46"/>
  <c r="AL52" i="46"/>
  <c r="AN42" i="46"/>
  <c r="AV34" i="46"/>
  <c r="AN28" i="47"/>
  <c r="AG61" i="46"/>
  <c r="AL54" i="47"/>
  <c r="AF52" i="47"/>
  <c r="AM42" i="46"/>
  <c r="AM24" i="47"/>
  <c r="AT27" i="46"/>
  <c r="AL5" i="48"/>
  <c r="AC38" i="46"/>
  <c r="AF34" i="46"/>
  <c r="AP17" i="47"/>
  <c r="AB27" i="47"/>
  <c r="AQ17" i="47"/>
  <c r="AP43" i="47"/>
  <c r="AN3" i="48"/>
  <c r="AF46" i="46"/>
  <c r="AJ34" i="46"/>
  <c r="AJ42" i="47"/>
  <c r="AI25" i="47"/>
  <c r="AH20" i="47"/>
  <c r="AT55" i="46"/>
  <c r="AL3" i="47"/>
  <c r="AF18" i="47"/>
  <c r="AS43" i="46"/>
  <c r="AO10" i="47"/>
  <c r="AG35" i="46"/>
  <c r="AI7" i="47"/>
  <c r="AD26" i="46"/>
  <c r="AE24" i="46"/>
  <c r="AU24" i="46"/>
  <c r="AV24" i="46"/>
  <c r="AW24" i="46"/>
  <c r="AM24" i="46"/>
  <c r="AQ24" i="46"/>
  <c r="AK15" i="47"/>
  <c r="AD32" i="47"/>
  <c r="AD49" i="46"/>
  <c r="AW43" i="46"/>
  <c r="AJ46" i="47"/>
  <c r="AG7" i="47"/>
  <c r="AU40" i="46"/>
  <c r="AD45" i="47"/>
  <c r="AK37" i="47"/>
  <c r="AD6" i="47"/>
  <c r="AF11" i="47"/>
  <c r="AD40" i="46"/>
  <c r="AP33" i="46"/>
  <c r="AK24" i="47"/>
  <c r="AR46" i="46"/>
  <c r="AP32" i="47"/>
  <c r="AL24" i="47"/>
  <c r="AR60" i="46"/>
  <c r="AD54" i="47"/>
  <c r="AN24" i="47"/>
  <c r="AD39" i="46"/>
  <c r="AM41" i="47"/>
  <c r="AE40" i="46"/>
  <c r="AD8" i="47"/>
  <c r="AL27" i="46"/>
  <c r="AI41" i="47"/>
  <c r="AE42" i="47"/>
  <c r="AQ8" i="47"/>
  <c r="AB54" i="46"/>
  <c r="AM18" i="47"/>
  <c r="AV26" i="46"/>
  <c r="AG51" i="47"/>
  <c r="AM32" i="46"/>
  <c r="AP29" i="47"/>
  <c r="AI48" i="46"/>
  <c r="AI39" i="46"/>
  <c r="AJ18" i="47"/>
  <c r="AB24" i="46"/>
  <c r="AC24" i="46"/>
  <c r="AO24" i="46"/>
  <c r="AD27" i="47"/>
  <c r="AC5" i="48"/>
  <c r="AD25" i="47"/>
  <c r="AR29" i="46"/>
  <c r="AO3" i="47"/>
  <c r="AQ5" i="48"/>
  <c r="AH44" i="47"/>
  <c r="AE20" i="47"/>
  <c r="AB19" i="47"/>
  <c r="AL25" i="46"/>
  <c r="AK23" i="47"/>
  <c r="AP19" i="47"/>
  <c r="AP56" i="46"/>
  <c r="AO49" i="46"/>
  <c r="AS37" i="46"/>
  <c r="AR24" i="46"/>
  <c r="AN24" i="46"/>
  <c r="AK25" i="46"/>
  <c r="AD22" i="47"/>
  <c r="AL5" i="47"/>
  <c r="AB26" i="47"/>
  <c r="AB45" i="46"/>
  <c r="AD10" i="47"/>
  <c r="AF30" i="46"/>
  <c r="AB22" i="47"/>
  <c r="AR37" i="46"/>
  <c r="AB63" i="46"/>
  <c r="AH11" i="47"/>
  <c r="AC22" i="47"/>
  <c r="AK64" i="46"/>
  <c r="AR53" i="46"/>
  <c r="AC64" i="46"/>
  <c r="AK29" i="47"/>
  <c r="AO50" i="46"/>
  <c r="AN25" i="47"/>
  <c r="AD53" i="47"/>
  <c r="AJ28" i="47"/>
  <c r="AL48" i="47"/>
  <c r="AH46" i="46"/>
  <c r="AO63" i="46"/>
  <c r="AG64" i="46"/>
  <c r="AE36" i="46"/>
  <c r="AW50" i="46"/>
  <c r="AN13" i="47"/>
  <c r="AG32" i="47"/>
  <c r="AP27" i="46"/>
  <c r="AN31" i="47"/>
  <c r="AW47" i="46"/>
  <c r="AN41" i="46"/>
  <c r="AM64" i="46"/>
  <c r="AB47" i="46"/>
  <c r="AO15" i="47"/>
  <c r="AH56" i="46"/>
  <c r="AK30" i="47"/>
  <c r="AF58" i="46"/>
  <c r="AU4" i="48"/>
  <c r="AN3" i="47"/>
  <c r="AP32" i="46"/>
  <c r="AP9" i="47"/>
  <c r="AH47" i="46"/>
  <c r="AM39" i="47"/>
  <c r="AJ53" i="46"/>
  <c r="AP52" i="46"/>
  <c r="AL6" i="47"/>
  <c r="AI9" i="47"/>
  <c r="AI40" i="46"/>
  <c r="AW51" i="46"/>
  <c r="AK36" i="47"/>
  <c r="AM44" i="46"/>
  <c r="AD29" i="47"/>
  <c r="AC52" i="47"/>
  <c r="AJ10" i="47"/>
  <c r="AE42" i="46"/>
  <c r="AK18" i="47"/>
  <c r="AL38" i="47"/>
  <c r="AV31" i="46"/>
  <c r="AL10" i="47"/>
  <c r="AE34" i="46"/>
  <c r="AC26" i="46"/>
  <c r="AL4" i="47"/>
  <c r="AM5" i="47"/>
  <c r="AL7" i="47"/>
  <c r="AE40" i="47"/>
  <c r="AG36" i="47"/>
  <c r="AN6" i="47"/>
  <c r="AQ55" i="46"/>
  <c r="AT33" i="46"/>
  <c r="AH55" i="47"/>
  <c r="AF34" i="47"/>
  <c r="AK28" i="47"/>
  <c r="AU41" i="46"/>
  <c r="AE26" i="46"/>
  <c r="AO41" i="46"/>
  <c r="AH25" i="46"/>
  <c r="AL61" i="46"/>
  <c r="AR58" i="46"/>
  <c r="AP4" i="48"/>
  <c r="AW58" i="46"/>
  <c r="AJ49" i="47"/>
  <c r="AM5" i="48"/>
  <c r="AN50" i="47"/>
  <c r="AT40" i="46"/>
  <c r="AH52" i="46"/>
  <c r="AC35" i="46"/>
  <c r="AR27" i="46"/>
  <c r="AV37" i="46"/>
  <c r="AJ37" i="46"/>
  <c r="AK30" i="46"/>
  <c r="AI34" i="46"/>
  <c r="AI24" i="47"/>
  <c r="AV47" i="46"/>
  <c r="AI48" i="47"/>
  <c r="AJ9" i="47"/>
  <c r="AE54" i="47"/>
  <c r="AG46" i="47"/>
  <c r="AH29" i="46"/>
  <c r="AQ4" i="47"/>
  <c r="AD9" i="47"/>
  <c r="AQ29" i="47"/>
  <c r="AH53" i="47"/>
  <c r="AL33" i="46"/>
  <c r="AG33" i="46"/>
  <c r="AM28" i="46"/>
  <c r="AC54" i="46"/>
  <c r="AB53" i="47"/>
  <c r="AK33" i="47"/>
  <c r="AS47" i="46"/>
  <c r="AM61" i="46"/>
  <c r="AF24" i="47"/>
  <c r="AM3" i="48"/>
  <c r="AP5" i="48"/>
  <c r="AB33" i="46"/>
  <c r="AG11" i="47"/>
  <c r="AD5" i="47"/>
  <c r="AT28" i="46"/>
  <c r="AO17" i="47"/>
  <c r="AJ19" i="47"/>
  <c r="AJ13" i="47"/>
  <c r="AE13" i="47"/>
  <c r="AK35" i="47"/>
  <c r="AR33" i="46"/>
  <c r="AH26" i="46"/>
  <c r="AW29" i="46"/>
  <c r="AC24" i="47"/>
  <c r="AH36" i="47"/>
  <c r="AC41" i="46"/>
  <c r="AE27" i="47"/>
  <c r="AE6" i="47"/>
  <c r="AI44" i="46"/>
  <c r="AG37" i="47"/>
  <c r="AG48" i="46"/>
  <c r="AF4" i="47"/>
  <c r="AZ3" i="48"/>
  <c r="AB48" i="47"/>
  <c r="AL33" i="47"/>
  <c r="AI25" i="46"/>
  <c r="AL27" i="47"/>
  <c r="AE41" i="47"/>
  <c r="AM25" i="47"/>
  <c r="AI58" i="46"/>
  <c r="AK41" i="46"/>
  <c r="AB36" i="46"/>
  <c r="AE45" i="47"/>
  <c r="AF29" i="47"/>
  <c r="AN37" i="46"/>
  <c r="AP45" i="46"/>
  <c r="AS5" i="48"/>
  <c r="AG42" i="47"/>
  <c r="AP39" i="46"/>
  <c r="AX4" i="48"/>
  <c r="AW32" i="46"/>
  <c r="AP26" i="47"/>
  <c r="AV50" i="46"/>
  <c r="AF59" i="46"/>
  <c r="AV5" i="48"/>
  <c r="AM26" i="47"/>
  <c r="AE59" i="46"/>
  <c r="AE53" i="47"/>
  <c r="AI33" i="47"/>
  <c r="AR44" i="46"/>
  <c r="AR25" i="46"/>
  <c r="AN30" i="46"/>
  <c r="AD11" i="47"/>
  <c r="AQ15" i="47"/>
  <c r="AT44" i="46"/>
  <c r="AH62" i="46"/>
  <c r="AB40" i="46"/>
  <c r="AT29" i="46"/>
  <c r="AD28" i="46"/>
  <c r="AI34" i="47"/>
  <c r="AG15" i="47"/>
  <c r="AB5" i="48"/>
  <c r="AF51" i="46"/>
  <c r="AH43" i="46"/>
  <c r="AS32" i="46"/>
  <c r="AP30" i="46"/>
  <c r="AK39" i="46"/>
  <c r="AQ12" i="47"/>
  <c r="AQ48" i="46"/>
  <c r="AK27" i="47"/>
  <c r="AQ36" i="47"/>
  <c r="AJ58" i="46"/>
  <c r="AL28" i="46"/>
  <c r="AF28" i="46"/>
  <c r="AQ48" i="47"/>
  <c r="AB31" i="47"/>
  <c r="AG40" i="47"/>
  <c r="AD50" i="46"/>
  <c r="AJ33" i="46"/>
  <c r="AH21" i="47"/>
  <c r="AF4" i="48"/>
  <c r="AO59" i="46"/>
  <c r="AN29" i="47"/>
  <c r="AD51" i="46"/>
  <c r="AV36" i="46"/>
  <c r="AR32" i="46"/>
  <c r="AM43" i="46"/>
  <c r="AD36" i="47"/>
  <c r="AO50" i="47"/>
  <c r="AW49" i="46"/>
  <c r="AG29" i="46"/>
  <c r="AP8" i="47"/>
  <c r="AI5" i="48"/>
  <c r="AB25" i="47"/>
  <c r="AC30" i="47"/>
  <c r="AW36" i="46"/>
  <c r="AB61" i="46"/>
  <c r="AB38" i="47"/>
  <c r="AE28" i="46"/>
  <c r="AJ49" i="46"/>
  <c r="AJ27" i="46"/>
  <c r="AD46" i="46"/>
  <c r="AD24" i="47"/>
  <c r="AI21" i="47"/>
  <c r="AI4" i="48"/>
  <c r="AD41" i="46"/>
  <c r="AB28" i="47"/>
  <c r="AE50" i="46"/>
  <c r="AG45" i="46"/>
  <c r="AP14" i="47"/>
  <c r="AB23" i="47"/>
  <c r="AJ6" i="47"/>
  <c r="AG55" i="46"/>
  <c r="AP51" i="47"/>
  <c r="AO62" i="46"/>
  <c r="AK38" i="46"/>
  <c r="AG22" i="47"/>
  <c r="AH54" i="47"/>
  <c r="AP48" i="46"/>
  <c r="AQ21" i="47"/>
  <c r="AW60" i="46"/>
  <c r="AO21" i="47"/>
  <c r="AC29" i="46"/>
  <c r="AM52" i="46"/>
  <c r="AQ30" i="47"/>
  <c r="AR26" i="46"/>
  <c r="AM26" i="46"/>
  <c r="AT25" i="46"/>
  <c r="AJ44" i="46"/>
  <c r="AN63" i="46"/>
  <c r="AB3" i="47"/>
  <c r="AG34" i="47"/>
  <c r="AQ50" i="46"/>
  <c r="AC31" i="46"/>
  <c r="AB14" i="47"/>
  <c r="AG10" i="47"/>
  <c r="AB16" i="47"/>
  <c r="AP21" i="47"/>
  <c r="AM53" i="47"/>
  <c r="AW42" i="46"/>
  <c r="AD30" i="47"/>
  <c r="AO45" i="46"/>
  <c r="AM30" i="47"/>
  <c r="AP18" i="47"/>
  <c r="AL44" i="46"/>
  <c r="AD20" i="47"/>
  <c r="AG39" i="47"/>
  <c r="AQ7" i="47"/>
  <c r="AP22" i="47"/>
  <c r="AW55" i="46"/>
  <c r="AI27" i="47"/>
  <c r="AE7" i="47"/>
  <c r="AT32" i="46"/>
  <c r="AN15" i="47"/>
  <c r="AP38" i="46"/>
  <c r="AB55" i="46"/>
  <c r="AU55" i="46"/>
  <c r="AF26" i="47"/>
  <c r="AK20" i="47"/>
  <c r="AK60" i="46"/>
  <c r="AL13" i="47"/>
  <c r="AX5" i="48"/>
  <c r="AT45" i="46"/>
  <c r="AN60" i="46"/>
  <c r="AE44" i="47"/>
  <c r="AE46" i="47"/>
  <c r="AG47" i="47"/>
  <c r="AW40" i="46"/>
  <c r="AP50" i="47"/>
  <c r="AD18" i="47"/>
  <c r="AU29" i="46"/>
  <c r="AF51" i="47"/>
  <c r="AE47" i="46"/>
  <c r="AW52" i="46"/>
  <c r="AB28" i="46"/>
  <c r="AG5" i="48"/>
  <c r="AH39" i="46"/>
  <c r="AC55" i="46"/>
  <c r="AO39" i="46"/>
  <c r="AE35" i="47"/>
  <c r="AV4" i="48"/>
  <c r="AL29" i="47"/>
  <c r="AJ59" i="46"/>
  <c r="AJ63" i="46"/>
  <c r="AQ59" i="46"/>
  <c r="AL40" i="46"/>
  <c r="AV49" i="46"/>
  <c r="AT38" i="46"/>
  <c r="AQ26" i="46"/>
  <c r="AJ25" i="46"/>
  <c r="AV3" i="48"/>
  <c r="AC41" i="47"/>
  <c r="AU52" i="46"/>
  <c r="AU63" i="46"/>
  <c r="AH61" i="46"/>
  <c r="AI22" i="47"/>
  <c r="AE25" i="47"/>
  <c r="AQ41" i="46"/>
  <c r="AK40" i="47"/>
  <c r="AP45" i="47"/>
  <c r="AJ41" i="46"/>
  <c r="AS59" i="46"/>
  <c r="AP40" i="46"/>
  <c r="AK50" i="47"/>
  <c r="AC62" i="46"/>
  <c r="AQ54" i="47"/>
  <c r="AG45" i="47"/>
  <c r="AQ29" i="46"/>
  <c r="AR31" i="46"/>
  <c r="AO44" i="47"/>
  <c r="AH38" i="46"/>
  <c r="AV46" i="46"/>
  <c r="AO40" i="46"/>
  <c r="AL22" i="47"/>
  <c r="AN55" i="46"/>
  <c r="AI62" i="46"/>
  <c r="AN12" i="47"/>
  <c r="AK53" i="47"/>
  <c r="AL36" i="47"/>
  <c r="AN25" i="46"/>
  <c r="AO34" i="46"/>
  <c r="AS35" i="46"/>
  <c r="AG52" i="47"/>
  <c r="AK53" i="46"/>
  <c r="AD38" i="47"/>
  <c r="AD12" i="47"/>
  <c r="AJ57" i="46"/>
  <c r="AC21" i="47"/>
  <c r="AP29" i="46"/>
  <c r="AL37" i="46"/>
  <c r="AO51" i="46"/>
  <c r="AI59" i="46"/>
  <c r="AG12" i="47"/>
  <c r="AG26" i="46"/>
  <c r="AL20" i="47"/>
  <c r="AF31" i="47"/>
  <c r="AL31" i="47"/>
  <c r="AB25" i="46"/>
  <c r="AN30" i="47"/>
  <c r="AO36" i="46"/>
  <c r="AI33" i="46"/>
  <c r="AJ4" i="48"/>
  <c r="AG24" i="46"/>
  <c r="AF48" i="47"/>
  <c r="AL28" i="47"/>
  <c r="AK37" i="46"/>
  <c r="AS60" i="46"/>
  <c r="AJ40" i="47"/>
  <c r="AM38" i="46"/>
  <c r="AO45" i="47"/>
  <c r="AN28" i="46"/>
  <c r="AM46" i="46"/>
  <c r="AD37" i="47"/>
  <c r="AP49" i="47"/>
  <c r="AV32" i="46"/>
  <c r="AE16" i="47"/>
  <c r="AM28" i="47"/>
  <c r="AM11" i="47"/>
  <c r="AH59" i="46"/>
  <c r="AF63" i="46"/>
  <c r="AH30" i="47"/>
  <c r="AV62" i="46"/>
  <c r="AV45" i="46"/>
  <c r="AN56" i="46"/>
  <c r="AI49" i="46"/>
  <c r="AD17" i="47"/>
  <c r="AR40" i="46"/>
  <c r="AI64" i="46"/>
  <c r="AG16" i="47"/>
  <c r="AC49" i="47"/>
  <c r="AF22" i="47"/>
  <c r="AU59" i="46"/>
  <c r="AD62" i="46"/>
  <c r="AM54" i="46"/>
  <c r="AC59" i="46"/>
  <c r="AN4" i="48"/>
  <c r="AL48" i="46"/>
  <c r="AI6" i="47"/>
  <c r="AG44" i="47"/>
  <c r="AI46" i="47"/>
  <c r="AH31" i="47"/>
  <c r="AG40" i="46"/>
  <c r="AJ11" i="47"/>
  <c r="AK27" i="46"/>
  <c r="AD13" i="47"/>
  <c r="AO16" i="47"/>
  <c r="AO39" i="47"/>
  <c r="AB6" i="47"/>
  <c r="AC28" i="47"/>
  <c r="AT34" i="46"/>
  <c r="AB34" i="47"/>
  <c r="AL59" i="46"/>
  <c r="AQ47" i="46"/>
  <c r="AU28" i="46"/>
  <c r="AT63" i="46"/>
  <c r="AF8" i="47"/>
  <c r="AH52" i="47"/>
  <c r="AL56" i="46"/>
  <c r="AJ51" i="46"/>
  <c r="AR42" i="46"/>
  <c r="AQ43" i="46"/>
  <c r="AJ36" i="47"/>
  <c r="AK8" i="47"/>
  <c r="AK9" i="47"/>
  <c r="AK44" i="46"/>
  <c r="AC11" i="47"/>
  <c r="AK32" i="46"/>
  <c r="AF44" i="47"/>
  <c r="AP47" i="47"/>
  <c r="AT37" i="46"/>
  <c r="AS49" i="46"/>
  <c r="AF13" i="47"/>
  <c r="AV39" i="46"/>
  <c r="AO53" i="46"/>
  <c r="AB20" i="47"/>
  <c r="AN48" i="46"/>
  <c r="AH33" i="46"/>
  <c r="AP53" i="46"/>
  <c r="AV25" i="46"/>
  <c r="AD25" i="46"/>
  <c r="AJ29" i="47"/>
  <c r="AO28" i="46"/>
  <c r="AO43" i="46"/>
  <c r="AE18" i="47"/>
  <c r="AZ5" i="48"/>
  <c r="AQ33" i="47"/>
  <c r="AK61" i="46"/>
  <c r="AU44" i="46"/>
  <c r="AQ37" i="46"/>
  <c r="AR57" i="46"/>
  <c r="AL12" i="47"/>
  <c r="AQ10" i="47"/>
  <c r="AI42" i="46"/>
  <c r="AH19" i="47"/>
  <c r="AS28" i="46"/>
  <c r="AT4" i="48"/>
  <c r="AM47" i="47"/>
  <c r="AQ20" i="47"/>
  <c r="AD7" i="47"/>
  <c r="AL39" i="46"/>
  <c r="AH23" i="47"/>
  <c r="AH51" i="46"/>
  <c r="AF38" i="46"/>
  <c r="AE49" i="46"/>
  <c r="AM33" i="47"/>
  <c r="AV35" i="46"/>
  <c r="AU64" i="46"/>
  <c r="AP63" i="46"/>
  <c r="AC39" i="47"/>
  <c r="AH50" i="47"/>
  <c r="AJ33" i="47"/>
  <c r="AG60" i="46"/>
  <c r="AK42" i="47"/>
  <c r="AH41" i="47"/>
  <c r="AK55" i="46"/>
  <c r="AL54" i="46"/>
  <c r="AB58" i="46"/>
  <c r="AQ50" i="47"/>
  <c r="AM35" i="47"/>
  <c r="AF54" i="46"/>
  <c r="AE26" i="47"/>
  <c r="AF62" i="46"/>
  <c r="AE23" i="47"/>
  <c r="AO7" i="47"/>
  <c r="AO26" i="47"/>
  <c r="AB18" i="47"/>
  <c r="AJ8" i="47"/>
  <c r="AN35" i="46"/>
  <c r="AE47" i="47"/>
  <c r="AT54" i="46"/>
  <c r="AF46" i="47"/>
  <c r="AM31" i="46"/>
  <c r="AK34" i="47"/>
  <c r="AK29" i="46"/>
  <c r="AC34" i="46"/>
  <c r="AB62" i="46"/>
  <c r="AL30" i="47"/>
  <c r="AC40" i="47"/>
  <c r="AJ3" i="48"/>
  <c r="AF45" i="47"/>
  <c r="AP54" i="47"/>
  <c r="AG25" i="46"/>
  <c r="AL29" i="46"/>
  <c r="AB32" i="47"/>
  <c r="AQ39" i="47"/>
  <c r="AQ61" i="46"/>
  <c r="AS34" i="46"/>
  <c r="AF47" i="46"/>
  <c r="AK6" i="47"/>
  <c r="AB54" i="47"/>
  <c r="AE37" i="47"/>
  <c r="AI11" i="47"/>
  <c r="AF5" i="47"/>
  <c r="AD37" i="46"/>
  <c r="AL39" i="47"/>
  <c r="AG13" i="47"/>
  <c r="AK51" i="46"/>
  <c r="AH18" i="47"/>
  <c r="AS56" i="46"/>
  <c r="AD31" i="46"/>
  <c r="AK4" i="47"/>
  <c r="AB31" i="46"/>
  <c r="AF28" i="47"/>
  <c r="AQ25" i="47"/>
  <c r="AO61" i="46"/>
  <c r="AI46" i="46"/>
  <c r="AR51" i="46"/>
  <c r="AF54" i="47"/>
  <c r="AG28" i="46"/>
  <c r="AI37" i="47"/>
  <c r="AL23" i="47"/>
  <c r="AE33" i="46"/>
  <c r="AM50" i="47"/>
  <c r="AS62" i="46"/>
  <c r="AH8" i="47"/>
  <c r="AT30" i="46"/>
  <c r="AP42" i="47"/>
  <c r="AF50" i="46"/>
  <c r="AG44" i="46"/>
  <c r="AN43" i="47"/>
  <c r="AC51" i="46"/>
  <c r="AL51" i="46"/>
  <c r="AB46" i="46"/>
  <c r="AK21" i="47"/>
  <c r="AP54" i="46"/>
  <c r="AP40" i="47"/>
  <c r="AC44" i="47"/>
  <c r="AV54" i="46"/>
  <c r="AF36" i="46"/>
  <c r="AC48" i="46"/>
  <c r="AP24" i="47"/>
  <c r="AV64" i="46"/>
  <c r="AC61" i="46"/>
  <c r="AJ28" i="46"/>
  <c r="AI54" i="47"/>
  <c r="AE28" i="47"/>
  <c r="AR47" i="46"/>
  <c r="AP25" i="47"/>
  <c r="AP13" i="47"/>
  <c r="AV56" i="46"/>
  <c r="AT52" i="46"/>
  <c r="AQ25" i="46"/>
  <c r="AI18" i="47"/>
  <c r="AM23" i="47"/>
  <c r="AK31" i="46"/>
  <c r="AQ44" i="47"/>
  <c r="AE38" i="47"/>
  <c r="AL64" i="46"/>
  <c r="AL58" i="46"/>
  <c r="AQ19" i="47"/>
  <c r="AE36" i="47"/>
  <c r="AB29" i="46"/>
  <c r="AL32" i="47"/>
  <c r="AH37" i="47"/>
  <c r="AC50" i="47"/>
  <c r="AR63" i="46"/>
  <c r="AL50" i="47"/>
  <c r="AE4" i="47"/>
  <c r="AM62" i="46"/>
  <c r="AB50" i="46"/>
  <c r="AP37" i="46"/>
  <c r="AJ39" i="47"/>
  <c r="AP53" i="47"/>
  <c r="AQ52" i="47"/>
  <c r="AG62" i="46"/>
  <c r="AM49" i="46"/>
  <c r="AU3" i="48"/>
  <c r="AE22" i="47"/>
  <c r="AT26" i="46"/>
  <c r="AF41" i="47"/>
  <c r="AQ49" i="47"/>
  <c r="AG8" i="47"/>
  <c r="AT24" i="46"/>
  <c r="AH24" i="46"/>
  <c r="AF24" i="46"/>
  <c r="AI24" i="46"/>
  <c r="AS25" i="46"/>
  <c r="AL24" i="46"/>
  <c r="AM45" i="46"/>
  <c r="AH60" i="46"/>
  <c r="AO25" i="46"/>
  <c r="AH4" i="48"/>
  <c r="AH26" i="47"/>
  <c r="AS42" i="46"/>
  <c r="AK31" i="47"/>
  <c r="AF19" i="47"/>
  <c r="AC25" i="46"/>
  <c r="AS36" i="46"/>
  <c r="AB17" i="47"/>
  <c r="AR4" i="48"/>
  <c r="AK44" i="47"/>
  <c r="AF23" i="47"/>
  <c r="AD48" i="46"/>
  <c r="AV29" i="46"/>
  <c r="AM8" i="47"/>
  <c r="AK38" i="47"/>
  <c r="AQ30" i="46"/>
  <c r="AV55" i="46"/>
  <c r="AE17" i="47"/>
  <c r="AV59" i="46"/>
  <c r="AP26" i="46"/>
  <c r="AB41" i="46"/>
  <c r="AE43" i="47"/>
  <c r="AK52" i="47"/>
  <c r="AK26" i="46"/>
  <c r="AI27" i="46"/>
  <c r="AK47" i="46"/>
  <c r="AO49" i="47"/>
  <c r="AK22" i="47"/>
  <c r="AI23" i="47"/>
  <c r="AG50" i="46"/>
  <c r="AL16" i="47"/>
  <c r="AC4" i="47"/>
  <c r="AQ39" i="46"/>
  <c r="AV44" i="46"/>
  <c r="AK24" i="46"/>
  <c r="AD24" i="46"/>
  <c r="AQ54" i="46"/>
  <c r="AC50" i="46"/>
  <c r="AW61" i="46"/>
  <c r="AE33" i="47"/>
  <c r="AD26" i="47"/>
  <c r="AI52" i="47"/>
  <c r="AM4" i="47"/>
  <c r="AE14" i="47"/>
  <c r="AF26" i="46"/>
  <c r="AF60" i="46"/>
  <c r="AF41" i="46"/>
  <c r="AO30" i="46"/>
  <c r="AK43" i="47"/>
  <c r="AC18" i="47"/>
  <c r="AK58" i="46"/>
  <c r="AR49" i="46"/>
  <c r="AJ24" i="46"/>
  <c r="AP24" i="46"/>
  <c r="AS24" i="46"/>
  <c r="AW23" i="46"/>
  <c r="AK23" i="46"/>
  <c r="AP23" i="46"/>
  <c r="AQ23" i="46"/>
  <c r="AE23" i="46"/>
  <c r="AJ23" i="46"/>
  <c r="AV23" i="46"/>
  <c r="AL23" i="46"/>
  <c r="AT23" i="46"/>
  <c r="AR23" i="46"/>
  <c r="AG23" i="46"/>
  <c r="AM23" i="46"/>
  <c r="AI23" i="46"/>
  <c r="AD23" i="46"/>
  <c r="AC23" i="46"/>
  <c r="AO23" i="46"/>
  <c r="AU23" i="46"/>
  <c r="AH23" i="46"/>
  <c r="AB23" i="46"/>
  <c r="AN23" i="46"/>
  <c r="AF23" i="46"/>
  <c r="M170" i="61" l="1"/>
  <c r="O370" i="61"/>
  <c r="E341" i="61"/>
  <c r="E360" i="61"/>
  <c r="T182" i="61"/>
  <c r="K175" i="61"/>
  <c r="K160" i="61"/>
  <c r="G171" i="61"/>
  <c r="O349" i="61"/>
  <c r="O379" i="61"/>
  <c r="E370" i="61"/>
  <c r="B162" i="61"/>
  <c r="E344" i="61"/>
  <c r="K151" i="61"/>
  <c r="O365" i="61"/>
  <c r="H350" i="61"/>
  <c r="O371" i="61"/>
  <c r="B344" i="61"/>
  <c r="H346" i="61"/>
  <c r="O358" i="61"/>
  <c r="O145" i="61"/>
  <c r="J335" i="61"/>
  <c r="H368" i="61"/>
  <c r="O147" i="61"/>
  <c r="E349" i="61"/>
  <c r="G183" i="61"/>
  <c r="L366" i="61"/>
  <c r="B171" i="61"/>
  <c r="M184" i="61"/>
  <c r="B150" i="61"/>
  <c r="E363" i="61"/>
  <c r="E365" i="61"/>
  <c r="K146" i="61"/>
  <c r="O173" i="61"/>
  <c r="M168" i="61"/>
  <c r="E355" i="61"/>
  <c r="O348" i="61"/>
  <c r="B167" i="61"/>
  <c r="R370" i="61"/>
  <c r="G165" i="61"/>
  <c r="O151" i="61"/>
  <c r="G149" i="61"/>
  <c r="H381" i="61"/>
  <c r="M172" i="61"/>
  <c r="H355" i="61"/>
  <c r="B152" i="61"/>
  <c r="J340" i="61"/>
  <c r="E364" i="61"/>
  <c r="B381" i="61"/>
  <c r="O333" i="61"/>
  <c r="K182" i="61"/>
  <c r="B359" i="61"/>
  <c r="G146" i="61"/>
  <c r="H372" i="61"/>
  <c r="B183" i="61"/>
  <c r="O361" i="61"/>
  <c r="H373" i="61"/>
  <c r="O175" i="61"/>
  <c r="E374" i="61"/>
  <c r="L335" i="61"/>
  <c r="B345" i="61"/>
  <c r="E350" i="61"/>
  <c r="E353" i="61"/>
  <c r="B179" i="61"/>
  <c r="O369" i="61"/>
  <c r="G181" i="61"/>
  <c r="L360" i="61"/>
  <c r="Q185" i="61"/>
  <c r="M178" i="61"/>
  <c r="K158" i="61"/>
  <c r="Q165" i="61"/>
  <c r="E345" i="61"/>
  <c r="L356" i="61"/>
  <c r="B347" i="61"/>
  <c r="H340" i="61"/>
  <c r="O158" i="61"/>
  <c r="H371" i="61"/>
  <c r="O336" i="61"/>
  <c r="O335" i="61"/>
  <c r="L363" i="61"/>
  <c r="K164" i="61"/>
  <c r="M163" i="61"/>
  <c r="H335" i="61"/>
  <c r="O184" i="61"/>
  <c r="Q149" i="61"/>
  <c r="K168" i="61"/>
  <c r="B361" i="61"/>
  <c r="O155" i="61"/>
  <c r="B333" i="61"/>
  <c r="L338" i="61"/>
  <c r="G161" i="61"/>
  <c r="J371" i="61"/>
  <c r="Q180" i="61"/>
  <c r="H349" i="61"/>
  <c r="J343" i="61"/>
  <c r="M161" i="61"/>
  <c r="E343" i="61"/>
  <c r="L367" i="61"/>
  <c r="H375" i="61"/>
  <c r="G145" i="61"/>
  <c r="R357" i="61"/>
  <c r="B146" i="61"/>
  <c r="H358" i="61"/>
  <c r="G147" i="61"/>
  <c r="J339" i="61"/>
  <c r="J379" i="61"/>
  <c r="O380" i="61"/>
  <c r="R339" i="61"/>
  <c r="M152" i="61"/>
  <c r="K150" i="61"/>
  <c r="J372" i="61"/>
  <c r="O377" i="61"/>
  <c r="O367" i="61"/>
  <c r="K162" i="61"/>
  <c r="E352" i="61"/>
  <c r="Q184" i="61"/>
  <c r="Q173" i="61"/>
  <c r="K147" i="61"/>
  <c r="O159" i="61"/>
  <c r="K180" i="61"/>
  <c r="E362" i="61"/>
  <c r="B149" i="61"/>
  <c r="T173" i="61"/>
  <c r="H378" i="61"/>
  <c r="Q150" i="61"/>
  <c r="T161" i="61"/>
  <c r="J374" i="61"/>
  <c r="E373" i="61"/>
  <c r="E371" i="61"/>
  <c r="O166" i="61"/>
  <c r="O347" i="61"/>
  <c r="H353" i="61"/>
  <c r="Q176" i="61"/>
  <c r="B176" i="61"/>
  <c r="R342" i="61"/>
  <c r="O153" i="61"/>
  <c r="E334" i="61"/>
  <c r="T176" i="61"/>
  <c r="J366" i="61"/>
  <c r="T163" i="61"/>
  <c r="B343" i="61"/>
  <c r="J337" i="61"/>
  <c r="B341" i="61"/>
  <c r="K171" i="61"/>
  <c r="J361" i="61"/>
  <c r="O146" i="61"/>
  <c r="M147" i="61"/>
  <c r="T181" i="61"/>
  <c r="J349" i="61"/>
  <c r="G176" i="61"/>
  <c r="L333" i="61"/>
  <c r="B350" i="61"/>
  <c r="G166" i="61"/>
  <c r="B355" i="61"/>
  <c r="B365" i="61"/>
  <c r="B182" i="61"/>
  <c r="T157" i="61"/>
  <c r="B352" i="61"/>
  <c r="G150" i="61"/>
  <c r="T170" i="61"/>
  <c r="M153" i="61"/>
  <c r="R356" i="61"/>
  <c r="J367" i="61"/>
  <c r="B358" i="61"/>
  <c r="O354" i="61"/>
  <c r="K169" i="61"/>
  <c r="J342" i="61"/>
  <c r="O150" i="61"/>
  <c r="B161" i="61"/>
  <c r="O165" i="61"/>
  <c r="M146" i="61"/>
  <c r="M165" i="61"/>
  <c r="E380" i="61"/>
  <c r="T153" i="61"/>
  <c r="J369" i="61"/>
  <c r="H356" i="61"/>
  <c r="E372" i="61"/>
  <c r="B157" i="61"/>
  <c r="E368" i="61"/>
  <c r="B375" i="61"/>
  <c r="G169" i="61"/>
  <c r="J364" i="61"/>
  <c r="E333" i="61"/>
  <c r="E354" i="61"/>
  <c r="T150" i="61"/>
  <c r="M154" i="61"/>
  <c r="O362" i="61"/>
  <c r="E340" i="61"/>
  <c r="L340" i="61"/>
  <c r="L346" i="61"/>
  <c r="O149" i="61"/>
  <c r="J338" i="61"/>
  <c r="B154" i="61"/>
  <c r="H351" i="61"/>
  <c r="O360" i="61"/>
  <c r="B380" i="61"/>
  <c r="G154" i="61"/>
  <c r="J373" i="61"/>
  <c r="E381" i="61"/>
  <c r="L336" i="61"/>
  <c r="M148" i="61"/>
  <c r="O161" i="61"/>
  <c r="R377" i="61"/>
  <c r="L376" i="61"/>
  <c r="T179" i="61"/>
  <c r="M179" i="61"/>
  <c r="Q162" i="61"/>
  <c r="O355" i="61"/>
  <c r="H361" i="61"/>
  <c r="O154" i="61"/>
  <c r="K176" i="61"/>
  <c r="R333" i="61"/>
  <c r="J363" i="61"/>
  <c r="E367" i="61"/>
  <c r="O345" i="61"/>
  <c r="L337" i="61"/>
  <c r="O363" i="61"/>
  <c r="T172" i="61"/>
  <c r="O357" i="61"/>
  <c r="B168" i="61"/>
  <c r="T168" i="61"/>
  <c r="R358" i="61"/>
  <c r="J359" i="61"/>
  <c r="R340" i="61"/>
  <c r="T171" i="61"/>
  <c r="G185" i="61"/>
  <c r="L355" i="61"/>
  <c r="R352" i="61"/>
  <c r="O356" i="61"/>
  <c r="M174" i="61"/>
  <c r="B184" i="61"/>
  <c r="M158" i="61"/>
  <c r="B349" i="61"/>
  <c r="B166" i="61"/>
  <c r="B353" i="61"/>
  <c r="M145" i="61"/>
  <c r="O350" i="61"/>
  <c r="B346" i="61"/>
  <c r="E347" i="61"/>
  <c r="M150" i="61"/>
  <c r="B145" i="61"/>
  <c r="L345" i="61"/>
  <c r="J378" i="61"/>
  <c r="B175" i="61"/>
  <c r="E369" i="61"/>
  <c r="R351" i="61"/>
  <c r="M181" i="61"/>
  <c r="M167" i="61"/>
  <c r="O351" i="61"/>
  <c r="H338" i="61"/>
  <c r="O364" i="61"/>
  <c r="Q161" i="61"/>
  <c r="J334" i="61"/>
  <c r="L373" i="61"/>
  <c r="T164" i="61"/>
  <c r="O342" i="61"/>
  <c r="K145" i="61"/>
  <c r="T145" i="61"/>
  <c r="Q145" i="61"/>
  <c r="G156" i="61"/>
  <c r="H345" i="61"/>
  <c r="O176" i="61"/>
  <c r="L369" i="61"/>
  <c r="B354" i="61"/>
  <c r="O148" i="61"/>
  <c r="H379" i="61"/>
  <c r="G182" i="61"/>
  <c r="R355" i="61"/>
  <c r="K184" i="61"/>
  <c r="T156" i="61"/>
  <c r="B377" i="61"/>
  <c r="J336" i="61"/>
  <c r="H336" i="61"/>
  <c r="Q147" i="61"/>
  <c r="L350" i="61"/>
  <c r="L339" i="61"/>
  <c r="B335" i="61"/>
  <c r="B379" i="61"/>
  <c r="M162" i="61"/>
  <c r="L374" i="61"/>
  <c r="H369" i="61"/>
  <c r="O172" i="61"/>
  <c r="M155" i="61"/>
  <c r="G168" i="61"/>
  <c r="R381" i="61"/>
  <c r="K149" i="61"/>
  <c r="T166" i="61"/>
  <c r="Q158" i="61"/>
  <c r="Q154" i="61"/>
  <c r="L357" i="61"/>
  <c r="T147" i="61"/>
  <c r="H341" i="61"/>
  <c r="Q164" i="61"/>
  <c r="G160" i="61"/>
  <c r="J377" i="61"/>
  <c r="J352" i="61"/>
  <c r="K165" i="61"/>
  <c r="L364" i="61"/>
  <c r="B180" i="61"/>
  <c r="M176" i="61"/>
  <c r="B339" i="61"/>
  <c r="Q182" i="61"/>
  <c r="M177" i="61"/>
  <c r="L349" i="61"/>
  <c r="O378" i="61"/>
  <c r="R363" i="61"/>
  <c r="Q170" i="61"/>
  <c r="T162" i="61"/>
  <c r="R348" i="61"/>
  <c r="E359" i="61"/>
  <c r="L370" i="61"/>
  <c r="M169" i="61"/>
  <c r="J333" i="61"/>
  <c r="H348" i="61"/>
  <c r="E351" i="61"/>
  <c r="L348" i="61"/>
  <c r="Q146" i="61"/>
  <c r="Q152" i="61"/>
  <c r="J353" i="61"/>
  <c r="O339" i="61"/>
  <c r="T175" i="61"/>
  <c r="B156" i="61"/>
  <c r="T177" i="61"/>
  <c r="R368" i="61"/>
  <c r="L362" i="61"/>
  <c r="H365" i="61"/>
  <c r="E335" i="61"/>
  <c r="L341" i="61"/>
  <c r="B338" i="61"/>
  <c r="R353" i="61"/>
  <c r="R375" i="61"/>
  <c r="J344" i="61"/>
  <c r="K174" i="61"/>
  <c r="Q148" i="61"/>
  <c r="T178" i="61"/>
  <c r="R344" i="61"/>
  <c r="R359" i="61"/>
  <c r="B368" i="61"/>
  <c r="E382" i="61"/>
  <c r="R380" i="61"/>
  <c r="B158" i="61"/>
  <c r="O168" i="61"/>
  <c r="O179" i="61"/>
  <c r="M175" i="61"/>
  <c r="E348" i="61"/>
  <c r="L361" i="61"/>
  <c r="B340" i="61"/>
  <c r="T146" i="61"/>
  <c r="T149" i="61"/>
  <c r="L344" i="61"/>
  <c r="L358" i="61"/>
  <c r="J382" i="61"/>
  <c r="R349" i="61"/>
  <c r="O353" i="61"/>
  <c r="G158" i="61"/>
  <c r="R379" i="61"/>
  <c r="R369" i="61"/>
  <c r="T165" i="61"/>
  <c r="O359" i="61"/>
  <c r="B148" i="61"/>
  <c r="R378" i="61"/>
  <c r="T151" i="61"/>
  <c r="G184" i="61"/>
  <c r="L375" i="61"/>
  <c r="O346" i="61"/>
  <c r="G174" i="61"/>
  <c r="J348" i="61"/>
  <c r="M160" i="61"/>
  <c r="L347" i="61"/>
  <c r="R360" i="61"/>
  <c r="M171" i="61"/>
  <c r="J376" i="61"/>
  <c r="B169" i="61"/>
  <c r="M151" i="61"/>
  <c r="Q175" i="61"/>
  <c r="L371" i="61"/>
  <c r="T184" i="61"/>
  <c r="O157" i="61"/>
  <c r="Q181" i="61"/>
  <c r="B367" i="61"/>
  <c r="J368" i="61"/>
  <c r="R334" i="61"/>
  <c r="O374" i="61"/>
  <c r="R372" i="61"/>
  <c r="T160" i="61"/>
  <c r="K153" i="61"/>
  <c r="M156" i="61"/>
  <c r="O163" i="61"/>
  <c r="J357" i="61"/>
  <c r="H366" i="61"/>
  <c r="Q166" i="61"/>
  <c r="K177" i="61"/>
  <c r="E342" i="61"/>
  <c r="B181" i="61"/>
  <c r="J358" i="61"/>
  <c r="T180" i="61"/>
  <c r="H342" i="61"/>
  <c r="Q151" i="61"/>
  <c r="Q157" i="61"/>
  <c r="K155" i="61"/>
  <c r="Q174" i="61"/>
  <c r="K181" i="61"/>
  <c r="R345" i="61"/>
  <c r="O341" i="61"/>
  <c r="O375" i="61"/>
  <c r="L334" i="61"/>
  <c r="G172" i="61"/>
  <c r="E358" i="61"/>
  <c r="M180" i="61"/>
  <c r="K156" i="61"/>
  <c r="B170" i="61"/>
  <c r="O170" i="61"/>
  <c r="O344" i="61"/>
  <c r="E357" i="61"/>
  <c r="T155" i="61"/>
  <c r="O372" i="61"/>
  <c r="M149" i="61"/>
  <c r="J381" i="61"/>
  <c r="G151" i="61"/>
  <c r="J380" i="61"/>
  <c r="B369" i="61"/>
  <c r="T148" i="61"/>
  <c r="L368" i="61"/>
  <c r="T158" i="61"/>
  <c r="G152" i="61"/>
  <c r="Q169" i="61"/>
  <c r="H339" i="61"/>
  <c r="B163" i="61"/>
  <c r="M183" i="61"/>
  <c r="H376" i="61"/>
  <c r="Q155" i="61"/>
  <c r="H374" i="61"/>
  <c r="J346" i="61"/>
  <c r="L342" i="61"/>
  <c r="H377" i="61"/>
  <c r="Q178" i="61"/>
  <c r="B382" i="61"/>
  <c r="B372" i="61"/>
  <c r="H382" i="61"/>
  <c r="Q168" i="61"/>
  <c r="O334" i="61"/>
  <c r="K173" i="61"/>
  <c r="R335" i="61"/>
  <c r="L365" i="61"/>
  <c r="L343" i="61"/>
  <c r="M157" i="61"/>
  <c r="L380" i="61"/>
  <c r="K152" i="61"/>
  <c r="E375" i="61"/>
  <c r="B362" i="61"/>
  <c r="E339" i="61"/>
  <c r="K170" i="61"/>
  <c r="O156" i="61"/>
  <c r="H333" i="61"/>
  <c r="T167" i="61"/>
  <c r="L379" i="61"/>
  <c r="E346" i="61"/>
  <c r="L352" i="61"/>
  <c r="R373" i="61"/>
  <c r="H344" i="61"/>
  <c r="O171" i="61"/>
  <c r="J370" i="61"/>
  <c r="O338" i="61"/>
  <c r="E377" i="61"/>
  <c r="O181" i="61"/>
  <c r="Q153" i="61"/>
  <c r="B177" i="61"/>
  <c r="Q183" i="61"/>
  <c r="L353" i="61"/>
  <c r="H334" i="61"/>
  <c r="L351" i="61"/>
  <c r="G157" i="61"/>
  <c r="J351" i="61"/>
  <c r="H359" i="61"/>
  <c r="H337" i="61"/>
  <c r="B155" i="61"/>
  <c r="J354" i="61"/>
  <c r="E379" i="61"/>
  <c r="O183" i="61"/>
  <c r="G148" i="61"/>
  <c r="O381" i="61"/>
  <c r="O162" i="61"/>
  <c r="G179" i="61"/>
  <c r="O185" i="61"/>
  <c r="B364" i="61"/>
  <c r="M166" i="61"/>
  <c r="O373" i="61"/>
  <c r="K185" i="61"/>
  <c r="B337" i="61"/>
  <c r="B373" i="61"/>
  <c r="B164" i="61"/>
  <c r="G173" i="61"/>
  <c r="O152" i="61"/>
  <c r="T169" i="61"/>
  <c r="G175" i="61"/>
  <c r="R343" i="61"/>
  <c r="H362" i="61"/>
  <c r="B178" i="61"/>
  <c r="B342" i="61"/>
  <c r="J362" i="61"/>
  <c r="G178" i="61"/>
  <c r="H357" i="61"/>
  <c r="E376" i="61"/>
  <c r="M182" i="61"/>
  <c r="J347" i="61"/>
  <c r="G155" i="61"/>
  <c r="O376" i="61"/>
  <c r="L372" i="61"/>
  <c r="B378" i="61"/>
  <c r="G167" i="61"/>
  <c r="O174" i="61"/>
  <c r="B357" i="61"/>
  <c r="L381" i="61"/>
  <c r="O337" i="61"/>
  <c r="G170" i="61"/>
  <c r="B174" i="61"/>
  <c r="G153" i="61"/>
  <c r="E336" i="61"/>
  <c r="R365" i="61"/>
  <c r="R346" i="61"/>
  <c r="G177" i="61"/>
  <c r="O352" i="61"/>
  <c r="B151" i="61"/>
  <c r="T183" i="61"/>
  <c r="O169" i="61"/>
  <c r="R336" i="61"/>
  <c r="B165" i="61"/>
  <c r="Q172" i="61"/>
  <c r="H352" i="61"/>
  <c r="L354" i="61"/>
  <c r="E361" i="61"/>
  <c r="L378" i="61"/>
  <c r="L377" i="61"/>
  <c r="B376" i="61"/>
  <c r="R341" i="61"/>
  <c r="O164" i="61"/>
  <c r="B348" i="61"/>
  <c r="T159" i="61"/>
  <c r="H380" i="61"/>
  <c r="B160" i="61"/>
  <c r="Q167" i="61"/>
  <c r="B360" i="61"/>
  <c r="M185" i="61"/>
  <c r="Q156" i="61"/>
  <c r="J341" i="61"/>
  <c r="R364" i="61"/>
  <c r="O160" i="61"/>
  <c r="H343" i="61"/>
  <c r="R338" i="61"/>
  <c r="K154" i="61"/>
  <c r="R374" i="61"/>
  <c r="O177" i="61"/>
  <c r="K159" i="61"/>
  <c r="R366" i="61"/>
  <c r="Q163" i="61"/>
  <c r="T152" i="61"/>
  <c r="J356" i="61"/>
  <c r="B370" i="61"/>
  <c r="K161" i="61"/>
  <c r="B173" i="61"/>
  <c r="O366" i="61"/>
  <c r="R337" i="61"/>
  <c r="O178" i="61"/>
  <c r="T154" i="61"/>
  <c r="R361" i="61"/>
  <c r="J345" i="61"/>
  <c r="B172" i="61"/>
  <c r="K163" i="61"/>
  <c r="J350" i="61"/>
  <c r="B159" i="61"/>
  <c r="E378" i="61"/>
  <c r="H363" i="61"/>
  <c r="Q171" i="61"/>
  <c r="R350" i="61"/>
  <c r="Q159" i="61"/>
  <c r="R354" i="61"/>
  <c r="R367" i="61"/>
  <c r="B153" i="61"/>
  <c r="K179" i="61"/>
  <c r="R371" i="61"/>
  <c r="K172" i="61"/>
  <c r="E338" i="61"/>
  <c r="O182" i="61"/>
  <c r="K148" i="61"/>
  <c r="G162" i="61"/>
  <c r="O180" i="61"/>
  <c r="E356" i="61"/>
  <c r="Q179" i="61"/>
  <c r="B147" i="61"/>
  <c r="B371" i="61"/>
  <c r="G159" i="61"/>
  <c r="G163" i="61"/>
  <c r="R376" i="61"/>
  <c r="G164" i="61"/>
  <c r="B366" i="61"/>
  <c r="R347" i="61"/>
  <c r="Q177" i="61"/>
  <c r="J355" i="61"/>
  <c r="B374" i="61"/>
  <c r="O368" i="61"/>
  <c r="O167" i="61"/>
  <c r="R362" i="61"/>
  <c r="K166" i="61"/>
  <c r="E337" i="61"/>
  <c r="B336" i="61"/>
  <c r="M159" i="61"/>
  <c r="M164" i="61"/>
  <c r="E366" i="61"/>
  <c r="O340" i="61"/>
  <c r="K178" i="61"/>
  <c r="H367" i="61"/>
  <c r="M173" i="61"/>
  <c r="B185" i="61"/>
  <c r="B363" i="61"/>
  <c r="K183" i="61"/>
  <c r="T174" i="61"/>
  <c r="K157" i="61"/>
  <c r="H364" i="61"/>
  <c r="H360" i="61"/>
  <c r="K167" i="61"/>
  <c r="J365" i="61"/>
  <c r="H354" i="61"/>
  <c r="B351" i="61"/>
  <c r="H347" i="61"/>
  <c r="L359" i="61"/>
  <c r="O343" i="61"/>
  <c r="G180" i="61"/>
  <c r="B334" i="61"/>
  <c r="Q160" i="61"/>
  <c r="J375" i="61"/>
  <c r="B356" i="61"/>
  <c r="H370" i="61"/>
  <c r="J360" i="61"/>
  <c r="Q144" i="61"/>
  <c r="T144" i="61"/>
  <c r="O144" i="61"/>
  <c r="K144" i="61"/>
  <c r="M144" i="61"/>
  <c r="G144" i="61"/>
  <c r="B144" i="61"/>
  <c r="S23" i="46"/>
  <c r="AV22" i="46"/>
  <c r="AG22" i="46"/>
  <c r="AT22" i="46"/>
  <c r="AR22" i="46"/>
  <c r="AH22" i="46"/>
  <c r="AM22" i="46"/>
  <c r="AD22" i="46"/>
  <c r="AW22" i="46"/>
  <c r="AL22" i="46"/>
  <c r="AP22" i="46"/>
  <c r="AK22" i="46"/>
  <c r="AN22" i="46"/>
  <c r="AS23" i="46"/>
  <c r="AJ22" i="46"/>
  <c r="AI22" i="46"/>
  <c r="AQ22" i="46"/>
  <c r="AF22" i="46"/>
  <c r="AB22" i="46"/>
  <c r="AE22" i="46"/>
  <c r="AU22" i="46"/>
  <c r="AO22" i="46"/>
  <c r="AC22" i="46"/>
  <c r="Q143" i="61" l="1"/>
  <c r="T143" i="61"/>
  <c r="O143" i="61"/>
  <c r="M143" i="61"/>
  <c r="K143" i="61"/>
  <c r="G143" i="61"/>
  <c r="B143" i="61"/>
  <c r="S22" i="46"/>
  <c r="AI21" i="46"/>
  <c r="AF21" i="46"/>
  <c r="AQ21" i="46"/>
  <c r="AK21" i="46"/>
  <c r="AP21" i="46"/>
  <c r="AE21" i="46"/>
  <c r="AT21" i="46"/>
  <c r="AL21" i="46"/>
  <c r="AS22" i="46"/>
  <c r="AO21" i="46"/>
  <c r="AR21" i="46"/>
  <c r="AB21" i="46"/>
  <c r="AJ21" i="46"/>
  <c r="AV21" i="46"/>
  <c r="AG21" i="46"/>
  <c r="AN21" i="46"/>
  <c r="AC21" i="46"/>
  <c r="AH21" i="46"/>
  <c r="AW21" i="46"/>
  <c r="AM21" i="46"/>
  <c r="AU21" i="46"/>
  <c r="AD21" i="46"/>
  <c r="Q142" i="61" l="1"/>
  <c r="T142" i="61"/>
  <c r="O142" i="61"/>
  <c r="K142" i="61"/>
  <c r="M142" i="61"/>
  <c r="G142" i="61"/>
  <c r="B142" i="61"/>
  <c r="S21" i="46"/>
  <c r="AT20" i="46"/>
  <c r="AN20" i="46"/>
  <c r="AG20" i="46"/>
  <c r="AO20" i="46"/>
  <c r="AQ20" i="46"/>
  <c r="AR20" i="46"/>
  <c r="AP20" i="46"/>
  <c r="AV20" i="46"/>
  <c r="AU20" i="46"/>
  <c r="AF20" i="46"/>
  <c r="AC20" i="46"/>
  <c r="AH20" i="46"/>
  <c r="AM20" i="46"/>
  <c r="AB20" i="46"/>
  <c r="AK20" i="46"/>
  <c r="AW20" i="46"/>
  <c r="AE20" i="46"/>
  <c r="AL20" i="46"/>
  <c r="AJ20" i="46"/>
  <c r="AD20" i="46"/>
  <c r="AS21" i="46"/>
  <c r="AI20" i="46"/>
  <c r="Q141" i="61" l="1"/>
  <c r="T141" i="61"/>
  <c r="O141" i="61"/>
  <c r="M141" i="61"/>
  <c r="K141" i="61"/>
  <c r="G141" i="61"/>
  <c r="B141" i="61"/>
  <c r="S20" i="46"/>
  <c r="AN19" i="46"/>
  <c r="AL19" i="46"/>
  <c r="AM19" i="46"/>
  <c r="AP19" i="46"/>
  <c r="AB19" i="46"/>
  <c r="AR19" i="46"/>
  <c r="AI19" i="46"/>
  <c r="AK19" i="46"/>
  <c r="AV19" i="46"/>
  <c r="AF19" i="46"/>
  <c r="AO19" i="46"/>
  <c r="AG19" i="46"/>
  <c r="AD19" i="46"/>
  <c r="AC19" i="46"/>
  <c r="AT19" i="46"/>
  <c r="AJ19" i="46"/>
  <c r="AW19" i="46"/>
  <c r="AH19" i="46"/>
  <c r="AQ19" i="46"/>
  <c r="AE19" i="46"/>
  <c r="AS20" i="46"/>
  <c r="AU19" i="46"/>
  <c r="Q140" i="61" l="1"/>
  <c r="T140" i="61"/>
  <c r="O140" i="61"/>
  <c r="K140" i="61"/>
  <c r="M140" i="61"/>
  <c r="G140" i="61"/>
  <c r="B140" i="61"/>
  <c r="S19" i="46"/>
  <c r="AQ18" i="46"/>
  <c r="AT18" i="46"/>
  <c r="AF18" i="46"/>
  <c r="AB18" i="46"/>
  <c r="AH18" i="46"/>
  <c r="AV18" i="46"/>
  <c r="AR18" i="46"/>
  <c r="AC18" i="46"/>
  <c r="AI18" i="46"/>
  <c r="AU18" i="46"/>
  <c r="AE18" i="46"/>
  <c r="AG18" i="46"/>
  <c r="AS19" i="46"/>
  <c r="AM18" i="46"/>
  <c r="AP18" i="46"/>
  <c r="AL18" i="46"/>
  <c r="AO18" i="46"/>
  <c r="AJ18" i="46"/>
  <c r="AD18" i="46"/>
  <c r="AN18" i="46"/>
  <c r="AK18" i="46"/>
  <c r="AW18" i="46"/>
  <c r="Q139" i="61" l="1"/>
  <c r="T139" i="61"/>
  <c r="O139" i="61"/>
  <c r="K139" i="61"/>
  <c r="M139" i="61"/>
  <c r="G139" i="61"/>
  <c r="B139" i="61"/>
  <c r="S18" i="46"/>
  <c r="AC17" i="46"/>
  <c r="AP17" i="46"/>
  <c r="AU17" i="46"/>
  <c r="AV17" i="46"/>
  <c r="AQ17" i="46"/>
  <c r="AD17" i="46"/>
  <c r="AO17" i="46"/>
  <c r="AB17" i="46"/>
  <c r="AG17" i="46"/>
  <c r="AJ17" i="46"/>
  <c r="AS18" i="46"/>
  <c r="AT17" i="46"/>
  <c r="AH17" i="46"/>
  <c r="AN17" i="46"/>
  <c r="AI17" i="46"/>
  <c r="AE17" i="46"/>
  <c r="AR17" i="46"/>
  <c r="AK17" i="46"/>
  <c r="AM17" i="46"/>
  <c r="AW17" i="46"/>
  <c r="AL17" i="46"/>
  <c r="AF17" i="46"/>
  <c r="Q138" i="61" l="1"/>
  <c r="T138" i="61"/>
  <c r="O138" i="61"/>
  <c r="M138" i="61"/>
  <c r="K138" i="61"/>
  <c r="G138" i="61"/>
  <c r="B138" i="61"/>
  <c r="S17" i="46"/>
  <c r="AU16" i="46"/>
  <c r="AQ16" i="46"/>
  <c r="AI16" i="46"/>
  <c r="AV16" i="46"/>
  <c r="AB16" i="46"/>
  <c r="AP16" i="46"/>
  <c r="AE16" i="46"/>
  <c r="AR16" i="46"/>
  <c r="AG16" i="46"/>
  <c r="AN16" i="46"/>
  <c r="AH16" i="46"/>
  <c r="AW16" i="46"/>
  <c r="AF16" i="46"/>
  <c r="AM16" i="46"/>
  <c r="AC16" i="46"/>
  <c r="AJ16" i="46"/>
  <c r="AK16" i="46"/>
  <c r="AL16" i="46"/>
  <c r="AO16" i="46"/>
  <c r="AS17" i="46"/>
  <c r="AD16" i="46"/>
  <c r="AT16" i="46"/>
  <c r="Q137" i="61" l="1"/>
  <c r="T137" i="61"/>
  <c r="G137" i="61"/>
  <c r="B137" i="61"/>
  <c r="K137" i="61"/>
  <c r="M137" i="61"/>
  <c r="O137" i="61"/>
  <c r="S16" i="46"/>
  <c r="AE15" i="46"/>
  <c r="AF15" i="46"/>
  <c r="AR15" i="46"/>
  <c r="AV15" i="46"/>
  <c r="AT15" i="46"/>
  <c r="AI15" i="46"/>
  <c r="AL15" i="46"/>
  <c r="AP15" i="46"/>
  <c r="AW15" i="46"/>
  <c r="AO15" i="46"/>
  <c r="AH15" i="46"/>
  <c r="AM15" i="46"/>
  <c r="AQ15" i="46"/>
  <c r="AB15" i="46"/>
  <c r="AK15" i="46"/>
  <c r="AN15" i="46"/>
  <c r="AU15" i="46"/>
  <c r="AD15" i="46"/>
  <c r="AS16" i="46"/>
  <c r="AC15" i="46"/>
  <c r="AG15" i="46"/>
  <c r="AJ15" i="46"/>
  <c r="Q136" i="61" l="1"/>
  <c r="T136" i="61"/>
  <c r="G136" i="61"/>
  <c r="B136" i="61"/>
  <c r="K136" i="61"/>
  <c r="M136" i="61"/>
  <c r="O136" i="61"/>
  <c r="S15" i="46"/>
  <c r="AW14" i="46"/>
  <c r="AB14" i="46"/>
  <c r="AE14" i="46"/>
  <c r="AF14" i="46"/>
  <c r="AQ14" i="46"/>
  <c r="AR14" i="46"/>
  <c r="AH14" i="46"/>
  <c r="AP14" i="46"/>
  <c r="AO14" i="46"/>
  <c r="AI14" i="46"/>
  <c r="AG14" i="46"/>
  <c r="AS15" i="46"/>
  <c r="AD14" i="46"/>
  <c r="AN14" i="46"/>
  <c r="AC14" i="46"/>
  <c r="AU14" i="46"/>
  <c r="AL14" i="46"/>
  <c r="AT14" i="46"/>
  <c r="AJ14" i="46"/>
  <c r="AM14" i="46"/>
  <c r="AK14" i="46"/>
  <c r="AV14" i="46"/>
  <c r="Q135" i="61" l="1"/>
  <c r="T135" i="61"/>
  <c r="G135" i="61"/>
  <c r="B135" i="61"/>
  <c r="K135" i="61"/>
  <c r="M135" i="61"/>
  <c r="O135" i="61"/>
  <c r="S14" i="46"/>
  <c r="AJ13" i="46"/>
  <c r="AM13" i="46"/>
  <c r="AI13" i="46"/>
  <c r="AW13" i="46"/>
  <c r="AO13" i="46"/>
  <c r="AR13" i="46"/>
  <c r="AV13" i="46"/>
  <c r="AF13" i="46"/>
  <c r="AB13" i="46"/>
  <c r="AP13" i="46"/>
  <c r="AK13" i="46"/>
  <c r="AN13" i="46"/>
  <c r="AH13" i="46"/>
  <c r="AL13" i="46"/>
  <c r="AG13" i="46"/>
  <c r="AS14" i="46"/>
  <c r="AD13" i="46"/>
  <c r="AC13" i="46"/>
  <c r="AT13" i="46"/>
  <c r="AE13" i="46"/>
  <c r="AU13" i="46"/>
  <c r="AQ13" i="46"/>
  <c r="Q134" i="61" l="1"/>
  <c r="T134" i="61"/>
  <c r="G134" i="61"/>
  <c r="B134" i="61"/>
  <c r="K134" i="61"/>
  <c r="M134" i="61"/>
  <c r="O134" i="61"/>
  <c r="S13" i="46"/>
  <c r="AF12" i="46"/>
  <c r="AR12" i="46"/>
  <c r="AG12" i="46"/>
  <c r="AP12" i="46"/>
  <c r="AL12" i="46"/>
  <c r="AQ12" i="46"/>
  <c r="AV12" i="46"/>
  <c r="AC12" i="46"/>
  <c r="AK12" i="46"/>
  <c r="AT12" i="46"/>
  <c r="AW12" i="46"/>
  <c r="AD12" i="46"/>
  <c r="AJ12" i="46"/>
  <c r="AM12" i="46"/>
  <c r="AS13" i="46"/>
  <c r="AN12" i="46"/>
  <c r="AU12" i="46"/>
  <c r="AE12" i="46"/>
  <c r="AH12" i="46"/>
  <c r="AO12" i="46"/>
  <c r="AB12" i="46"/>
  <c r="AI12" i="46"/>
  <c r="Q133" i="61" l="1"/>
  <c r="T133" i="61"/>
  <c r="G133" i="61"/>
  <c r="B133" i="61"/>
  <c r="K133" i="61"/>
  <c r="M133" i="61"/>
  <c r="O133" i="61"/>
  <c r="S12" i="46"/>
  <c r="AP11" i="46"/>
  <c r="AB11" i="46"/>
  <c r="AF11" i="46"/>
  <c r="AD11" i="46"/>
  <c r="AT11" i="46"/>
  <c r="AI11" i="46"/>
  <c r="AC11" i="46"/>
  <c r="AJ11" i="46"/>
  <c r="AM11" i="46"/>
  <c r="AU11" i="46"/>
  <c r="AE11" i="46"/>
  <c r="AR11" i="46"/>
  <c r="AH11" i="46"/>
  <c r="AG11" i="46"/>
  <c r="AV11" i="46"/>
  <c r="AO11" i="46"/>
  <c r="AK11" i="46"/>
  <c r="AQ11" i="46"/>
  <c r="AN11" i="46"/>
  <c r="AL11" i="46"/>
  <c r="AS12" i="46"/>
  <c r="AW11" i="46"/>
  <c r="Q132" i="61" l="1"/>
  <c r="T132" i="61"/>
  <c r="G132" i="61"/>
  <c r="B132" i="61"/>
  <c r="K132" i="61"/>
  <c r="M132" i="61"/>
  <c r="O132" i="61"/>
  <c r="S11" i="46"/>
  <c r="AL10" i="46"/>
  <c r="AB10" i="46"/>
  <c r="AW10" i="46"/>
  <c r="AO10" i="46"/>
  <c r="AP10" i="46"/>
  <c r="AJ10" i="46"/>
  <c r="AF10" i="46"/>
  <c r="AN10" i="46"/>
  <c r="AI10" i="46"/>
  <c r="AQ10" i="46"/>
  <c r="AD10" i="46"/>
  <c r="AK10" i="46"/>
  <c r="AH10" i="46"/>
  <c r="AU10" i="46"/>
  <c r="AG10" i="46"/>
  <c r="AR10" i="46"/>
  <c r="AM10" i="46"/>
  <c r="AT10" i="46"/>
  <c r="AC10" i="46"/>
  <c r="AS11" i="46"/>
  <c r="AV10" i="46"/>
  <c r="AE10" i="46"/>
  <c r="Q131" i="61" l="1"/>
  <c r="T131" i="61"/>
  <c r="G131" i="61"/>
  <c r="B131" i="61"/>
  <c r="K131" i="61"/>
  <c r="M131" i="61"/>
  <c r="O131" i="61"/>
  <c r="S10" i="46"/>
  <c r="AP9" i="46"/>
  <c r="AV9" i="46"/>
  <c r="AE9" i="46"/>
  <c r="AR9" i="46"/>
  <c r="AH9" i="46"/>
  <c r="AN9" i="46"/>
  <c r="AF9" i="46"/>
  <c r="AO9" i="46"/>
  <c r="AI9" i="46"/>
  <c r="AT9" i="46"/>
  <c r="AM9" i="46"/>
  <c r="AJ9" i="46"/>
  <c r="AW9" i="46"/>
  <c r="AD9" i="46"/>
  <c r="AK9" i="46"/>
  <c r="AU9" i="46"/>
  <c r="AS10" i="46"/>
  <c r="AC9" i="46"/>
  <c r="AL9" i="46"/>
  <c r="AQ9" i="46"/>
  <c r="AG9" i="46"/>
  <c r="AB9" i="46"/>
  <c r="Q130" i="61" l="1"/>
  <c r="T130" i="61"/>
  <c r="G130" i="61"/>
  <c r="B130" i="61"/>
  <c r="K130" i="61"/>
  <c r="M130" i="61"/>
  <c r="O130" i="61"/>
  <c r="S9" i="46"/>
  <c r="AV8" i="46"/>
  <c r="AQ8" i="46"/>
  <c r="AO8" i="46"/>
  <c r="AJ8" i="46"/>
  <c r="AB8" i="46"/>
  <c r="AU8" i="46"/>
  <c r="AT8" i="46"/>
  <c r="AW8" i="46"/>
  <c r="AP8" i="46"/>
  <c r="AE8" i="46"/>
  <c r="AF8" i="46"/>
  <c r="AI8" i="46"/>
  <c r="AN8" i="46"/>
  <c r="AG8" i="46"/>
  <c r="AK8" i="46"/>
  <c r="AC8" i="46"/>
  <c r="AL8" i="46"/>
  <c r="AR8" i="46"/>
  <c r="AH8" i="46"/>
  <c r="AM8" i="46"/>
  <c r="AS9" i="46"/>
  <c r="AD8" i="46"/>
  <c r="Q129" i="61" l="1"/>
  <c r="G129" i="61"/>
  <c r="B129" i="61"/>
  <c r="K129" i="61"/>
  <c r="M129" i="61"/>
  <c r="O129" i="61"/>
  <c r="T129" i="61"/>
  <c r="S8" i="46"/>
  <c r="AT7" i="46"/>
  <c r="AK7" i="46"/>
  <c r="AH7" i="46"/>
  <c r="AQ7" i="46"/>
  <c r="AW7" i="46"/>
  <c r="AG7" i="46"/>
  <c r="AF7" i="46"/>
  <c r="AD7" i="46"/>
  <c r="AS8" i="46"/>
  <c r="AO7" i="46"/>
  <c r="AP7" i="46"/>
  <c r="AI7" i="46"/>
  <c r="AC7" i="46"/>
  <c r="AM7" i="46"/>
  <c r="AU7" i="46"/>
  <c r="AJ7" i="46"/>
  <c r="AR7" i="46"/>
  <c r="AN7" i="46"/>
  <c r="AV7" i="46"/>
  <c r="AE7" i="46"/>
  <c r="AL7" i="46"/>
  <c r="AB7" i="46"/>
  <c r="Q128" i="61" l="1"/>
  <c r="G128" i="61"/>
  <c r="B128" i="61"/>
  <c r="K128" i="61"/>
  <c r="M128" i="61"/>
  <c r="O128" i="61"/>
  <c r="T128" i="61"/>
  <c r="S7" i="46"/>
  <c r="AL6" i="46"/>
  <c r="AV6" i="46"/>
  <c r="AH6" i="46"/>
  <c r="AN6" i="46"/>
  <c r="AC6" i="46"/>
  <c r="AK6" i="46"/>
  <c r="AE6" i="46"/>
  <c r="AF6" i="46"/>
  <c r="AT6" i="46"/>
  <c r="AI6" i="46"/>
  <c r="AG6" i="46"/>
  <c r="AQ6" i="46"/>
  <c r="AW6" i="46"/>
  <c r="AP6" i="46"/>
  <c r="AO6" i="46"/>
  <c r="AR6" i="46"/>
  <c r="AD6" i="46"/>
  <c r="AJ6" i="46"/>
  <c r="AS7" i="46"/>
  <c r="AB6" i="46"/>
  <c r="AM6" i="46"/>
  <c r="AU6" i="46"/>
  <c r="Q127" i="61" l="1"/>
  <c r="G127" i="61"/>
  <c r="B127" i="61"/>
  <c r="K127" i="61"/>
  <c r="M127" i="61"/>
  <c r="O127" i="61"/>
  <c r="T127" i="61"/>
  <c r="S6" i="46"/>
  <c r="E2" i="61" l="1"/>
  <c r="E5" i="61" s="1"/>
  <c r="J5" i="61" s="1"/>
  <c r="A6" i="18" l="1"/>
  <c r="M15" i="18" l="1"/>
  <c r="N15" i="18" s="1"/>
  <c r="M14" i="18"/>
  <c r="N14" i="18" s="1"/>
  <c r="M13" i="18"/>
  <c r="N13" i="18" s="1"/>
  <c r="M12" i="18"/>
  <c r="N12" i="18" s="1"/>
  <c r="M11" i="18"/>
  <c r="N11" i="18" s="1"/>
  <c r="M30" i="18" l="1"/>
  <c r="N30" i="18" s="1"/>
  <c r="M28" i="18"/>
  <c r="N28" i="18" s="1"/>
  <c r="M25" i="18"/>
  <c r="N25" i="18" s="1"/>
  <c r="M24" i="18"/>
  <c r="N24" i="18" s="1"/>
  <c r="M23" i="18"/>
  <c r="N23" i="18" s="1"/>
  <c r="AE33" i="44"/>
  <c r="AE43" i="44"/>
  <c r="AK9" i="44"/>
  <c r="AB32" i="44"/>
  <c r="DO5" i="23"/>
  <c r="AV7" i="22"/>
  <c r="DB4" i="23"/>
  <c r="DP4" i="23"/>
  <c r="AR4" i="46"/>
  <c r="CI4" i="23"/>
  <c r="AC4" i="45"/>
  <c r="AG4" i="44"/>
  <c r="AE49" i="44"/>
  <c r="DA6" i="23"/>
  <c r="AN55" i="47"/>
  <c r="AJ21" i="44"/>
  <c r="AJ38" i="44"/>
  <c r="AI4" i="45"/>
  <c r="AG10" i="44"/>
  <c r="CR6" i="23"/>
  <c r="CB5" i="23"/>
  <c r="AK21" i="44"/>
  <c r="AC5" i="44"/>
  <c r="AG17" i="44"/>
  <c r="AI8" i="44"/>
  <c r="DM4" i="23"/>
  <c r="AF14" i="44"/>
  <c r="DK3" i="23"/>
  <c r="AC49" i="44"/>
  <c r="AJ27" i="44"/>
  <c r="DG4" i="23"/>
  <c r="AG45" i="44"/>
  <c r="CA6" i="23"/>
  <c r="AI45" i="44"/>
  <c r="AX7" i="22"/>
  <c r="AC17" i="44"/>
  <c r="AJ10" i="44"/>
  <c r="AK50" i="44"/>
  <c r="AF13" i="44"/>
  <c r="AI21" i="44"/>
  <c r="AK20" i="44"/>
  <c r="AM5" i="46"/>
  <c r="AE15" i="44"/>
  <c r="AG5" i="46"/>
  <c r="CU4" i="23"/>
  <c r="AJ34" i="44"/>
  <c r="AY7" i="22"/>
  <c r="AJ20" i="44"/>
  <c r="AJ33" i="44"/>
  <c r="CA5" i="23"/>
  <c r="AI13" i="44"/>
  <c r="AJ14" i="44"/>
  <c r="CK6" i="23"/>
  <c r="AB25" i="44"/>
  <c r="AF54" i="44"/>
  <c r="AO5" i="46"/>
  <c r="BT5" i="23"/>
  <c r="AQ55" i="47"/>
  <c r="AH11" i="44"/>
  <c r="AS5" i="46"/>
  <c r="BS3" i="23"/>
  <c r="AG9" i="45"/>
  <c r="AE7" i="44"/>
  <c r="AI30" i="44"/>
  <c r="AC7" i="45"/>
  <c r="AF8" i="44"/>
  <c r="AG23" i="44"/>
  <c r="DF5" i="23"/>
  <c r="AK53" i="44"/>
  <c r="BL5" i="23"/>
  <c r="AC45" i="44"/>
  <c r="DE6" i="23"/>
  <c r="AJ12" i="44"/>
  <c r="AG55" i="44"/>
  <c r="AZ5" i="22"/>
  <c r="AI6" i="45"/>
  <c r="AH34" i="44"/>
  <c r="AE40" i="44"/>
  <c r="AL55" i="47"/>
  <c r="BZ5" i="23"/>
  <c r="AI3" i="45"/>
  <c r="AF9" i="45"/>
  <c r="AF27" i="44"/>
  <c r="CS4" i="23"/>
  <c r="AF48" i="44"/>
  <c r="AH35" i="44"/>
  <c r="AD42" i="44"/>
  <c r="AH6" i="44"/>
  <c r="AC21" i="44"/>
  <c r="AL5" i="46"/>
  <c r="AH42" i="44"/>
  <c r="BM4" i="23"/>
  <c r="AK19" i="44"/>
  <c r="AI42" i="44"/>
  <c r="AF50" i="44"/>
  <c r="AK42" i="44"/>
  <c r="AI12" i="44"/>
  <c r="AL5" i="44"/>
  <c r="AB9" i="44"/>
  <c r="AG26" i="44"/>
  <c r="BY6" i="23"/>
  <c r="AB31" i="44"/>
  <c r="DB3" i="23"/>
  <c r="BL6" i="23"/>
  <c r="AB15" i="44"/>
  <c r="AC9" i="44"/>
  <c r="AO5" i="22"/>
  <c r="AJ42" i="44"/>
  <c r="AH28" i="44"/>
  <c r="AC20" i="44"/>
  <c r="AB55" i="44"/>
  <c r="BM3" i="23"/>
  <c r="AU5" i="22"/>
  <c r="DR4" i="23"/>
  <c r="CJ3" i="23"/>
  <c r="AI19" i="44"/>
  <c r="AH5" i="46"/>
  <c r="AG6" i="22"/>
  <c r="CV6" i="23"/>
  <c r="AE5" i="44"/>
  <c r="BK4" i="23"/>
  <c r="AC6" i="45"/>
  <c r="AE8" i="45"/>
  <c r="CS5" i="23"/>
  <c r="AH6" i="22"/>
  <c r="CH4" i="23"/>
  <c r="AI20" i="44"/>
  <c r="CU3" i="23"/>
  <c r="AF4" i="45"/>
  <c r="AG31" i="44"/>
  <c r="BR6" i="23"/>
  <c r="AB33" i="44"/>
  <c r="AB13" i="44"/>
  <c r="AF6" i="22"/>
  <c r="AD19" i="44"/>
  <c r="AF12" i="44"/>
  <c r="BX6" i="23"/>
  <c r="AF8" i="45"/>
  <c r="AD8" i="45"/>
  <c r="DN5" i="23"/>
  <c r="AB8" i="45"/>
  <c r="AN5" i="22"/>
  <c r="AW6" i="22"/>
  <c r="AH7" i="45"/>
  <c r="AG12" i="44"/>
  <c r="AE21" i="44"/>
  <c r="AW5" i="46"/>
  <c r="AK18" i="44"/>
  <c r="AK35" i="44"/>
  <c r="DG3" i="23"/>
  <c r="AJ8" i="44"/>
  <c r="AI41" i="44"/>
  <c r="AI52" i="44"/>
  <c r="AJ52" i="44"/>
  <c r="CW3" i="23"/>
  <c r="AC22" i="44"/>
  <c r="AB4" i="46"/>
  <c r="AY55" i="48"/>
  <c r="DA3" i="23"/>
  <c r="AH21" i="44"/>
  <c r="AH17" i="44"/>
  <c r="AC41" i="44"/>
  <c r="CB3" i="23"/>
  <c r="BO3" i="23"/>
  <c r="AG20" i="44"/>
  <c r="CA4" i="23"/>
  <c r="AB51" i="44"/>
  <c r="AD34" i="44"/>
  <c r="AC5" i="22"/>
  <c r="AB5" i="45"/>
  <c r="AZ6" i="22"/>
  <c r="AE54" i="44"/>
  <c r="AF55" i="44"/>
  <c r="AB29" i="44"/>
  <c r="AK7" i="44"/>
  <c r="AG21" i="44"/>
  <c r="AE39" i="44"/>
  <c r="AE13" i="44"/>
  <c r="AF4" i="46"/>
  <c r="DS3" i="23"/>
  <c r="AD32" i="44"/>
  <c r="AO7" i="22"/>
  <c r="CH6" i="23"/>
  <c r="AK6" i="22"/>
  <c r="BZ3" i="23"/>
  <c r="AB49" i="44"/>
  <c r="BT3" i="23"/>
  <c r="AU4" i="46"/>
  <c r="AB14" i="44"/>
  <c r="AI29" i="44"/>
  <c r="AK47" i="44"/>
  <c r="AJ9" i="44"/>
  <c r="AF41" i="44"/>
  <c r="DI4" i="23"/>
  <c r="AI46" i="44"/>
  <c r="AK51" i="44"/>
  <c r="AJ11" i="44"/>
  <c r="AD35" i="44"/>
  <c r="CD5" i="23"/>
  <c r="BP5" i="23"/>
  <c r="CL5" i="23"/>
  <c r="EK5" i="23"/>
  <c r="AD11" i="44"/>
  <c r="DB6" i="23"/>
  <c r="AW7" i="22"/>
  <c r="AI34" i="44"/>
  <c r="AE45" i="44"/>
  <c r="AH24" i="44"/>
  <c r="CN5" i="23"/>
  <c r="CK5" i="23"/>
  <c r="AI32" i="44"/>
  <c r="DD4" i="23"/>
  <c r="CT4" i="23"/>
  <c r="AI4" i="44"/>
  <c r="CW4" i="23"/>
  <c r="AC47" i="44"/>
  <c r="AH33" i="44"/>
  <c r="AS6" i="22"/>
  <c r="AL4" i="46"/>
  <c r="AH43" i="44"/>
  <c r="AJ48" i="44"/>
  <c r="CP3" i="23"/>
  <c r="AB7" i="22"/>
  <c r="AK46" i="44"/>
  <c r="AO6" i="22"/>
  <c r="AG15" i="44"/>
  <c r="AD7" i="22"/>
  <c r="CW5" i="23"/>
  <c r="AE4" i="46"/>
  <c r="AB30" i="44"/>
  <c r="DI5" i="23"/>
  <c r="AB16" i="44"/>
  <c r="AE6" i="44"/>
  <c r="DM6" i="23"/>
  <c r="AC6" i="44"/>
  <c r="AH46" i="44"/>
  <c r="AH14" i="44"/>
  <c r="AW64" i="46"/>
  <c r="BO5" i="23"/>
  <c r="EU5" i="23"/>
  <c r="AE6" i="45"/>
  <c r="AF32" i="44"/>
  <c r="CQ3" i="23"/>
  <c r="AK5" i="44"/>
  <c r="AI11" i="44"/>
  <c r="DG5" i="23"/>
  <c r="CT3" i="23"/>
  <c r="AF45" i="44"/>
  <c r="AJ29" i="44"/>
  <c r="AK15" i="44"/>
  <c r="CE3" i="23"/>
  <c r="AS4" i="46"/>
  <c r="AC39" i="44"/>
  <c r="AK39" i="44"/>
  <c r="CG3" i="23"/>
  <c r="AE37" i="44"/>
  <c r="AG3" i="45"/>
  <c r="DL3" i="23"/>
  <c r="AK4" i="44"/>
  <c r="CD6" i="23"/>
  <c r="AF37" i="44"/>
  <c r="AK48" i="44"/>
  <c r="AB22" i="44"/>
  <c r="AE53" i="44"/>
  <c r="AV6" i="22"/>
  <c r="AD27" i="44"/>
  <c r="AL6" i="22"/>
  <c r="AC13" i="44"/>
  <c r="AH49" i="44"/>
  <c r="FB4" i="23"/>
  <c r="EC5" i="23"/>
  <c r="AI4" i="46"/>
  <c r="AE36" i="44"/>
  <c r="BR5" i="23"/>
  <c r="CC4" i="23"/>
  <c r="AB6" i="22"/>
  <c r="AR6" i="22"/>
  <c r="AC33" i="44"/>
  <c r="AE46" i="44"/>
  <c r="BQ3" i="23"/>
  <c r="DZ3" i="23" s="1"/>
  <c r="AY5" i="22"/>
  <c r="AC3" i="45"/>
  <c r="AK27" i="44"/>
  <c r="BY3" i="23"/>
  <c r="EA5" i="23"/>
  <c r="AR5" i="46"/>
  <c r="AJ39" i="44"/>
  <c r="AE55" i="44"/>
  <c r="AB53" i="44"/>
  <c r="AD29" i="44"/>
  <c r="AC44" i="44"/>
  <c r="AF20" i="44"/>
  <c r="AH19" i="44"/>
  <c r="BK5" i="23"/>
  <c r="DT5" i="23" s="1"/>
  <c r="AG43" i="44"/>
  <c r="AU5" i="46"/>
  <c r="AC32" i="44"/>
  <c r="AF10" i="44"/>
  <c r="CG4" i="23"/>
  <c r="AF17" i="44"/>
  <c r="AE4" i="44"/>
  <c r="DC4" i="23"/>
  <c r="AG46" i="44"/>
  <c r="AE5" i="45"/>
  <c r="AE34" i="44"/>
  <c r="BX3" i="23"/>
  <c r="AH32" i="44"/>
  <c r="AB7" i="45"/>
  <c r="AJ53" i="44"/>
  <c r="AT4" i="46"/>
  <c r="AF6" i="44"/>
  <c r="AB34" i="44"/>
  <c r="DF4" i="23"/>
  <c r="AD41" i="44"/>
  <c r="AG13" i="44"/>
  <c r="AG33" i="44"/>
  <c r="AC14" i="44"/>
  <c r="CQ4" i="23"/>
  <c r="CX6" i="23"/>
  <c r="AD16" i="44"/>
  <c r="AD23" i="44"/>
  <c r="AD54" i="44"/>
  <c r="AE7" i="22"/>
  <c r="DA5" i="23"/>
  <c r="AD33" i="44"/>
  <c r="AG14" i="44"/>
  <c r="AC35" i="44"/>
  <c r="AC11" i="44"/>
  <c r="AE20" i="44"/>
  <c r="AB24" i="44"/>
  <c r="CU6" i="23"/>
  <c r="AD6" i="22"/>
  <c r="AF5" i="44"/>
  <c r="AG27" i="44"/>
  <c r="AD7" i="45"/>
  <c r="AC4" i="46"/>
  <c r="BW3" i="23"/>
  <c r="AC18" i="44"/>
  <c r="AM5" i="22"/>
  <c r="AF15" i="44"/>
  <c r="AF43" i="44"/>
  <c r="AE16" i="44"/>
  <c r="BW4" i="23"/>
  <c r="EF4" i="23" s="1"/>
  <c r="AK6" i="44"/>
  <c r="AF44" i="44"/>
  <c r="AH9" i="44"/>
  <c r="AB54" i="44"/>
  <c r="AQ5" i="46"/>
  <c r="AJ5" i="44"/>
  <c r="AI22" i="44"/>
  <c r="AH37" i="44"/>
  <c r="AJ36" i="44"/>
  <c r="CN6" i="23"/>
  <c r="DH6" i="23"/>
  <c r="AI37" i="44"/>
  <c r="AI35" i="44"/>
  <c r="DO3" i="23"/>
  <c r="AI7" i="22"/>
  <c r="AH53" i="44"/>
  <c r="AH8" i="45"/>
  <c r="AH41" i="44"/>
  <c r="AB38" i="44"/>
  <c r="AM7" i="22"/>
  <c r="AG40" i="44"/>
  <c r="AE6" i="22"/>
  <c r="AK41" i="44"/>
  <c r="AF3" i="45"/>
  <c r="AG5" i="22"/>
  <c r="CI6" i="23"/>
  <c r="AC36" i="44"/>
  <c r="AX5" i="22"/>
  <c r="AK22" i="44"/>
  <c r="DB5" i="23"/>
  <c r="CR5" i="23"/>
  <c r="CF3" i="23"/>
  <c r="AK17" i="44"/>
  <c r="AC8" i="45"/>
  <c r="AB7" i="44"/>
  <c r="DF3" i="23"/>
  <c r="ET5" i="23"/>
  <c r="CW6" i="23"/>
  <c r="AD5" i="22"/>
  <c r="AD30" i="44"/>
  <c r="CF6" i="23"/>
  <c r="AJ41" i="44"/>
  <c r="CQ5" i="23"/>
  <c r="EZ5" i="23" s="1"/>
  <c r="DH5" i="23"/>
  <c r="AP6" i="22"/>
  <c r="AK26" i="44"/>
  <c r="AJ4" i="46"/>
  <c r="BZ4" i="23"/>
  <c r="AG9" i="44"/>
  <c r="AD21" i="44"/>
  <c r="AJ24" i="44"/>
  <c r="AJ31" i="44"/>
  <c r="AC54" i="44"/>
  <c r="AI27" i="44"/>
  <c r="DC5" i="23"/>
  <c r="AJ37" i="44"/>
  <c r="CB6" i="23"/>
  <c r="AD9" i="44"/>
  <c r="AC55" i="44"/>
  <c r="AS7" i="22"/>
  <c r="AC8" i="44"/>
  <c r="AB21" i="44"/>
  <c r="DJ4" i="23"/>
  <c r="DH3" i="23"/>
  <c r="AD13" i="44"/>
  <c r="CF4" i="23"/>
  <c r="EO4" i="23" s="1"/>
  <c r="AD4" i="44"/>
  <c r="AB43" i="44"/>
  <c r="BV3" i="23"/>
  <c r="CR4" i="23"/>
  <c r="AK24" i="44"/>
  <c r="AD40" i="44"/>
  <c r="AD12" i="44"/>
  <c r="CL6" i="23"/>
  <c r="AJ30" i="44"/>
  <c r="AH26" i="44"/>
  <c r="AB35" i="44"/>
  <c r="AK49" i="44"/>
  <c r="AG35" i="44"/>
  <c r="AJ45" i="44"/>
  <c r="AK31" i="44"/>
  <c r="AC28" i="44"/>
  <c r="EP4" i="23"/>
  <c r="BT6" i="23"/>
  <c r="AG16" i="44"/>
  <c r="AH30" i="44"/>
  <c r="CP5" i="23"/>
  <c r="DA4" i="23"/>
  <c r="AD17" i="44"/>
  <c r="AF11" i="44"/>
  <c r="AH7" i="44"/>
  <c r="AM55" i="47"/>
  <c r="AL7" i="22"/>
  <c r="AF16" i="44"/>
  <c r="AB10" i="44"/>
  <c r="CM3" i="23"/>
  <c r="EV3" i="23" s="1"/>
  <c r="BO4" i="23"/>
  <c r="DX4" i="23" s="1"/>
  <c r="AR5" i="22"/>
  <c r="AB4" i="44"/>
  <c r="AE44" i="44"/>
  <c r="AE41" i="44"/>
  <c r="CG5" i="23"/>
  <c r="AC5" i="46"/>
  <c r="AO4" i="46"/>
  <c r="AT6" i="22"/>
  <c r="AE12" i="44"/>
  <c r="AO55" i="47"/>
  <c r="CN3" i="23"/>
  <c r="EW3" i="23" s="1"/>
  <c r="AD49" i="44"/>
  <c r="AB5" i="44"/>
  <c r="CO6" i="23"/>
  <c r="AF28" i="44"/>
  <c r="AJ50" i="44"/>
  <c r="AG22" i="44"/>
  <c r="AH39" i="44"/>
  <c r="AB41" i="44"/>
  <c r="AH10" i="44"/>
  <c r="AB3" i="45"/>
  <c r="AK44" i="44"/>
  <c r="AC16" i="44"/>
  <c r="DR3" i="23"/>
  <c r="AI38" i="44"/>
  <c r="DM5" i="23"/>
  <c r="AE3" i="45"/>
  <c r="CZ3" i="23"/>
  <c r="AD5" i="45"/>
  <c r="CY6" i="23"/>
  <c r="AD22" i="44"/>
  <c r="AJ32" i="44"/>
  <c r="AI31" i="44"/>
  <c r="AJ4" i="44"/>
  <c r="BX5" i="23"/>
  <c r="AD6" i="44"/>
  <c r="AB50" i="44"/>
  <c r="CL3" i="23"/>
  <c r="BU4" i="23"/>
  <c r="AH55" i="44"/>
  <c r="AC19" i="44"/>
  <c r="CS3" i="23"/>
  <c r="FB3" i="23" s="1"/>
  <c r="DS4" i="23"/>
  <c r="AC25" i="44"/>
  <c r="AK54" i="44"/>
  <c r="AB45" i="44"/>
  <c r="AQ4" i="46"/>
  <c r="AJ35" i="44"/>
  <c r="AG50" i="44"/>
  <c r="DI6" i="23"/>
  <c r="CA3" i="23"/>
  <c r="AF22" i="44"/>
  <c r="AI51" i="44"/>
  <c r="AF49" i="44"/>
  <c r="AC31" i="44"/>
  <c r="AF7" i="22"/>
  <c r="AG6" i="44"/>
  <c r="AE31" i="44"/>
  <c r="BO6" i="23"/>
  <c r="AJ25" i="44"/>
  <c r="BV6" i="23"/>
  <c r="AF51" i="44"/>
  <c r="AK38" i="44"/>
  <c r="AH16" i="44"/>
  <c r="AF7" i="45"/>
  <c r="AF4" i="44"/>
  <c r="AH31" i="44"/>
  <c r="BY5" i="23"/>
  <c r="AI10" i="44"/>
  <c r="AD10" i="44"/>
  <c r="AG11" i="44"/>
  <c r="BQ6" i="23"/>
  <c r="DK4" i="23"/>
  <c r="AE24" i="44"/>
  <c r="AF29" i="44"/>
  <c r="AP5" i="22"/>
  <c r="CE4" i="23"/>
  <c r="EN4" i="23" s="1"/>
  <c r="AD9" i="45"/>
  <c r="AX55" i="48"/>
  <c r="CL4" i="23"/>
  <c r="EU4" i="23" s="1"/>
  <c r="AK40" i="44"/>
  <c r="AI9" i="44"/>
  <c r="AD43" i="44"/>
  <c r="AC10" i="44"/>
  <c r="AC50" i="44"/>
  <c r="DE4" i="23"/>
  <c r="AK36" i="44"/>
  <c r="AG25" i="44"/>
  <c r="CC5" i="23"/>
  <c r="EL5" i="23" s="1"/>
  <c r="AE9" i="44"/>
  <c r="AD5" i="46"/>
  <c r="AI17" i="44"/>
  <c r="AH25" i="44"/>
  <c r="AB52" i="44"/>
  <c r="AW5" i="22"/>
  <c r="DF6" i="23"/>
  <c r="AB39" i="44"/>
  <c r="AP7" i="22"/>
  <c r="BK3" i="23"/>
  <c r="AF39" i="44"/>
  <c r="AD20" i="44"/>
  <c r="AT5" i="22"/>
  <c r="EI5" i="23"/>
  <c r="AW4" i="46"/>
  <c r="AJ22" i="44"/>
  <c r="BL4" i="23"/>
  <c r="AN5" i="46"/>
  <c r="AH7" i="22"/>
  <c r="AG5" i="45"/>
  <c r="AJ23" i="44"/>
  <c r="AI39" i="44"/>
  <c r="AE17" i="44"/>
  <c r="AE30" i="44"/>
  <c r="CJ4" i="23"/>
  <c r="EZ4" i="23"/>
  <c r="AP4" i="46"/>
  <c r="AI33" i="44"/>
  <c r="AH4" i="46"/>
  <c r="AE50" i="44"/>
  <c r="AH5" i="44"/>
  <c r="DG6" i="23"/>
  <c r="AD37" i="44"/>
  <c r="CO4" i="23"/>
  <c r="AI36" i="44"/>
  <c r="AK28" i="44"/>
  <c r="AI18" i="44"/>
  <c r="AV5" i="22"/>
  <c r="DJ3" i="23"/>
  <c r="BU5" i="23"/>
  <c r="ED5" i="23" s="1"/>
  <c r="AI8" i="45"/>
  <c r="AF6" i="45"/>
  <c r="EK3" i="23"/>
  <c r="AB36" i="44"/>
  <c r="AI14" i="44"/>
  <c r="AB9" i="45"/>
  <c r="CZ5" i="23"/>
  <c r="AD6" i="45"/>
  <c r="AD52" i="44"/>
  <c r="BS5" i="23"/>
  <c r="AU7" i="22"/>
  <c r="BS6" i="23"/>
  <c r="DD5" i="23"/>
  <c r="AB42" i="44"/>
  <c r="AR7" i="22"/>
  <c r="AJ7" i="22"/>
  <c r="AB18" i="44"/>
  <c r="AH20" i="44"/>
  <c r="AI7" i="45"/>
  <c r="AW55" i="48"/>
  <c r="DN3" i="23"/>
  <c r="AD46" i="44"/>
  <c r="AH52" i="44"/>
  <c r="AF35" i="44"/>
  <c r="AI6" i="22"/>
  <c r="CE5" i="23"/>
  <c r="EJ4" i="23"/>
  <c r="DU4" i="23"/>
  <c r="EJ3" i="23"/>
  <c r="EC3" i="23"/>
  <c r="EF3" i="23"/>
  <c r="EP5" i="23"/>
  <c r="AD50" i="44"/>
  <c r="BZ6" i="23"/>
  <c r="CC3" i="23"/>
  <c r="AC5" i="51"/>
  <c r="AE19" i="44"/>
  <c r="AF47" i="44"/>
  <c r="CT6" i="23"/>
  <c r="AL5" i="22"/>
  <c r="AE35" i="44"/>
  <c r="AB8" i="44"/>
  <c r="CP6" i="23"/>
  <c r="CQ6" i="23"/>
  <c r="AE9" i="45"/>
  <c r="CK3" i="23"/>
  <c r="AH9" i="45"/>
  <c r="DP5" i="23"/>
  <c r="ED4" i="23"/>
  <c r="FD4" i="23"/>
  <c r="DU5" i="23"/>
  <c r="EW5" i="23"/>
  <c r="FA5" i="23"/>
  <c r="EM5" i="23"/>
  <c r="AF38" i="44"/>
  <c r="AE51" i="44"/>
  <c r="AB48" i="44"/>
  <c r="AC24" i="44"/>
  <c r="AG53" i="44"/>
  <c r="BX4" i="23"/>
  <c r="EG4" i="23" s="1"/>
  <c r="AG49" i="44"/>
  <c r="AF7" i="44"/>
  <c r="AZ7" i="22"/>
  <c r="AG52" i="44"/>
  <c r="AP5" i="46"/>
  <c r="AC23" i="44"/>
  <c r="CY5" i="23"/>
  <c r="AD36" i="44"/>
  <c r="AK10" i="44"/>
  <c r="AG54" i="44"/>
  <c r="AK5" i="22"/>
  <c r="AD28" i="44"/>
  <c r="AC42" i="44"/>
  <c r="AQ6" i="22"/>
  <c r="AG51" i="44"/>
  <c r="AE7" i="45"/>
  <c r="BQ5" i="23"/>
  <c r="DJ5" i="23"/>
  <c r="CJ5" i="23"/>
  <c r="AC38" i="44"/>
  <c r="CN4" i="23"/>
  <c r="EW4" i="23" s="1"/>
  <c r="CF5" i="23"/>
  <c r="AV4" i="46"/>
  <c r="BU6" i="23"/>
  <c r="AQ5" i="22"/>
  <c r="AQ7" i="22"/>
  <c r="AC6" i="22"/>
  <c r="AJ26" i="44"/>
  <c r="AJ46" i="44"/>
  <c r="AC53" i="44"/>
  <c r="BW6" i="23"/>
  <c r="AC52" i="44"/>
  <c r="AY6" i="22"/>
  <c r="AH6" i="45"/>
  <c r="CB4" i="23"/>
  <c r="EK4" i="23" s="1"/>
  <c r="DE5" i="23"/>
  <c r="DN6" i="23"/>
  <c r="AH13" i="44"/>
  <c r="AB27" i="44"/>
  <c r="AG7" i="44"/>
  <c r="AI16" i="44"/>
  <c r="AE22" i="44"/>
  <c r="AN4" i="46"/>
  <c r="AJ55" i="47"/>
  <c r="AG29" i="44"/>
  <c r="AE47" i="44"/>
  <c r="BL3" i="23"/>
  <c r="DU3" i="23" s="1"/>
  <c r="AH45" i="44"/>
  <c r="AK30" i="44"/>
  <c r="AI5" i="44"/>
  <c r="CI5" i="23"/>
  <c r="AC7" i="44"/>
  <c r="AJ28" i="44"/>
  <c r="AD38" i="44"/>
  <c r="AI50" i="44"/>
  <c r="BY4" i="23"/>
  <c r="CY3" i="23"/>
  <c r="CX5" i="23"/>
  <c r="AE11" i="44"/>
  <c r="AH5" i="22"/>
  <c r="AD31" i="44"/>
  <c r="BT4" i="23"/>
  <c r="ES5" i="23"/>
  <c r="AJ44" i="44"/>
  <c r="AI54" i="44"/>
  <c r="AM4" i="46"/>
  <c r="AE32" i="44"/>
  <c r="AE48" i="44"/>
  <c r="BP4" i="23"/>
  <c r="AE4" i="45"/>
  <c r="AF19" i="44"/>
  <c r="AB37" i="44"/>
  <c r="AJ54" i="44"/>
  <c r="AI28" i="44"/>
  <c r="AE5" i="22"/>
  <c r="AB6" i="44"/>
  <c r="BM5" i="23"/>
  <c r="AB4" i="45"/>
  <c r="EO5" i="23"/>
  <c r="DZ5" i="23"/>
  <c r="EU3" i="23"/>
  <c r="AG36" i="44"/>
  <c r="AN6" i="22"/>
  <c r="DP3" i="23"/>
  <c r="AB28" i="44"/>
  <c r="DL5" i="23"/>
  <c r="AD24" i="44"/>
  <c r="AB6" i="45"/>
  <c r="AH15" i="44"/>
  <c r="AE10" i="44"/>
  <c r="AF31" i="44"/>
  <c r="AJ49" i="44"/>
  <c r="AD25" i="44"/>
  <c r="AK33" i="44"/>
  <c r="AB46" i="44"/>
  <c r="AG24" i="44"/>
  <c r="AJ6" i="44"/>
  <c r="AE27" i="44"/>
  <c r="AF18" i="44"/>
  <c r="AD8" i="44"/>
  <c r="AD48" i="44"/>
  <c r="CD4" i="23"/>
  <c r="AH8" i="44"/>
  <c r="DI3" i="23"/>
  <c r="AC46" i="44"/>
  <c r="AK4" i="46"/>
  <c r="AF30" i="44"/>
  <c r="AF46" i="44"/>
  <c r="AG38" i="44"/>
  <c r="AE29" i="44"/>
  <c r="CJ6" i="23"/>
  <c r="AJ18" i="44"/>
  <c r="AK52" i="44"/>
  <c r="AF34" i="44"/>
  <c r="BV5" i="23"/>
  <c r="DL4" i="23"/>
  <c r="AF42" i="44"/>
  <c r="AH51" i="44"/>
  <c r="AI47" i="44"/>
  <c r="CM5" i="23"/>
  <c r="EV5" i="23" s="1"/>
  <c r="AI43" i="44"/>
  <c r="CO5" i="23"/>
  <c r="EX5" i="23" s="1"/>
  <c r="AE38" i="44"/>
  <c r="AH50" i="44"/>
  <c r="AH40" i="44"/>
  <c r="AF25" i="44"/>
  <c r="AF5" i="22"/>
  <c r="ER4" i="23"/>
  <c r="AI5" i="22"/>
  <c r="AC15" i="44"/>
  <c r="AC4" i="44"/>
  <c r="AC48" i="44"/>
  <c r="AX6" i="22"/>
  <c r="AF33" i="44"/>
  <c r="AK8" i="44"/>
  <c r="DD6" i="23"/>
  <c r="AI49" i="44"/>
  <c r="BN4" i="23"/>
  <c r="AB47" i="44"/>
  <c r="CO3" i="23"/>
  <c r="EX3" i="23" s="1"/>
  <c r="AH29" i="44"/>
  <c r="AK5" i="46"/>
  <c r="AD47" i="44"/>
  <c r="DH4" i="23"/>
  <c r="CS6" i="23"/>
  <c r="AB17" i="44"/>
  <c r="CE6" i="23"/>
  <c r="AK11" i="44"/>
  <c r="AC26" i="44"/>
  <c r="AG42" i="44"/>
  <c r="AF5" i="46"/>
  <c r="AF36" i="44"/>
  <c r="CX4" i="23"/>
  <c r="AG4" i="45"/>
  <c r="AD3" i="45"/>
  <c r="AG8" i="44"/>
  <c r="DR5" i="23"/>
  <c r="AI15" i="44"/>
  <c r="DM3" i="23"/>
  <c r="AG39" i="44"/>
  <c r="AC30" i="44"/>
  <c r="CC6" i="23"/>
  <c r="AH38" i="44"/>
  <c r="DJ6" i="23"/>
  <c r="AD26" i="44"/>
  <c r="CV4" i="23"/>
  <c r="AG18" i="44"/>
  <c r="AG5" i="44"/>
  <c r="BW5" i="23"/>
  <c r="EF5" i="23" s="1"/>
  <c r="AG4" i="46"/>
  <c r="DC6" i="23"/>
  <c r="AG30" i="44"/>
  <c r="AH5" i="45"/>
  <c r="AZ55" i="48"/>
  <c r="DW4" i="23"/>
  <c r="AK16" i="44"/>
  <c r="AS6" i="46"/>
  <c r="DC3" i="23"/>
  <c r="AI25" i="44"/>
  <c r="AK32" i="44"/>
  <c r="AH27" i="44"/>
  <c r="AC43" i="44"/>
  <c r="BQ4" i="23"/>
  <c r="DD3" i="23"/>
  <c r="AI6" i="44"/>
  <c r="AK55" i="47"/>
  <c r="AC7" i="22"/>
  <c r="AB20" i="44"/>
  <c r="CK4" i="23"/>
  <c r="ET4" i="23" s="1"/>
  <c r="AE8" i="44"/>
  <c r="AE52" i="44"/>
  <c r="AI9" i="45"/>
  <c r="CZ6" i="23"/>
  <c r="DZ4" i="23"/>
  <c r="BR3" i="23"/>
  <c r="AT5" i="46"/>
  <c r="AH47" i="44"/>
  <c r="AE23" i="44"/>
  <c r="AC40" i="44"/>
  <c r="AF5" i="45"/>
  <c r="AF53" i="44"/>
  <c r="AB5" i="22"/>
  <c r="AH18" i="44"/>
  <c r="AV5" i="46"/>
  <c r="AP55" i="47"/>
  <c r="DQ3" i="23"/>
  <c r="AG32" i="44"/>
  <c r="AB5" i="51"/>
  <c r="EE3" i="23"/>
  <c r="EY5" i="23"/>
  <c r="AJ51" i="44"/>
  <c r="AU6" i="22"/>
  <c r="CD3" i="23"/>
  <c r="AB5" i="46"/>
  <c r="AB40" i="44"/>
  <c r="AD4" i="46"/>
  <c r="AF23" i="44"/>
  <c r="DQ4" i="23"/>
  <c r="BS4" i="23"/>
  <c r="BR4" i="23"/>
  <c r="EA4" i="23" s="1"/>
  <c r="AH4" i="45"/>
  <c r="AD15" i="44"/>
  <c r="AJ5" i="22"/>
  <c r="CV3" i="23"/>
  <c r="FD3" i="23"/>
  <c r="AC37" i="44"/>
  <c r="BM6" i="23"/>
  <c r="AJ16" i="44"/>
  <c r="AG47" i="44"/>
  <c r="AI48" i="44"/>
  <c r="AE14" i="44"/>
  <c r="AI7" i="44"/>
  <c r="AG37" i="44"/>
  <c r="DK6" i="23"/>
  <c r="AH22" i="44"/>
  <c r="AD18" i="44"/>
  <c r="CG6" i="23"/>
  <c r="AD44" i="44"/>
  <c r="AE5" i="46"/>
  <c r="AJ40" i="44"/>
  <c r="AH23" i="44"/>
  <c r="AI53" i="44"/>
  <c r="AJ17" i="44"/>
  <c r="AI23" i="44"/>
  <c r="AH44" i="44"/>
  <c r="CH3" i="23"/>
  <c r="EQ3" i="23" s="1"/>
  <c r="AK7" i="22"/>
  <c r="AK55" i="44"/>
  <c r="BV4" i="23"/>
  <c r="AI24" i="44"/>
  <c r="DE3" i="23"/>
  <c r="AH12" i="44"/>
  <c r="AH48" i="44"/>
  <c r="AK13" i="44"/>
  <c r="AS5" i="22"/>
  <c r="CV5" i="23"/>
  <c r="AG34" i="44"/>
  <c r="AF40" i="44"/>
  <c r="CR3" i="23"/>
  <c r="AK34" i="44"/>
  <c r="FA4" i="23"/>
  <c r="AK45" i="44"/>
  <c r="AN7" i="22"/>
  <c r="AG48" i="44"/>
  <c r="DV4" i="23"/>
  <c r="AG44" i="44"/>
  <c r="AM6" i="22"/>
  <c r="BN6" i="23"/>
  <c r="CM4" i="23"/>
  <c r="EV4" i="23" s="1"/>
  <c r="AB26" i="44"/>
  <c r="AE18" i="44"/>
  <c r="AG7" i="22"/>
  <c r="AE42" i="44"/>
  <c r="AI26" i="44"/>
  <c r="AC29" i="44"/>
  <c r="AH3" i="45"/>
  <c r="DS5" i="23"/>
  <c r="BN5" i="23"/>
  <c r="AF24" i="44"/>
  <c r="AG6" i="45"/>
  <c r="CP4" i="23"/>
  <c r="CZ4" i="23"/>
  <c r="AB23" i="44"/>
  <c r="CH5" i="23"/>
  <c r="EQ5" i="23" s="1"/>
  <c r="DO4" i="23"/>
  <c r="AD39" i="44"/>
  <c r="DL6" i="23"/>
  <c r="AB12" i="44"/>
  <c r="EA3" i="23"/>
  <c r="DN4" i="23"/>
  <c r="DK5" i="23"/>
  <c r="AJ13" i="44"/>
  <c r="CM6" i="23"/>
  <c r="AL4" i="44"/>
  <c r="AG19" i="44"/>
  <c r="AI5" i="45"/>
  <c r="AD51" i="44"/>
  <c r="AV55" i="48"/>
  <c r="AF52" i="44"/>
  <c r="AJ19" i="44"/>
  <c r="BU3" i="23"/>
  <c r="ED3" i="23" s="1"/>
  <c r="CI3" i="23"/>
  <c r="AC27" i="44"/>
  <c r="AK23" i="44"/>
  <c r="EB3" i="23"/>
  <c r="BK6" i="23"/>
  <c r="BP6" i="23"/>
  <c r="AK29" i="44"/>
  <c r="BP3" i="23"/>
  <c r="DY3" i="23" s="1"/>
  <c r="AD14" i="44"/>
  <c r="AH36" i="44"/>
  <c r="AI5" i="46"/>
  <c r="AK43" i="44"/>
  <c r="AG8" i="45"/>
  <c r="AE25" i="44"/>
  <c r="AD53" i="44"/>
  <c r="AB11" i="44"/>
  <c r="AC5" i="45"/>
  <c r="AK25" i="44"/>
  <c r="EH4" i="23"/>
  <c r="AF26" i="44"/>
  <c r="AD45" i="44"/>
  <c r="AJ7" i="44"/>
  <c r="AF21" i="44"/>
  <c r="AC51" i="44"/>
  <c r="AK14" i="44"/>
  <c r="AD4" i="45"/>
  <c r="AK37" i="44"/>
  <c r="AJ55" i="44"/>
  <c r="AE28" i="44"/>
  <c r="AF9" i="44"/>
  <c r="AD7" i="44"/>
  <c r="AI40" i="44"/>
  <c r="DQ5" i="23"/>
  <c r="AC9" i="45"/>
  <c r="CT5" i="23"/>
  <c r="FC5" i="23" s="1"/>
  <c r="AJ43" i="44"/>
  <c r="AG28" i="44"/>
  <c r="CX3" i="23"/>
  <c r="AI44" i="44"/>
  <c r="AH54" i="44"/>
  <c r="AE26" i="44"/>
  <c r="AH4" i="44"/>
  <c r="AB44" i="44"/>
  <c r="CU5" i="23"/>
  <c r="AD5" i="44"/>
  <c r="AC12" i="44"/>
  <c r="AD55" i="44"/>
  <c r="AJ15" i="44"/>
  <c r="BN3" i="23"/>
  <c r="DW3" i="23" s="1"/>
  <c r="AJ6" i="22"/>
  <c r="AJ5" i="46"/>
  <c r="ES3" i="23"/>
  <c r="AT7" i="22"/>
  <c r="AB19" i="44"/>
  <c r="AI55" i="44"/>
  <c r="AC34" i="44"/>
  <c r="AG41" i="44"/>
  <c r="AG7" i="45"/>
  <c r="EQ4" i="23"/>
  <c r="AK12" i="44"/>
  <c r="EI4" i="23"/>
  <c r="AJ47" i="44"/>
  <c r="EE4" i="23"/>
  <c r="DX3" i="23"/>
  <c r="DT4" i="23"/>
  <c r="EG3" i="23"/>
  <c r="FC4" i="23"/>
  <c r="J101" i="61" l="1"/>
  <c r="F84" i="61"/>
  <c r="Q99" i="61"/>
  <c r="G115" i="61"/>
  <c r="S79" i="61"/>
  <c r="O118" i="61"/>
  <c r="B59" i="61"/>
  <c r="F87" i="61"/>
  <c r="T185" i="61"/>
  <c r="J66" i="61"/>
  <c r="S64" i="61"/>
  <c r="G118" i="61"/>
  <c r="J98" i="61"/>
  <c r="J104" i="61"/>
  <c r="S69" i="61"/>
  <c r="F22" i="61"/>
  <c r="B60" i="61"/>
  <c r="K116" i="61"/>
  <c r="B68" i="61"/>
  <c r="B74" i="61"/>
  <c r="H93" i="61"/>
  <c r="B82" i="61"/>
  <c r="S100" i="61"/>
  <c r="F16" i="61"/>
  <c r="P439" i="61"/>
  <c r="B58" i="61"/>
  <c r="F89" i="61"/>
  <c r="F99" i="61"/>
  <c r="H67" i="61"/>
  <c r="N107" i="61"/>
  <c r="S116" i="61"/>
  <c r="S74" i="61"/>
  <c r="J72" i="61"/>
  <c r="S98" i="61"/>
  <c r="B71" i="61"/>
  <c r="B28" i="61"/>
  <c r="B70" i="61"/>
  <c r="I31" i="61"/>
  <c r="I29" i="61"/>
  <c r="Q100" i="61"/>
  <c r="J95" i="61"/>
  <c r="N80" i="61"/>
  <c r="G31" i="61"/>
  <c r="B94" i="61"/>
  <c r="J85" i="61"/>
  <c r="Q106" i="61"/>
  <c r="F14" i="61"/>
  <c r="S114" i="61"/>
  <c r="H71" i="61"/>
  <c r="K31" i="61"/>
  <c r="N84" i="61"/>
  <c r="B89" i="61"/>
  <c r="Q67" i="61"/>
  <c r="Q65" i="61"/>
  <c r="S91" i="61"/>
  <c r="J76" i="61"/>
  <c r="S93" i="61"/>
  <c r="N86" i="61"/>
  <c r="G32" i="61"/>
  <c r="B64" i="61"/>
  <c r="F71" i="61"/>
  <c r="F21" i="61"/>
  <c r="H92" i="61"/>
  <c r="S67" i="61"/>
  <c r="B118" i="61"/>
  <c r="G30" i="61"/>
  <c r="B75" i="61"/>
  <c r="Q81" i="61"/>
  <c r="N66" i="61"/>
  <c r="B96" i="61"/>
  <c r="F97" i="61"/>
  <c r="Q63" i="61"/>
  <c r="B90" i="61"/>
  <c r="K115" i="61"/>
  <c r="S103" i="61"/>
  <c r="F76" i="61"/>
  <c r="B88" i="61"/>
  <c r="N98" i="61"/>
  <c r="J93" i="61"/>
  <c r="N63" i="61"/>
  <c r="F93" i="61"/>
  <c r="Q61" i="61"/>
  <c r="S99" i="61"/>
  <c r="J106" i="61"/>
  <c r="N78" i="61"/>
  <c r="N81" i="61"/>
  <c r="S117" i="61"/>
  <c r="B66" i="61"/>
  <c r="O117" i="61"/>
  <c r="B29" i="61"/>
  <c r="N96" i="61"/>
  <c r="J105" i="61"/>
  <c r="B78" i="61"/>
  <c r="B101" i="61"/>
  <c r="N70" i="61"/>
  <c r="S80" i="61"/>
  <c r="H80" i="61"/>
  <c r="N88" i="61"/>
  <c r="H96" i="61"/>
  <c r="I30" i="61"/>
  <c r="Q95" i="61"/>
  <c r="H100" i="61"/>
  <c r="N87" i="61"/>
  <c r="F18" i="61"/>
  <c r="S97" i="61"/>
  <c r="N89" i="61"/>
  <c r="S86" i="61"/>
  <c r="H73" i="61"/>
  <c r="F19" i="61"/>
  <c r="N85" i="61"/>
  <c r="S59" i="61"/>
  <c r="F92" i="61"/>
  <c r="B81" i="61"/>
  <c r="H86" i="61"/>
  <c r="F107" i="61"/>
  <c r="N92" i="61"/>
  <c r="Q88" i="61"/>
  <c r="S65" i="61"/>
  <c r="B114" i="61"/>
  <c r="J100" i="61"/>
  <c r="N91" i="61"/>
  <c r="F61" i="61"/>
  <c r="J64" i="61"/>
  <c r="Q75" i="61"/>
  <c r="K114" i="61"/>
  <c r="B103" i="61"/>
  <c r="N76" i="61"/>
  <c r="G29" i="61"/>
  <c r="J89" i="61"/>
  <c r="H72" i="61"/>
  <c r="Q107" i="61"/>
  <c r="S107" i="61"/>
  <c r="N106" i="61"/>
  <c r="K29" i="61"/>
  <c r="Q74" i="61"/>
  <c r="N74" i="61"/>
  <c r="S89" i="61"/>
  <c r="J96" i="61"/>
  <c r="J69" i="61"/>
  <c r="N75" i="61"/>
  <c r="J73" i="61"/>
  <c r="Q69" i="61"/>
  <c r="N105" i="61"/>
  <c r="F91" i="61"/>
  <c r="S66" i="61"/>
  <c r="J75" i="61"/>
  <c r="Q96" i="61"/>
  <c r="Q92" i="61"/>
  <c r="K30" i="61"/>
  <c r="B106" i="61"/>
  <c r="B91" i="61"/>
  <c r="Q104" i="61"/>
  <c r="J61" i="61"/>
  <c r="F15" i="61"/>
  <c r="N104" i="61"/>
  <c r="F73" i="61"/>
  <c r="B104" i="61"/>
  <c r="N93" i="61"/>
  <c r="F96" i="61"/>
  <c r="J74" i="61"/>
  <c r="J77" i="61"/>
  <c r="Q60" i="61"/>
  <c r="Q59" i="61"/>
  <c r="F20" i="61"/>
  <c r="N69" i="61"/>
  <c r="H89" i="61"/>
  <c r="S87" i="61"/>
  <c r="S58" i="61"/>
  <c r="N59" i="61"/>
  <c r="S70" i="61"/>
  <c r="N100" i="61"/>
  <c r="H77" i="61"/>
  <c r="F78" i="61"/>
  <c r="H99" i="61"/>
  <c r="S88" i="61"/>
  <c r="H64" i="61"/>
  <c r="Q68" i="61"/>
  <c r="O116" i="61"/>
  <c r="F95" i="61"/>
  <c r="B117" i="61"/>
  <c r="S77" i="61"/>
  <c r="N61" i="61"/>
  <c r="F67" i="61"/>
  <c r="S92" i="61"/>
  <c r="R439" i="61"/>
  <c r="F64" i="61"/>
  <c r="B63" i="61"/>
  <c r="F75" i="61"/>
  <c r="F81" i="61"/>
  <c r="B65" i="61"/>
  <c r="B85" i="61"/>
  <c r="B92" i="61"/>
  <c r="F13" i="61"/>
  <c r="H83" i="61"/>
  <c r="H63" i="61"/>
  <c r="K117" i="61"/>
  <c r="Q103" i="61"/>
  <c r="N62" i="61"/>
  <c r="N72" i="61"/>
  <c r="S95" i="61"/>
  <c r="H79" i="61"/>
  <c r="J83" i="61"/>
  <c r="H84" i="61"/>
  <c r="G117" i="61"/>
  <c r="J88" i="61"/>
  <c r="J68" i="61"/>
  <c r="S90" i="61"/>
  <c r="J70" i="61"/>
  <c r="F103" i="61"/>
  <c r="F105" i="61"/>
  <c r="Q77" i="61"/>
  <c r="N71" i="61"/>
  <c r="S81" i="61"/>
  <c r="H58" i="61"/>
  <c r="B76" i="61"/>
  <c r="J99" i="61"/>
  <c r="K28" i="61"/>
  <c r="F101" i="61"/>
  <c r="B107" i="61"/>
  <c r="N103" i="61"/>
  <c r="F11" i="61"/>
  <c r="F74" i="61"/>
  <c r="J80" i="61"/>
  <c r="S118" i="61"/>
  <c r="Q94" i="61"/>
  <c r="N102" i="61"/>
  <c r="H102" i="61"/>
  <c r="Q87" i="61"/>
  <c r="B67" i="61"/>
  <c r="S75" i="61"/>
  <c r="B72" i="61"/>
  <c r="F12" i="61"/>
  <c r="H66" i="61"/>
  <c r="G28" i="61"/>
  <c r="B97" i="61"/>
  <c r="O382" i="61"/>
  <c r="S106" i="61"/>
  <c r="B83" i="61"/>
  <c r="N58" i="61"/>
  <c r="H78" i="61"/>
  <c r="B61" i="61"/>
  <c r="Q80" i="61"/>
  <c r="J79" i="61"/>
  <c r="J107" i="61"/>
  <c r="N64" i="61"/>
  <c r="I28" i="61"/>
  <c r="S84" i="61"/>
  <c r="S94" i="61"/>
  <c r="N77" i="61"/>
  <c r="F102" i="61"/>
  <c r="B102" i="61"/>
  <c r="N94" i="61"/>
  <c r="S71" i="61"/>
  <c r="Q71" i="61"/>
  <c r="S68" i="61"/>
  <c r="J94" i="61"/>
  <c r="T439" i="61"/>
  <c r="N83" i="61"/>
  <c r="O114" i="61"/>
  <c r="Q84" i="61"/>
  <c r="H82" i="61"/>
  <c r="J58" i="61"/>
  <c r="S82" i="61"/>
  <c r="J87" i="61"/>
  <c r="F100" i="61"/>
  <c r="J97" i="61"/>
  <c r="H70" i="61"/>
  <c r="F79" i="61"/>
  <c r="N90" i="61"/>
  <c r="H85" i="61"/>
  <c r="H65" i="61"/>
  <c r="J90" i="61"/>
  <c r="S96" i="61"/>
  <c r="H81" i="61"/>
  <c r="J62" i="61"/>
  <c r="J86" i="61"/>
  <c r="H91" i="61"/>
  <c r="B93" i="61"/>
  <c r="S115" i="61"/>
  <c r="L382" i="61"/>
  <c r="J91" i="61"/>
  <c r="B86" i="61"/>
  <c r="N67" i="61"/>
  <c r="H74" i="61"/>
  <c r="H107" i="61"/>
  <c r="F58" i="61"/>
  <c r="Q102" i="61"/>
  <c r="Q64" i="61"/>
  <c r="H60" i="61"/>
  <c r="F80" i="61"/>
  <c r="F104" i="61"/>
  <c r="Q105" i="61"/>
  <c r="S105" i="61"/>
  <c r="F88" i="61"/>
  <c r="B116" i="61"/>
  <c r="J84" i="61"/>
  <c r="H94" i="61"/>
  <c r="H75" i="61"/>
  <c r="N68" i="61"/>
  <c r="F60" i="61"/>
  <c r="S63" i="61"/>
  <c r="N82" i="61"/>
  <c r="H59" i="61"/>
  <c r="B69" i="61"/>
  <c r="G114" i="61"/>
  <c r="K118" i="61"/>
  <c r="B79" i="61"/>
  <c r="H98" i="61"/>
  <c r="J65" i="61"/>
  <c r="J63" i="61"/>
  <c r="J81" i="61"/>
  <c r="B99" i="61"/>
  <c r="B62" i="61"/>
  <c r="F68" i="61"/>
  <c r="F106" i="61"/>
  <c r="N101" i="61"/>
  <c r="B30" i="61"/>
  <c r="B77" i="61"/>
  <c r="O115" i="61"/>
  <c r="S60" i="61"/>
  <c r="J59" i="61"/>
  <c r="Q66" i="61"/>
  <c r="F85" i="61"/>
  <c r="F63" i="61"/>
  <c r="N65" i="61"/>
  <c r="Q85" i="61"/>
  <c r="Q98" i="61"/>
  <c r="Q72" i="61"/>
  <c r="Q78" i="61"/>
  <c r="J82" i="61"/>
  <c r="I32" i="61"/>
  <c r="H68" i="61"/>
  <c r="Q86" i="61"/>
  <c r="B31" i="61"/>
  <c r="F17" i="61"/>
  <c r="F69" i="61"/>
  <c r="F77" i="61"/>
  <c r="J92" i="61"/>
  <c r="S83" i="61"/>
  <c r="J102" i="61"/>
  <c r="Q97" i="61"/>
  <c r="H87" i="61"/>
  <c r="S72" i="61"/>
  <c r="S101" i="61"/>
  <c r="N73" i="61"/>
  <c r="N95" i="61"/>
  <c r="B87" i="61"/>
  <c r="F65" i="61"/>
  <c r="J78" i="61"/>
  <c r="S102" i="61"/>
  <c r="F62" i="61"/>
  <c r="N99" i="61"/>
  <c r="Q82" i="61"/>
  <c r="Q62" i="61"/>
  <c r="J103" i="61"/>
  <c r="F94" i="61"/>
  <c r="N97" i="61"/>
  <c r="S76" i="61"/>
  <c r="F86" i="61"/>
  <c r="H97" i="61"/>
  <c r="G116" i="61"/>
  <c r="S104" i="61"/>
  <c r="H95" i="61"/>
  <c r="Q70" i="61"/>
  <c r="B95" i="61"/>
  <c r="Q79" i="61"/>
  <c r="H103" i="61"/>
  <c r="H90" i="61"/>
  <c r="F66" i="61"/>
  <c r="F98" i="61"/>
  <c r="F82" i="61"/>
  <c r="N60" i="61"/>
  <c r="J71" i="61"/>
  <c r="B73" i="61"/>
  <c r="H69" i="61"/>
  <c r="F72" i="61"/>
  <c r="S73" i="61"/>
  <c r="H106" i="61"/>
  <c r="J60" i="61"/>
  <c r="S62" i="61"/>
  <c r="H62" i="61"/>
  <c r="Q89" i="61"/>
  <c r="F70" i="61"/>
  <c r="Q90" i="61"/>
  <c r="N79" i="61"/>
  <c r="Q73" i="61"/>
  <c r="Q58" i="61"/>
  <c r="R382" i="61"/>
  <c r="H76" i="61"/>
  <c r="Q83" i="61"/>
  <c r="B105" i="61"/>
  <c r="B98" i="61"/>
  <c r="Q76" i="61"/>
  <c r="H104" i="61"/>
  <c r="S85" i="61"/>
  <c r="H61" i="61"/>
  <c r="K32" i="61"/>
  <c r="Q101" i="61"/>
  <c r="F59" i="61"/>
  <c r="F83" i="61"/>
  <c r="Q91" i="61"/>
  <c r="S78" i="61"/>
  <c r="H101" i="61"/>
  <c r="J67" i="61"/>
  <c r="B115" i="61"/>
  <c r="B32" i="61"/>
  <c r="H105" i="61"/>
  <c r="Q93" i="61"/>
  <c r="B84" i="61"/>
  <c r="B100" i="61"/>
  <c r="B80" i="61"/>
  <c r="S61" i="61"/>
  <c r="F90" i="61"/>
  <c r="H88" i="61"/>
  <c r="FA3" i="23"/>
  <c r="EX4" i="23"/>
  <c r="EJ5" i="23"/>
  <c r="ET3" i="23"/>
  <c r="ES4" i="23"/>
  <c r="FD5" i="23"/>
  <c r="EM3" i="23"/>
  <c r="EL4" i="23"/>
  <c r="EM4" i="23"/>
  <c r="DV3" i="23"/>
  <c r="EB5" i="23"/>
  <c r="EH5" i="23"/>
  <c r="EY4" i="23"/>
  <c r="EN3" i="23"/>
  <c r="EL3" i="23"/>
  <c r="EG5" i="23"/>
  <c r="ER5" i="23"/>
  <c r="DY5" i="23"/>
  <c r="EE5" i="23"/>
  <c r="DT3" i="23"/>
  <c r="ER3" i="23"/>
  <c r="DW5" i="23"/>
  <c r="DV5" i="23"/>
  <c r="EC4" i="23"/>
  <c r="EP3" i="23"/>
  <c r="EN5" i="23"/>
  <c r="DX5" i="23"/>
  <c r="EH3" i="23"/>
  <c r="EZ3" i="23"/>
  <c r="EY3" i="23"/>
  <c r="EB4" i="23"/>
  <c r="EO3" i="23"/>
  <c r="EI3" i="23"/>
  <c r="FB5" i="23"/>
  <c r="DY4" i="23"/>
  <c r="FC3" i="23"/>
  <c r="E3" i="61" l="1"/>
</calcChain>
</file>

<file path=xl/comments1.xml><?xml version="1.0" encoding="utf-8"?>
<comments xmlns="http://schemas.openxmlformats.org/spreadsheetml/2006/main">
  <authors>
    <author>Автор</author>
  </authors>
  <commentList>
    <comment ref="W3" authorId="0" shapeId="0">
      <text>
        <r>
          <rPr>
            <sz val="9"/>
            <color indexed="81"/>
            <rFont val="Tahoma"/>
            <family val="2"/>
            <charset val="204"/>
          </rPr>
          <t>Визначення відповідно до термінології, наведеної в статті статті 1 Закону про фінансові послуги</t>
        </r>
      </text>
    </comment>
  </commentList>
</comments>
</file>

<file path=xl/comments2.xml><?xml version="1.0" encoding="utf-8"?>
<comments xmlns="http://schemas.openxmlformats.org/spreadsheetml/2006/main">
  <authors>
    <author>Автор</author>
  </authors>
  <commentList>
    <comment ref="E3" authorId="0" shapeId="0">
      <text>
        <r>
          <rPr>
            <b/>
            <u/>
            <sz val="9"/>
            <color indexed="81"/>
            <rFont val="Tahoma"/>
            <family val="2"/>
            <charset val="204"/>
          </rPr>
          <t>УВАГА:</t>
        </r>
        <r>
          <rPr>
            <sz val="9"/>
            <color indexed="81"/>
            <rFont val="Tahoma"/>
            <family val="2"/>
            <charset val="204"/>
          </rPr>
          <t xml:space="preserve">
1. Вкладка "Анкета (зміст)" є обов'язковою до заповнення в частині визначення коду ЄДРПОУ, дати заповнення та  реквізитів контактної особи. 
2. Перед друком Анкети в режимі перегляду перевірте, чи правильно відображається текст. Якщо текст відображається не у повному обсязі, необхідно </t>
        </r>
        <r>
          <rPr>
            <b/>
            <u/>
            <sz val="9"/>
            <color indexed="81"/>
            <rFont val="Tahoma"/>
            <family val="2"/>
            <charset val="204"/>
          </rPr>
          <t>збільшити ширину рядка</t>
        </r>
        <r>
          <rPr>
            <u/>
            <sz val="9"/>
            <color indexed="81"/>
            <rFont val="Tahoma"/>
            <family val="2"/>
            <charset val="204"/>
          </rPr>
          <t xml:space="preserve">. 
</t>
        </r>
        <r>
          <rPr>
            <sz val="9"/>
            <color indexed="81"/>
            <rFont val="Tahoma"/>
            <family val="2"/>
            <charset val="204"/>
          </rPr>
          <t xml:space="preserve">
3. Таблицями передбачено максимально можливу кількість строк до заповнення. Перед роздруковуванням незаповнені строки таблиць можна сховати. 
Для цього:
Затискаємо ліву кнопку миші і виділяємо на вертикальній панелі координат групу тих рядків, які бажаємо приховати. Клацнути по вертикальній шкалі координат правою кнопкою миші. З'являється контекстне меню. Відзначаємо пункт «Приховати». Виділені рядки внаслідок вищевказаних дій будуть приховані.</t>
        </r>
      </text>
    </comment>
  </commentList>
</comments>
</file>

<file path=xl/sharedStrings.xml><?xml version="1.0" encoding="utf-8"?>
<sst xmlns="http://schemas.openxmlformats.org/spreadsheetml/2006/main" count="3033" uniqueCount="950">
  <si>
    <t>пряма</t>
  </si>
  <si>
    <t>сукупна</t>
  </si>
  <si>
    <t>Дата народження</t>
  </si>
  <si>
    <t>Прізвище</t>
  </si>
  <si>
    <t>Обл.</t>
  </si>
  <si>
    <t>Тип нас. пункту</t>
  </si>
  <si>
    <t>Тип вулиці</t>
  </si>
  <si>
    <t>м.</t>
  </si>
  <si>
    <t>місто</t>
  </si>
  <si>
    <t>смт</t>
  </si>
  <si>
    <t>селище міського типу</t>
  </si>
  <si>
    <t>с.</t>
  </si>
  <si>
    <t>село</t>
  </si>
  <si>
    <t>хутір</t>
  </si>
  <si>
    <t>вул.</t>
  </si>
  <si>
    <t>вулиця</t>
  </si>
  <si>
    <t>б-р</t>
  </si>
  <si>
    <t>бульвар</t>
  </si>
  <si>
    <t>провулок</t>
  </si>
  <si>
    <t>пров.</t>
  </si>
  <si>
    <t>проспект</t>
  </si>
  <si>
    <t>Наименование</t>
  </si>
  <si>
    <t>Азербайджан</t>
  </si>
  <si>
    <t>Алжир</t>
  </si>
  <si>
    <t>Ангола</t>
  </si>
  <si>
    <t>Андорра</t>
  </si>
  <si>
    <t>Аргентина</t>
  </si>
  <si>
    <t>Аруба</t>
  </si>
  <si>
    <t>Бангладеш</t>
  </si>
  <si>
    <t>Барбадос</t>
  </si>
  <si>
    <t>Ботсвана</t>
  </si>
  <si>
    <t>Бутан</t>
  </si>
  <si>
    <t>Вануату</t>
  </si>
  <si>
    <t>Габон</t>
  </si>
  <si>
    <t>Гана</t>
  </si>
  <si>
    <t>Гваделупа</t>
  </si>
  <si>
    <t>Гватемала</t>
  </si>
  <si>
    <t>Гондурас</t>
  </si>
  <si>
    <t>Гренада</t>
  </si>
  <si>
    <t>Гуам</t>
  </si>
  <si>
    <t>Кабо-Верде</t>
  </si>
  <si>
    <t>Казахстан</t>
  </si>
  <si>
    <t>Камбоджа</t>
  </si>
  <si>
    <t>Камерун</t>
  </si>
  <si>
    <t>Канада</t>
  </si>
  <si>
    <t>Катар</t>
  </si>
  <si>
    <t>Китай</t>
  </si>
  <si>
    <t>Конго</t>
  </si>
  <si>
    <t>Куба</t>
  </si>
  <si>
    <t>Кувейт</t>
  </si>
  <si>
    <t>Лесото</t>
  </si>
  <si>
    <t>Литва</t>
  </si>
  <si>
    <t>Люксембург</t>
  </si>
  <si>
    <t>Мадагаскар</t>
  </si>
  <si>
    <t>Майотта</t>
  </si>
  <si>
    <t>Макао</t>
  </si>
  <si>
    <t>Мальта</t>
  </si>
  <si>
    <t>Марокко</t>
  </si>
  <si>
    <t>Мексика</t>
  </si>
  <si>
    <t>Монако</t>
  </si>
  <si>
    <t>Монтсеррат</t>
  </si>
  <si>
    <t>Науру</t>
  </si>
  <si>
    <t>Непал</t>
  </si>
  <si>
    <t>Оман</t>
  </si>
  <si>
    <t>Пакистан</t>
  </si>
  <si>
    <t>Палау</t>
  </si>
  <si>
    <t>Панама</t>
  </si>
  <si>
    <t>Парагвай</t>
  </si>
  <si>
    <t>Перу</t>
  </si>
  <si>
    <t>Руанда</t>
  </si>
  <si>
    <t>Сенегал</t>
  </si>
  <si>
    <t>Судан</t>
  </si>
  <si>
    <t>Таджикистан</t>
  </si>
  <si>
    <t>Того</t>
  </si>
  <si>
    <t>Токелау</t>
  </si>
  <si>
    <t>Тонга</t>
  </si>
  <si>
    <t>Тувалу</t>
  </si>
  <si>
    <t>Уганда</t>
  </si>
  <si>
    <t>Узбекистан</t>
  </si>
  <si>
    <t>Уругвай</t>
  </si>
  <si>
    <t>Чад</t>
  </si>
  <si>
    <t>Ямайка</t>
  </si>
  <si>
    <t>-</t>
  </si>
  <si>
    <t>площа</t>
  </si>
  <si>
    <t>пл.</t>
  </si>
  <si>
    <t>майдан</t>
  </si>
  <si>
    <t>набережна</t>
  </si>
  <si>
    <t>тупик</t>
  </si>
  <si>
    <t>узвіз</t>
  </si>
  <si>
    <t>просп.</t>
  </si>
  <si>
    <t>сел.</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</si>
  <si>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</si>
  <si>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</si>
  <si>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</si>
  <si>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</si>
  <si>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</si>
  <si>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</si>
  <si>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</si>
  <si>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</si>
  <si>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</si>
  <si>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</si>
  <si>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</si>
  <si>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</si>
  <si>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Автономна Республiка Крим</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</si>
  <si>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</si>
  <si>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</si>
  <si>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</si>
  <si>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</si>
  <si>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</si>
  <si>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</si>
  <si>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</si>
  <si>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</si>
  <si>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</si>
  <si>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</si>
  <si>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</si>
  <si>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</si>
  <si>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</si>
  <si>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</si>
  <si>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</si>
  <si>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</si>
  <si>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</si>
  <si>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</si>
  <si>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</si>
  <si>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Країни світу</t>
  </si>
  <si>
    <t>Дата підписання Анкети:</t>
  </si>
  <si>
    <t>№ з/п</t>
  </si>
  <si>
    <t>Посада</t>
  </si>
  <si>
    <t>2.1.</t>
  </si>
  <si>
    <t>2.2.</t>
  </si>
  <si>
    <t>2.3.</t>
  </si>
  <si>
    <t>Країна, податковим резидентом якої є особа</t>
  </si>
  <si>
    <t>Ім’я</t>
  </si>
  <si>
    <t>8.1.</t>
  </si>
  <si>
    <t>8.2.</t>
  </si>
  <si>
    <t>7.1.</t>
  </si>
  <si>
    <t>7.2.</t>
  </si>
  <si>
    <t>Найменування юридичної особи</t>
  </si>
  <si>
    <t>Розмір участі, %</t>
  </si>
  <si>
    <t>Питання</t>
  </si>
  <si>
    <t>4.1.</t>
  </si>
  <si>
    <t>4.2.</t>
  </si>
  <si>
    <t>7.3.</t>
  </si>
  <si>
    <t>9</t>
  </si>
  <si>
    <t>2.4.</t>
  </si>
  <si>
    <t>Відповідь (так/ні)</t>
  </si>
  <si>
    <t>3.1.</t>
  </si>
  <si>
    <t>3.2.</t>
  </si>
  <si>
    <t>11</t>
  </si>
  <si>
    <t>Назва</t>
  </si>
  <si>
    <t>Інформація</t>
  </si>
  <si>
    <t>Місце постійного проживання</t>
  </si>
  <si>
    <t>Місце тимчасового проживання (за наявності)</t>
  </si>
  <si>
    <t>Місце реєстрації</t>
  </si>
  <si>
    <t>10.1.</t>
  </si>
  <si>
    <t>10.2.</t>
  </si>
  <si>
    <t>12</t>
  </si>
  <si>
    <t>13</t>
  </si>
  <si>
    <t>Тип документа</t>
  </si>
  <si>
    <t>Дата видачі</t>
  </si>
  <si>
    <t>Орган видачі</t>
  </si>
  <si>
    <t>Номер документа</t>
  </si>
  <si>
    <t>Рік закінчення навчання</t>
  </si>
  <si>
    <t>Спеціальність</t>
  </si>
  <si>
    <t>Ступінь (рівень)</t>
  </si>
  <si>
    <t>Країна навчального закладу</t>
  </si>
  <si>
    <t>Навчальний заклад</t>
  </si>
  <si>
    <t>Посада (посади)</t>
  </si>
  <si>
    <t>Сфера відповідальності</t>
  </si>
  <si>
    <t>Строк перебування на посаді</t>
  </si>
  <si>
    <t>Країна реєстрації юридичної особи</t>
  </si>
  <si>
    <t>Адреса електронної пошти</t>
  </si>
  <si>
    <t>Ступінь родинного зв’язку</t>
  </si>
  <si>
    <t>Рік народження</t>
  </si>
  <si>
    <t>Місце проживання</t>
  </si>
  <si>
    <t>3.3.</t>
  </si>
  <si>
    <t>3.4.</t>
  </si>
  <si>
    <t>Інформація про вищу освіту (Таблиця 3)</t>
  </si>
  <si>
    <t>По батькові (за наявності)</t>
  </si>
  <si>
    <t xml:space="preserve">Електронна адреса </t>
  </si>
  <si>
    <t>Адреса місцезнаходження</t>
  </si>
  <si>
    <t>4.3.</t>
  </si>
  <si>
    <t>4.4.</t>
  </si>
  <si>
    <t>4.5.</t>
  </si>
  <si>
    <t>4.6.</t>
  </si>
  <si>
    <t>4.7.</t>
  </si>
  <si>
    <t>4.8.</t>
  </si>
  <si>
    <t>II. Відомості про професійну діяльність</t>
  </si>
  <si>
    <t>Країна громадянства</t>
  </si>
  <si>
    <t>Відповідь</t>
  </si>
  <si>
    <t>Код</t>
  </si>
  <si>
    <t>Тип впливу</t>
  </si>
  <si>
    <t>Січень</t>
  </si>
  <si>
    <t>Лютий</t>
  </si>
  <si>
    <t xml:space="preserve">Березень </t>
  </si>
  <si>
    <t>Квітень</t>
  </si>
  <si>
    <t xml:space="preserve">Травень </t>
  </si>
  <si>
    <t>Червень</t>
  </si>
  <si>
    <t>Американське Самоа</t>
  </si>
  <si>
    <t>Липень</t>
  </si>
  <si>
    <t>Серпень</t>
  </si>
  <si>
    <t>Вересень</t>
  </si>
  <si>
    <t>Жовтень</t>
  </si>
  <si>
    <t>Листопад</t>
  </si>
  <si>
    <t>Антигуа і Барбуда</t>
  </si>
  <si>
    <t>Грудень</t>
  </si>
  <si>
    <t>В'єтнам</t>
  </si>
  <si>
    <t>Вільна економічна зона "Крим"</t>
  </si>
  <si>
    <t>Еквадор</t>
  </si>
  <si>
    <t>Єгипет</t>
  </si>
  <si>
    <t>Ємен</t>
  </si>
  <si>
    <t>Ізраїль</t>
  </si>
  <si>
    <t>Ірак</t>
  </si>
  <si>
    <t>Киргизстан</t>
  </si>
  <si>
    <t>М'янма</t>
  </si>
  <si>
    <t>Острови Кука</t>
  </si>
  <si>
    <t>Польща</t>
  </si>
  <si>
    <t>Пуерто-Рико</t>
  </si>
  <si>
    <t>Реюньйон</t>
  </si>
  <si>
    <t>Сальвадор</t>
  </si>
  <si>
    <t>Словаччина</t>
  </si>
  <si>
    <t>Сьєрра-Леоне</t>
  </si>
  <si>
    <t>Таїланд</t>
  </si>
  <si>
    <t>Туреччина</t>
  </si>
  <si>
    <t>Угорщина</t>
  </si>
  <si>
    <t>Україна</t>
  </si>
  <si>
    <t>Югославiя (Сербiя, Чорногорiя)</t>
  </si>
  <si>
    <t>10.3.</t>
  </si>
  <si>
    <t>Загальна інформація (Таблиця 1)</t>
  </si>
  <si>
    <t>Документ, що посвідчує особу (Таблиця 2)</t>
  </si>
  <si>
    <t>Найменування роботодавця</t>
  </si>
  <si>
    <t>Наявність впливу на юридичну особу</t>
  </si>
  <si>
    <t>Види діяльності</t>
  </si>
  <si>
    <t>Сільське господарство, лісове господарство та рибальство</t>
  </si>
  <si>
    <t>Добувна промисловість та розроблення кар’єрів</t>
  </si>
  <si>
    <t>Переробна промисловість, виробництво, ремонт</t>
  </si>
  <si>
    <t>Постачання електроенергії, газу, пари та кондиційованого повітря</t>
  </si>
  <si>
    <t xml:space="preserve">Водопостачання, каналізація, поводження з відходами </t>
  </si>
  <si>
    <t>Будівництво</t>
  </si>
  <si>
    <t>Оптова та роздрібна торгівля</t>
  </si>
  <si>
    <t>Перевезення, зберігання, поштова та кур'єрська діяльність</t>
  </si>
  <si>
    <t>Організація проживання та харчування</t>
  </si>
  <si>
    <t>Інформація та телекомунікації</t>
  </si>
  <si>
    <t>Комп'ютерне програмування, консультування та пов'язана з ними діяльність</t>
  </si>
  <si>
    <t>Банк</t>
  </si>
  <si>
    <t>Діяльність центрального банку</t>
  </si>
  <si>
    <t>Траст, фундація та подібні суб'єкти</t>
  </si>
  <si>
    <t>Інвестиційні компанії, фонди</t>
  </si>
  <si>
    <t>Фінансовий лізинг</t>
  </si>
  <si>
    <t>Інші види кредитування (кредити, міжнародне торговельне фінансування, поручительство)</t>
  </si>
  <si>
    <t>Кредитна спілка</t>
  </si>
  <si>
    <t>Ломбард</t>
  </si>
  <si>
    <t>Страхування (крім життя)</t>
  </si>
  <si>
    <t>Страхування життя</t>
  </si>
  <si>
    <t>Перестрахування</t>
  </si>
  <si>
    <t>Недержавне пенсійне забезпечення</t>
  </si>
  <si>
    <t>Факторинг</t>
  </si>
  <si>
    <t>Біржа</t>
  </si>
  <si>
    <t>Посередництво за договорами щодо цінних паперів або товарів</t>
  </si>
  <si>
    <t>Діяльність з обміну валют</t>
  </si>
  <si>
    <t>Переказ коштів, розрахункові, касові операції</t>
  </si>
  <si>
    <t>Діяльність з управління фондами, майном/активами</t>
  </si>
  <si>
    <t>Інші фінансові послуги</t>
  </si>
  <si>
    <t>Операції з нерухомим майном</t>
  </si>
  <si>
    <t>Діяльність у сфері бухгалтерського обліку й аудиту; консультування з оподатковування</t>
  </si>
  <si>
    <t>Здійснення аудиту банків та/або фінансової діяльності</t>
  </si>
  <si>
    <t>Послуги з оцінки майна</t>
  </si>
  <si>
    <t>Юридичні послуги</t>
  </si>
  <si>
    <t>Юридичні послуги у сфері фінансової та банківської діяльності</t>
  </si>
  <si>
    <t>Консультування з питань комерційної діяльності й керування</t>
  </si>
  <si>
    <t>Рекламна діяльність і дослідження кон'юнктури ринку</t>
  </si>
  <si>
    <t>Інша професійна, наукова та технічна діяльність</t>
  </si>
  <si>
    <t>Діяльність у сфері адміністративного та допоміжного обслуговування</t>
  </si>
  <si>
    <t>Державне управління та оборона</t>
  </si>
  <si>
    <t>Обов'язкове соціальне забезпечення</t>
  </si>
  <si>
    <t>Освіта</t>
  </si>
  <si>
    <t>Медицина та фармацевтика</t>
  </si>
  <si>
    <t>Мистецтво, спорт, розваги та відпочинок</t>
  </si>
  <si>
    <t>Інші послуги</t>
  </si>
  <si>
    <t>Діяльність домашніх господарств як роботодавців</t>
  </si>
  <si>
    <t>Діяльність екстериторіальних організацій та установ</t>
  </si>
  <si>
    <t>Номери телефонів</t>
  </si>
  <si>
    <t>дата обрання/ призначення</t>
  </si>
  <si>
    <t>дата припинення повноважень/ звільнення</t>
  </si>
  <si>
    <t>Причина припинення повноважень/ звільнення</t>
  </si>
  <si>
    <t>Країна реєстрації роботодавця</t>
  </si>
  <si>
    <t>Номери мобільних телефонів</t>
  </si>
  <si>
    <t>Ім'я</t>
  </si>
  <si>
    <t>Телефон</t>
  </si>
  <si>
    <t>Інший вид діяльності</t>
  </si>
  <si>
    <t>Вид діяльності (автоматичний вибір)</t>
  </si>
  <si>
    <t>Місце роботи, посада</t>
  </si>
  <si>
    <t>8.3.</t>
  </si>
  <si>
    <t>8.4.</t>
  </si>
  <si>
    <t>9.1.</t>
  </si>
  <si>
    <t>9.2.</t>
  </si>
  <si>
    <t>4.9.</t>
  </si>
  <si>
    <t>4.10.</t>
  </si>
  <si>
    <t>Ідентифікаційний/ податковий номер</t>
  </si>
  <si>
    <t>фотокартка</t>
  </si>
  <si>
    <t xml:space="preserve">. </t>
  </si>
  <si>
    <t xml:space="preserve">.,  </t>
  </si>
  <si>
    <t xml:space="preserve">, </t>
  </si>
  <si>
    <t>00.01.1900</t>
  </si>
  <si>
    <t>, №  від</t>
  </si>
  <si>
    <t>По батькові
 (за наявності)</t>
  </si>
  <si>
    <t>індекс</t>
  </si>
  <si>
    <t xml:space="preserve">країна </t>
  </si>
  <si>
    <t xml:space="preserve">область </t>
  </si>
  <si>
    <t>район</t>
  </si>
  <si>
    <t>тип населеного пункту</t>
  </si>
  <si>
    <t>тип вулиця</t>
  </si>
  <si>
    <t>назва вулиці</t>
  </si>
  <si>
    <t xml:space="preserve">будинок </t>
  </si>
  <si>
    <t>квартира</t>
  </si>
  <si>
    <t xml:space="preserve">найменування країни </t>
  </si>
  <si>
    <t>місяць зміни  податкової резидентості</t>
  </si>
  <si>
    <t>рік зміни податкової резидентості</t>
  </si>
  <si>
    <t>роботодавець</t>
  </si>
  <si>
    <t>країна реєстрації</t>
  </si>
  <si>
    <t>ідентифікаційний / реєстраційний / податковий  код/номер</t>
  </si>
  <si>
    <t xml:space="preserve">найменування </t>
  </si>
  <si>
    <t xml:space="preserve">країна реєстрації </t>
  </si>
  <si>
    <t xml:space="preserve">опосередкована </t>
  </si>
  <si>
    <t>Ідентифікаційний / податковий номер</t>
  </si>
  <si>
    <t>назва населеного пункту</t>
  </si>
  <si>
    <t>найменування роботодавця</t>
  </si>
  <si>
    <t>країна реєстрації роботодавця</t>
  </si>
  <si>
    <t>посада</t>
  </si>
  <si>
    <t>ідентифікаційний/ реєстраційний/ податковий код/номер роботодавця</t>
  </si>
  <si>
    <t>Ідентифікаційний / реєстраційний код / номер юридичної особи</t>
  </si>
  <si>
    <t>4.11.</t>
  </si>
  <si>
    <t>Таблиця 1. Загальна інформація</t>
  </si>
  <si>
    <t>Таблиця 2. Документ, що посвідчує особу</t>
  </si>
  <si>
    <t>Таблиця 3. Інформація про вищу освіту</t>
  </si>
  <si>
    <t xml:space="preserve">ідентифікаційний/ реєстраційний код/номер </t>
  </si>
  <si>
    <t>Таблиця 1</t>
  </si>
  <si>
    <t>Загальна інформація</t>
  </si>
  <si>
    <t>Країна громадянства, рік набуття громадянства</t>
  </si>
  <si>
    <t xml:space="preserve">Дата народження </t>
  </si>
  <si>
    <t xml:space="preserve">Країна, податковим резидентом якої є особа </t>
  </si>
  <si>
    <t>Таблиця 2</t>
  </si>
  <si>
    <t>Документ, що посвідчує особу</t>
  </si>
  <si>
    <t>Таблиця 3</t>
  </si>
  <si>
    <t>Інформація про вищу освіту</t>
  </si>
  <si>
    <t>Навчальний заклад, країна</t>
  </si>
  <si>
    <t>Таблиця 4</t>
  </si>
  <si>
    <t>Таблиця 5</t>
  </si>
  <si>
    <t>Таблиця 6</t>
  </si>
  <si>
    <t>Основний вид діяльності роботодавця</t>
  </si>
  <si>
    <t>Таблиця 7</t>
  </si>
  <si>
    <t>Найменування роботодавця, країна реєстрації</t>
  </si>
  <si>
    <t>Таблиця 8</t>
  </si>
  <si>
    <t>Адреса місцезна-ходження</t>
  </si>
  <si>
    <t>Таблиця 9</t>
  </si>
  <si>
    <t>Місце проживання (країна, населений пункт)</t>
  </si>
  <si>
    <t>Таблиця 10</t>
  </si>
  <si>
    <t>з/п</t>
  </si>
  <si>
    <t>Відповідь:</t>
  </si>
  <si>
    <t>4.1</t>
  </si>
  <si>
    <t>4.2</t>
  </si>
  <si>
    <t xml:space="preserve"> ,0</t>
  </si>
  <si>
    <t xml:space="preserve"> (), , </t>
  </si>
  <si>
    <t>5.1</t>
  </si>
  <si>
    <t>5.2</t>
  </si>
  <si>
    <t>5.3</t>
  </si>
  <si>
    <t>Країна громадянства-1</t>
  </si>
  <si>
    <t>Країна громадянства-2</t>
  </si>
  <si>
    <t>Країна громадянства-3</t>
  </si>
  <si>
    <t>тип вулиці</t>
  </si>
  <si>
    <t xml:space="preserve"> ,  </t>
  </si>
  <si>
    <t xml:space="preserve">  ( ) ,     </t>
  </si>
  <si>
    <t xml:space="preserve"> .  </t>
  </si>
  <si>
    <t xml:space="preserve">  ( ),  ,  </t>
  </si>
  <si>
    <t>0 (0), 0, 0</t>
  </si>
  <si>
    <t xml:space="preserve"> ,    </t>
  </si>
  <si>
    <t xml:space="preserve"> , ( ),  ,  </t>
  </si>
  <si>
    <t xml:space="preserve"> ; </t>
  </si>
  <si>
    <t>Поля до заповнення</t>
  </si>
  <si>
    <t xml:space="preserve"> .  .  </t>
  </si>
  <si>
    <t>батько</t>
  </si>
  <si>
    <t>вітчим</t>
  </si>
  <si>
    <t>мати</t>
  </si>
  <si>
    <t>мачуха</t>
  </si>
  <si>
    <t>син</t>
  </si>
  <si>
    <t>пасинок</t>
  </si>
  <si>
    <t>дочка</t>
  </si>
  <si>
    <t>падчерка</t>
  </si>
  <si>
    <t>чоловік</t>
  </si>
  <si>
    <t>дружина</t>
  </si>
  <si>
    <t>сестра</t>
  </si>
  <si>
    <t>дід</t>
  </si>
  <si>
    <t>баба</t>
  </si>
  <si>
    <t>прадід</t>
  </si>
  <si>
    <t>прабаба</t>
  </si>
  <si>
    <t>правнук</t>
  </si>
  <si>
    <t>правнучка</t>
  </si>
  <si>
    <t>матір дружини</t>
  </si>
  <si>
    <t>батько чоловіка</t>
  </si>
  <si>
    <t>батько дружини</t>
  </si>
  <si>
    <t>матір чоловіка</t>
  </si>
  <si>
    <t>дружина сина</t>
  </si>
  <si>
    <t>чоловік доньки</t>
  </si>
  <si>
    <t>усиновлений</t>
  </si>
  <si>
    <t>сестра чоловіка</t>
  </si>
  <si>
    <t>брат чоловіка</t>
  </si>
  <si>
    <t>сестра дружини</t>
  </si>
  <si>
    <t>брат дружини</t>
  </si>
  <si>
    <t>усиновлювач</t>
  </si>
  <si>
    <t>чоловік сестри</t>
  </si>
  <si>
    <t>дружина брата</t>
  </si>
  <si>
    <t>особа, що перебуває під опікою</t>
  </si>
  <si>
    <t>особа, що перебуває під піклуванням</t>
  </si>
  <si>
    <t>піклувальник</t>
  </si>
  <si>
    <t>спільне проживання, що має характер сімейних відносин (пов'язаний спільним побутом і має взаємні права та обов'язки)</t>
  </si>
  <si>
    <t>опікун</t>
  </si>
  <si>
    <t>інше</t>
  </si>
  <si>
    <t xml:space="preserve">брат </t>
  </si>
  <si>
    <t>внук</t>
  </si>
  <si>
    <t>внучка</t>
  </si>
  <si>
    <t>баба дружини</t>
  </si>
  <si>
    <t>баба чоловіка</t>
  </si>
  <si>
    <t>дочка дружини</t>
  </si>
  <si>
    <t>дочка чоловіка</t>
  </si>
  <si>
    <t>дід дружини</t>
  </si>
  <si>
    <t>дід чоловіка</t>
  </si>
  <si>
    <t>дружина батька</t>
  </si>
  <si>
    <t>дружина діда</t>
  </si>
  <si>
    <t>дружина онука</t>
  </si>
  <si>
    <t>онук дружини</t>
  </si>
  <si>
    <t>онук чоловіка</t>
  </si>
  <si>
    <t>онука дружини</t>
  </si>
  <si>
    <t>онука чоловіка</t>
  </si>
  <si>
    <t>син дружини</t>
  </si>
  <si>
    <t>син чоловіка</t>
  </si>
  <si>
    <t>чоловік матері</t>
  </si>
  <si>
    <t>чоловік баби</t>
  </si>
  <si>
    <t>чоловік онуки</t>
  </si>
  <si>
    <t>місяць зміни  місця реєстрації</t>
  </si>
  <si>
    <t>рік зміни  місця реєстрації</t>
  </si>
  <si>
    <t>6.2</t>
  </si>
  <si>
    <t>6.3</t>
  </si>
  <si>
    <t>6.4</t>
  </si>
  <si>
    <t>6.5</t>
  </si>
  <si>
    <t>6.6</t>
  </si>
  <si>
    <t>6.7</t>
  </si>
  <si>
    <t>6.8</t>
  </si>
  <si>
    <t>6.9</t>
  </si>
  <si>
    <t>6.10</t>
  </si>
  <si>
    <t>6.11</t>
  </si>
  <si>
    <t>6.12</t>
  </si>
  <si>
    <t>6.13</t>
  </si>
  <si>
    <t>6.1</t>
  </si>
  <si>
    <t>7.1</t>
  </si>
  <si>
    <t>7.2</t>
  </si>
  <si>
    <t>7.3</t>
  </si>
  <si>
    <t>7.4</t>
  </si>
  <si>
    <t>7.5</t>
  </si>
  <si>
    <t>7.6</t>
  </si>
  <si>
    <t>7.7</t>
  </si>
  <si>
    <t>7.8</t>
  </si>
  <si>
    <t>7.9</t>
  </si>
  <si>
    <t>7.10</t>
  </si>
  <si>
    <t>7.11</t>
  </si>
  <si>
    <t>7.12</t>
  </si>
  <si>
    <t>7.13</t>
  </si>
  <si>
    <t>8.1</t>
  </si>
  <si>
    <t>8.2</t>
  </si>
  <si>
    <t>8.3</t>
  </si>
  <si>
    <t>8.4</t>
  </si>
  <si>
    <t>8.5</t>
  </si>
  <si>
    <t>8.6</t>
  </si>
  <si>
    <t>8.7</t>
  </si>
  <si>
    <t>8.8</t>
  </si>
  <si>
    <t>8.9</t>
  </si>
  <si>
    <t>8.10</t>
  </si>
  <si>
    <t>8.11</t>
  </si>
  <si>
    <t>8.12</t>
  </si>
  <si>
    <t>8.13</t>
  </si>
  <si>
    <t>Документ, що посвідчує особу (1)</t>
  </si>
  <si>
    <t>Документ, що посвідчує особу (2)</t>
  </si>
  <si>
    <t>Документ, що посвідчує особу (3)</t>
  </si>
  <si>
    <t>Документ, що посвідчує особу (4)</t>
  </si>
  <si>
    <t>Документ, що посвідчує особу (5)</t>
  </si>
  <si>
    <t xml:space="preserve"> ,  .  ,  . ,  </t>
  </si>
  <si>
    <t>Відповідь ("Так"/"Ні")</t>
  </si>
  <si>
    <t>Інформація щодо роботодавця</t>
  </si>
  <si>
    <t>Інформація щодо юридичної особи</t>
  </si>
  <si>
    <t>країна</t>
  </si>
  <si>
    <t>вид діяльності
(автоматичний вибір)</t>
  </si>
  <si>
    <t>Примітки до адреси</t>
  </si>
  <si>
    <t>- (-) , -  -</t>
  </si>
  <si>
    <t>-, -</t>
  </si>
  <si>
    <t>примітки до адреси</t>
  </si>
  <si>
    <t>- (-), -, -</t>
  </si>
  <si>
    <t>-. -. -</t>
  </si>
  <si>
    <t>-, - -</t>
  </si>
  <si>
    <t>-, (-), -, -</t>
  </si>
  <si>
    <t>-;-</t>
  </si>
  <si>
    <t>місяць зміни місця проживання</t>
  </si>
  <si>
    <t>рік зміни місця проживання</t>
  </si>
  <si>
    <t>(зазначити номера таблиць, в яких актуалізовано дані)</t>
  </si>
  <si>
    <t>зміни внесено у Табиці №:</t>
  </si>
  <si>
    <t>алея</t>
  </si>
  <si>
    <t>дорога</t>
  </si>
  <si>
    <t>лінія</t>
  </si>
  <si>
    <t>проїзд</t>
  </si>
  <si>
    <t>шосе</t>
  </si>
  <si>
    <t>-, -, - обл., - р-н, - -, - -, буд. -, кв./оф. -.    -</t>
  </si>
  <si>
    <t>- - (- -) , - обл., - р-н, - -, - -, буд.-, кв./оф.-</t>
  </si>
  <si>
    <t xml:space="preserve">    (   ) ,   обл.,   р-н,    ,    , буд. , кв./оф. </t>
  </si>
  <si>
    <t xml:space="preserve"> ,  ,   обл.,   р-н,    ,    , буд.  , кв./оф. .     </t>
  </si>
  <si>
    <t>-, -, - обл., - р-н, - -, - -, буд. -, кв./оф.-.    -</t>
  </si>
  <si>
    <t>#</t>
  </si>
  <si>
    <t>028</t>
  </si>
  <si>
    <t>004</t>
  </si>
  <si>
    <t>008</t>
  </si>
  <si>
    <t>010</t>
  </si>
  <si>
    <t/>
  </si>
  <si>
    <t>значний вплив &lt;50%</t>
  </si>
  <si>
    <t>036</t>
  </si>
  <si>
    <t>вирішальний  вплив &gt;50%</t>
  </si>
  <si>
    <t>Австрія</t>
  </si>
  <si>
    <t>040</t>
  </si>
  <si>
    <t>Австралія</t>
  </si>
  <si>
    <t>012</t>
  </si>
  <si>
    <t>031</t>
  </si>
  <si>
    <t>032</t>
  </si>
  <si>
    <t>Албанія</t>
  </si>
  <si>
    <t>044</t>
  </si>
  <si>
    <t>016</t>
  </si>
  <si>
    <t>Ангілья</t>
  </si>
  <si>
    <t>052</t>
  </si>
  <si>
    <t>024</t>
  </si>
  <si>
    <t>020</t>
  </si>
  <si>
    <t>048</t>
  </si>
  <si>
    <t>084</t>
  </si>
  <si>
    <t>060</t>
  </si>
  <si>
    <t>050</t>
  </si>
  <si>
    <t>Білорусь</t>
  </si>
  <si>
    <t>068</t>
  </si>
  <si>
    <t>051</t>
  </si>
  <si>
    <t>096</t>
  </si>
  <si>
    <t>Беліз</t>
  </si>
  <si>
    <t>056</t>
  </si>
  <si>
    <t>Бельгія</t>
  </si>
  <si>
    <t>Бенін</t>
  </si>
  <si>
    <t>Болгарія</t>
  </si>
  <si>
    <t>Боснія і Герцеговина</t>
  </si>
  <si>
    <t>070</t>
  </si>
  <si>
    <t>072</t>
  </si>
  <si>
    <t>064</t>
  </si>
  <si>
    <t>076</t>
  </si>
  <si>
    <t>086</t>
  </si>
  <si>
    <t>Буркіна-Фасо</t>
  </si>
  <si>
    <t>Бурунді</t>
  </si>
  <si>
    <t>092</t>
  </si>
  <si>
    <t>090</t>
  </si>
  <si>
    <t>Вірменія</t>
  </si>
  <si>
    <t>074</t>
  </si>
  <si>
    <t>Гібралтар</t>
  </si>
  <si>
    <t>Гаїті</t>
  </si>
  <si>
    <t>Гамбія</t>
  </si>
  <si>
    <t>Гвінея</t>
  </si>
  <si>
    <t>Гвінея-Бісау</t>
  </si>
  <si>
    <t>Гернсі</t>
  </si>
  <si>
    <t>Гренландія</t>
  </si>
  <si>
    <t>Греція</t>
  </si>
  <si>
    <t>Грузія</t>
  </si>
  <si>
    <t>Данія</t>
  </si>
  <si>
    <t>Джерсі</t>
  </si>
  <si>
    <t>Джибуті</t>
  </si>
  <si>
    <t>Домініка</t>
  </si>
  <si>
    <t>Домініканська Республіка</t>
  </si>
  <si>
    <t>Екваторіальна Гвінея</t>
  </si>
  <si>
    <t>Естонія</t>
  </si>
  <si>
    <t>Ефіопія</t>
  </si>
  <si>
    <t>Зімбабве</t>
  </si>
  <si>
    <t>Замбія</t>
  </si>
  <si>
    <t>Західна Сахара</t>
  </si>
  <si>
    <t>Індія</t>
  </si>
  <si>
    <t>Індонезія</t>
  </si>
  <si>
    <t>Іран (Ісламська Республіка)</t>
  </si>
  <si>
    <t>Ірландія</t>
  </si>
  <si>
    <t>Ісландія</t>
  </si>
  <si>
    <t>Іспанія</t>
  </si>
  <si>
    <t>Італія</t>
  </si>
  <si>
    <t>Кіпр</t>
  </si>
  <si>
    <t>Кенія</t>
  </si>
  <si>
    <t>Колумбія</t>
  </si>
  <si>
    <t>Ліберія</t>
  </si>
  <si>
    <t>Ліван</t>
  </si>
  <si>
    <t>Ліхтенштейн</t>
  </si>
  <si>
    <t>Латвія</t>
  </si>
  <si>
    <t>Мікронезія (Федеративні Штати)</t>
  </si>
  <si>
    <t>Маврикій</t>
  </si>
  <si>
    <t>Мавританія</t>
  </si>
  <si>
    <t>Малі</t>
  </si>
  <si>
    <t>Малаві</t>
  </si>
  <si>
    <t>Малайзія</t>
  </si>
  <si>
    <t>Мальдіви</t>
  </si>
  <si>
    <t>Мозамбік</t>
  </si>
  <si>
    <t>Монголія</t>
  </si>
  <si>
    <t>Нігер</t>
  </si>
  <si>
    <t>Нігерія</t>
  </si>
  <si>
    <t>Нідерланди</t>
  </si>
  <si>
    <t>Нікарагуа</t>
  </si>
  <si>
    <t>Німеччина</t>
  </si>
  <si>
    <t>Намібія</t>
  </si>
  <si>
    <t>Нова Зеландія</t>
  </si>
  <si>
    <t>Нова Каледонія</t>
  </si>
  <si>
    <t>Норвегія</t>
  </si>
  <si>
    <t>Об'єднані Арабські Емірати</t>
  </si>
  <si>
    <t>Острів Буве</t>
  </si>
  <si>
    <t>Острів Мен</t>
  </si>
  <si>
    <t>Острів Норфолк</t>
  </si>
  <si>
    <t>Острів Різдва</t>
  </si>
  <si>
    <t>Південна Африка</t>
  </si>
  <si>
    <t>Північні Маріанські Острови</t>
  </si>
  <si>
    <t>Піткерн</t>
  </si>
  <si>
    <t>Португалія</t>
  </si>
  <si>
    <t>Російська Федерація</t>
  </si>
  <si>
    <t>Румунія</t>
  </si>
  <si>
    <t>Сінгапур</t>
  </si>
  <si>
    <t>Саудівська Аравія</t>
  </si>
  <si>
    <t>Сент-Кітс і Невіс</t>
  </si>
  <si>
    <t>Сент-Люсія</t>
  </si>
  <si>
    <t>Сербія</t>
  </si>
  <si>
    <t>Сирійська Арабська Республіка</t>
  </si>
  <si>
    <t>Словенія</t>
  </si>
  <si>
    <t>Соломонові Острови</t>
  </si>
  <si>
    <t>Сполучені Штати Америки</t>
  </si>
  <si>
    <t>Туніс</t>
  </si>
  <si>
    <t>Туркменістан</t>
  </si>
  <si>
    <t>Уолліс і Футуна</t>
  </si>
  <si>
    <t>Філіппіни</t>
  </si>
  <si>
    <t>Фінляндія</t>
  </si>
  <si>
    <t>Франція</t>
  </si>
  <si>
    <t>Франція, Метрополія</t>
  </si>
  <si>
    <t>Французькі Південні Території</t>
  </si>
  <si>
    <t>Французька Гвіана</t>
  </si>
  <si>
    <t>Французька Полінезія</t>
  </si>
  <si>
    <t>Хорватія</t>
  </si>
  <si>
    <t>Чорногорія</t>
  </si>
  <si>
    <t>Швейцарія</t>
  </si>
  <si>
    <t>Швеція</t>
  </si>
  <si>
    <t>Шрі-Ланка</t>
  </si>
  <si>
    <t>Югославія (Сербія, Чорногорія)</t>
  </si>
  <si>
    <t>Японія</t>
  </si>
  <si>
    <t>Примітка до Таблиці 1</t>
  </si>
  <si>
    <t>Примітка до Таблиці 2</t>
  </si>
  <si>
    <t>Примітка до Таблиці 3</t>
  </si>
  <si>
    <t>Примітка до Таблиці 4</t>
  </si>
  <si>
    <t>Примітка до Таблиці 5</t>
  </si>
  <si>
    <t>Примітка до Таблиці 6</t>
  </si>
  <si>
    <t>Примітка до Таблиці 7</t>
  </si>
  <si>
    <t>Примітка до Таблиці 8</t>
  </si>
  <si>
    <t>Примітка до Таблиці 9</t>
  </si>
  <si>
    <t>Примітка до Таблиці 10</t>
  </si>
  <si>
    <r>
      <t xml:space="preserve">Вид діяльності 
</t>
    </r>
    <r>
      <rPr>
        <b/>
        <sz val="10"/>
        <rFont val="Times New Roman"/>
        <family val="1"/>
        <charset val="204"/>
      </rPr>
      <t>(заповнюється якщо у стопчику 8.1 зазначено  "Інший вид діяльності")</t>
    </r>
  </si>
  <si>
    <t xml:space="preserve">-;   -  </t>
  </si>
  <si>
    <t>Бразилія</t>
  </si>
  <si>
    <t>офіс/квартира</t>
  </si>
  <si>
    <t>Анкета фізичної особи, що звертається до Національного банку України з клопотанням про видачу сертифіката Національного банку України на право здійснення тимчасової адміністрації небанківської фінансової установи</t>
  </si>
  <si>
    <r>
      <t xml:space="preserve">Анкета </t>
    </r>
    <r>
      <rPr>
        <b/>
        <sz val="1"/>
        <rFont val="Times New Roman"/>
        <family val="1"/>
        <charset val="204"/>
      </rPr>
      <t xml:space="preserve">фізичної особи, що звертається до Національного банку України з клопотанням про видачу сертифіката Національного банку України на право здійснення тимчасової адміністрації небанківської фінансової установи </t>
    </r>
    <r>
      <rPr>
        <b/>
        <sz val="10"/>
        <rFont val="Times New Roman"/>
        <family val="1"/>
        <charset val="204"/>
      </rPr>
      <t>(оновлена)</t>
    </r>
  </si>
  <si>
    <t>І. Інформація про заявника</t>
  </si>
  <si>
    <t>Сертифікат ДКРРФПУ, свідоцтво арбітражного керуючого (за наявності)</t>
  </si>
  <si>
    <t>Інформація про професійну діяльність заявника</t>
  </si>
  <si>
    <t>Роботодавець, країна реєстрації, ідентифікаційний/ реєстраційний/ податковий код/номер, адреса вебсайта</t>
  </si>
  <si>
    <t>Відомості про осіб (із місць роботи заявника за останні три роки), які можуть надати інформацію про кваліфікацію та ділову репутацію особи</t>
  </si>
  <si>
    <t>III. Відносини заявника з іншими особами</t>
  </si>
  <si>
    <t>Перелік юридичних осіб, у яких заявник є учасником, кредитором або повʼязаною особою</t>
  </si>
  <si>
    <t>Найменування юридичної особи, країна реєстрації, ідентифікаційний/ реєстраційний код/номер, адреса вебсайту</t>
  </si>
  <si>
    <t xml:space="preserve">адреса вебсайта </t>
  </si>
  <si>
    <t xml:space="preserve">адреса вебсайту </t>
  </si>
  <si>
    <t>Адреса вебсайта юридичної особи</t>
  </si>
  <si>
    <t>Найменування юридичної особи, ідентифікаційний/ реєстраційний код/номер, країна реєстрації, адреса вебсайта</t>
  </si>
  <si>
    <t>Інформація про професійну діяльність заявника (Таблиця 4)</t>
  </si>
  <si>
    <t>Відомості про осіб (із місць роботи заявника за останні три роки), які можуть надати інформацію про кваліфікацію та ділову репутацію особи (Таблиця 5)</t>
  </si>
  <si>
    <t>Перелік юридичних осіб, у яких заявник є учасником, кредитором або повʼязаною особою  (Таблиця 6)</t>
  </si>
  <si>
    <t>Члени сім`ї заявника (Таблиця 7)</t>
  </si>
  <si>
    <t>IV. Професійна придатність</t>
  </si>
  <si>
    <t>Інформація щодо відповідності заявника вимогам щодо професійної придатності (Таблиця 9)</t>
  </si>
  <si>
    <t>Інформація щодо відповідності заявника вимогам щодо професійної придатності</t>
  </si>
  <si>
    <t>V. Ділова репутація</t>
  </si>
  <si>
    <t>1</t>
  </si>
  <si>
    <t>2</t>
  </si>
  <si>
    <t>4</t>
  </si>
  <si>
    <t>5</t>
  </si>
  <si>
    <t>6</t>
  </si>
  <si>
    <t>7</t>
  </si>
  <si>
    <t>8</t>
  </si>
  <si>
    <t>Номери телефонів
у форматі: 
+38 0XX XXX XX XX</t>
  </si>
  <si>
    <t>рік набуття</t>
  </si>
  <si>
    <t xml:space="preserve">Адреса місця реєстрації </t>
  </si>
  <si>
    <t xml:space="preserve">Адреса місця постійного проживання </t>
  </si>
  <si>
    <t xml:space="preserve">Адреса місця тимчасового проживання </t>
  </si>
  <si>
    <t>3</t>
  </si>
  <si>
    <t xml:space="preserve">Пояснення </t>
  </si>
  <si>
    <t xml:space="preserve">    (   ) ,   обл.,   р-н,    ,    , буд. , кв./оф.  ( )</t>
  </si>
  <si>
    <t xml:space="preserve">  (   )</t>
  </si>
  <si>
    <t>&lt;&lt; Оберіть тип документу (проставити крапку навпроти обраного варіанту)</t>
  </si>
  <si>
    <t>Таблиця 4. Інформація про професійну діяльність заявника</t>
  </si>
  <si>
    <t xml:space="preserve">Таблиця 5. Відомості про осіб (із місць роботи заявника за останні три роки), які можуть надати інформацію про кваліфікацію та ділову репутацію особи </t>
  </si>
  <si>
    <t>Таблиця 7. Члени сім`ї заявника</t>
  </si>
  <si>
    <t xml:space="preserve">Таблиця 9. Інформація щодо відповідності заявника вимогам щодо професійної придатності </t>
  </si>
  <si>
    <t>№</t>
  </si>
  <si>
    <t>Інформація щодо відповідності заявника вимогам щодо наявності бездоганної ділової репутації</t>
  </si>
  <si>
    <r>
      <t xml:space="preserve">Ім’я та по батькові </t>
    </r>
    <r>
      <rPr>
        <sz val="8"/>
        <rFont val="Times New Roman"/>
        <family val="1"/>
        <charset val="204"/>
      </rPr>
      <t>(за наявності)</t>
    </r>
  </si>
  <si>
    <t>І. Загальні вимоги до заповнення та подання анкети</t>
  </si>
  <si>
    <t>Анкета особи, яка постійно проживає в іноземній країні та/або не володіє українською мовою, може бути заповнена іноземною мовою та подана до Національного банку з перекладом на українську мову. У цьому випадку перекладений на українську мову текст Анкети підлягає внесенню у завантажену зі сторінки офіційного Інтернет-представництва Національного банку форму Анкети у форматі Excel (іншому форматі, визначеному Національним банком). Після роздрукування заповненої Анкети українською мовою вона підшивається як переклад до Анкети, заповненої іноземною мовою, та засвідчується підписом перекладача, який виконав переклад (справжність підпису перекладача засвідчується нотаріально).</t>
  </si>
  <si>
    <t>ІІ. Вимоги до заповнення розділу І “Інформація про заявника”</t>
  </si>
  <si>
    <t>1)</t>
  </si>
  <si>
    <t>2)</t>
  </si>
  <si>
    <t>3)</t>
  </si>
  <si>
    <t>4)</t>
  </si>
  <si>
    <t>5)</t>
  </si>
  <si>
    <t>6)</t>
  </si>
  <si>
    <t>За наявності в особи кількох вищих освіт додається та заповнюється відповідна кількість рядків таблиці 3.</t>
  </si>
  <si>
    <t>ІІІ. Вимоги до заповнення розділу ІІ “Відомості про професійну діяльність”</t>
  </si>
  <si>
    <t>таблиця заповнюється за принципом “один рядок ‒ на одну посаду особи”. Таблиця заповнюється хронологічно у зворотному порядку (від поточної посади до найдавнішої). Відомості наводяться за весь період трудової діяльності;</t>
  </si>
  <si>
    <t>IV. Вимоги до заповнення розділу ІІІ “Відносини заявника з іншими особами”</t>
  </si>
  <si>
    <t>7)</t>
  </si>
  <si>
    <t>V. Вимоги до заповнення розділу IV “Професійна придатність”</t>
  </si>
  <si>
    <t>VI. Вимоги до заповнення розділу V “Ділова репутація”</t>
  </si>
  <si>
    <t>Якщо особа відповідає на питання “так”, це свідчить про наявність у неї умовних ознак небездоганної ділової репутації. У цьому разі в рамках кожного такого питання наводиться опис ситуації з відповідними поясненнями.</t>
  </si>
  <si>
    <r>
      <t xml:space="preserve">1.   Анкета фізичної особи, що </t>
    </r>
    <r>
      <rPr>
        <sz val="10"/>
        <color rgb="FF000000"/>
        <rFont val="Times New Roman"/>
        <family val="1"/>
        <charset val="204"/>
      </rPr>
      <t>звертається до Національного банку України з клопотанням про видачу сертифіката Національного банку України на право здійснення тимчасової адміністрації небанківської фінансової установи</t>
    </r>
    <r>
      <rPr>
        <sz val="10"/>
        <color theme="1"/>
        <rFont val="Times New Roman"/>
        <family val="1"/>
        <charset val="204"/>
      </rPr>
      <t xml:space="preserve"> (далі ‒ Анкета) подається в паперовому та в електронному вигляді.</t>
    </r>
  </si>
  <si>
    <t>2.   Доступна для завантаження та заповнення форма Анкети в електронному вигляді у форматі Excel (іншому форматі, визначеному Національним банком) розміщується на сторінці офіційного Інтернет-представництва Національного банку.</t>
  </si>
  <si>
    <t>3.   Зміст паперової та електронної версій Анкети має бути ідентичним.</t>
  </si>
  <si>
    <t>5.   Анкета в паперовому вигляді подається на аркушах А4, орієнтація сторінки ‒ альбомна, шрифт ‒ Times New Roman, розмір шрифту ‒ 10 друкарських пунктів, має бути прошита та на звороті останньої сторінки зазначена загальна кількість аркушів.</t>
  </si>
  <si>
    <r>
      <t xml:space="preserve">6.   Анкета в електронному вигляді у форматі Excel (іншому форматі, визначеному Національним банком), заповнена українською мовою так, як зазначено в пункті 4 цього розділу, разом з фотокарткою у форматі jpg або jpeg </t>
    </r>
    <r>
      <rPr>
        <sz val="10"/>
        <color rgb="FF000000"/>
        <rFont val="Times New Roman"/>
        <family val="1"/>
        <charset val="204"/>
      </rPr>
      <t>подається на цифрових носіях</t>
    </r>
    <r>
      <rPr>
        <sz val="10"/>
        <color theme="1"/>
        <rFont val="Times New Roman"/>
        <family val="1"/>
        <charset val="204"/>
      </rPr>
      <t xml:space="preserve"> Національному банку.</t>
    </r>
  </si>
  <si>
    <t>7.   Прізвище, ім’я та по батькові (за наявності) зазначаються повністю.</t>
  </si>
  <si>
    <t>8.   Дати в Анкеті заповнюються у форматі ДД.ММ.РРРР.</t>
  </si>
  <si>
    <t>9.   Якщо немає можливості надати інформацію за окремими пунктами Анкети, то у відповідних колонках таблиць необхідно зазначити причину неможливості її подання.</t>
  </si>
  <si>
    <t>10.   Якщо немає інформації за окремими пунктами Анкети, то у відповідних колонках таблиць проставляється прочерк.</t>
  </si>
  <si>
    <t>17.   У таблиці 6 “Перелік юридичних осіб, у яких заявник є учасником, кредитором або повʼязаною особою”:</t>
  </si>
  <si>
    <t>21.   Відомості про ділову репутацію особи надаються у вигляді відповідей на запитання, спрямовані на перевірку наявності/відсутності ознак небездоганної ділової репутації.</t>
  </si>
  <si>
    <t>22.   Якщо особа відповідає на наведені питання “ні”, то пояснення не надаються.</t>
  </si>
  <si>
    <t>у колонці “Ступінь (рівень)” зазначається відповідний ступінь (рівень) вищої освіти, отриманий за результатом навчання, відповідно до документа про освіту (наприклад, “магістр”, “бакалавр”, “спеціаліст”).</t>
  </si>
  <si>
    <t>у колонці “Спеціальність” зазначається відповідна галузь знань, з якої отримано вищу освіту, відповідно до документа про освіту (наприклад, “Економіка”, “Право”);</t>
  </si>
  <si>
    <t>у колонці  “Навчальний заклад, країна” зазначаються повне найменування та країна місцезнаходження навчального закладу (наприклад, “Київський національний університет імені Тараса Шевченка, Україна”);</t>
  </si>
  <si>
    <t>13.   У таблиці  “Інформація про вищу освіту”:</t>
  </si>
  <si>
    <t>18. У таблиці 7 “Члени сім`ї заявника”:</t>
  </si>
  <si>
    <t>у колонці “Країна громадянства” зазначається країна громадянства члена сім`ї заявника станом на дату заповнення Анкети;</t>
  </si>
  <si>
    <r>
      <t xml:space="preserve">у колонці “Місце роботи, посада” зазначається інформація про місце роботи члена сім`ї заявника [скорочене (якщо немає скороченого </t>
    </r>
    <r>
      <rPr>
        <sz val="10"/>
        <color theme="1"/>
        <rFont val="Symbol"/>
        <family val="1"/>
        <charset val="2"/>
      </rPr>
      <t>-</t>
    </r>
    <r>
      <rPr>
        <sz val="10"/>
        <color theme="1"/>
        <rFont val="Times New Roman"/>
        <family val="1"/>
        <charset val="204"/>
      </rPr>
      <t xml:space="preserve"> повне) найменування юридичної особи, країна реєстрації, ідентифікаційний код (щодо юридичних осіб України зазначається згідно з даними Єдиного державного реєстру юридичних осіб, фізичних осіб-підприємців та громадських формувань), реєстраційний номер щодо іноземних юридичних осіб </t>
    </r>
    <r>
      <rPr>
        <sz val="10"/>
        <color theme="1"/>
        <rFont val="Symbol"/>
        <family val="1"/>
        <charset val="2"/>
      </rPr>
      <t>-</t>
    </r>
    <r>
      <rPr>
        <sz val="10"/>
        <color theme="1"/>
        <rFont val="Times New Roman"/>
        <family val="1"/>
        <charset val="204"/>
      </rPr>
      <t xml:space="preserve"> згідно з торговим, судовим, комерційним або іншим аналогічним офіційним реєстром юридичних осіб] та займану посаду станом на дату заповнення Анкети.</t>
    </r>
  </si>
  <si>
    <r>
      <t xml:space="preserve">у колонці “Найменування юридичної особи, країна реєстрації, ідентифікаційний/реєстраційний код/номер, адреса вебсайта” зазначається скорочене (якщо немає скороченого </t>
    </r>
    <r>
      <rPr>
        <sz val="10"/>
        <color theme="1"/>
        <rFont val="Symbol"/>
        <family val="1"/>
        <charset val="2"/>
      </rPr>
      <t>-</t>
    </r>
    <r>
      <rPr>
        <sz val="10"/>
        <color theme="1"/>
        <rFont val="Times New Roman"/>
        <family val="1"/>
        <charset val="204"/>
      </rPr>
      <t xml:space="preserve"> повне) найменування юридичної особи.  Ідентифікаційний код щодо юридичних осіб України зазначається згідно з даними Єдиного державного реєстру юридичних осіб, фізичних осіб-підприємців та громадських формувань, реєстраційний номер щодо іноземних юридичних осіб </t>
    </r>
    <r>
      <rPr>
        <sz val="10"/>
        <color theme="1"/>
        <rFont val="Symbol"/>
        <family val="1"/>
        <charset val="2"/>
      </rPr>
      <t>-</t>
    </r>
    <r>
      <rPr>
        <sz val="10"/>
        <color theme="1"/>
        <rFont val="Times New Roman"/>
        <family val="1"/>
        <charset val="204"/>
      </rPr>
      <t xml:space="preserve"> згідно з торговим, судовим, комерційним або іншим аналогічним офіційним реєстром юридичних осіб;</t>
    </r>
  </si>
  <si>
    <t>у колонці “Адреса місцезнаходження” зазначаються індекс, країна, область, район, місто (населений пункт), вулиця, будинок, офіс тощо щодо фактичного місця провадження діяльності юридичної особи;</t>
  </si>
  <si>
    <r>
      <t>колонка “Основний вид діяльності юридичної особи” використовується для відображення інформації про узагальнений напрям/вид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а в примітках до відповідної таблиці зазначається інформація про узагальнений напрям діяльності суб’єкта господарювання</t>
    </r>
    <r>
      <rPr>
        <sz val="10"/>
        <color theme="1"/>
        <rFont val="Times New Roman"/>
        <family val="1"/>
        <charset val="204"/>
      </rPr>
      <t>;</t>
    </r>
  </si>
  <si>
    <r>
      <t xml:space="preserve">у колонці “Найменування юридичної особи, країна реєстрації, ідентифікаційний/реєстраційний код/номер, адреса вебсайта” зазначається скорочене (якщо немає скороченого – повне) найменування юридичної особи. Ідентифікаційний код щодо юридичних осіб України зазначається згідно з даними Єдиного державного реєстру юридичних осіб, фізичних осіб-підприємців та громадських формувань, реєстраційний номер щодо іноземних юридичних осіб </t>
    </r>
    <r>
      <rPr>
        <sz val="10"/>
        <color theme="1"/>
        <rFont val="Symbol"/>
        <family val="1"/>
        <charset val="2"/>
      </rPr>
      <t>-</t>
    </r>
    <r>
      <rPr>
        <sz val="10"/>
        <color theme="1"/>
        <rFont val="Times New Roman"/>
        <family val="1"/>
        <charset val="204"/>
      </rPr>
      <t xml:space="preserve"> згідно з торговим, судовим, комерційним або іншим аналогічним офіційним реєстром юридичних осіб;</t>
    </r>
  </si>
  <si>
    <t>колонка “Основний вид діяльності юридичної особи” використовується для відображення інформації про узагальнений напрямок/вид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а в примітках до відповідної таблиці зазначається інформація про узагальнений напрям діяльності суб’єкта господарювання;</t>
  </si>
  <si>
    <t>колонка “Основний вид діяльності роботодавця” використовується для відображення інформації про узагальнений напрям/вид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а в примітках до відповідної таблиці зазначається інформація про узагальнений напрям діяльності суб’єкта господарювання.</t>
  </si>
  <si>
    <t>у колонці “Сфера відповідальності” зазначаються стисла інформація про основні функціональні обов’язки та напрями діяльності особи на займаній посаді;</t>
  </si>
  <si>
    <t>у рядку “Країна, податковим резидентом якої є особа”, якщо протягом року до дати підписання Анкети змінилася країна, податковим резидентом якої є особа, то після назви країни зазначаються місяць і рік, коли відбулася зазначена зміна;</t>
  </si>
  <si>
    <t>у рядках “Місце постійного проживання” та 6 “Місце тимчасового проживання (за наявності)” зазначаються повні адреси місць фактичного проживання особи станом на дату заповнення Анкети [індекс, країна, область, район, місто (населений пункт), вулиця, будинок, квартира тощо]. Якщо особа змінила країну постійного проживання протягом року до дати підписання Анкети, то після назви країни зазначаються місяць і рік, коли відбулася зазначена зміна;</t>
  </si>
  <si>
    <r>
      <t xml:space="preserve">у рядку “Країна громадянства, рік набуття громадянства” зазначається країна громадянства особи станом на дату заповнення Анкети (якщо особа є громадянином кількох країн, то зазначаються всі такі країни), а в дужках </t>
    </r>
    <r>
      <rPr>
        <sz val="10"/>
        <color theme="1"/>
        <rFont val="Symbol"/>
        <family val="1"/>
        <charset val="2"/>
      </rPr>
      <t>-</t>
    </r>
    <r>
      <rPr>
        <sz val="10"/>
        <color theme="1"/>
        <rFont val="Times New Roman"/>
        <family val="1"/>
        <charset val="204"/>
      </rPr>
      <t xml:space="preserve"> рік, з якого особа є громадянином відповідної країни (країн);</t>
    </r>
  </si>
  <si>
    <t>14.Термін “роботодавець” включає юридичних осіб, що створені та здійснюють діяльність в Україні та інших країнах, а також фізичних осіб – громадян України та іноземних громадян.</t>
  </si>
  <si>
    <r>
      <t xml:space="preserve">15. У таблиці 4 “Інформація про професійну діяльність заявника” надається інформація про займані особою посади в роботодавців </t>
    </r>
    <r>
      <rPr>
        <sz val="10"/>
        <color theme="1"/>
        <rFont val="Symbol"/>
        <family val="1"/>
        <charset val="2"/>
      </rPr>
      <t>-</t>
    </r>
    <r>
      <rPr>
        <sz val="10"/>
        <color theme="1"/>
        <rFont val="Times New Roman"/>
        <family val="1"/>
        <charset val="204"/>
      </rPr>
      <t xml:space="preserve"> юридичних осіб, уключаючи за цивільно-правовими договорами, за сумісництвом, у разі виконання функцій голови/члена наглядової ради, а також працевлаштування в роботодавців – фізичних осіб на підставі укладених трудових договорів:</t>
    </r>
  </si>
  <si>
    <t>11.  У таблиці  “Загальна інформація”:</t>
  </si>
  <si>
    <t>Інформація щодо контактної /уповноваженої особи</t>
  </si>
  <si>
    <t xml:space="preserve">Таблиця 6. Перелік юридичних осіб, у яких заявник є учасником, кредитором або повʼязаною особою </t>
  </si>
  <si>
    <t>Таблиця 8. Перелік юридичних осіб, у яких члени сімʼї заявника є учасниками, кредиторами або пов`язаними особами</t>
  </si>
  <si>
    <t>Наявність зв’язку з юридичною особою та його опис</t>
  </si>
  <si>
    <t>опосередкована</t>
  </si>
  <si>
    <t>2.1</t>
  </si>
  <si>
    <t>2.2</t>
  </si>
  <si>
    <t>2.3</t>
  </si>
  <si>
    <t>2.4</t>
  </si>
  <si>
    <t xml:space="preserve">Основний вид діяльності юридичної особи </t>
  </si>
  <si>
    <t>3.1</t>
  </si>
  <si>
    <t>3.2</t>
  </si>
  <si>
    <t>3.3</t>
  </si>
  <si>
    <t>3.4</t>
  </si>
  <si>
    <t>3.5</t>
  </si>
  <si>
    <t>3.6</t>
  </si>
  <si>
    <t>3.7</t>
  </si>
  <si>
    <t>3.8</t>
  </si>
  <si>
    <t>3.9</t>
  </si>
  <si>
    <t>3.10</t>
  </si>
  <si>
    <t>3.11</t>
  </si>
  <si>
    <t>Наявність зв'язку з юридичною особою та його опис</t>
  </si>
  <si>
    <t>Основний вид діяльності юридичної особи</t>
  </si>
  <si>
    <t>Основний вид діяльності юридичноъ особи</t>
  </si>
  <si>
    <t>Вид діяльності 
(заповнюється якщо у стопчику 7.1 зазначено  "Інший вид діяльності")</t>
  </si>
  <si>
    <t>Вид діяльності 
(заповнюється якщо у стопчику 9.1 зазначено  "Інший вид діяльності")</t>
  </si>
  <si>
    <t>[прізвище, ім’я та по батькові (за наявності) фізичної особи]</t>
  </si>
  <si>
    <t>Серія (за наявності) та номер</t>
  </si>
  <si>
    <t>Серія документа (за наявності)</t>
  </si>
  <si>
    <t>По батькові  (за наявності)</t>
  </si>
  <si>
    <t>Прізвище, ім’я, по батькові (за наявності) особи</t>
  </si>
  <si>
    <t>Члени сім'ї заявника</t>
  </si>
  <si>
    <t>Прізвище, ім’я та по батькові (за наявності)</t>
  </si>
  <si>
    <t xml:space="preserve">Перелік юридичних осіб, у яких члени сімʼї заявника є учасниками, кредиторами або пов`язаними особами </t>
  </si>
  <si>
    <t>Перелік юридичних осіб, у яких члени сімʼї заявника є учасниками, кредиторами або пов`язаними особами   (Таблиця 8)</t>
  </si>
  <si>
    <t>4.   4. Для подання Анкети в паперовому вигляді роздруковується заповнена форма Анкети у форматі Excel (іншому форматі, визначеному Національним банком), завантажена зі сторінки офіційного Інтернет-представництва Національного банку. Заповнена Анкета після роздрукування підписується заявником та подається разом із кольоровою фотокарткою особи, яка наклеюється на Анкету у визначеному місці.</t>
  </si>
  <si>
    <t>у рядку 7 “Місце реєстрації” зазначається повна адреса, за якою особа зареєстрована [індекс, країна, область, район, місто (населений пункт), вулиця, будинок, квартира тощо]. Якщо особа не є громадянином України і в країні її громадянства не здійснюється реєстрація місця проживання, то у відповідному полі проставляється прочерк;</t>
  </si>
  <si>
    <t>у рядку 8 “Ідентифікаційний/податковий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 серія (за наявності) та номер такого паспорта], для особи, яка не є податковим резидентом України, ‒ індивідуальний номер платника податків (або аналогічний йому код/номер) такої особи в країні податкового резидентства (за наявності);</t>
  </si>
  <si>
    <t>у рядку 10 “Сертифікат ДКРРФПУ, свідоцтво арбітражного керуючого (за наявності)” зазначаються реквізити сертифіката Державної комісії з регулювання ринків фінансових послуг України на право здійснення тимчасової адміністрації відповідного виду небанківської фінансової установи та свідоцтва про право на здійснення діяльності арбітражного керуючого (розпорядника майна, керуючого санацією, ліквідатора), якщо вони є діючими.</t>
  </si>
  <si>
    <t>12.  У таблиці 2 “Документ, що посвідчує особу” у колонці 2 “Тип документа” для громадянина України зазначається “паспорт громадянина України”, для громадян інших країн, осіб без громадянства ‒ тип відповідного документа (наприклад, “закордонний паспорт”). Якщо особа має кілька документів, зокрема виданих різними державами, та які є дійсними на дату заповнення Анкети, то зазначаються реквізити і тип кожного з таких документів</t>
  </si>
  <si>
    <t>у колонці 2 “Роботодавець, країна реєстрації, ідентифікаційний/ реєстраційний/податковий код/номер, адреса вебсайта” зазначається скорочене (якщо немає скороченого  повне) найменування роботодавця – юридичної особи або прізвище, ім’я та по батькові (за наявності) роботодавця – фізичної особи на момент вступу особи на відповідну посаду. Ідентифікаційний код щодо юридичних осіб України зазначається згідно з даними Єдиного державного реєстру юридичних осіб, фізичних осіб-підприємців та громадських формувань, реєстраційний номер щодо іноземних юридичних осіб  згідно з торговим, судовим, комерційним або іншим аналогічним офіційним реєстром юридичних осіб. Якщо особа працювала за сумісництвом, цивільно-правовим договором, то в дужках після посади робиться відповідне уточнення;</t>
  </si>
  <si>
    <t>16. У таблиці 5 “Відомості про осіб (із місць роботи заявника за останні три роки), які можуть надати інформацію про кваліфікацію та ділову репутацію особи” зазначається контактна інформація про осіб, які є та були працівниками юридичних осіб, у яких особа працювала.</t>
  </si>
  <si>
    <t>колонки 4, 5 “Розмір участі, %” заповнюються згідно з вимогами нормативно-правового акта Національного банку, що встановлює порядок погодження набуття або збільшення істотної участі у фінансовій установі;</t>
  </si>
  <si>
    <t>у разі здійснення особою незалежно від формального володіння вирішального впливу на управління або діяльність юридичної особи у колонці 6 “Наявність впливу на юридичну особу” зазначається “вирішальний вплив &gt; 50%”. Визначення особи контролером юридичної особи здійснюється відповідно до визначення терміна, наведеного в статті 1 Закону про фінансові послуги. Якщо немає такого впливу, то в зазначеній колонці проставляється прочерк;</t>
  </si>
  <si>
    <t>у колонці 8 “Наявність зв’язку з юридичною особою та його опис” зазначається (за наявності) інформація, чи є заявник кредитором та/або пов’язаною особою юридичної особи та про будь-які наявні відносини заявника з юридичною особою щодо надання/отримання фінансових, юридичних, консультаційних послуг, постачання/споживання товарів, майнових/немайнових інтересів, тощо [наприклад, отримання кредитів, розміщення депозитів, відкриття рахунків, надання/отримання в оренду нерухомого/рухомого майна, спільна інфраструктура (місцезнаходження, інтернет-адреса, номери телефонів тощо)].</t>
  </si>
  <si>
    <t>у колонці 6 “Ідентифікаційний/податковий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 серія (за наявності) та номер такого паспорта], для особи, яка не є податковим резидентом України, ‒ індивідуальний номер платника податків (або аналогічний йому) такої особи в країні податкового резидентства (за наявності);</t>
  </si>
  <si>
    <t>у колонці 7 “Місце проживання (країна, населений пункт)” зазначаються країна та населений пункт місця фактичного проживання члена сім’ї заявника станом на дату заповнення Анкети;Анкети;</t>
  </si>
  <si>
    <t>19. У таблиці 8 “Перелік юридичних осіб, у яких члени сім’ї заявника є учасниками, кредиторами або пов’язаними особами”:</t>
  </si>
  <si>
    <t>колонки 5, 6 “Розмір участі, %” заповнюються згідно з вимогами нормативно-правового акта Національного банку, що встановлює порядок погодження набуття або збільшення істотної участі у фінансовій установі;</t>
  </si>
  <si>
    <t>у колонці 9 “Наявність зв’язку з юридичною особою та його опис” зазначається (за наявності) інформація, чи є член сім`ї заявника кредитором та/або пов’язаною особою юридичної особи та про будь-які наявні відносини члена сім’ї заявника з юридичною особою щодо надання/отримання фінансових, юридичних, консультаційних послуг, постачання/споживання товарів, майнових/немайнових інтересів тощо [наприклад, отримання кредитів, розміщення депозитів, відкриття рахунків, надання/отримання в оренду нерухомого/рухомого майна, спільна інфраструктура (місцезнаходження, інтернет-адреса, номери телефонів тощо)].</t>
  </si>
  <si>
    <t>20. У таблиці 9 “Інформація щодо відповідності заявника вимогам щодо професійної придатності” заявник зазначає інформацію, що підтверджує наявність у нього сукупності знань, професійного та управлінського досвіду в обсязі, необхідному для належного виконання обов’язків тимчасового адміністратора небанківської фінансової установи, зокрема про досвід роботи тимчасовим адміністратором та/або арбітражним керуючим фінансових установ, виконання планів санації, укладання мирових угод, забезпечення повноти погашення вимог кредиторів (із зазначенням %), про досвід роботи у сфері відновлення платоспроможності боржників – фінансових установ тощо.</t>
  </si>
  <si>
    <t>Аландські Острови</t>
  </si>
  <si>
    <t>Антарктика</t>
  </si>
  <si>
    <t>Афганістан</t>
  </si>
  <si>
    <t>Багамські Острови</t>
  </si>
  <si>
    <t>Бахрейн</t>
  </si>
  <si>
    <t>Бермудські Острови</t>
  </si>
  <si>
    <t>Болівія (Багатонаціональна Держава)</t>
  </si>
  <si>
    <t>Бонайре, Сінт-Естатіус і Саба</t>
  </si>
  <si>
    <t>Британська територія в Індійському океані</t>
  </si>
  <si>
    <t>Бруней-Даруссалам</t>
  </si>
  <si>
    <t>Венесуела (Боліварська Республіка)</t>
  </si>
  <si>
    <t>Віргінські Острови (Британія)</t>
  </si>
  <si>
    <t>Віргінські Острови (США)</t>
  </si>
  <si>
    <t>Гаяна</t>
  </si>
  <si>
    <t>Гонконг</t>
  </si>
  <si>
    <t>Еритрея</t>
  </si>
  <si>
    <t>Есватіні</t>
  </si>
  <si>
    <t>Йорданія</t>
  </si>
  <si>
    <t>Кайманові Острови</t>
  </si>
  <si>
    <t>Кірибаті</t>
  </si>
  <si>
    <t>Кокосові (Кілінг) Острови</t>
  </si>
  <si>
    <t>Комори</t>
  </si>
  <si>
    <t>Конго (Демократична Республіка)</t>
  </si>
  <si>
    <t>Корейська Народно-Демократична Республіка</t>
  </si>
  <si>
    <t>Корея (Республіка)</t>
  </si>
  <si>
    <t>Коста-Рика</t>
  </si>
  <si>
    <t>Кот-Д'Івуар</t>
  </si>
  <si>
    <t>Кюрасао</t>
  </si>
  <si>
    <t>Лаоська Народно-Демократична Республіка</t>
  </si>
  <si>
    <t>Лівія</t>
  </si>
  <si>
    <t>Малі Віддалені Острови США</t>
  </si>
  <si>
    <t>Мартиніка</t>
  </si>
  <si>
    <t>Маршаллові Острови</t>
  </si>
  <si>
    <t>Молдова (Республіка)</t>
  </si>
  <si>
    <t>Нідерландські Антильські Острови</t>
  </si>
  <si>
    <t>Ніуе</t>
  </si>
  <si>
    <t>Острів Герд і Острови МакДональд</t>
  </si>
  <si>
    <t>Острови Святої Єлени, Вознесіння та Тристан-да-Кунья</t>
  </si>
  <si>
    <t>Острови Теркс і Кайкос</t>
  </si>
  <si>
    <t>Острови Шпіцберген та Ян-Маєн</t>
  </si>
  <si>
    <t xml:space="preserve">Палестина (Держава) </t>
  </si>
  <si>
    <t>Папуа-Нова Гвінея</t>
  </si>
  <si>
    <t>Південна Джорджія та Південні Сандвічеві Острови</t>
  </si>
  <si>
    <t>Південний Судан</t>
  </si>
  <si>
    <t>Північна Македонія</t>
  </si>
  <si>
    <t>Самоа</t>
  </si>
  <si>
    <t>Сан-Марино</t>
  </si>
  <si>
    <t>Сан-Томе і Принсіпі</t>
  </si>
  <si>
    <t>Сарк</t>
  </si>
  <si>
    <t>Святий Престол</t>
  </si>
  <si>
    <t>Сейшельські Острови</t>
  </si>
  <si>
    <t>Сен-Бартелемі</t>
  </si>
  <si>
    <t>Сен-Мартен (частина Франції)</t>
  </si>
  <si>
    <t>Сен-П'єр і Мікелон</t>
  </si>
  <si>
    <t>Сент-Вінсент і Гренадіни</t>
  </si>
  <si>
    <t>Сінт-Мартен (частина Нідерландів)</t>
  </si>
  <si>
    <t>Сомалі</t>
  </si>
  <si>
    <t>Сполучене Королівство Великої Британії та Північної Ірландії</t>
  </si>
  <si>
    <t>Суринам</t>
  </si>
  <si>
    <t>Тайвань (Провінція Китаю)</t>
  </si>
  <si>
    <t xml:space="preserve">Танзанія (Об'єднана Республіка) </t>
  </si>
  <si>
    <t>Тимор-Лешті</t>
  </si>
  <si>
    <t>Тринідад і Тобаго</t>
  </si>
  <si>
    <t>Фарерські Острови</t>
  </si>
  <si>
    <t>Фіджі</t>
  </si>
  <si>
    <t>Фолклендські Острови (Мальвінські)</t>
  </si>
  <si>
    <t>Центральноафриканська Республіка</t>
  </si>
  <si>
    <t>Чехія</t>
  </si>
  <si>
    <t>Чилі</t>
  </si>
  <si>
    <t>Чи діяли щодо особи протягом останніх трьох років санкції, застосовані з боку України, іноземних держав (крім держав, які здійснюють збройну агресію проти України), міждержавних об’єднань та/або міжнародних організацій?</t>
  </si>
  <si>
    <t>Чи застосовані такі санкції станом на дату підписання цієї анкети?</t>
  </si>
  <si>
    <t>Чи перебувала особа протягом останніх п’яти років у переліку осіб, пов’язаних зі здійсненням терористичної діяльності або щодо яких застосовано міжнародні санкції?</t>
  </si>
  <si>
    <t>Чи перебуває особа в такому переліку станом на дату підписання цієї анкети?</t>
  </si>
  <si>
    <t>Чи позбавлено особу права обіймати певні посади або займатися певною діяльністю згідно з вироком або іншим рішенням суду?</t>
  </si>
  <si>
    <t>Чи були протягом останніх трьох років випадки надання особою недостовірної інформації Національному банку, яка вплинула або могла вплинути на прийняття Національним банком рішення?</t>
  </si>
  <si>
    <t>Чи були протягом останніх трьох років випадки невиконання особою взятих на себе особистих зобов’язань і/або гарантійних листів, наданих Національному банку? 
Якщо так, то надайте інформацію та пояснення:</t>
  </si>
  <si>
    <t>Чи наявне в особи громадянство та/або податкове резидентство та/або місцем її постійного проживання є держава, що здійснює/здійснювала збройну агресію проти України у значенні, наведеному в статті 1 Закону України “Про оборону України”?</t>
  </si>
  <si>
    <t>Інформація щодо виконання фінансових зобов’язань (Таблиця 11)</t>
  </si>
  <si>
    <t>Чи звільняли особу впродовж останніх п’яти років за систематичне або одноразове грубе порушення посадових обов’язків та/або правил трудового розпорядку, порушення законодавства України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t>
  </si>
  <si>
    <t>Чи перебувала особа на посаді керівника, головного бухгалтера фінансової установи або керівника підрозділу внутрішнього аудиту фінансової установи (виконувала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та/або в разі невідповідності особи вимогам щодо ділової репутації без повідомлення про це Національному банку? 
Якщо так, то надайте інформацію та пояснення:</t>
  </si>
  <si>
    <t>Чи застосовувалося до особи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 та пояснення:</t>
  </si>
  <si>
    <t>Чи діє зазначене дисциплінарне стягнення на дату підписання цієї анкети?</t>
  </si>
  <si>
    <t>Чи звільняли особу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t>
  </si>
  <si>
    <t>Інформація щодо обіймання посад або володіння істотною участю у фінансових установах, операторах поштового зв’язку, лізингодавцях, надавачах обмежених послуг (Таблиця 13)</t>
  </si>
  <si>
    <t>Чи володіла особа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правоохоронного органу спеціального призначення,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</si>
  <si>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перебувала особа сукупно протягом більше шести місяців у складі органу управління або контролю або на посаді керівника, та/або головного бухгалтера, та/або відповідального за фінансовий моніторинг у платіжній організації/операторі платіжної системи чи виконувала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правоохоронного органу спеціального призначення,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</si>
  <si>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мала особа можливість незалежно від обіймання посад і володіння участю в платіжній організації/операторі платіжної системи надавати обов’язкові вказівки або в інший спосіб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правоохоронного органу спеціального призначення,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</si>
  <si>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є на дату підписання цієї анкети в особи невиконане зобов’язання зі сплати податків, зборів або інших обов’язкових платежів, сума якого дорівнювала або перевищувала два розміри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Якщо так, то надайте інформацію та поясненняя:</t>
  </si>
  <si>
    <t>Чи допускала особа протягом останніх трьох років неналежне виконання зобов’язання зі сплати податків, зборів або інших обов’язкових платежів, якщо загальна сума несплати дорівнює або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Якщо так, то надайте інформацію та пояснення:</t>
  </si>
  <si>
    <t>Чи є таке порушення на дату підписання цієї анкети?</t>
  </si>
  <si>
    <t>Чи допускала особа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строк якого перевищує 30 днів поспіль, перед будь-яким банком або іншою юридичною чи фізичною особою протягом останніх трьох років?
Якщо так, то надайте опис [зазначте повне найменування або прізвище, власне ім’я та по батькові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t>
  </si>
  <si>
    <t>Чи є таке порушення станом на дату підписання цієї анкети?</t>
  </si>
  <si>
    <t>Чи визнавалась особа банкрутом протягом останніх трьох років?</t>
  </si>
  <si>
    <t>Інформація, пов’язана з професійною діяльністю (Таблиця 12)</t>
  </si>
  <si>
    <t>Чи володіла особа істотною участю у фінансових установах, іноземних фінансових установах, операторах поштового зв’язку, лізингодавцях, надавачах обмежених платіжних послуг станом на будь-яку дату протягом року, що передує даті рішення органу ліцензування та нагляду, суду чи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відкликання/анулювання банківської ліцензії/усіх ліцензій на провадження діяльності з надання фінансових послуг/ліцензії на торгівлю валютними цінностями/ліцензії на здійснення валютних операцій (генеральної ліцензії на здійснення валютних операцій)/усіх ліцензій на окремі види професійної діяльності на ринках капіталу та організованих товарних ринках/припинення авторизації діяльності надавача фінансових платіжних послуг/надавача обмежених платіжних послуг за ініціативою органу ліцензування та нагляду (крім відкликання/анулювання ліцензії у зв’язку з ненаданням фінансовою установою жодної фінансової послуги протягом року з дня її отримання/якщо професійний учасник ринків капіталу не розпочав провадження професійної діяльності на ринках капіталу та організованих товарних ринках та/або не надав додаткових послуг, передбачених ліцензією на провадження певного виду діяльності, протягом року з дати отримання такої ліцензії/не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діяльності/припинення авторизації діяльності надавача фінансових платіжних послуг/обмежених платіжних послуг у зв’язку з тим, що надавач фінансових платіжних послуг/обмежених послуг не розпочав провадження діяльності з надання фінансових платіжних/обмежених послуг або припинив надання таких послуг протягом строків, визначених нормативно-правовим актом Національного банку з питань авторизації надавачів фінансових послуг), та/або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Якщо так, то надайте інформацію та пояснення:</t>
  </si>
  <si>
    <t>Чи перебувала особа сукупно протягом більше шести місяців у складі органу управління або контролю або на посаді керівника та/або головного бухгалтера фінансової установи, іноземної фінансової установи, оператора поштового зв’язку, лізингодавця, надавача обмежених платіжних послуг або керівника підрозділу внутрішнього аудиту/контролю фінансової установи, іноземної фінансової установи (або виконання обов’язків за посадою) протягом року, що передує даті рішення органу ліцензування та нагляду, суду або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відкликання/анулювання банківської ліцензії/усіх ліцензій на провадження діяльності з надання фінансових послуг/ліцензії на торгівлю валютними цінностями/ліцензії на здійснення валютних операцій (генеральної ліцензії на здійснення валютних операцій)/усіх ліцензій на окремі види професійної діяльності на ринках капіталу та організованих товарних ринках за ініціативою органу ліцензування (крім відкликання/анулювання ліцензії у зв’язку з ненаданням фінансовою установою жодної фінансової послуги протягом року з дня її отримання/якщо професійний учасник ринків капіталу не розпочав провадження професійної діяльності на ринках капіталу та організованих товарних ринках та/або не надав додаткових послуг, передбачених ліцензією на провадження певного виду діяльності, протягом року з дати отримання такої ліцензії/не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діяльності/припинення авторизації діяльності надавача фінансових платіжних послуг/обмежених платіжних послуг у зв’язку з тим, що надавач фінансових платіжних послуг/обмежених платіжних послуг не розпочав провадження діяльності з надання фінансових платіжних послуг/обмежених платіжних послуг або припинив надання таких послуг протягом строків, визначених нормативно-правовим актом Національного банку з питань авторизації надавачів фінансових послуг) та/або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Якщо так, то надайте інформацію та пояснення:</t>
  </si>
  <si>
    <t>Чи мала особа можливість незалежно від обіймання посад і володіння участю в фінансовій установі, іноземній фінансовій установі, операторі поштового зв’язку, лізингодавці, надавачі обмежених платіжних послуг надавати обов’язкові вказівки або іншим чином визначати чи істотно впливати на дії фінансової установи, іноземної фінансової установи, оператора поштового зв’язку, лізингодавця, надавача обмежених платіжних послуг станом на будь-яку дату протягом року, що передує даті рішення органу ліцензування та нагляду, суду або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відкликання/анулювання банківської ліцензії/усіх ліцензій на провадження діяльності з надання фінансових послуг/ліцензії на торгівлю валютними цінностями/ліцензії на здійснення валютних операцій (генеральної ліцензії на здійснення валютних операцій)/усіх ліцензій на окремі види професійної діяльності на ринках капіталу та організованих товарних ринках за ініціативою органу ліцензування (крім відкликання/анулювання ліцензії у зв’язку з ненаданням фінансовою установою жодної фінансової послуги протягом року з дня її отримання/якщо професійний учасник ринків капіталу не розпочав провадження професійної діяльності на ринках капіталу та організованих товарних ринках та/або не надав додаткових послуг, передбачених ліцензією на провадження певного виду діяльності, протягом року з дати отримання такої ліцензії/не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діяльності/припинення авторизації діяльності надавача фінансових/обмежених платіжних послуг у зв’язку з тим, що надавач фінансових платіжних послуг/обмежених платіжних послуг не розпочав провадження діяльності з надання фінансових платіжних послуг/обмежених платіжних послуг або припинив надання таких послуг протягом строків, визначених нормативно-правовим актом Національного банку з питань авторизації надавачів фінансових послуг), та/або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Якщо так, то надайте інформацію та пояснення:</t>
  </si>
  <si>
    <t>Чи траплялися випадки 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законодавства України? 
Якщо так, то надайте інформацію та пояснення:</t>
  </si>
  <si>
    <t>Інформація щодо вчинення правопорушень (Таблиця 15)</t>
  </si>
  <si>
    <t>Чи існувало протягом останніх трьох років рішення суду, яке набрало законної сили, пов’язане з порушенням особою вимог антикорупційного законодавства України, законодавства України з питань фінансового моніторингу, законодавства України про фінансові послуги? 
Якщо так, то надайте інформацію та пояснення:</t>
  </si>
  <si>
    <t>Інша інформація щодо ділової репутації (Таблиця 16)</t>
  </si>
  <si>
    <t>Чи допускала особа істотні та/або суттєві, та/або систематичні порушення вимог банківського, фінансового, валютного, податкового законодавства України, законодавства України з питань фінансового моніторингу, законодавства України у сфері реалізації спеціальних економічних та інших обмежувальних заходів (санкцій), законодавства України про цінні папери, акціонерні товариства та ринки капіталу, про захист прав споживачів, вимог законодавства України про споживче кредитування (вимог до етичної поведінки)?</t>
  </si>
  <si>
    <t>Чи були факти невиконання особою інших фінансових зобов’язань (крім фінансових зобов’язань, інформація про які надається у таблиці 11 розділу V додатка 2 до Положення про сертифікацію осіб на право здійснення тимчасової адміністрації небанківської фінансової установи)?</t>
  </si>
  <si>
    <t xml:space="preserve">Чи було відкрито щодо особи провадження у справі про банкрутство? </t>
  </si>
  <si>
    <t>Чи має особа судимість, яка не погашена або не знята в установленому законами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t>
  </si>
  <si>
    <t>Таблиця 11</t>
  </si>
  <si>
    <t>Інформація щодо виконання фінансових зобов’язань</t>
  </si>
  <si>
    <t>Примітка до Таблиці 11</t>
  </si>
  <si>
    <t>Таблиця 12</t>
  </si>
  <si>
    <t>Інформація, пов’язана з професійною діяльністю</t>
  </si>
  <si>
    <t>Примітка до Таблиці 12</t>
  </si>
  <si>
    <t>Таблиця 13</t>
  </si>
  <si>
    <t>Інформація щодо обіймання посад або володіння істотною участю у фінансових установах, операторах поштового зв’язку, лізингодавцях, надавачах обмежених послуг</t>
  </si>
  <si>
    <t>Примітка до Таблиці 13</t>
  </si>
  <si>
    <t>Таблиця 14</t>
  </si>
  <si>
    <t>Інформація, пов’язана з функціонуванням платіжних систем</t>
  </si>
  <si>
    <t>Примітка до Таблиці 14</t>
  </si>
  <si>
    <t>Таблиця 15</t>
  </si>
  <si>
    <t>Інформація щодо вчинення правопорушень</t>
  </si>
  <si>
    <t>Примітка до Таблиці 15</t>
  </si>
  <si>
    <t>Таблиця 16</t>
  </si>
  <si>
    <t>Інша інформація щодо ділової репутації</t>
  </si>
  <si>
    <t>Примітка до Таблиці 16</t>
  </si>
  <si>
    <t>Інша інформація щодо набуття (збільшення)/набутої (збільшеної) істотної участі в надавачі фінансових послуг, надавачі фінансових платіжних послуг</t>
  </si>
  <si>
    <t>[інформація щодо набуття (збільшення)/набутої (збільшеної) істотної участі в надавачі</t>
  </si>
  <si>
    <t>фінансових послуг, надавачі фінансових платіжних послуг/обмежених платіжних послуг,</t>
  </si>
  <si>
    <t>яка може вплинути на рішення Національного банку або розгляд ним інформації]”;</t>
  </si>
  <si>
    <t>Таблиця 11. Інформація щодо виконання фінансових зобов’язань</t>
  </si>
  <si>
    <t>Таблиця 13. Інформація щодо обіймання посад або володіння істотною участю у фінансових установах, операторах поштового зв’язку, лізингодавцях, надавачах обмежених послуг</t>
  </si>
  <si>
    <t>Таблиця 15. Інформація щодо вчинення правопорушень</t>
  </si>
  <si>
    <t>Інформація, пов’язана з функціонуванням платіжних систем (Таблиця 14)</t>
  </si>
  <si>
    <t>Просимо навести обґрунтування щодо Вашої відповідності вимогам щодо професійної придатності з урахуванням наявності у Вас сукупності знань, професійного та управлінського досвіду в обсязі, необхідному для належного виконання обов’язків тимчасового адміністратора страховика, кредитної спілки.</t>
  </si>
  <si>
    <t>Інформація щодо дотримання законів України та публічного порядку (Таблиця 10)</t>
  </si>
  <si>
    <t>Таблиця 10. Інформація щодо дотримання законів України та публічного порядку</t>
  </si>
  <si>
    <t>Пояснення щодо порядку подання та параметрів заповнення анкети</t>
  </si>
  <si>
    <t>колонка “Ступінь родинного зв’язку” заповнюється згідно з переліком, наведеним у пункті 37 частини першої статті 1 Закону про фінансові послуги;</t>
  </si>
  <si>
    <t>заявник зазначає членів сім`ї згідно з переліком, наведеним у пункті 37 частини першої статті 1 Закону про фінансові послуги;</t>
  </si>
  <si>
    <t>у разі здійснення членом сім’ї заявника незалежно від формального володіння вирішального впливу на управління або діяльність юридичної особи у колонці 7 “Наявність впливу на юридичну особу” зазначається “вирішальний вплив &gt; 50%”. Визначення особи контролером юридичної особи здійснюється відповідно до визначення термінів, наведених у пунктах 23, 24 частини першої статті 1 Закону про фінансові послуги. Якщо немає такого впливу, то в зазначеній колонці проставляється прочерк;</t>
  </si>
  <si>
    <t xml:space="preserve">Додаток 2
до Положення про сертифікацію осіб на право здійснення тимчасової адміністрації небанківської фінансової установи від 21.12.2020 № 162 (зі змінами)
(підпункт 2 пункту 42 розділу V)
</t>
  </si>
  <si>
    <t>Таблиця 12. Інформація, пов’язана з професійною діяльністю</t>
  </si>
  <si>
    <t>Таблиця 14. Інформація, пов’язана з функціонуванням платіжних систем</t>
  </si>
  <si>
    <t>Таблиця 16. Інша інформація щодо ділової репутації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</si>
</sst>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
    <numFmt numFmtId="165" formatCode="0.000000"/>
    <numFmt numFmtId="166" formatCode="#,##0.000000"/>
    <numFmt numFmtId="167" formatCode="_-* #,##0.00_₴_-;\-* #,##0.00_₴_-;_-* &quot;-&quot;??_₴_-;_-@_-"/>
  </numFmts>
  <fonts count="55" x14ac:knownFonts="1">
    <font>
      <sz val="11"/>
      <color theme="1"/>
      <name val="Calibri"/>
      <family val="2"/>
      <charset val="204"/>
      <scheme val="minor"/>
    </font>
    <font>
      <sz val="12"/>
      <name val="Times New Roman"/>
      <family val="1"/>
      <charset val="204"/>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10"/>
      <color theme="1"/>
      <name val="Calibri"/>
      <family val="2"/>
      <charset val="204"/>
      <scheme val="minor"/>
    </font>
    <font>
      <b/>
      <sz val="12"/>
      <name val="Times New Roman"/>
      <family val="1"/>
      <charset val="204"/>
    </font>
    <font>
      <b/>
      <sz val="10"/>
      <name val="Times New Roman"/>
      <family val="1"/>
      <charset val="204"/>
    </font>
    <font>
      <sz val="10"/>
      <name val="Times New Roman"/>
      <family val="1"/>
      <charset val="204"/>
    </font>
    <font>
      <b/>
      <sz val="10"/>
      <color theme="1"/>
      <name val="Times New Roman"/>
      <family val="1"/>
      <charset val="204"/>
    </font>
    <font>
      <sz val="10"/>
      <color theme="1"/>
      <name val="Times New Roman"/>
      <family val="1"/>
      <charset val="204"/>
    </font>
    <font>
      <sz val="11"/>
      <color theme="0"/>
      <name val="Calibri"/>
      <family val="2"/>
      <charset val="204"/>
      <scheme val="minor"/>
    </font>
    <font>
      <sz val="10"/>
      <color theme="0"/>
      <name val="Times New Roman"/>
      <family val="1"/>
      <charset val="204"/>
    </font>
    <font>
      <sz val="10"/>
      <color rgb="FF000000"/>
      <name val="Times New Roman"/>
      <family val="1"/>
      <charset val="204"/>
    </font>
    <font>
      <sz val="8"/>
      <name val="Times New Roman"/>
      <family val="1"/>
      <charset val="204"/>
    </font>
    <font>
      <sz val="6"/>
      <name val="Times New Roman"/>
      <family val="1"/>
      <charset val="204"/>
    </font>
    <font>
      <sz val="11"/>
      <color theme="1"/>
      <name val="Calibri"/>
      <family val="2"/>
      <charset val="204"/>
      <scheme val="minor"/>
    </font>
    <font>
      <sz val="11"/>
      <name val="Times New Roman"/>
      <family val="1"/>
      <charset val="204"/>
    </font>
    <font>
      <sz val="11"/>
      <name val="Calibri"/>
      <family val="2"/>
      <charset val="204"/>
      <scheme val="minor"/>
    </font>
    <font>
      <sz val="10"/>
      <name val="Calibri"/>
      <family val="2"/>
      <charset val="204"/>
      <scheme val="minor"/>
    </font>
    <font>
      <sz val="8"/>
      <color theme="0" tint="-0.249977111117893"/>
      <name val="Times New Roman"/>
      <family val="1"/>
      <charset val="204"/>
    </font>
    <font>
      <sz val="3"/>
      <color theme="0"/>
      <name val="Calibri"/>
      <family val="2"/>
      <charset val="204"/>
      <scheme val="minor"/>
    </font>
    <font>
      <sz val="3"/>
      <color theme="0"/>
      <name val="Times New Roman"/>
      <family val="1"/>
      <charset val="204"/>
    </font>
    <font>
      <b/>
      <sz val="3"/>
      <color theme="0"/>
      <name val="Times New Roman"/>
      <family val="1"/>
      <charset val="204"/>
    </font>
    <font>
      <sz val="8"/>
      <color theme="1"/>
      <name val="Times New Roman"/>
      <family val="1"/>
      <charset val="204"/>
    </font>
    <font>
      <sz val="9"/>
      <color indexed="81"/>
      <name val="Tahoma"/>
      <family val="2"/>
      <charset val="204"/>
    </font>
    <font>
      <b/>
      <u/>
      <sz val="9"/>
      <color indexed="81"/>
      <name val="Tahoma"/>
      <family val="2"/>
      <charset val="204"/>
    </font>
    <font>
      <u/>
      <sz val="9"/>
      <color indexed="81"/>
      <name val="Tahoma"/>
      <family val="2"/>
      <charset val="204"/>
    </font>
    <font>
      <sz val="1"/>
      <color theme="0"/>
      <name val="Calibri"/>
      <family val="2"/>
      <charset val="204"/>
      <scheme val="minor"/>
    </font>
    <font>
      <sz val="1"/>
      <color theme="0"/>
      <name val="Times New Roman"/>
      <family val="1"/>
      <charset val="204"/>
    </font>
    <font>
      <b/>
      <sz val="1"/>
      <color theme="0"/>
      <name val="Times New Roman"/>
      <family val="1"/>
      <charset val="204"/>
    </font>
    <font>
      <sz val="8"/>
      <color theme="1"/>
      <name val="Calibri"/>
      <family val="2"/>
      <charset val="204"/>
      <scheme val="minor"/>
    </font>
    <font>
      <b/>
      <sz val="1"/>
      <color theme="0"/>
      <name val="Calibri"/>
      <family val="2"/>
      <charset val="204"/>
      <scheme val="minor"/>
    </font>
    <font>
      <b/>
      <sz val="14"/>
      <name val="Times New Roman"/>
      <family val="1"/>
      <charset val="204"/>
    </font>
    <font>
      <i/>
      <sz val="14"/>
      <color theme="0"/>
      <name val="Times New Roman"/>
      <family val="1"/>
      <charset val="204"/>
    </font>
    <font>
      <sz val="11"/>
      <color indexed="8"/>
      <name val="Calibri"/>
      <family val="2"/>
      <charset val="204"/>
    </font>
    <font>
      <b/>
      <sz val="11"/>
      <color theme="1"/>
      <name val="Times New Roman"/>
      <family val="1"/>
      <charset val="204"/>
    </font>
    <font>
      <b/>
      <sz val="11"/>
      <name val="Times New Roman"/>
      <family val="1"/>
      <charset val="204"/>
    </font>
    <font>
      <b/>
      <sz val="1"/>
      <color theme="0" tint="-0.34998626667073579"/>
      <name val="Calibri"/>
      <family val="2"/>
      <charset val="204"/>
      <scheme val="minor"/>
    </font>
    <font>
      <b/>
      <sz val="1"/>
      <color theme="0" tint="-0.34998626667073579"/>
      <name val="Times New Roman"/>
      <family val="1"/>
      <charset val="204"/>
    </font>
    <font>
      <sz val="10"/>
      <color rgb="FFFF0000"/>
      <name val="Calibri"/>
      <family val="2"/>
      <charset val="204"/>
      <scheme val="minor"/>
    </font>
    <font>
      <b/>
      <i/>
      <sz val="10"/>
      <name val="Times New Roman"/>
      <family val="1"/>
      <charset val="204"/>
    </font>
    <font>
      <sz val="11"/>
      <color rgb="FFFF0000"/>
      <name val="Calibri"/>
      <family val="2"/>
      <charset val="204"/>
      <scheme val="minor"/>
    </font>
    <font>
      <b/>
      <sz val="1"/>
      <name val="Times New Roman"/>
      <family val="1"/>
      <charset val="204"/>
    </font>
    <font>
      <b/>
      <sz val="1"/>
      <color rgb="FFFF0000"/>
      <name val="Calibri"/>
      <family val="2"/>
      <charset val="204"/>
      <scheme val="minor"/>
    </font>
    <font>
      <sz val="8"/>
      <color rgb="FFFF0000"/>
      <name val="Calibri"/>
      <family val="2"/>
      <charset val="204"/>
      <scheme val="minor"/>
    </font>
    <font>
      <b/>
      <sz val="1"/>
      <color rgb="FFFF0000"/>
      <name val="Times New Roman"/>
      <family val="1"/>
      <charset val="204"/>
    </font>
    <font>
      <sz val="10"/>
      <color rgb="FFC00000"/>
      <name val="Times New Roman"/>
      <family val="1"/>
      <charset val="204"/>
    </font>
    <font>
      <i/>
      <sz val="10"/>
      <color theme="1"/>
      <name val="Times New Roman"/>
      <family val="1"/>
      <charset val="204"/>
    </font>
    <font>
      <i/>
      <sz val="10"/>
      <name val="Times New Roman"/>
      <family val="1"/>
      <charset val="204"/>
    </font>
    <font>
      <sz val="11"/>
      <color theme="1"/>
      <name val="Times New Roman"/>
      <family val="1"/>
      <charset val="204"/>
    </font>
    <font>
      <u/>
      <sz val="11"/>
      <color theme="10"/>
      <name val="Times New Roman"/>
      <family val="1"/>
      <charset val="204"/>
    </font>
    <font>
      <sz val="10"/>
      <color theme="1"/>
      <name val="Symbol"/>
      <family val="1"/>
      <charset val="2"/>
    </font>
    <font>
      <sz val="8"/>
      <color theme="0"/>
      <name val="Calibri"/>
      <family val="2"/>
      <charset val="204"/>
      <scheme val="minor"/>
    </font>
    <font>
      <sz val="8"/>
      <color theme="0"/>
      <name val="Times New Roman"/>
      <family val="1"/>
      <charset val="204"/>
    </font>
  </fonts>
  <fills count="9">
    <fill>
      <patternFill patternType="none"/>
    </fill>
    <fill>
      <patternFill patternType="gray125"/>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rgb="FFFFFFFF"/>
        <bgColor indexed="64"/>
      </patternFill>
    </fill>
    <fill>
      <patternFill patternType="solid">
        <fgColor theme="0"/>
        <bgColor indexed="64"/>
      </patternFill>
    </fill>
    <fill>
      <patternFill patternType="solid">
        <fgColor theme="9"/>
      </patternFill>
    </fill>
    <fill>
      <patternFill patternType="solid">
        <fgColor theme="2"/>
        <bgColor indexed="64"/>
      </patternFill>
    </fill>
  </fills>
  <borders count="5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ck">
        <color rgb="FF92D050"/>
      </left>
      <right style="thin">
        <color rgb="FF92D050"/>
      </right>
      <top style="thick">
        <color rgb="FF92D050"/>
      </top>
      <bottom style="thin">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ck">
        <color rgb="FF92D050"/>
      </left>
      <right style="thin">
        <color rgb="FF92D050"/>
      </right>
      <top style="thin">
        <color rgb="FF92D050"/>
      </top>
      <bottom style="thick">
        <color rgb="FF92D050"/>
      </bottom>
      <diagonal/>
    </border>
    <border>
      <left style="thin">
        <color rgb="FF92D050"/>
      </left>
      <right style="thin">
        <color rgb="FF92D050"/>
      </right>
      <top style="thin">
        <color rgb="FF92D050"/>
      </top>
      <bottom style="thick">
        <color rgb="FF92D050"/>
      </bottom>
      <diagonal/>
    </border>
    <border>
      <left style="thin">
        <color rgb="FF92D050"/>
      </left>
      <right style="thick">
        <color rgb="FF92D050"/>
      </right>
      <top style="thin">
        <color rgb="FF92D050"/>
      </top>
      <bottom style="thick">
        <color rgb="FF92D050"/>
      </bottom>
      <diagonal/>
    </border>
    <border>
      <left style="medium">
        <color rgb="FF92D050"/>
      </left>
      <right/>
      <top style="medium">
        <color rgb="FF92D050"/>
      </top>
      <bottom style="thin">
        <color rgb="FF92D050"/>
      </bottom>
      <diagonal/>
    </border>
    <border>
      <left/>
      <right style="medium">
        <color rgb="FF92D050"/>
      </right>
      <top style="medium">
        <color rgb="FF92D050"/>
      </top>
      <bottom style="thin">
        <color rgb="FF92D050"/>
      </bottom>
      <diagonal/>
    </border>
    <border>
      <left style="medium">
        <color rgb="FF92D050"/>
      </left>
      <right/>
      <top style="thin">
        <color rgb="FF92D050"/>
      </top>
      <bottom/>
      <diagonal/>
    </border>
    <border>
      <left/>
      <right style="medium">
        <color rgb="FF92D050"/>
      </right>
      <top style="thin">
        <color rgb="FF92D050"/>
      </top>
      <bottom style="thin">
        <color rgb="FF92D050"/>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style="medium">
        <color rgb="FF92D050"/>
      </right>
      <top style="thin">
        <color rgb="FF92D050"/>
      </top>
      <bottom style="medium">
        <color rgb="FF92D050"/>
      </bottom>
      <diagonal/>
    </border>
    <border>
      <left style="medium">
        <color rgb="FF92D050"/>
      </left>
      <right style="thin">
        <color rgb="FF92D050"/>
      </right>
      <top style="medium">
        <color rgb="FF92D050"/>
      </top>
      <bottom style="thin">
        <color rgb="FF92D050"/>
      </bottom>
      <diagonal/>
    </border>
    <border>
      <left style="thin">
        <color rgb="FF92D050"/>
      </left>
      <right style="thin">
        <color rgb="FF92D050"/>
      </right>
      <top style="medium">
        <color rgb="FF92D050"/>
      </top>
      <bottom style="thin">
        <color rgb="FF92D050"/>
      </bottom>
      <diagonal/>
    </border>
    <border>
      <left style="thin">
        <color rgb="FF92D050"/>
      </left>
      <right style="medium">
        <color rgb="FF92D050"/>
      </right>
      <top style="medium">
        <color rgb="FF92D050"/>
      </top>
      <bottom style="thin">
        <color rgb="FF92D050"/>
      </bottom>
      <diagonal/>
    </border>
    <border>
      <left style="medium">
        <color rgb="FF92D050"/>
      </left>
      <right style="thin">
        <color rgb="FF92D050"/>
      </right>
      <top style="thin">
        <color rgb="FF92D050"/>
      </top>
      <bottom style="thin">
        <color rgb="FF92D050"/>
      </bottom>
      <diagonal/>
    </border>
    <border>
      <left style="thin">
        <color rgb="FF92D050"/>
      </left>
      <right style="medium">
        <color rgb="FF92D050"/>
      </right>
      <top style="thin">
        <color rgb="FF92D050"/>
      </top>
      <bottom style="thin">
        <color rgb="FF92D050"/>
      </bottom>
      <diagonal/>
    </border>
    <border>
      <left style="medium">
        <color rgb="FF92D050"/>
      </left>
      <right style="thin">
        <color rgb="FF92D050"/>
      </right>
      <top style="thin">
        <color rgb="FF92D050"/>
      </top>
      <bottom style="medium">
        <color rgb="FF92D050"/>
      </bottom>
      <diagonal/>
    </border>
    <border>
      <left style="thin">
        <color rgb="FF92D050"/>
      </left>
      <right style="thin">
        <color rgb="FF92D050"/>
      </right>
      <top style="thin">
        <color rgb="FF92D050"/>
      </top>
      <bottom style="medium">
        <color rgb="FF92D050"/>
      </bottom>
      <diagonal/>
    </border>
    <border>
      <left style="thin">
        <color rgb="FF92D050"/>
      </left>
      <right style="medium">
        <color rgb="FF92D050"/>
      </right>
      <top style="thin">
        <color rgb="FF92D050"/>
      </top>
      <bottom style="medium">
        <color rgb="FF92D050"/>
      </bottom>
      <diagonal/>
    </border>
    <border>
      <left style="thin">
        <color rgb="FF92D050"/>
      </left>
      <right style="thin">
        <color rgb="FF92D050"/>
      </right>
      <top style="thin">
        <color rgb="FF92D050"/>
      </top>
      <bottom/>
      <diagonal/>
    </border>
    <border>
      <left style="dotted">
        <color theme="0" tint="-0.14990691854609822"/>
      </left>
      <right/>
      <top style="dotted">
        <color theme="0" tint="-0.14990691854609822"/>
      </top>
      <bottom/>
      <diagonal/>
    </border>
    <border>
      <left/>
      <right/>
      <top style="dotted">
        <color theme="0" tint="-0.14990691854609822"/>
      </top>
      <bottom/>
      <diagonal/>
    </border>
    <border>
      <left/>
      <right style="dotted">
        <color theme="0" tint="-0.14990691854609822"/>
      </right>
      <top style="dotted">
        <color theme="0" tint="-0.14990691854609822"/>
      </top>
      <bottom/>
      <diagonal/>
    </border>
    <border>
      <left style="dotted">
        <color theme="0" tint="-0.14990691854609822"/>
      </left>
      <right/>
      <top/>
      <bottom/>
      <diagonal/>
    </border>
    <border>
      <left/>
      <right style="dotted">
        <color theme="0" tint="-0.14990691854609822"/>
      </right>
      <top/>
      <bottom/>
      <diagonal/>
    </border>
    <border>
      <left style="dotted">
        <color theme="0" tint="-0.14990691854609822"/>
      </left>
      <right/>
      <top/>
      <bottom style="dotted">
        <color theme="0" tint="-0.14990691854609822"/>
      </bottom>
      <diagonal/>
    </border>
    <border>
      <left/>
      <right/>
      <top/>
      <bottom style="dotted">
        <color theme="0" tint="-0.14990691854609822"/>
      </bottom>
      <diagonal/>
    </border>
    <border>
      <left/>
      <right style="dotted">
        <color theme="0" tint="-0.14990691854609822"/>
      </right>
      <top/>
      <bottom style="dotted">
        <color theme="0" tint="-0.14990691854609822"/>
      </bottom>
      <diagonal/>
    </border>
    <border>
      <left/>
      <right/>
      <top/>
      <bottom style="thin">
        <color rgb="FF92D050"/>
      </bottom>
      <diagonal/>
    </border>
  </borders>
  <cellStyleXfs count="8">
    <xf numFmtId="0" fontId="0" fillId="0" borderId="0"/>
    <xf numFmtId="0" fontId="2" fillId="2"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xf numFmtId="0" fontId="5" fillId="0" borderId="0">
      <alignment vertical="center" wrapText="1"/>
    </xf>
    <xf numFmtId="9" fontId="16" fillId="0" borderId="0" applyFont="0" applyFill="0" applyBorder="0" applyAlignment="0" applyProtection="0"/>
    <xf numFmtId="0" fontId="11" fillId="7" borderId="0" applyNumberFormat="0" applyBorder="0" applyAlignment="0" applyProtection="0"/>
    <xf numFmtId="167" fontId="35" fillId="0" borderId="0" applyFont="0" applyFill="0" applyBorder="0" applyAlignment="0" applyProtection="0"/>
  </cellStyleXfs>
  <cellXfs count="402">
    <xf numFmtId="0" fontId="0" fillId="0" borderId="0" xfId="0"/>
    <xf numFmtId="0" fontId="8" fillId="0" borderId="0" xfId="0" applyFont="1" applyFill="1" applyAlignment="1" applyProtection="1">
      <alignment wrapText="1"/>
      <protection hidden="1"/>
    </xf>
    <xf numFmtId="49" fontId="8" fillId="0" borderId="0" xfId="0" applyNumberFormat="1" applyFont="1" applyAlignment="1" applyProtection="1">
      <alignment wrapText="1"/>
      <protection hidden="1"/>
    </xf>
    <xf numFmtId="0" fontId="7" fillId="0" borderId="0" xfId="0" applyFont="1" applyFill="1" applyBorder="1" applyAlignment="1" applyProtection="1"/>
    <xf numFmtId="0" fontId="8" fillId="0" borderId="0" xfId="0" applyFont="1" applyFill="1" applyBorder="1" applyAlignment="1" applyProtection="1">
      <alignment vertical="center"/>
    </xf>
    <xf numFmtId="0" fontId="15" fillId="0" borderId="0" xfId="0" applyFont="1" applyFill="1" applyAlignment="1" applyProtection="1">
      <alignment wrapText="1"/>
      <protection hidden="1"/>
    </xf>
    <xf numFmtId="0" fontId="19" fillId="0" borderId="0" xfId="0" applyFont="1" applyProtection="1">
      <protection hidden="1"/>
    </xf>
    <xf numFmtId="0" fontId="8" fillId="0" borderId="13" xfId="0" applyFont="1" applyBorder="1" applyAlignment="1" applyProtection="1">
      <alignment horizontal="center" vertical="center" wrapText="1"/>
      <protection locked="0"/>
    </xf>
    <xf numFmtId="0" fontId="10" fillId="0" borderId="0" xfId="0" applyFont="1" applyProtection="1">
      <protection locked="0"/>
    </xf>
    <xf numFmtId="0" fontId="0" fillId="0" borderId="0" xfId="0" applyProtection="1">
      <protection locked="0"/>
    </xf>
    <xf numFmtId="0" fontId="7" fillId="0" borderId="0" xfId="1" applyFont="1" applyFill="1" applyBorder="1" applyAlignment="1" applyProtection="1"/>
    <xf numFmtId="49" fontId="8" fillId="0" borderId="0"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10" fillId="4" borderId="13" xfId="0" applyFont="1" applyFill="1" applyBorder="1" applyAlignment="1" applyProtection="1">
      <alignment horizontal="center" vertical="center" wrapText="1"/>
    </xf>
    <xf numFmtId="0" fontId="10" fillId="0" borderId="0" xfId="0" applyFont="1" applyProtection="1"/>
    <xf numFmtId="0" fontId="10" fillId="0" borderId="13" xfId="0" applyFont="1" applyBorder="1" applyAlignment="1" applyProtection="1">
      <alignment horizontal="center" vertical="center" wrapText="1"/>
      <protection locked="0"/>
    </xf>
    <xf numFmtId="0" fontId="7" fillId="0" borderId="0" xfId="2" applyFont="1" applyFill="1" applyBorder="1" applyAlignment="1" applyProtection="1">
      <alignment vertical="center" wrapText="1"/>
    </xf>
    <xf numFmtId="0" fontId="10" fillId="0" borderId="13" xfId="0" applyFont="1" applyBorder="1" applyAlignment="1" applyProtection="1">
      <alignment vertical="center" wrapText="1"/>
      <protection locked="0"/>
    </xf>
    <xf numFmtId="0" fontId="7" fillId="0" borderId="0" xfId="0" applyFont="1" applyFill="1" applyBorder="1" applyAlignment="1" applyProtection="1">
      <alignment vertical="center" wrapText="1"/>
    </xf>
    <xf numFmtId="49" fontId="7" fillId="0" borderId="0" xfId="0" applyNumberFormat="1" applyFont="1" applyFill="1" applyBorder="1" applyAlignment="1" applyProtection="1">
      <alignment vertical="center" wrapText="1"/>
    </xf>
    <xf numFmtId="0" fontId="7" fillId="0" borderId="0" xfId="0" applyFont="1" applyFill="1" applyBorder="1" applyProtection="1"/>
    <xf numFmtId="0" fontId="7" fillId="0" borderId="0" xfId="2" applyFont="1" applyFill="1" applyBorder="1" applyAlignment="1" applyProtection="1">
      <alignment horizontal="left"/>
    </xf>
    <xf numFmtId="49" fontId="7" fillId="0" borderId="0" xfId="2" applyNumberFormat="1" applyFont="1" applyFill="1" applyBorder="1" applyAlignment="1" applyProtection="1">
      <alignment vertical="center" wrapText="1"/>
    </xf>
    <xf numFmtId="0" fontId="8" fillId="0" borderId="0" xfId="0" applyFont="1" applyFill="1" applyBorder="1" applyProtection="1"/>
    <xf numFmtId="0" fontId="8" fillId="0" borderId="0" xfId="0" applyFont="1" applyFill="1" applyBorder="1" applyAlignment="1" applyProtection="1">
      <alignment vertical="center" wrapText="1"/>
    </xf>
    <xf numFmtId="0" fontId="10" fillId="4" borderId="13" xfId="0" applyFont="1" applyFill="1" applyBorder="1" applyAlignment="1" applyProtection="1">
      <alignment horizontal="center" vertical="center"/>
    </xf>
    <xf numFmtId="49" fontId="10" fillId="0" borderId="13" xfId="0" applyNumberFormat="1" applyFont="1" applyBorder="1" applyAlignment="1" applyProtection="1">
      <alignment vertical="center" wrapText="1"/>
      <protection locked="0"/>
    </xf>
    <xf numFmtId="0" fontId="10" fillId="0" borderId="13" xfId="0" quotePrefix="1" applyFont="1" applyBorder="1" applyAlignment="1" applyProtection="1">
      <alignment vertical="center" wrapText="1"/>
      <protection locked="0"/>
    </xf>
    <xf numFmtId="164" fontId="10" fillId="0" borderId="13" xfId="0" applyNumberFormat="1" applyFont="1" applyBorder="1" applyAlignment="1" applyProtection="1">
      <alignment vertical="center" wrapText="1"/>
      <protection locked="0"/>
    </xf>
    <xf numFmtId="0" fontId="7" fillId="0" borderId="0" xfId="2" applyFont="1" applyFill="1" applyBorder="1" applyAlignment="1" applyProtection="1"/>
    <xf numFmtId="49" fontId="8" fillId="0" borderId="0" xfId="0" applyNumberFormat="1" applyFont="1" applyFill="1" applyBorder="1" applyAlignment="1" applyProtection="1">
      <alignment vertical="center" wrapText="1"/>
    </xf>
    <xf numFmtId="0" fontId="8" fillId="0" borderId="0" xfId="0" applyFont="1" applyFill="1" applyBorder="1" applyAlignment="1" applyProtection="1">
      <alignment horizontal="center" vertical="center" wrapText="1"/>
    </xf>
    <xf numFmtId="0" fontId="10" fillId="0" borderId="0" xfId="0" applyFont="1" applyBorder="1" applyProtection="1"/>
    <xf numFmtId="0" fontId="12" fillId="0" borderId="0" xfId="0" applyFont="1" applyFill="1" applyProtection="1">
      <protection hidden="1"/>
    </xf>
    <xf numFmtId="0" fontId="11" fillId="0" borderId="0" xfId="0" applyFont="1"/>
    <xf numFmtId="0" fontId="22" fillId="0" borderId="0" xfId="0" applyFont="1" applyBorder="1" applyProtection="1"/>
    <xf numFmtId="0" fontId="21" fillId="0" borderId="0" xfId="0" applyFont="1" applyBorder="1" applyProtection="1">
      <protection hidden="1"/>
    </xf>
    <xf numFmtId="0" fontId="22" fillId="0" borderId="0" xfId="0" applyFont="1" applyBorder="1" applyProtection="1">
      <protection hidden="1"/>
    </xf>
    <xf numFmtId="0" fontId="14" fillId="0" borderId="0" xfId="0" applyFont="1" applyFill="1" applyAlignment="1" applyProtection="1">
      <alignment wrapText="1"/>
      <protection hidden="1"/>
    </xf>
    <xf numFmtId="0" fontId="7" fillId="4" borderId="13" xfId="0" applyFont="1" applyFill="1" applyBorder="1" applyAlignment="1" applyProtection="1">
      <alignment vertical="center"/>
    </xf>
    <xf numFmtId="0" fontId="7" fillId="4" borderId="13" xfId="0" applyFont="1" applyFill="1" applyBorder="1" applyAlignment="1" applyProtection="1">
      <alignment vertical="center" wrapText="1"/>
    </xf>
    <xf numFmtId="0" fontId="19" fillId="0" borderId="0" xfId="0" applyFont="1"/>
    <xf numFmtId="0" fontId="8" fillId="0" borderId="0" xfId="0" applyFont="1" applyProtection="1"/>
    <xf numFmtId="49" fontId="8" fillId="0" borderId="13" xfId="0" applyNumberFormat="1" applyFont="1" applyBorder="1" applyAlignment="1" applyProtection="1">
      <alignment horizontal="center" vertical="center" wrapText="1"/>
      <protection locked="0"/>
    </xf>
    <xf numFmtId="0" fontId="28" fillId="0" borderId="0" xfId="0" applyFont="1" applyBorder="1" applyProtection="1">
      <protection hidden="1"/>
    </xf>
    <xf numFmtId="49" fontId="8" fillId="4" borderId="14" xfId="0" applyNumberFormat="1" applyFont="1" applyFill="1" applyBorder="1" applyAlignment="1" applyProtection="1">
      <alignment horizontal="center" vertical="center" wrapText="1"/>
    </xf>
    <xf numFmtId="0" fontId="22" fillId="0" borderId="0" xfId="0" applyFont="1" applyProtection="1">
      <protection locked="0"/>
    </xf>
    <xf numFmtId="0" fontId="8" fillId="4" borderId="20" xfId="0" applyFont="1" applyFill="1" applyBorder="1" applyAlignment="1" applyProtection="1">
      <alignment horizontal="center" vertical="center" wrapText="1"/>
    </xf>
    <xf numFmtId="0" fontId="8" fillId="4" borderId="21" xfId="0" applyFont="1" applyFill="1" applyBorder="1" applyAlignment="1" applyProtection="1">
      <alignment horizontal="center" vertical="center" wrapText="1"/>
    </xf>
    <xf numFmtId="49" fontId="8" fillId="0" borderId="16" xfId="0" applyNumberFormat="1" applyFont="1" applyBorder="1" applyAlignment="1" applyProtection="1">
      <alignment horizontal="center" vertical="center" wrapText="1"/>
      <protection locked="0"/>
    </xf>
    <xf numFmtId="0" fontId="7" fillId="4" borderId="27" xfId="6" applyNumberFormat="1" applyFont="1" applyFill="1" applyBorder="1" applyAlignment="1" applyProtection="1">
      <alignment horizontal="right" vertical="center" wrapText="1"/>
      <protection hidden="1"/>
    </xf>
    <xf numFmtId="49" fontId="8" fillId="6" borderId="28" xfId="0" applyNumberFormat="1" applyFont="1" applyFill="1" applyBorder="1" applyAlignment="1" applyProtection="1">
      <alignment horizontal="center" vertical="center" wrapText="1"/>
      <protection locked="0" hidden="1"/>
    </xf>
    <xf numFmtId="49" fontId="7" fillId="4" borderId="29" xfId="6" applyNumberFormat="1" applyFont="1" applyFill="1" applyBorder="1" applyAlignment="1" applyProtection="1">
      <alignment horizontal="right" vertical="center" wrapText="1"/>
      <protection hidden="1"/>
    </xf>
    <xf numFmtId="49" fontId="7" fillId="4" borderId="29" xfId="6" quotePrefix="1" applyNumberFormat="1" applyFont="1" applyFill="1" applyBorder="1" applyAlignment="1" applyProtection="1">
      <alignment horizontal="right" vertical="center" wrapText="1"/>
      <protection hidden="1"/>
    </xf>
    <xf numFmtId="49" fontId="7" fillId="4" borderId="31" xfId="6" applyNumberFormat="1" applyFont="1" applyFill="1" applyBorder="1" applyAlignment="1" applyProtection="1">
      <alignment horizontal="right" vertical="center" wrapText="1"/>
      <protection hidden="1"/>
    </xf>
    <xf numFmtId="0" fontId="7"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23" fillId="0" borderId="0" xfId="0" applyFont="1" applyFill="1" applyBorder="1" applyAlignment="1" applyProtection="1">
      <alignment vertical="center" wrapText="1"/>
    </xf>
    <xf numFmtId="0" fontId="21" fillId="0" borderId="0" xfId="0" applyFont="1"/>
    <xf numFmtId="0" fontId="23" fillId="0" borderId="0" xfId="2" applyFont="1" applyFill="1" applyBorder="1" applyAlignment="1" applyProtection="1">
      <alignment vertical="center" wrapText="1"/>
    </xf>
    <xf numFmtId="0" fontId="22" fillId="0" borderId="0" xfId="0" applyFont="1" applyProtection="1"/>
    <xf numFmtId="4" fontId="29" fillId="0" borderId="0" xfId="0" applyNumberFormat="1" applyFont="1" applyBorder="1" applyAlignment="1" applyProtection="1">
      <alignment horizontal="left" vertical="center" wrapText="1"/>
      <protection hidden="1"/>
    </xf>
    <xf numFmtId="0" fontId="29" fillId="0" borderId="0" xfId="0" applyFont="1" applyFill="1" applyAlignment="1" applyProtection="1">
      <alignment wrapText="1"/>
      <protection hidden="1"/>
    </xf>
    <xf numFmtId="0" fontId="28" fillId="0" borderId="0" xfId="0" applyFont="1" applyProtection="1">
      <protection hidden="1"/>
    </xf>
    <xf numFmtId="49" fontId="29" fillId="0" borderId="0" xfId="0" applyNumberFormat="1" applyFont="1" applyAlignment="1" applyProtection="1">
      <alignment horizontal="left" vertical="center" wrapText="1"/>
      <protection hidden="1"/>
    </xf>
    <xf numFmtId="0" fontId="29" fillId="0" borderId="0" xfId="0" applyNumberFormat="1" applyFont="1" applyBorder="1" applyAlignment="1" applyProtection="1">
      <alignment horizontal="left" vertical="center" wrapText="1"/>
      <protection hidden="1"/>
    </xf>
    <xf numFmtId="14" fontId="29" fillId="0" borderId="0" xfId="0" applyNumberFormat="1" applyFont="1" applyBorder="1" applyAlignment="1" applyProtection="1">
      <alignment horizontal="left" vertical="center" wrapText="1"/>
      <protection hidden="1"/>
    </xf>
    <xf numFmtId="165" fontId="10" fillId="4" borderId="13" xfId="0" applyNumberFormat="1" applyFont="1" applyFill="1" applyBorder="1" applyAlignment="1" applyProtection="1">
      <alignment horizontal="center" vertical="center" wrapText="1"/>
      <protection hidden="1"/>
    </xf>
    <xf numFmtId="165" fontId="10" fillId="0" borderId="13" xfId="5" applyNumberFormat="1" applyFont="1" applyBorder="1" applyAlignment="1" applyProtection="1">
      <alignment vertical="center" wrapText="1"/>
      <protection locked="0"/>
    </xf>
    <xf numFmtId="165" fontId="10" fillId="0" borderId="13" xfId="0" applyNumberFormat="1" applyFont="1" applyBorder="1" applyAlignment="1" applyProtection="1">
      <alignment vertical="center" wrapText="1"/>
      <protection locked="0"/>
    </xf>
    <xf numFmtId="49" fontId="8" fillId="4" borderId="16" xfId="0" applyNumberFormat="1" applyFont="1" applyFill="1" applyBorder="1" applyAlignment="1" applyProtection="1">
      <alignment horizontal="center" vertical="center" wrapText="1"/>
    </xf>
    <xf numFmtId="49" fontId="8" fillId="4" borderId="13" xfId="0" applyNumberFormat="1" applyFont="1" applyFill="1" applyBorder="1" applyAlignment="1" applyProtection="1">
      <alignment horizontal="center" vertical="center" wrapText="1"/>
    </xf>
    <xf numFmtId="0" fontId="8" fillId="4" borderId="13" xfId="0" applyFont="1" applyFill="1" applyBorder="1" applyAlignment="1" applyProtection="1">
      <alignment horizontal="center" vertical="center" wrapText="1"/>
    </xf>
    <xf numFmtId="0" fontId="8" fillId="4" borderId="13" xfId="0" applyFont="1" applyFill="1" applyBorder="1" applyAlignment="1" applyProtection="1">
      <alignment horizontal="center" vertical="center" wrapText="1"/>
    </xf>
    <xf numFmtId="0" fontId="8" fillId="4" borderId="14" xfId="0" applyFont="1" applyFill="1" applyBorder="1" applyAlignment="1" applyProtection="1">
      <alignment horizontal="center" vertical="center" wrapText="1"/>
    </xf>
    <xf numFmtId="0" fontId="10" fillId="4" borderId="13" xfId="0" applyFont="1" applyFill="1" applyBorder="1" applyAlignment="1" applyProtection="1">
      <alignment horizontal="center" vertical="center" wrapText="1"/>
    </xf>
    <xf numFmtId="49" fontId="8" fillId="4" borderId="13" xfId="0" applyNumberFormat="1" applyFont="1" applyFill="1" applyBorder="1" applyAlignment="1" applyProtection="1">
      <alignment horizontal="center" vertical="center" wrapText="1"/>
    </xf>
    <xf numFmtId="165" fontId="10" fillId="4" borderId="13" xfId="0" applyNumberFormat="1" applyFont="1" applyFill="1" applyBorder="1" applyAlignment="1" applyProtection="1">
      <alignment horizontal="center" vertical="center" wrapText="1"/>
    </xf>
    <xf numFmtId="49" fontId="10" fillId="4" borderId="13" xfId="0" applyNumberFormat="1" applyFont="1" applyFill="1" applyBorder="1" applyAlignment="1" applyProtection="1">
      <alignment horizontal="center" vertical="center" wrapText="1"/>
    </xf>
    <xf numFmtId="14" fontId="8" fillId="6" borderId="28" xfId="0" applyNumberFormat="1" applyFont="1" applyFill="1" applyBorder="1" applyAlignment="1" applyProtection="1">
      <alignment horizontal="center" vertical="center" wrapText="1"/>
      <protection locked="0" hidden="1"/>
    </xf>
    <xf numFmtId="4" fontId="8" fillId="0" borderId="0" xfId="0" applyNumberFormat="1" applyFont="1" applyBorder="1" applyAlignment="1" applyProtection="1">
      <alignment horizontal="left" vertical="center" wrapText="1"/>
      <protection hidden="1"/>
    </xf>
    <xf numFmtId="49" fontId="8" fillId="0" borderId="0" xfId="0" applyNumberFormat="1" applyFont="1" applyAlignment="1" applyProtection="1">
      <alignment horizontal="left" vertical="center" wrapText="1"/>
      <protection hidden="1"/>
    </xf>
    <xf numFmtId="0" fontId="8" fillId="0" borderId="0" xfId="0" applyFont="1" applyFill="1" applyBorder="1" applyAlignment="1" applyProtection="1">
      <alignment horizontal="left" wrapText="1"/>
      <protection hidden="1"/>
    </xf>
    <xf numFmtId="0" fontId="18" fillId="0" borderId="0" xfId="0" applyFont="1"/>
    <xf numFmtId="49" fontId="29" fillId="0" borderId="0" xfId="0" applyNumberFormat="1" applyFont="1" applyAlignment="1" applyProtection="1">
      <alignment wrapText="1"/>
      <protection locked="0" hidden="1"/>
    </xf>
    <xf numFmtId="49" fontId="18" fillId="0" borderId="13" xfId="3" applyNumberFormat="1" applyFont="1" applyBorder="1" applyAlignment="1" applyProtection="1">
      <alignment horizontal="center" vertical="center" wrapText="1"/>
      <protection locked="0"/>
    </xf>
    <xf numFmtId="0" fontId="8" fillId="0" borderId="0" xfId="0" applyFont="1" applyAlignment="1" applyProtection="1">
      <alignment vertical="center"/>
    </xf>
    <xf numFmtId="49" fontId="8" fillId="0" borderId="0" xfId="0" applyNumberFormat="1" applyFont="1" applyAlignment="1" applyProtection="1">
      <alignment vertical="center"/>
    </xf>
    <xf numFmtId="0" fontId="19" fillId="0" borderId="0" xfId="0" applyFont="1" applyFill="1" applyBorder="1"/>
    <xf numFmtId="0" fontId="28" fillId="0" borderId="0" xfId="0" applyFont="1" applyFill="1" applyBorder="1" applyAlignment="1">
      <alignment horizontal="left"/>
    </xf>
    <xf numFmtId="0" fontId="8" fillId="0" borderId="0" xfId="0" applyFont="1" applyBorder="1" applyAlignment="1" applyProtection="1">
      <alignment vertical="center" wrapText="1"/>
    </xf>
    <xf numFmtId="49" fontId="8" fillId="0" borderId="13" xfId="0" applyNumberFormat="1" applyFont="1" applyBorder="1" applyAlignment="1" applyProtection="1">
      <alignment horizontal="left" vertical="center" wrapText="1"/>
      <protection locked="0"/>
    </xf>
    <xf numFmtId="0" fontId="19" fillId="0" borderId="0" xfId="0" applyFont="1" applyBorder="1"/>
    <xf numFmtId="0" fontId="28" fillId="0" borderId="0" xfId="0" applyFont="1" applyBorder="1" applyAlignment="1">
      <alignment horizontal="left"/>
    </xf>
    <xf numFmtId="0" fontId="7" fillId="0" borderId="0" xfId="2" applyFont="1" applyFill="1" applyBorder="1" applyAlignment="1" applyProtection="1">
      <alignment vertical="center"/>
    </xf>
    <xf numFmtId="0" fontId="8" fillId="0" borderId="13" xfId="0" applyFont="1" applyFill="1" applyBorder="1" applyAlignment="1" applyProtection="1">
      <alignment vertical="center" wrapText="1"/>
      <protection locked="0"/>
    </xf>
    <xf numFmtId="49" fontId="8" fillId="0" borderId="13" xfId="0" applyNumberFormat="1" applyFont="1" applyFill="1" applyBorder="1" applyAlignment="1" applyProtection="1">
      <alignment horizontal="center" vertical="center" wrapText="1"/>
      <protection locked="0"/>
    </xf>
    <xf numFmtId="0" fontId="8" fillId="0" borderId="13" xfId="0" applyFont="1" applyFill="1" applyBorder="1" applyAlignment="1" applyProtection="1">
      <alignment horizontal="justify" vertical="center" wrapText="1"/>
      <protection locked="0"/>
    </xf>
    <xf numFmtId="14" fontId="8" fillId="0" borderId="13" xfId="0" applyNumberFormat="1" applyFont="1" applyFill="1" applyBorder="1" applyAlignment="1" applyProtection="1">
      <alignment horizontal="justify" vertical="center" wrapText="1"/>
      <protection locked="0"/>
    </xf>
    <xf numFmtId="0" fontId="8" fillId="0" borderId="13" xfId="0" applyFont="1" applyBorder="1" applyAlignment="1" applyProtection="1">
      <alignment vertical="center" wrapText="1"/>
      <protection locked="0"/>
    </xf>
    <xf numFmtId="0" fontId="8" fillId="4" borderId="13" xfId="0" applyFont="1" applyFill="1" applyBorder="1" applyAlignment="1" applyProtection="1">
      <alignment horizontal="center" vertical="center"/>
    </xf>
    <xf numFmtId="0" fontId="8" fillId="5" borderId="13" xfId="0" applyFont="1" applyFill="1" applyBorder="1" applyAlignment="1" applyProtection="1">
      <alignment horizontal="center" vertical="center" wrapText="1"/>
      <protection locked="0"/>
    </xf>
    <xf numFmtId="0" fontId="8" fillId="5" borderId="13" xfId="0" applyFont="1" applyFill="1" applyBorder="1" applyAlignment="1" applyProtection="1">
      <alignment horizontal="left" vertical="center" wrapText="1"/>
      <protection locked="0"/>
    </xf>
    <xf numFmtId="49" fontId="8" fillId="5" borderId="13"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xf>
    <xf numFmtId="0" fontId="9" fillId="0" borderId="0" xfId="0" applyFont="1" applyFill="1" applyBorder="1" applyAlignment="1" applyProtection="1">
      <alignment vertical="center" wrapText="1"/>
    </xf>
    <xf numFmtId="49" fontId="9" fillId="0" borderId="0" xfId="0" applyNumberFormat="1" applyFont="1" applyFill="1" applyBorder="1" applyAlignment="1" applyProtection="1">
      <alignment vertical="center" wrapText="1"/>
    </xf>
    <xf numFmtId="165" fontId="9" fillId="0" borderId="0" xfId="0" applyNumberFormat="1" applyFont="1" applyFill="1" applyBorder="1" applyAlignment="1" applyProtection="1">
      <alignment vertical="center" wrapText="1"/>
    </xf>
    <xf numFmtId="164" fontId="9" fillId="0" borderId="0" xfId="0" applyNumberFormat="1" applyFont="1" applyFill="1" applyBorder="1" applyAlignment="1" applyProtection="1">
      <alignment vertical="center" wrapText="1"/>
    </xf>
    <xf numFmtId="0" fontId="9" fillId="0" borderId="0" xfId="2" applyFont="1" applyFill="1" applyBorder="1" applyAlignment="1" applyProtection="1">
      <alignment vertical="center" wrapText="1"/>
    </xf>
    <xf numFmtId="165" fontId="9" fillId="0" borderId="0" xfId="2" applyNumberFormat="1" applyFont="1" applyFill="1" applyBorder="1" applyAlignment="1" applyProtection="1">
      <alignment vertical="center" wrapText="1"/>
    </xf>
    <xf numFmtId="164" fontId="9" fillId="0" borderId="0" xfId="2" applyNumberFormat="1" applyFont="1" applyFill="1" applyBorder="1" applyAlignment="1" applyProtection="1">
      <alignment vertical="center" wrapText="1"/>
    </xf>
    <xf numFmtId="16" fontId="8" fillId="4" borderId="13" xfId="0" applyNumberFormat="1"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49" fontId="8" fillId="0" borderId="0" xfId="0" applyNumberFormat="1" applyFont="1" applyBorder="1" applyAlignment="1" applyProtection="1">
      <alignment vertical="center" wrapText="1"/>
    </xf>
    <xf numFmtId="49" fontId="7" fillId="0" borderId="0" xfId="2" applyNumberFormat="1" applyFont="1" applyFill="1" applyBorder="1" applyAlignment="1" applyProtection="1">
      <alignment vertical="center"/>
    </xf>
    <xf numFmtId="165" fontId="8" fillId="4" borderId="13" xfId="0" applyNumberFormat="1" applyFont="1" applyFill="1" applyBorder="1" applyAlignment="1" applyProtection="1">
      <alignment horizontal="center" vertical="center" wrapText="1"/>
    </xf>
    <xf numFmtId="49" fontId="8" fillId="4" borderId="13" xfId="0" applyNumberFormat="1" applyFont="1" applyFill="1" applyBorder="1" applyAlignment="1" applyProtection="1">
      <alignment horizontal="center" vertical="center"/>
    </xf>
    <xf numFmtId="0" fontId="8" fillId="4" borderId="13" xfId="0" applyNumberFormat="1" applyFont="1" applyFill="1" applyBorder="1" applyAlignment="1" applyProtection="1">
      <alignment horizontal="center" vertical="center" wrapText="1"/>
    </xf>
    <xf numFmtId="0" fontId="19" fillId="0" borderId="13" xfId="0" applyFont="1" applyBorder="1" applyAlignment="1" applyProtection="1">
      <alignment horizontal="center" vertical="top" wrapText="1"/>
      <protection locked="0"/>
    </xf>
    <xf numFmtId="49" fontId="8" fillId="0" borderId="13" xfId="0" applyNumberFormat="1" applyFont="1" applyBorder="1" applyAlignment="1" applyProtection="1">
      <alignment horizontal="center" vertical="top" wrapText="1"/>
      <protection locked="0"/>
    </xf>
    <xf numFmtId="0" fontId="8" fillId="0" borderId="13" xfId="0" applyFont="1" applyBorder="1" applyAlignment="1" applyProtection="1">
      <alignment horizontal="center" vertical="top" wrapText="1"/>
      <protection locked="0"/>
    </xf>
    <xf numFmtId="0" fontId="6" fillId="0" borderId="0" xfId="0" applyFont="1" applyFill="1" applyAlignment="1" applyProtection="1">
      <alignment horizontal="centerContinuous" vertical="center"/>
      <protection hidden="1"/>
    </xf>
    <xf numFmtId="0" fontId="1" fillId="0" borderId="0" xfId="0" applyFont="1" applyFill="1" applyAlignment="1" applyProtection="1">
      <alignment horizontal="centerContinuous" vertical="center"/>
      <protection hidden="1"/>
    </xf>
    <xf numFmtId="49" fontId="8" fillId="4" borderId="28" xfId="0" applyNumberFormat="1" applyFont="1" applyFill="1" applyBorder="1" applyAlignment="1" applyProtection="1">
      <alignment horizontal="center" vertical="center" wrapText="1"/>
      <protection locked="0" hidden="1"/>
    </xf>
    <xf numFmtId="14" fontId="8" fillId="4" borderId="28" xfId="0" applyNumberFormat="1" applyFont="1" applyFill="1" applyBorder="1" applyAlignment="1" applyProtection="1">
      <alignment horizontal="center" vertical="center" wrapText="1"/>
      <protection locked="0" hidden="1"/>
    </xf>
    <xf numFmtId="0" fontId="29" fillId="0" borderId="30" xfId="0" applyFont="1" applyFill="1" applyBorder="1" applyAlignment="1" applyProtection="1">
      <alignment wrapText="1"/>
      <protection hidden="1"/>
    </xf>
    <xf numFmtId="0" fontId="8" fillId="0" borderId="0" xfId="0" applyFont="1" applyFill="1" applyAlignment="1" applyProtection="1">
      <protection hidden="1"/>
    </xf>
    <xf numFmtId="0" fontId="8" fillId="0" borderId="0" xfId="0" applyFont="1" applyFill="1" applyBorder="1" applyAlignment="1" applyProtection="1">
      <alignment horizontal="left"/>
      <protection hidden="1"/>
    </xf>
    <xf numFmtId="0" fontId="29" fillId="0" borderId="0" xfId="0" applyFont="1" applyFill="1" applyAlignment="1" applyProtection="1">
      <protection hidden="1"/>
    </xf>
    <xf numFmtId="49" fontId="8" fillId="0" borderId="0" xfId="0" applyNumberFormat="1" applyFont="1" applyAlignment="1" applyProtection="1">
      <alignment horizontal="justify" vertical="center"/>
      <protection hidden="1"/>
    </xf>
    <xf numFmtId="4" fontId="8" fillId="0" borderId="0" xfId="0" applyNumberFormat="1" applyFont="1" applyBorder="1" applyAlignment="1" applyProtection="1">
      <alignment horizontal="justify" vertical="center"/>
      <protection hidden="1"/>
    </xf>
    <xf numFmtId="0" fontId="8" fillId="0" borderId="0" xfId="0" applyFont="1" applyFill="1" applyAlignment="1" applyProtection="1">
      <alignment horizontal="justify"/>
      <protection hidden="1"/>
    </xf>
    <xf numFmtId="0" fontId="29" fillId="0" borderId="0" xfId="0" applyFont="1" applyFill="1" applyAlignment="1" applyProtection="1">
      <alignment horizontal="justify"/>
      <protection hidden="1"/>
    </xf>
    <xf numFmtId="49" fontId="8" fillId="0" borderId="0" xfId="0" applyNumberFormat="1" applyFont="1" applyAlignment="1" applyProtection="1">
      <alignment horizontal="left" vertical="center"/>
      <protection hidden="1"/>
    </xf>
    <xf numFmtId="49" fontId="8" fillId="0" borderId="0" xfId="0" applyNumberFormat="1" applyFont="1" applyBorder="1" applyAlignment="1" applyProtection="1">
      <alignment horizontal="left" vertical="center"/>
      <protection hidden="1"/>
    </xf>
    <xf numFmtId="14" fontId="29" fillId="0" borderId="0" xfId="0" applyNumberFormat="1" applyFont="1" applyFill="1" applyBorder="1" applyAlignment="1" applyProtection="1">
      <alignment horizontal="center" vertical="center"/>
      <protection hidden="1"/>
    </xf>
    <xf numFmtId="14" fontId="29" fillId="0" borderId="0" xfId="0" applyNumberFormat="1" applyFont="1" applyBorder="1" applyAlignment="1" applyProtection="1">
      <alignment horizontal="left" vertical="center"/>
      <protection hidden="1"/>
    </xf>
    <xf numFmtId="4" fontId="29" fillId="0" borderId="0" xfId="0" applyNumberFormat="1" applyFont="1" applyBorder="1" applyAlignment="1" applyProtection="1">
      <alignment horizontal="left" vertical="center"/>
      <protection hidden="1"/>
    </xf>
    <xf numFmtId="49" fontId="29" fillId="0" borderId="0" xfId="0" applyNumberFormat="1" applyFont="1" applyAlignment="1" applyProtection="1">
      <alignment horizontal="left" vertical="center"/>
      <protection hidden="1"/>
    </xf>
    <xf numFmtId="0" fontId="29" fillId="0" borderId="0" xfId="0" applyNumberFormat="1" applyFont="1" applyBorder="1" applyAlignment="1" applyProtection="1">
      <alignment horizontal="left" vertical="center"/>
      <protection hidden="1"/>
    </xf>
    <xf numFmtId="0" fontId="28" fillId="0" borderId="0" xfId="0" applyFont="1"/>
    <xf numFmtId="0" fontId="10" fillId="4" borderId="13" xfId="0" applyFont="1" applyFill="1" applyBorder="1" applyAlignment="1" applyProtection="1">
      <alignment horizontal="center" vertical="center" wrapText="1"/>
    </xf>
    <xf numFmtId="0" fontId="0" fillId="8" borderId="0" xfId="0" applyFill="1"/>
    <xf numFmtId="49" fontId="36" fillId="8" borderId="0" xfId="0" applyNumberFormat="1" applyFont="1" applyFill="1" applyBorder="1" applyAlignment="1" applyProtection="1">
      <alignment vertical="center" wrapText="1"/>
      <protection hidden="1"/>
    </xf>
    <xf numFmtId="0" fontId="17" fillId="8" borderId="0" xfId="0" applyFont="1" applyFill="1" applyAlignment="1" applyProtection="1">
      <alignment wrapText="1"/>
      <protection hidden="1"/>
    </xf>
    <xf numFmtId="49" fontId="37" fillId="8" borderId="0" xfId="0" applyNumberFormat="1" applyFont="1" applyFill="1" applyBorder="1" applyAlignment="1" applyProtection="1">
      <alignment vertical="center"/>
      <protection locked="0" hidden="1"/>
    </xf>
    <xf numFmtId="0" fontId="17" fillId="8" borderId="0" xfId="0" applyFont="1" applyFill="1" applyAlignment="1" applyProtection="1">
      <protection hidden="1"/>
    </xf>
    <xf numFmtId="49" fontId="17" fillId="8" borderId="0" xfId="0" applyNumberFormat="1" applyFont="1" applyFill="1" applyAlignment="1" applyProtection="1">
      <alignment horizontal="justify" vertical="center"/>
      <protection hidden="1"/>
    </xf>
    <xf numFmtId="49" fontId="17" fillId="8" borderId="0" xfId="0" applyNumberFormat="1" applyFont="1" applyFill="1" applyAlignment="1" applyProtection="1">
      <alignment horizontal="left" vertical="center"/>
      <protection hidden="1"/>
    </xf>
    <xf numFmtId="0" fontId="10" fillId="0" borderId="13" xfId="0" applyFont="1" applyBorder="1" applyAlignment="1" applyProtection="1">
      <alignment horizontal="left" vertical="top" wrapText="1"/>
    </xf>
    <xf numFmtId="0" fontId="32" fillId="8" borderId="0" xfId="0" applyFont="1" applyFill="1" applyProtection="1">
      <protection hidden="1"/>
    </xf>
    <xf numFmtId="0" fontId="31" fillId="8" borderId="0" xfId="0" applyFont="1" applyFill="1"/>
    <xf numFmtId="0" fontId="30" fillId="8" borderId="0" xfId="0" applyFont="1" applyFill="1" applyProtection="1">
      <protection hidden="1"/>
    </xf>
    <xf numFmtId="0" fontId="32" fillId="8" borderId="0" xfId="0" applyFont="1" applyFill="1" applyAlignment="1" applyProtection="1">
      <alignment horizontal="center" vertical="center"/>
      <protection hidden="1"/>
    </xf>
    <xf numFmtId="0" fontId="32" fillId="8" borderId="0" xfId="0" applyFont="1" applyFill="1" applyAlignment="1" applyProtection="1">
      <alignment horizontal="left" vertical="top" wrapText="1"/>
      <protection hidden="1"/>
    </xf>
    <xf numFmtId="0" fontId="38" fillId="8" borderId="0" xfId="0" applyFont="1" applyFill="1" applyProtection="1">
      <protection hidden="1"/>
    </xf>
    <xf numFmtId="0" fontId="39" fillId="8" borderId="0" xfId="0" applyFont="1" applyFill="1" applyProtection="1">
      <protection hidden="1"/>
    </xf>
    <xf numFmtId="0" fontId="29" fillId="0" borderId="0" xfId="0" applyFont="1" applyFill="1" applyBorder="1" applyAlignment="1" applyProtection="1">
      <alignment horizontal="left" vertical="top" wrapText="1"/>
      <protection hidden="1"/>
    </xf>
    <xf numFmtId="0" fontId="8" fillId="4" borderId="13" xfId="0" applyFont="1" applyFill="1" applyBorder="1" applyAlignment="1" applyProtection="1">
      <alignment horizontal="center" vertical="center" wrapText="1"/>
    </xf>
    <xf numFmtId="0" fontId="40" fillId="0" borderId="0" xfId="0" applyFont="1" applyBorder="1" applyAlignment="1">
      <alignment horizontal="left"/>
    </xf>
    <xf numFmtId="0" fontId="12" fillId="0" borderId="30" xfId="0" applyNumberFormat="1" applyFont="1" applyBorder="1" applyAlignment="1" applyProtection="1">
      <alignment vertical="top" wrapText="1"/>
      <protection hidden="1"/>
    </xf>
    <xf numFmtId="0" fontId="29" fillId="0" borderId="29" xfId="0" applyFont="1" applyFill="1" applyBorder="1" applyAlignment="1" applyProtection="1">
      <alignment wrapText="1"/>
    </xf>
    <xf numFmtId="0" fontId="41" fillId="0" borderId="29" xfId="0" applyNumberFormat="1" applyFont="1" applyBorder="1" applyAlignment="1" applyProtection="1">
      <alignment horizontal="right" vertical="center" wrapText="1"/>
      <protection hidden="1"/>
    </xf>
    <xf numFmtId="0" fontId="14" fillId="0" borderId="0" xfId="0" applyFont="1" applyFill="1" applyProtection="1">
      <protection hidden="1"/>
    </xf>
    <xf numFmtId="49" fontId="8" fillId="0" borderId="0" xfId="0" applyNumberFormat="1" applyFont="1" applyFill="1" applyAlignment="1" applyProtection="1">
      <alignment wrapText="1"/>
      <protection hidden="1"/>
    </xf>
    <xf numFmtId="0" fontId="8" fillId="0" borderId="0" xfId="0" applyFont="1" applyFill="1" applyProtection="1">
      <protection hidden="1"/>
    </xf>
    <xf numFmtId="0" fontId="8" fillId="0" borderId="0" xfId="0" applyFont="1" applyFill="1" applyAlignment="1" applyProtection="1">
      <alignment vertical="center" wrapText="1"/>
      <protection hidden="1"/>
    </xf>
    <xf numFmtId="0" fontId="19" fillId="0" borderId="0" xfId="0" applyFont="1" applyFill="1" applyProtection="1">
      <protection hidden="1"/>
    </xf>
    <xf numFmtId="0" fontId="8" fillId="0" borderId="0" xfId="0" applyFont="1" applyFill="1" applyAlignment="1" applyProtection="1">
      <alignment horizontal="right" vertical="center"/>
      <protection hidden="1"/>
    </xf>
    <xf numFmtId="0" fontId="8" fillId="0" borderId="0" xfId="0" applyFont="1" applyFill="1" applyBorder="1" applyAlignment="1" applyProtection="1">
      <alignment horizontal="center" vertical="center" wrapText="1"/>
      <protection hidden="1"/>
    </xf>
    <xf numFmtId="0" fontId="24" fillId="0" borderId="0" xfId="0" applyFont="1" applyFill="1" applyProtection="1">
      <protection hidden="1"/>
    </xf>
    <xf numFmtId="0" fontId="10" fillId="0" borderId="0" xfId="0" applyFont="1" applyFill="1" applyProtection="1">
      <protection hidden="1"/>
    </xf>
    <xf numFmtId="0" fontId="14" fillId="0" borderId="0" xfId="0" applyFont="1" applyFill="1" applyBorder="1" applyAlignment="1" applyProtection="1">
      <alignment horizontal="center" vertical="top" wrapText="1"/>
      <protection hidden="1"/>
    </xf>
    <xf numFmtId="0" fontId="8" fillId="0" borderId="0" xfId="0" applyFont="1" applyFill="1" applyBorder="1" applyAlignment="1" applyProtection="1">
      <alignment vertical="center" wrapText="1"/>
      <protection hidden="1"/>
    </xf>
    <xf numFmtId="0" fontId="14" fillId="0" borderId="2" xfId="0" applyNumberFormat="1" applyFont="1" applyFill="1" applyBorder="1" applyAlignment="1" applyProtection="1">
      <alignment horizontal="left" vertical="top" wrapText="1"/>
      <protection hidden="1"/>
    </xf>
    <xf numFmtId="0" fontId="7" fillId="0" borderId="0" xfId="0" applyFont="1" applyFill="1" applyAlignment="1" applyProtection="1">
      <alignment horizontal="centerContinuous" vertical="center"/>
      <protection hidden="1"/>
    </xf>
    <xf numFmtId="0" fontId="0" fillId="0" borderId="0" xfId="0" applyFill="1"/>
    <xf numFmtId="0" fontId="29" fillId="0" borderId="0" xfId="0" applyFont="1" applyFill="1" applyBorder="1" applyAlignment="1" applyProtection="1">
      <alignment horizontal="center" vertical="center" wrapText="1"/>
      <protection locked="0"/>
    </xf>
    <xf numFmtId="49" fontId="10" fillId="0" borderId="13" xfId="0" applyNumberFormat="1" applyFont="1" applyBorder="1" applyAlignment="1" applyProtection="1">
      <alignment horizontal="left" vertical="top" wrapText="1"/>
      <protection locked="0"/>
    </xf>
    <xf numFmtId="0" fontId="14"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wrapText="1"/>
      <protection hidden="1"/>
    </xf>
    <xf numFmtId="0" fontId="14" fillId="0" borderId="2" xfId="0" applyFont="1" applyFill="1" applyBorder="1" applyAlignment="1" applyProtection="1">
      <alignment horizontal="center" vertical="center"/>
      <protection hidden="1"/>
    </xf>
    <xf numFmtId="0" fontId="8" fillId="4" borderId="13" xfId="0" applyFont="1" applyFill="1" applyBorder="1" applyAlignment="1" applyProtection="1">
      <alignment horizontal="center" vertical="center" wrapText="1"/>
    </xf>
    <xf numFmtId="49" fontId="8" fillId="4" borderId="13" xfId="0" applyNumberFormat="1" applyFont="1" applyFill="1" applyBorder="1" applyAlignment="1" applyProtection="1">
      <alignment horizontal="center" vertical="center" wrapText="1"/>
    </xf>
    <xf numFmtId="0" fontId="8" fillId="0" borderId="2" xfId="0" applyFont="1" applyFill="1" applyBorder="1" applyAlignment="1" applyProtection="1">
      <alignment horizontal="center" vertical="top" wrapText="1"/>
      <protection hidden="1"/>
    </xf>
    <xf numFmtId="0" fontId="14"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wrapText="1"/>
      <protection hidden="1"/>
    </xf>
    <xf numFmtId="0" fontId="42" fillId="0" borderId="0" xfId="0" applyFont="1"/>
    <xf numFmtId="0" fontId="40" fillId="0" borderId="0" xfId="0" applyFont="1"/>
    <xf numFmtId="0" fontId="42" fillId="8" borderId="0" xfId="0" applyFont="1" applyFill="1"/>
    <xf numFmtId="0" fontId="44" fillId="8" borderId="0" xfId="0" applyFont="1" applyFill="1" applyProtection="1">
      <protection hidden="1"/>
    </xf>
    <xf numFmtId="0" fontId="45" fillId="8" borderId="0" xfId="0" applyFont="1" applyFill="1"/>
    <xf numFmtId="0" fontId="46" fillId="8" borderId="0" xfId="0" applyFont="1" applyFill="1" applyProtection="1">
      <protection hidden="1"/>
    </xf>
    <xf numFmtId="2" fontId="0" fillId="4" borderId="0" xfId="0" applyNumberFormat="1" applyFill="1" applyProtection="1">
      <protection hidden="1"/>
    </xf>
    <xf numFmtId="0" fontId="7" fillId="0" borderId="0" xfId="0" applyFont="1" applyFill="1" applyAlignment="1" applyProtection="1">
      <alignment horizontal="centerContinuous"/>
      <protection hidden="1"/>
    </xf>
    <xf numFmtId="0" fontId="8" fillId="4" borderId="36" xfId="0" applyFont="1" applyFill="1" applyBorder="1" applyAlignment="1" applyProtection="1">
      <alignment horizontal="center" vertical="center" wrapText="1"/>
    </xf>
    <xf numFmtId="0" fontId="8" fillId="4" borderId="37" xfId="0" applyFont="1" applyFill="1" applyBorder="1" applyAlignment="1" applyProtection="1">
      <alignment horizontal="center" vertical="center" wrapText="1"/>
    </xf>
    <xf numFmtId="49" fontId="8" fillId="4" borderId="36" xfId="0" applyNumberFormat="1" applyFont="1" applyFill="1" applyBorder="1" applyAlignment="1" applyProtection="1">
      <alignment horizontal="center" vertical="center" wrapText="1"/>
    </xf>
    <xf numFmtId="49" fontId="8" fillId="4" borderId="37" xfId="0" applyNumberFormat="1" applyFont="1" applyFill="1" applyBorder="1" applyAlignment="1" applyProtection="1">
      <alignment horizontal="center" vertical="center" wrapText="1"/>
    </xf>
    <xf numFmtId="0" fontId="8" fillId="0" borderId="39" xfId="0" applyFont="1" applyBorder="1" applyAlignment="1" applyProtection="1">
      <alignment horizontal="center" vertical="center" wrapText="1"/>
      <protection locked="0"/>
    </xf>
    <xf numFmtId="0" fontId="8" fillId="0" borderId="40" xfId="0" applyFont="1" applyBorder="1" applyAlignment="1" applyProtection="1">
      <alignment horizontal="center" vertical="center" wrapText="1"/>
      <protection locked="0"/>
    </xf>
    <xf numFmtId="49" fontId="8" fillId="0" borderId="38" xfId="0" applyNumberFormat="1" applyFont="1" applyBorder="1" applyAlignment="1" applyProtection="1">
      <alignment horizontal="center" vertical="center" wrapText="1"/>
      <protection locked="0"/>
    </xf>
    <xf numFmtId="49" fontId="10" fillId="0" borderId="13" xfId="0" applyNumberFormat="1" applyFont="1" applyBorder="1" applyAlignment="1" applyProtection="1">
      <alignment horizontal="center" vertical="center" wrapText="1"/>
    </xf>
    <xf numFmtId="0" fontId="10" fillId="0" borderId="13" xfId="0" applyNumberFormat="1" applyFont="1" applyBorder="1" applyAlignment="1" applyProtection="1">
      <alignment horizontal="left" vertical="center" wrapText="1"/>
      <protection locked="0"/>
    </xf>
    <xf numFmtId="0" fontId="28" fillId="0" borderId="0" xfId="0" applyFont="1" applyProtection="1"/>
    <xf numFmtId="0" fontId="47" fillId="8" borderId="0" xfId="0" applyFont="1" applyFill="1" applyAlignment="1" applyProtection="1">
      <alignment wrapText="1"/>
      <protection hidden="1"/>
    </xf>
    <xf numFmtId="0" fontId="48" fillId="0" borderId="0" xfId="0" applyFont="1" applyAlignment="1" applyProtection="1"/>
    <xf numFmtId="0" fontId="49" fillId="0" borderId="0" xfId="0" applyFont="1" applyFill="1" applyBorder="1" applyAlignment="1" applyProtection="1">
      <alignment vertical="center"/>
    </xf>
    <xf numFmtId="0" fontId="50" fillId="0" borderId="0" xfId="0" applyFont="1" applyAlignment="1"/>
    <xf numFmtId="0" fontId="51" fillId="8" borderId="0" xfId="3" applyFont="1" applyFill="1"/>
    <xf numFmtId="0" fontId="50" fillId="8" borderId="0" xfId="0" applyFont="1" applyFill="1"/>
    <xf numFmtId="0" fontId="42" fillId="0" borderId="0" xfId="0" applyFont="1" applyFill="1"/>
    <xf numFmtId="0" fontId="8" fillId="0" borderId="0" xfId="0" applyFont="1" applyFill="1" applyAlignment="1" applyProtection="1">
      <alignment horizontal="right"/>
      <protection hidden="1"/>
    </xf>
    <xf numFmtId="49" fontId="4" fillId="6" borderId="32" xfId="3" applyNumberFormat="1" applyFill="1" applyBorder="1" applyAlignment="1" applyProtection="1">
      <alignment horizontal="center" vertical="center" wrapText="1"/>
      <protection locked="0" hidden="1"/>
    </xf>
    <xf numFmtId="0" fontId="9" fillId="0" borderId="0" xfId="0" applyFont="1" applyBorder="1" applyAlignment="1">
      <alignment horizontal="center" vertical="top"/>
    </xf>
    <xf numFmtId="0" fontId="5" fillId="0" borderId="0" xfId="0" applyFont="1" applyAlignment="1">
      <alignment vertical="top"/>
    </xf>
    <xf numFmtId="0" fontId="10" fillId="0" borderId="0" xfId="0" applyFont="1" applyBorder="1" applyAlignment="1">
      <alignment vertical="top"/>
    </xf>
    <xf numFmtId="0" fontId="10" fillId="0" borderId="0" xfId="0" applyFont="1" applyAlignment="1">
      <alignment horizontal="center" vertical="top"/>
    </xf>
    <xf numFmtId="0" fontId="10" fillId="0" borderId="0" xfId="0" applyFont="1" applyAlignment="1">
      <alignment horizontal="justify" vertical="top"/>
    </xf>
    <xf numFmtId="0" fontId="13" fillId="0" borderId="0" xfId="0" applyFont="1" applyAlignment="1">
      <alignment horizontal="justify" vertical="top"/>
    </xf>
    <xf numFmtId="0" fontId="9" fillId="0" borderId="0" xfId="0" applyFont="1" applyAlignment="1">
      <alignment horizontal="center" vertical="top"/>
    </xf>
    <xf numFmtId="0" fontId="10" fillId="0" borderId="0" xfId="0" applyFont="1" applyAlignment="1">
      <alignment horizontal="left" vertical="top"/>
    </xf>
    <xf numFmtId="0" fontId="10" fillId="0" borderId="0" xfId="0" applyFont="1" applyAlignment="1">
      <alignment vertical="top" wrapText="1"/>
    </xf>
    <xf numFmtId="14" fontId="0" fillId="0" borderId="37" xfId="0" applyNumberFormat="1" applyBorder="1" applyAlignment="1" applyProtection="1">
      <alignment horizontal="center" vertical="center"/>
      <protection locked="0"/>
    </xf>
    <xf numFmtId="0" fontId="8" fillId="0" borderId="22" xfId="0" applyFont="1" applyFill="1" applyBorder="1" applyAlignment="1" applyProtection="1">
      <alignment horizontal="left" vertical="center" wrapText="1"/>
      <protection locked="0"/>
    </xf>
    <xf numFmtId="49" fontId="8" fillId="0" borderId="23" xfId="0" applyNumberFormat="1" applyFont="1" applyFill="1" applyBorder="1" applyAlignment="1" applyProtection="1">
      <alignment horizontal="left" vertical="center" wrapText="1"/>
      <protection locked="0"/>
    </xf>
    <xf numFmtId="14" fontId="8" fillId="0" borderId="23" xfId="0" applyNumberFormat="1" applyFont="1" applyFill="1" applyBorder="1" applyAlignment="1" applyProtection="1">
      <alignment horizontal="left" vertical="center" wrapText="1"/>
      <protection locked="0"/>
    </xf>
    <xf numFmtId="0" fontId="8" fillId="0" borderId="24" xfId="0" applyFont="1" applyFill="1" applyBorder="1" applyAlignment="1" applyProtection="1">
      <alignment horizontal="left" vertical="center" wrapText="1"/>
      <protection locked="0"/>
    </xf>
    <xf numFmtId="1" fontId="8" fillId="0" borderId="13" xfId="0" applyNumberFormat="1" applyFont="1" applyBorder="1" applyAlignment="1" applyProtection="1">
      <alignment horizontal="center" vertical="center" wrapText="1"/>
      <protection locked="0"/>
    </xf>
    <xf numFmtId="49" fontId="10" fillId="4" borderId="13" xfId="0" applyNumberFormat="1" applyFont="1" applyFill="1" applyBorder="1" applyAlignment="1" applyProtection="1">
      <alignment horizontal="center" vertical="center" wrapText="1"/>
      <protection hidden="1"/>
    </xf>
    <xf numFmtId="49" fontId="0" fillId="0" borderId="0" xfId="0" applyNumberFormat="1"/>
    <xf numFmtId="49" fontId="28" fillId="0" borderId="0" xfId="0" applyNumberFormat="1" applyFont="1" applyBorder="1" applyProtection="1">
      <protection hidden="1"/>
    </xf>
    <xf numFmtId="49" fontId="11" fillId="0" borderId="0" xfId="0" applyNumberFormat="1" applyFont="1"/>
    <xf numFmtId="49" fontId="29" fillId="0" borderId="0" xfId="0" applyNumberFormat="1" applyFont="1" applyFill="1" applyBorder="1" applyAlignment="1" applyProtection="1">
      <alignment horizontal="center" vertical="center" wrapText="1"/>
      <protection hidden="1"/>
    </xf>
    <xf numFmtId="165" fontId="8" fillId="0" borderId="13" xfId="5" applyNumberFormat="1" applyFont="1" applyBorder="1" applyAlignment="1" applyProtection="1">
      <alignment horizontal="center" vertical="top" wrapText="1"/>
      <protection locked="0"/>
    </xf>
    <xf numFmtId="0" fontId="32" fillId="0" borderId="0" xfId="0" applyFont="1" applyFill="1" applyProtection="1">
      <protection hidden="1"/>
    </xf>
    <xf numFmtId="0" fontId="30" fillId="0" borderId="0" xfId="0" applyFont="1" applyFill="1" applyProtection="1">
      <protection hidden="1"/>
    </xf>
    <xf numFmtId="0" fontId="30" fillId="0" borderId="0" xfId="0" applyFont="1" applyFill="1" applyAlignment="1" applyProtection="1">
      <alignment horizontal="right" vertical="center"/>
      <protection hidden="1"/>
    </xf>
    <xf numFmtId="0" fontId="11" fillId="0" borderId="0" xfId="0" applyFont="1" applyFill="1"/>
    <xf numFmtId="0" fontId="53" fillId="0" borderId="0" xfId="0" applyFont="1" applyFill="1"/>
    <xf numFmtId="0" fontId="8" fillId="0" borderId="14" xfId="0" applyFont="1" applyBorder="1" applyAlignment="1" applyProtection="1">
      <alignment horizontal="left" vertical="center" wrapText="1"/>
      <protection locked="0"/>
    </xf>
    <xf numFmtId="0" fontId="19" fillId="0" borderId="0" xfId="0" applyFont="1" applyAlignment="1">
      <alignment horizontal="left"/>
    </xf>
    <xf numFmtId="0" fontId="0" fillId="0" borderId="0" xfId="0" applyAlignment="1" applyProtection="1">
      <alignment horizontal="left"/>
      <protection locked="0"/>
    </xf>
    <xf numFmtId="165" fontId="10" fillId="0" borderId="13" xfId="5" applyNumberFormat="1" applyFont="1" applyFill="1" applyBorder="1" applyAlignment="1" applyProtection="1">
      <alignment vertical="center" wrapText="1"/>
      <protection locked="0" hidden="1"/>
    </xf>
    <xf numFmtId="2" fontId="8" fillId="0" borderId="13" xfId="5" applyNumberFormat="1" applyFont="1" applyFill="1" applyBorder="1" applyAlignment="1" applyProtection="1">
      <alignment horizontal="center" vertical="top" wrapText="1"/>
      <protection locked="0" hidden="1"/>
    </xf>
    <xf numFmtId="49" fontId="14" fillId="0" borderId="2" xfId="0" applyNumberFormat="1" applyFont="1" applyFill="1" applyBorder="1" applyAlignment="1" applyProtection="1">
      <alignment vertical="top" wrapText="1"/>
      <protection hidden="1"/>
    </xf>
    <xf numFmtId="0" fontId="10" fillId="4" borderId="13" xfId="0" applyFont="1" applyFill="1" applyBorder="1" applyAlignment="1" applyProtection="1">
      <alignment horizontal="center" vertical="center" wrapText="1"/>
    </xf>
    <xf numFmtId="49" fontId="10" fillId="0" borderId="41" xfId="0" applyNumberFormat="1" applyFont="1" applyBorder="1" applyAlignment="1" applyProtection="1">
      <alignment horizontal="center" vertical="center" wrapText="1"/>
    </xf>
    <xf numFmtId="0" fontId="14" fillId="0" borderId="2"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top" wrapText="1"/>
      <protection hidden="1"/>
    </xf>
    <xf numFmtId="0" fontId="8" fillId="0" borderId="5" xfId="0" applyFont="1" applyFill="1" applyBorder="1" applyAlignment="1" applyProtection="1">
      <alignment horizontal="center"/>
      <protection locked="0"/>
    </xf>
    <xf numFmtId="0" fontId="10" fillId="4" borderId="13" xfId="0" applyNumberFormat="1" applyFont="1" applyFill="1" applyBorder="1" applyAlignment="1" applyProtection="1">
      <alignment horizontal="left" vertical="center" wrapText="1"/>
    </xf>
    <xf numFmtId="0" fontId="10" fillId="0" borderId="13" xfId="0" applyFont="1" applyBorder="1" applyAlignment="1" applyProtection="1">
      <alignment horizontal="justify" vertical="center" wrapText="1"/>
    </xf>
    <xf numFmtId="0" fontId="9" fillId="0" borderId="0" xfId="0" applyFont="1" applyFill="1" applyBorder="1" applyAlignment="1" applyProtection="1">
      <alignment horizontal="justify" vertical="center" wrapText="1"/>
    </xf>
    <xf numFmtId="0" fontId="14" fillId="0" borderId="2" xfId="0" applyFont="1" applyFill="1" applyBorder="1" applyAlignment="1" applyProtection="1">
      <alignment horizontal="left" vertical="top" wrapText="1"/>
      <protection hidden="1"/>
    </xf>
    <xf numFmtId="0" fontId="8" fillId="0" borderId="2" xfId="0" applyNumberFormat="1" applyFont="1" applyFill="1" applyBorder="1" applyAlignment="1" applyProtection="1">
      <alignment horizontal="center" vertical="top" wrapText="1"/>
      <protection hidden="1"/>
    </xf>
    <xf numFmtId="49" fontId="14" fillId="0" borderId="2" xfId="0" applyNumberFormat="1" applyFont="1" applyFill="1" applyBorder="1" applyAlignment="1" applyProtection="1">
      <alignment horizontal="center" vertical="top" wrapText="1"/>
      <protection hidden="1"/>
    </xf>
    <xf numFmtId="49" fontId="14" fillId="0" borderId="7" xfId="0" applyNumberFormat="1" applyFont="1" applyFill="1" applyBorder="1" applyAlignment="1" applyProtection="1">
      <alignment vertical="top" wrapText="1"/>
      <protection hidden="1"/>
    </xf>
    <xf numFmtId="49" fontId="14" fillId="0" borderId="8" xfId="0" applyNumberFormat="1" applyFont="1" applyFill="1" applyBorder="1" applyAlignment="1" applyProtection="1">
      <alignment vertical="top" wrapText="1"/>
      <protection hidden="1"/>
    </xf>
    <xf numFmtId="0" fontId="8" fillId="0" borderId="8" xfId="0" applyNumberFormat="1" applyFont="1" applyFill="1" applyBorder="1" applyAlignment="1" applyProtection="1">
      <alignment horizontal="center" vertical="top" wrapText="1"/>
      <protection hidden="1"/>
    </xf>
    <xf numFmtId="49" fontId="14" fillId="0" borderId="0" xfId="0" applyNumberFormat="1" applyFont="1" applyFill="1" applyBorder="1" applyAlignment="1" applyProtection="1">
      <alignment vertical="top" wrapText="1"/>
      <protection hidden="1"/>
    </xf>
    <xf numFmtId="0" fontId="8" fillId="0" borderId="0" xfId="0" applyFont="1" applyFill="1" applyBorder="1" applyAlignment="1" applyProtection="1">
      <alignment horizontal="left" vertical="top" wrapText="1"/>
      <protection hidden="1"/>
    </xf>
    <xf numFmtId="0" fontId="8" fillId="0" borderId="0" xfId="0" applyFont="1" applyFill="1" applyBorder="1" applyAlignment="1" applyProtection="1">
      <alignment horizontal="center" vertical="top" wrapText="1"/>
      <protection hidden="1"/>
    </xf>
    <xf numFmtId="0" fontId="8" fillId="0" borderId="0" xfId="0" applyFont="1" applyFill="1" applyBorder="1" applyAlignment="1" applyProtection="1">
      <alignment horizontal="left" wrapText="1"/>
      <protection locked="0"/>
    </xf>
    <xf numFmtId="0" fontId="8" fillId="0" borderId="0" xfId="0" applyFont="1" applyFill="1" applyBorder="1" applyAlignment="1" applyProtection="1">
      <alignment horizontal="center"/>
      <protection locked="0"/>
    </xf>
    <xf numFmtId="0" fontId="8" fillId="0" borderId="1" xfId="0" applyFont="1" applyFill="1" applyBorder="1" applyAlignment="1" applyProtection="1">
      <alignment horizontal="left" wrapText="1"/>
      <protection locked="0"/>
    </xf>
    <xf numFmtId="0" fontId="8" fillId="0" borderId="1" xfId="0" applyFont="1" applyFill="1" applyBorder="1" applyAlignment="1" applyProtection="1">
      <alignment horizontal="center"/>
      <protection locked="0"/>
    </xf>
    <xf numFmtId="0" fontId="8" fillId="0" borderId="5" xfId="0" applyFont="1" applyFill="1" applyBorder="1" applyAlignment="1" applyProtection="1">
      <alignment horizontal="left" wrapText="1"/>
      <protection locked="0"/>
    </xf>
    <xf numFmtId="0" fontId="8" fillId="0" borderId="0" xfId="0" applyFont="1" applyAlignment="1" applyProtection="1">
      <alignment vertical="center" wrapText="1"/>
    </xf>
    <xf numFmtId="0" fontId="8" fillId="0" borderId="0" xfId="2" applyFont="1" applyFill="1" applyBorder="1" applyAlignment="1" applyProtection="1">
      <alignment vertical="center" wrapText="1"/>
    </xf>
    <xf numFmtId="0" fontId="8" fillId="0" borderId="0" xfId="2" applyFont="1" applyFill="1" applyBorder="1" applyAlignment="1" applyProtection="1">
      <alignment horizontal="left" vertical="center" wrapText="1"/>
    </xf>
    <xf numFmtId="0" fontId="8" fillId="0" borderId="0" xfId="0" applyFont="1" applyProtection="1">
      <protection locked="0"/>
    </xf>
    <xf numFmtId="0" fontId="53" fillId="0" borderId="0" xfId="0" applyFont="1" applyBorder="1"/>
    <xf numFmtId="0" fontId="54" fillId="0" borderId="0" xfId="0" applyFont="1" applyProtection="1">
      <protection locked="0"/>
    </xf>
    <xf numFmtId="0" fontId="8" fillId="0" borderId="2" xfId="0" applyFont="1" applyFill="1" applyBorder="1" applyAlignment="1" applyProtection="1">
      <alignment horizontal="center" vertical="top" wrapText="1"/>
      <protection hidden="1"/>
    </xf>
    <xf numFmtId="0" fontId="31" fillId="0" borderId="0" xfId="0" applyFont="1" applyFill="1"/>
    <xf numFmtId="0" fontId="45" fillId="0" borderId="0" xfId="0" applyFont="1" applyFill="1"/>
    <xf numFmtId="0" fontId="10" fillId="0" borderId="13" xfId="0" applyNumberFormat="1" applyFont="1" applyFill="1" applyBorder="1" applyAlignment="1" applyProtection="1">
      <alignment horizontal="left" vertical="center" wrapText="1"/>
      <protection locked="0"/>
    </xf>
    <xf numFmtId="0" fontId="4" fillId="0" borderId="0" xfId="3"/>
    <xf numFmtId="0" fontId="8" fillId="0" borderId="13" xfId="0" applyFont="1" applyBorder="1" applyAlignment="1" applyProtection="1">
      <alignment horizontal="justify" vertical="top" wrapText="1"/>
    </xf>
    <xf numFmtId="0" fontId="21" fillId="0" borderId="0" xfId="0" applyFont="1" applyBorder="1" applyAlignment="1" applyProtection="1">
      <alignment vertical="top"/>
      <protection hidden="1"/>
    </xf>
    <xf numFmtId="0" fontId="21" fillId="0" borderId="0" xfId="0" applyFont="1" applyFill="1" applyBorder="1" applyProtection="1">
      <protection hidden="1"/>
    </xf>
    <xf numFmtId="0" fontId="23" fillId="0" borderId="0" xfId="2" applyFont="1" applyFill="1" applyBorder="1" applyAlignment="1" applyProtection="1">
      <alignment horizontal="left" vertical="center" wrapText="1"/>
    </xf>
    <xf numFmtId="0" fontId="21" fillId="0" borderId="0" xfId="0" applyFont="1" applyAlignment="1">
      <alignment vertical="top"/>
    </xf>
    <xf numFmtId="0" fontId="21" fillId="0" borderId="0" xfId="0" applyFont="1" applyFill="1" applyBorder="1"/>
    <xf numFmtId="0" fontId="49" fillId="0" borderId="0" xfId="0" applyFont="1" applyFill="1" applyBorder="1" applyAlignment="1" applyProtection="1">
      <alignment horizontal="left" vertical="center"/>
    </xf>
    <xf numFmtId="0" fontId="49" fillId="0" borderId="0" xfId="0" applyFont="1" applyFill="1" applyBorder="1" applyAlignment="1" applyProtection="1">
      <alignment vertical="top"/>
    </xf>
    <xf numFmtId="49" fontId="8" fillId="0" borderId="0" xfId="0" applyNumberFormat="1" applyFont="1" applyFill="1" applyAlignment="1" applyProtection="1">
      <alignment vertical="top" wrapText="1"/>
      <protection hidden="1"/>
    </xf>
    <xf numFmtId="0" fontId="37" fillId="8" borderId="0" xfId="0" applyFont="1" applyFill="1" applyBorder="1" applyAlignment="1" applyProtection="1">
      <alignment vertical="center"/>
      <protection locked="0" hidden="1"/>
    </xf>
    <xf numFmtId="0" fontId="6" fillId="4" borderId="25" xfId="0" applyNumberFormat="1" applyFont="1" applyFill="1" applyBorder="1" applyAlignment="1" applyProtection="1">
      <alignment horizontal="center" wrapText="1"/>
      <protection hidden="1"/>
    </xf>
    <xf numFmtId="0" fontId="6" fillId="4" borderId="26" xfId="0" applyNumberFormat="1" applyFont="1" applyFill="1" applyBorder="1" applyAlignment="1" applyProtection="1">
      <alignment horizontal="center" wrapText="1"/>
      <protection hidden="1"/>
    </xf>
    <xf numFmtId="0" fontId="6" fillId="0" borderId="25" xfId="0" applyNumberFormat="1" applyFont="1" applyFill="1" applyBorder="1" applyAlignment="1" applyProtection="1">
      <alignment horizontal="center" wrapText="1"/>
      <protection hidden="1"/>
    </xf>
    <xf numFmtId="0" fontId="6" fillId="0" borderId="26" xfId="0" applyNumberFormat="1" applyFont="1" applyFill="1" applyBorder="1" applyAlignment="1" applyProtection="1">
      <alignment horizontal="center" wrapText="1"/>
      <protection hidden="1"/>
    </xf>
    <xf numFmtId="0" fontId="34" fillId="6" borderId="29" xfId="0" applyNumberFormat="1" applyFont="1" applyFill="1" applyBorder="1" applyAlignment="1" applyProtection="1">
      <alignment horizontal="center" vertical="center" wrapText="1"/>
      <protection hidden="1"/>
    </xf>
    <xf numFmtId="0" fontId="34" fillId="6" borderId="30" xfId="0" applyNumberFormat="1" applyFont="1" applyFill="1" applyBorder="1" applyAlignment="1" applyProtection="1">
      <alignment horizontal="center" vertical="center" wrapText="1"/>
      <protection hidden="1"/>
    </xf>
    <xf numFmtId="49" fontId="9" fillId="0" borderId="29" xfId="0" applyNumberFormat="1" applyFont="1" applyBorder="1" applyAlignment="1" applyProtection="1">
      <alignment horizontal="center" wrapText="1"/>
      <protection hidden="1"/>
    </xf>
    <xf numFmtId="49" fontId="9" fillId="0" borderId="30" xfId="0" applyNumberFormat="1" applyFont="1" applyBorder="1" applyAlignment="1" applyProtection="1">
      <alignment horizontal="center" wrapText="1"/>
      <protection hidden="1"/>
    </xf>
    <xf numFmtId="0" fontId="0" fillId="8" borderId="29" xfId="0" applyFill="1" applyBorder="1" applyAlignment="1">
      <alignment horizontal="center" vertical="center" wrapText="1"/>
    </xf>
    <xf numFmtId="49" fontId="8" fillId="4" borderId="13" xfId="0" applyNumberFormat="1" applyFont="1" applyFill="1" applyBorder="1" applyAlignment="1" applyProtection="1">
      <alignment horizontal="center" vertical="center" wrapText="1"/>
    </xf>
    <xf numFmtId="0" fontId="8" fillId="4" borderId="13" xfId="0" applyFont="1" applyFill="1" applyBorder="1" applyAlignment="1" applyProtection="1">
      <alignment horizontal="center" vertical="center" wrapText="1"/>
    </xf>
    <xf numFmtId="0" fontId="8" fillId="4" borderId="14" xfId="0" applyFont="1" applyFill="1" applyBorder="1" applyAlignment="1" applyProtection="1">
      <alignment horizontal="center" vertical="center" wrapText="1"/>
    </xf>
    <xf numFmtId="0" fontId="8" fillId="4" borderId="16" xfId="0" applyFont="1" applyFill="1" applyBorder="1" applyAlignment="1" applyProtection="1">
      <alignment horizontal="center" vertical="center" wrapText="1"/>
    </xf>
    <xf numFmtId="0" fontId="8" fillId="4" borderId="33" xfId="0" applyFont="1" applyFill="1" applyBorder="1" applyAlignment="1" applyProtection="1">
      <alignment horizontal="center" vertical="center" wrapText="1"/>
    </xf>
    <xf numFmtId="0" fontId="8" fillId="4" borderId="34" xfId="0" applyFont="1" applyFill="1" applyBorder="1" applyAlignment="1" applyProtection="1">
      <alignment horizontal="center" vertical="center" wrapText="1"/>
    </xf>
    <xf numFmtId="0" fontId="8" fillId="4" borderId="35" xfId="0" applyFont="1" applyFill="1" applyBorder="1" applyAlignment="1" applyProtection="1">
      <alignment horizontal="center" vertical="center" wrapText="1"/>
    </xf>
    <xf numFmtId="49" fontId="8" fillId="4" borderId="16" xfId="0" applyNumberFormat="1" applyFont="1" applyFill="1" applyBorder="1" applyAlignment="1" applyProtection="1">
      <alignment horizontal="center" vertical="center" wrapText="1"/>
    </xf>
    <xf numFmtId="0" fontId="8" fillId="4" borderId="17" xfId="0" applyFont="1" applyFill="1" applyBorder="1" applyAlignment="1" applyProtection="1">
      <alignment horizontal="center"/>
    </xf>
    <xf numFmtId="0" fontId="8" fillId="4" borderId="18" xfId="0" applyFont="1" applyFill="1" applyBorder="1" applyAlignment="1" applyProtection="1">
      <alignment horizontal="center"/>
    </xf>
    <xf numFmtId="0" fontId="8" fillId="4" borderId="19" xfId="0" applyFont="1" applyFill="1" applyBorder="1" applyAlignment="1" applyProtection="1">
      <alignment horizontal="center"/>
    </xf>
    <xf numFmtId="0" fontId="7" fillId="0" borderId="0" xfId="2" applyFont="1" applyFill="1" applyBorder="1" applyAlignment="1" applyProtection="1">
      <alignment horizontal="left" wrapText="1"/>
    </xf>
    <xf numFmtId="0" fontId="9" fillId="0" borderId="0" xfId="2" applyFont="1" applyFill="1" applyBorder="1" applyAlignment="1" applyProtection="1">
      <alignment horizontal="left" wrapText="1"/>
    </xf>
    <xf numFmtId="0" fontId="10" fillId="4" borderId="14" xfId="0" applyFont="1" applyFill="1" applyBorder="1" applyAlignment="1" applyProtection="1">
      <alignment horizontal="center" vertical="center" wrapText="1"/>
    </xf>
    <xf numFmtId="0" fontId="10" fillId="4" borderId="15" xfId="0" applyFont="1" applyFill="1" applyBorder="1" applyAlignment="1" applyProtection="1">
      <alignment horizontal="center" vertical="center" wrapText="1"/>
    </xf>
    <xf numFmtId="0" fontId="10" fillId="4" borderId="16" xfId="0" applyFont="1" applyFill="1" applyBorder="1" applyAlignment="1" applyProtection="1">
      <alignment horizontal="center" vertical="center" wrapText="1"/>
    </xf>
    <xf numFmtId="0" fontId="10" fillId="4" borderId="13" xfId="0" applyFont="1" applyFill="1" applyBorder="1" applyAlignment="1" applyProtection="1">
      <alignment horizontal="center" vertical="center" wrapText="1"/>
    </xf>
    <xf numFmtId="165" fontId="10" fillId="4" borderId="13" xfId="0" applyNumberFormat="1" applyFont="1" applyFill="1" applyBorder="1" applyAlignment="1" applyProtection="1">
      <alignment horizontal="center" vertical="center" wrapText="1"/>
    </xf>
    <xf numFmtId="165" fontId="8" fillId="4" borderId="13" xfId="0" applyNumberFormat="1" applyFont="1" applyFill="1" applyBorder="1" applyAlignment="1" applyProtection="1">
      <alignment horizontal="center" vertical="center" wrapText="1"/>
    </xf>
    <xf numFmtId="0" fontId="8" fillId="4" borderId="15" xfId="0" applyFont="1" applyFill="1" applyBorder="1" applyAlignment="1" applyProtection="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48" fillId="0" borderId="0" xfId="0" applyFont="1" applyAlignment="1" applyProtection="1">
      <alignment horizontal="left" vertical="top" wrapText="1"/>
    </xf>
    <xf numFmtId="0" fontId="49" fillId="0" borderId="0" xfId="0" applyFont="1" applyFill="1" applyBorder="1" applyAlignment="1" applyProtection="1">
      <alignment horizontal="left" vertical="center" wrapText="1"/>
    </xf>
    <xf numFmtId="0" fontId="7" fillId="0" borderId="0" xfId="2" applyFont="1" applyFill="1" applyBorder="1" applyAlignment="1" applyProtection="1">
      <alignment horizontal="left" vertical="center" wrapText="1"/>
    </xf>
    <xf numFmtId="0" fontId="9" fillId="0" borderId="50" xfId="0" applyFont="1" applyFill="1" applyBorder="1" applyAlignment="1" applyProtection="1">
      <alignment horizontal="left" wrapText="1"/>
    </xf>
    <xf numFmtId="49" fontId="8" fillId="0" borderId="0" xfId="0" applyNumberFormat="1" applyFont="1" applyFill="1" applyAlignment="1" applyProtection="1">
      <alignment horizontal="left" vertical="top" wrapText="1"/>
      <protection hidden="1"/>
    </xf>
    <xf numFmtId="0" fontId="13" fillId="0" borderId="0" xfId="0" applyFont="1" applyAlignment="1">
      <alignment horizontal="center" vertical="top"/>
    </xf>
    <xf numFmtId="49" fontId="14" fillId="0" borderId="7" xfId="0" applyNumberFormat="1" applyFont="1" applyFill="1" applyBorder="1" applyAlignment="1" applyProtection="1">
      <alignment horizontal="center" vertical="top" wrapText="1"/>
      <protection hidden="1"/>
    </xf>
    <xf numFmtId="49" fontId="14" fillId="0" borderId="8" xfId="0" applyNumberFormat="1" applyFont="1" applyFill="1" applyBorder="1" applyAlignment="1" applyProtection="1">
      <alignment horizontal="center" vertical="top" wrapText="1"/>
      <protection hidden="1"/>
    </xf>
    <xf numFmtId="0" fontId="8" fillId="0" borderId="4" xfId="0" applyFont="1" applyFill="1" applyBorder="1" applyAlignment="1" applyProtection="1">
      <alignment horizontal="left" vertical="top" wrapText="1"/>
      <protection hidden="1"/>
    </xf>
    <xf numFmtId="0" fontId="8" fillId="0" borderId="5" xfId="0" applyFont="1" applyFill="1" applyBorder="1" applyAlignment="1" applyProtection="1">
      <alignment horizontal="left" vertical="top" wrapText="1"/>
      <protection hidden="1"/>
    </xf>
    <xf numFmtId="0" fontId="8" fillId="0" borderId="6" xfId="0" applyFont="1" applyFill="1" applyBorder="1" applyAlignment="1" applyProtection="1">
      <alignment horizontal="left" vertical="top" wrapText="1"/>
      <protection hidden="1"/>
    </xf>
    <xf numFmtId="0" fontId="7" fillId="0" borderId="0"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center" wrapText="1"/>
      <protection hidden="1"/>
    </xf>
    <xf numFmtId="0" fontId="8" fillId="0" borderId="7" xfId="0" applyFont="1" applyFill="1" applyBorder="1" applyAlignment="1" applyProtection="1">
      <alignment horizontal="center" vertical="center" wrapText="1"/>
      <protection hidden="1"/>
    </xf>
    <xf numFmtId="0" fontId="8" fillId="0" borderId="8"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hidden="1"/>
    </xf>
    <xf numFmtId="0" fontId="8" fillId="0" borderId="9" xfId="0" applyFont="1" applyFill="1" applyBorder="1" applyAlignment="1" applyProtection="1">
      <alignment horizontal="left" wrapText="1"/>
      <protection locked="0"/>
    </xf>
    <xf numFmtId="0" fontId="8" fillId="0" borderId="5" xfId="0" applyFont="1" applyFill="1" applyBorder="1" applyAlignment="1" applyProtection="1">
      <alignment horizontal="center"/>
      <protection locked="0"/>
    </xf>
    <xf numFmtId="0" fontId="8" fillId="0" borderId="4" xfId="0" applyFont="1" applyFill="1" applyBorder="1" applyAlignment="1" applyProtection="1">
      <alignment vertical="top" wrapText="1"/>
      <protection hidden="1"/>
    </xf>
    <xf numFmtId="0" fontId="8" fillId="0" borderId="5" xfId="0" applyFont="1" applyFill="1" applyBorder="1" applyAlignment="1" applyProtection="1">
      <alignment vertical="top" wrapText="1"/>
      <protection hidden="1"/>
    </xf>
    <xf numFmtId="0" fontId="8" fillId="0" borderId="6" xfId="0" applyFont="1" applyFill="1" applyBorder="1" applyAlignment="1" applyProtection="1">
      <alignment vertical="top" wrapText="1"/>
      <protection hidden="1"/>
    </xf>
    <xf numFmtId="0" fontId="8" fillId="0" borderId="0" xfId="0" applyFont="1" applyFill="1" applyBorder="1" applyAlignment="1" applyProtection="1">
      <alignment horizontal="center" vertical="center" wrapText="1"/>
      <protection locked="0"/>
    </xf>
    <xf numFmtId="0" fontId="13" fillId="0" borderId="0" xfId="0" applyFont="1" applyAlignment="1">
      <alignment horizontal="center"/>
    </xf>
    <xf numFmtId="0" fontId="13" fillId="0" borderId="0" xfId="0" applyFont="1" applyAlignment="1">
      <alignment horizontal="center" vertical="center"/>
    </xf>
    <xf numFmtId="0" fontId="8" fillId="0" borderId="2" xfId="0" applyFont="1" applyFill="1" applyBorder="1" applyAlignment="1" applyProtection="1">
      <alignment horizontal="left" vertical="top" wrapText="1"/>
      <protection hidden="1"/>
    </xf>
    <xf numFmtId="0" fontId="8" fillId="0" borderId="4" xfId="0" applyNumberFormat="1" applyFont="1" applyFill="1" applyBorder="1" applyAlignment="1" applyProtection="1">
      <alignment horizontal="left" vertical="top" wrapText="1"/>
      <protection hidden="1"/>
    </xf>
    <xf numFmtId="0" fontId="8" fillId="0" borderId="5" xfId="0" applyNumberFormat="1" applyFont="1" applyFill="1" applyBorder="1" applyAlignment="1" applyProtection="1">
      <alignment horizontal="left" vertical="top" wrapText="1"/>
      <protection hidden="1"/>
    </xf>
    <xf numFmtId="0" fontId="8" fillId="0" borderId="6" xfId="0" applyNumberFormat="1" applyFont="1" applyFill="1" applyBorder="1" applyAlignment="1" applyProtection="1">
      <alignment horizontal="left" vertical="top" wrapText="1"/>
      <protection hidden="1"/>
    </xf>
    <xf numFmtId="49" fontId="14" fillId="0" borderId="7" xfId="0" applyNumberFormat="1" applyFont="1" applyFill="1" applyBorder="1" applyAlignment="1" applyProtection="1">
      <alignment horizontal="center" vertical="center" wrapText="1"/>
      <protection hidden="1"/>
    </xf>
    <xf numFmtId="49" fontId="14" fillId="0" borderId="8" xfId="0" applyNumberFormat="1" applyFont="1" applyFill="1" applyBorder="1" applyAlignment="1" applyProtection="1">
      <alignment horizontal="center" vertical="center" wrapText="1"/>
      <protection hidden="1"/>
    </xf>
    <xf numFmtId="49" fontId="8" fillId="0" borderId="2" xfId="0" applyNumberFormat="1" applyFont="1" applyFill="1" applyBorder="1" applyAlignment="1" applyProtection="1">
      <alignment horizontal="left" vertical="top" wrapText="1"/>
      <protection hidden="1"/>
    </xf>
    <xf numFmtId="49" fontId="8" fillId="0" borderId="2" xfId="0" applyNumberFormat="1" applyFont="1" applyFill="1" applyBorder="1" applyAlignment="1" applyProtection="1">
      <alignment horizontal="center" vertical="top" wrapText="1"/>
      <protection hidden="1"/>
    </xf>
    <xf numFmtId="2" fontId="8" fillId="0" borderId="2" xfId="0" applyNumberFormat="1" applyFont="1" applyFill="1" applyBorder="1" applyAlignment="1" applyProtection="1">
      <alignment horizontal="left" vertical="top" wrapText="1"/>
      <protection hidden="1"/>
    </xf>
    <xf numFmtId="0" fontId="8" fillId="0" borderId="2" xfId="0" applyFont="1" applyFill="1" applyBorder="1" applyAlignment="1" applyProtection="1">
      <alignment horizontal="left" vertical="center" wrapText="1"/>
      <protection hidden="1"/>
    </xf>
    <xf numFmtId="2" fontId="8" fillId="0" borderId="4" xfId="0" applyNumberFormat="1" applyFont="1" applyFill="1" applyBorder="1" applyAlignment="1" applyProtection="1">
      <alignment horizontal="left" vertical="top" wrapText="1"/>
      <protection hidden="1"/>
    </xf>
    <xf numFmtId="2" fontId="8" fillId="0" borderId="5" xfId="0" applyNumberFormat="1" applyFont="1" applyFill="1" applyBorder="1" applyAlignment="1" applyProtection="1">
      <alignment horizontal="left" vertical="top" wrapText="1"/>
      <protection hidden="1"/>
    </xf>
    <xf numFmtId="2" fontId="8" fillId="0" borderId="6" xfId="0" applyNumberFormat="1" applyFont="1" applyFill="1" applyBorder="1" applyAlignment="1" applyProtection="1">
      <alignment horizontal="left" vertical="top" wrapText="1"/>
      <protection hidden="1"/>
    </xf>
    <xf numFmtId="0" fontId="8" fillId="0" borderId="2" xfId="0" applyFont="1" applyFill="1" applyBorder="1" applyAlignment="1" applyProtection="1">
      <alignment horizontal="center" vertical="top" wrapText="1"/>
      <protection hidden="1"/>
    </xf>
    <xf numFmtId="14" fontId="8" fillId="0" borderId="2" xfId="0" applyNumberFormat="1" applyFont="1" applyFill="1" applyBorder="1" applyAlignment="1" applyProtection="1">
      <alignment horizontal="left" vertical="top" wrapText="1"/>
      <protection hidden="1"/>
    </xf>
    <xf numFmtId="0" fontId="8" fillId="0" borderId="2" xfId="0" applyFont="1" applyFill="1" applyBorder="1" applyAlignment="1" applyProtection="1">
      <alignment vertical="top" wrapText="1"/>
      <protection hidden="1"/>
    </xf>
    <xf numFmtId="0" fontId="7" fillId="0" borderId="0" xfId="0" applyFont="1" applyFill="1" applyBorder="1" applyAlignment="1" applyProtection="1">
      <alignment horizontal="center" wrapText="1"/>
      <protection hidden="1"/>
    </xf>
    <xf numFmtId="166" fontId="8" fillId="0" borderId="2" xfId="5" applyNumberFormat="1" applyFont="1" applyFill="1" applyBorder="1" applyAlignment="1" applyProtection="1">
      <alignment horizontal="right" vertical="top"/>
      <protection hidden="1"/>
    </xf>
    <xf numFmtId="0" fontId="14" fillId="0" borderId="2" xfId="0" applyFont="1" applyFill="1" applyBorder="1" applyAlignment="1" applyProtection="1">
      <alignment horizontal="center" vertical="center"/>
      <protection hidden="1"/>
    </xf>
    <xf numFmtId="0" fontId="14" fillId="0" borderId="4" xfId="0" applyFont="1" applyFill="1" applyBorder="1" applyAlignment="1" applyProtection="1">
      <alignment horizontal="center" vertical="center"/>
      <protection hidden="1"/>
    </xf>
    <xf numFmtId="0" fontId="14" fillId="0" borderId="5" xfId="0" applyFont="1" applyFill="1" applyBorder="1" applyAlignment="1" applyProtection="1">
      <alignment horizontal="center" vertical="center"/>
      <protection hidden="1"/>
    </xf>
    <xf numFmtId="0" fontId="14" fillId="0" borderId="6" xfId="0" applyFont="1" applyFill="1" applyBorder="1" applyAlignment="1" applyProtection="1">
      <alignment horizontal="center" vertical="center"/>
      <protection hidden="1"/>
    </xf>
    <xf numFmtId="166" fontId="8" fillId="0" borderId="2" xfId="5" applyNumberFormat="1" applyFont="1" applyFill="1" applyBorder="1" applyAlignment="1" applyProtection="1">
      <alignment horizontal="center" vertical="top" wrapText="1"/>
      <protection hidden="1"/>
    </xf>
    <xf numFmtId="0" fontId="1" fillId="0" borderId="0" xfId="0" applyFont="1" applyFill="1" applyBorder="1" applyAlignment="1" applyProtection="1">
      <alignment horizontal="center" vertical="center" wrapText="1"/>
      <protection hidden="1"/>
    </xf>
    <xf numFmtId="0" fontId="1" fillId="0" borderId="0" xfId="0" applyFont="1" applyFill="1" applyBorder="1" applyAlignment="1" applyProtection="1">
      <alignment horizontal="center" wrapText="1"/>
      <protection locked="0" hidden="1"/>
    </xf>
    <xf numFmtId="0" fontId="8" fillId="0" borderId="4" xfId="0" applyFont="1" applyFill="1" applyBorder="1" applyAlignment="1" applyProtection="1">
      <alignment horizontal="center" vertical="center" wrapText="1"/>
      <protection hidden="1"/>
    </xf>
    <xf numFmtId="0" fontId="8" fillId="0" borderId="6"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center"/>
      <protection hidden="1"/>
    </xf>
    <xf numFmtId="0" fontId="8" fillId="0" borderId="2" xfId="0" applyNumberFormat="1" applyFont="1" applyFill="1" applyBorder="1" applyAlignment="1" applyProtection="1">
      <alignment horizontal="left" vertical="top" wrapText="1"/>
      <protection hidden="1"/>
    </xf>
    <xf numFmtId="0" fontId="8" fillId="0" borderId="3" xfId="0" applyFont="1" applyFill="1" applyBorder="1" applyAlignment="1" applyProtection="1">
      <alignment horizontal="center" vertical="center" wrapText="1"/>
      <protection hidden="1"/>
    </xf>
    <xf numFmtId="0" fontId="8" fillId="0" borderId="9" xfId="0" applyFont="1" applyFill="1" applyBorder="1" applyAlignment="1" applyProtection="1">
      <alignment horizontal="center" vertical="center" wrapText="1"/>
      <protection hidden="1"/>
    </xf>
    <xf numFmtId="0" fontId="8" fillId="0" borderId="10" xfId="0" applyFont="1" applyFill="1" applyBorder="1" applyAlignment="1" applyProtection="1">
      <alignment horizontal="center" vertical="center" wrapText="1"/>
      <protection hidden="1"/>
    </xf>
    <xf numFmtId="0" fontId="8" fillId="0" borderId="11"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vertical="center" wrapText="1"/>
      <protection hidden="1"/>
    </xf>
    <xf numFmtId="0" fontId="8" fillId="0" borderId="12" xfId="0" applyFont="1" applyFill="1" applyBorder="1" applyAlignment="1" applyProtection="1">
      <alignment horizontal="center" vertical="center" wrapText="1"/>
      <protection hidden="1"/>
    </xf>
    <xf numFmtId="0" fontId="8" fillId="0" borderId="4" xfId="0" applyFont="1" applyFill="1" applyBorder="1" applyAlignment="1" applyProtection="1">
      <alignment horizontal="left" vertical="center" wrapText="1"/>
      <protection hidden="1"/>
    </xf>
    <xf numFmtId="0" fontId="8" fillId="0" borderId="5" xfId="0" applyFont="1" applyFill="1" applyBorder="1" applyAlignment="1" applyProtection="1">
      <alignment horizontal="left" vertical="center" wrapText="1"/>
      <protection hidden="1"/>
    </xf>
    <xf numFmtId="0" fontId="8" fillId="0" borderId="6" xfId="0" applyFont="1" applyFill="1" applyBorder="1" applyAlignment="1" applyProtection="1">
      <alignment horizontal="left" vertical="center" wrapText="1"/>
      <protection hidden="1"/>
    </xf>
    <xf numFmtId="14" fontId="8" fillId="0" borderId="2" xfId="0" applyNumberFormat="1" applyFont="1" applyFill="1" applyBorder="1" applyAlignment="1" applyProtection="1">
      <alignment horizontal="left" vertical="center" wrapText="1"/>
      <protection hidden="1"/>
    </xf>
    <xf numFmtId="0" fontId="8" fillId="0" borderId="5"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33" fillId="0" borderId="0" xfId="0" applyNumberFormat="1" applyFont="1" applyFill="1" applyAlignment="1" applyProtection="1">
      <alignment horizontal="center" vertical="center" wrapText="1"/>
      <protection locked="0" hidden="1"/>
    </xf>
    <xf numFmtId="0" fontId="33" fillId="0" borderId="1" xfId="0" applyNumberFormat="1" applyFont="1" applyFill="1" applyBorder="1" applyAlignment="1" applyProtection="1">
      <alignment horizontal="center" wrapText="1"/>
      <protection hidden="1"/>
    </xf>
    <xf numFmtId="0" fontId="8" fillId="0" borderId="0" xfId="0" applyNumberFormat="1" applyFont="1" applyFill="1" applyBorder="1" applyAlignment="1" applyProtection="1">
      <alignment horizontal="center" vertical="top" wrapText="1"/>
      <protection hidden="1"/>
    </xf>
    <xf numFmtId="0" fontId="14" fillId="0" borderId="2" xfId="0" applyFont="1" applyFill="1" applyBorder="1" applyAlignment="1" applyProtection="1">
      <alignment horizontal="left" vertical="top" wrapText="1"/>
      <protection hidden="1"/>
    </xf>
    <xf numFmtId="0" fontId="20" fillId="0" borderId="42" xfId="0" applyFont="1" applyFill="1" applyBorder="1" applyAlignment="1" applyProtection="1">
      <alignment horizontal="center" vertical="center" wrapText="1"/>
      <protection locked="0"/>
    </xf>
    <xf numFmtId="0" fontId="20" fillId="0" borderId="43" xfId="0" applyFont="1" applyFill="1" applyBorder="1" applyAlignment="1" applyProtection="1">
      <alignment horizontal="center" vertical="center" wrapText="1"/>
      <protection locked="0"/>
    </xf>
    <xf numFmtId="0" fontId="20" fillId="0" borderId="44" xfId="0" applyFont="1" applyFill="1" applyBorder="1" applyAlignment="1" applyProtection="1">
      <alignment horizontal="center" vertical="center" wrapText="1"/>
      <protection locked="0"/>
    </xf>
    <xf numFmtId="0" fontId="20" fillId="0" borderId="45"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20" fillId="0" borderId="46" xfId="0" applyFont="1" applyFill="1" applyBorder="1" applyAlignment="1" applyProtection="1">
      <alignment horizontal="center" vertical="center" wrapText="1"/>
      <protection locked="0"/>
    </xf>
    <xf numFmtId="0" fontId="20" fillId="0" borderId="47" xfId="0" applyFont="1" applyFill="1" applyBorder="1" applyAlignment="1" applyProtection="1">
      <alignment horizontal="center" vertical="center" wrapText="1"/>
      <protection locked="0"/>
    </xf>
    <xf numFmtId="0" fontId="20" fillId="0" borderId="48" xfId="0" applyFont="1" applyFill="1" applyBorder="1" applyAlignment="1" applyProtection="1">
      <alignment horizontal="center" vertical="center" wrapText="1"/>
      <protection locked="0"/>
    </xf>
    <xf numFmtId="0" fontId="20" fillId="0" borderId="49" xfId="0" applyFont="1" applyFill="1" applyBorder="1" applyAlignment="1" applyProtection="1">
      <alignment horizontal="center" vertical="center" wrapText="1"/>
      <protection locked="0"/>
    </xf>
  </cellXfs>
  <cellStyles count="8">
    <cellStyle name="Акцент6" xfId="6" builtinId="49"/>
    <cellStyle name="Гиперссылка" xfId="3" builtinId="8"/>
    <cellStyle name="Звичайний 2" xfId="4"/>
    <cellStyle name="Обычный" xfId="0" builtinId="0"/>
    <cellStyle name="Плохой" xfId="2" builtinId="27"/>
    <cellStyle name="Процентный" xfId="5" builtinId="5"/>
    <cellStyle name="Финансовый 2" xfId="7"/>
    <cellStyle name="Хороший" xfId="1" builtinId="26"/>
  </cellStyles>
  <dxfs count="4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Radio" checked="Checked" firstButton="1" fmlaLink="$A$1" noThreeD="1"/>
</file>

<file path=xl/ctrlProps/ctrlProp2.xml><?xml version="1.0" encoding="utf-8"?>
<formControlPr xmlns="http://schemas.microsoft.com/office/spreadsheetml/2009/9/main" objectType="Radio"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3</xdr:row>
          <xdr:rowOff>47625</xdr:rowOff>
        </xdr:from>
        <xdr:to>
          <xdr:col>1</xdr:col>
          <xdr:colOff>752475</xdr:colOff>
          <xdr:row>3</xdr:row>
          <xdr:rowOff>409575</xdr:rowOff>
        </xdr:to>
        <xdr:sp macro="" textlink="">
          <xdr:nvSpPr>
            <xdr:cNvPr id="24581" name="Option Button 5" hidden="1">
              <a:extLst>
                <a:ext uri="{63B3BB69-23CF-44E3-9099-C40C66FF867C}">
                  <a14:compatExt spid="_x0000_s2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xdr:row>
          <xdr:rowOff>9525</xdr:rowOff>
        </xdr:from>
        <xdr:to>
          <xdr:col>1</xdr:col>
          <xdr:colOff>733425</xdr:colOff>
          <xdr:row>7</xdr:row>
          <xdr:rowOff>57150</xdr:rowOff>
        </xdr:to>
        <xdr:sp macro="" textlink="">
          <xdr:nvSpPr>
            <xdr:cNvPr id="24582" name="Option Button 6" hidden="1">
              <a:extLst>
                <a:ext uri="{63B3BB69-23CF-44E3-9099-C40C66FF867C}">
                  <a14:compatExt spid="_x0000_s24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
  <dimension ref="A1:B76"/>
  <sheetViews>
    <sheetView showGridLines="0" tabSelected="1" topLeftCell="B1" zoomScale="115" zoomScaleNormal="115" zoomScaleSheetLayoutView="100" workbookViewId="0">
      <selection activeCell="B1" sqref="B1"/>
    </sheetView>
  </sheetViews>
  <sheetFormatPr defaultColWidth="0" defaultRowHeight="12.75" zeroHeight="1" x14ac:dyDescent="0.25"/>
  <cols>
    <col min="1" max="1" width="2.85546875" style="216" customWidth="1"/>
    <col min="2" max="2" width="166.85546875" style="217" customWidth="1"/>
    <col min="3" max="16384" width="9.140625" style="216" hidden="1"/>
  </cols>
  <sheetData>
    <row r="1" spans="2:2" x14ac:dyDescent="0.25">
      <c r="B1" s="215" t="s">
        <v>942</v>
      </c>
    </row>
    <row r="2" spans="2:2" x14ac:dyDescent="0.25"/>
    <row r="3" spans="2:2" x14ac:dyDescent="0.25">
      <c r="B3" s="221" t="s">
        <v>708</v>
      </c>
    </row>
    <row r="4" spans="2:2" ht="25.5" x14ac:dyDescent="0.25">
      <c r="B4" s="219" t="s">
        <v>725</v>
      </c>
    </row>
    <row r="5" spans="2:2" ht="25.5" x14ac:dyDescent="0.25">
      <c r="B5" s="219" t="s">
        <v>726</v>
      </c>
    </row>
    <row r="6" spans="2:2" x14ac:dyDescent="0.25">
      <c r="B6" s="219" t="s">
        <v>727</v>
      </c>
    </row>
    <row r="7" spans="2:2" ht="42" customHeight="1" x14ac:dyDescent="0.25">
      <c r="B7" s="219" t="s">
        <v>792</v>
      </c>
    </row>
    <row r="8" spans="2:2" ht="52.5" customHeight="1" x14ac:dyDescent="0.25">
      <c r="B8" s="219" t="s">
        <v>709</v>
      </c>
    </row>
    <row r="9" spans="2:2" ht="25.5" x14ac:dyDescent="0.25">
      <c r="B9" s="219" t="s">
        <v>728</v>
      </c>
    </row>
    <row r="10" spans="2:2" ht="25.5" x14ac:dyDescent="0.25">
      <c r="B10" s="219" t="s">
        <v>729</v>
      </c>
    </row>
    <row r="11" spans="2:2" x14ac:dyDescent="0.25">
      <c r="B11" s="219" t="s">
        <v>730</v>
      </c>
    </row>
    <row r="12" spans="2:2" x14ac:dyDescent="0.25">
      <c r="B12" s="219" t="s">
        <v>731</v>
      </c>
    </row>
    <row r="13" spans="2:2" x14ac:dyDescent="0.25">
      <c r="B13" s="219" t="s">
        <v>732</v>
      </c>
    </row>
    <row r="14" spans="2:2" x14ac:dyDescent="0.25">
      <c r="B14" s="219" t="s">
        <v>733</v>
      </c>
    </row>
    <row r="15" spans="2:2" x14ac:dyDescent="0.25">
      <c r="B15" s="219"/>
    </row>
    <row r="16" spans="2:2" x14ac:dyDescent="0.25">
      <c r="B16" s="221" t="s">
        <v>710</v>
      </c>
    </row>
    <row r="17" spans="1:2" x14ac:dyDescent="0.25">
      <c r="B17" s="219" t="s">
        <v>756</v>
      </c>
    </row>
    <row r="18" spans="1:2" ht="25.5" x14ac:dyDescent="0.25">
      <c r="A18" s="219" t="s">
        <v>711</v>
      </c>
      <c r="B18" s="219" t="s">
        <v>753</v>
      </c>
    </row>
    <row r="19" spans="1:2" ht="38.25" x14ac:dyDescent="0.25">
      <c r="A19" s="219" t="s">
        <v>712</v>
      </c>
      <c r="B19" s="219" t="s">
        <v>752</v>
      </c>
    </row>
    <row r="20" spans="1:2" ht="25.5" x14ac:dyDescent="0.25">
      <c r="A20" s="219" t="s">
        <v>713</v>
      </c>
      <c r="B20" s="219" t="s">
        <v>793</v>
      </c>
    </row>
    <row r="21" spans="1:2" ht="43.5" customHeight="1" x14ac:dyDescent="0.25">
      <c r="A21" s="219" t="s">
        <v>714</v>
      </c>
      <c r="B21" s="219" t="s">
        <v>794</v>
      </c>
    </row>
    <row r="22" spans="1:2" ht="25.5" x14ac:dyDescent="0.25">
      <c r="A22" s="219" t="s">
        <v>715</v>
      </c>
      <c r="B22" s="219" t="s">
        <v>751</v>
      </c>
    </row>
    <row r="23" spans="1:2" ht="38.25" x14ac:dyDescent="0.25">
      <c r="A23" s="219" t="s">
        <v>716</v>
      </c>
      <c r="B23" s="219" t="s">
        <v>795</v>
      </c>
    </row>
    <row r="24" spans="1:2" x14ac:dyDescent="0.25">
      <c r="A24" s="219"/>
      <c r="B24" s="219"/>
    </row>
    <row r="25" spans="1:2" ht="38.25" x14ac:dyDescent="0.25">
      <c r="B25" s="219" t="s">
        <v>796</v>
      </c>
    </row>
    <row r="26" spans="1:2" x14ac:dyDescent="0.25">
      <c r="B26" s="219"/>
    </row>
    <row r="27" spans="1:2" x14ac:dyDescent="0.25">
      <c r="B27" s="219" t="s">
        <v>740</v>
      </c>
    </row>
    <row r="28" spans="1:2" ht="27.75" customHeight="1" x14ac:dyDescent="0.25">
      <c r="A28" s="219" t="s">
        <v>711</v>
      </c>
      <c r="B28" s="219" t="s">
        <v>739</v>
      </c>
    </row>
    <row r="29" spans="1:2" x14ac:dyDescent="0.25">
      <c r="A29" s="219" t="s">
        <v>712</v>
      </c>
      <c r="B29" s="219" t="s">
        <v>738</v>
      </c>
    </row>
    <row r="30" spans="1:2" ht="17.25" customHeight="1" x14ac:dyDescent="0.25">
      <c r="A30" s="219" t="s">
        <v>713</v>
      </c>
      <c r="B30" s="219" t="s">
        <v>737</v>
      </c>
    </row>
    <row r="31" spans="1:2" x14ac:dyDescent="0.25">
      <c r="B31" s="219" t="s">
        <v>717</v>
      </c>
    </row>
    <row r="32" spans="1:2" x14ac:dyDescent="0.25">
      <c r="B32" s="219"/>
    </row>
    <row r="33" spans="1:2" x14ac:dyDescent="0.25">
      <c r="B33" s="221" t="s">
        <v>718</v>
      </c>
    </row>
    <row r="34" spans="1:2" x14ac:dyDescent="0.25">
      <c r="B34" s="222" t="s">
        <v>754</v>
      </c>
    </row>
    <row r="35" spans="1:2" x14ac:dyDescent="0.25">
      <c r="B35" s="219"/>
    </row>
    <row r="36" spans="1:2" ht="25.5" x14ac:dyDescent="0.25">
      <c r="B36" s="219" t="s">
        <v>755</v>
      </c>
    </row>
    <row r="37" spans="1:2" ht="25.5" x14ac:dyDescent="0.25">
      <c r="A37" s="219" t="s">
        <v>711</v>
      </c>
      <c r="B37" s="219" t="s">
        <v>719</v>
      </c>
    </row>
    <row r="38" spans="1:2" ht="66.75" customHeight="1" x14ac:dyDescent="0.25">
      <c r="A38" s="219" t="s">
        <v>712</v>
      </c>
      <c r="B38" s="219" t="s">
        <v>797</v>
      </c>
    </row>
    <row r="39" spans="1:2" x14ac:dyDescent="0.25">
      <c r="A39" s="219" t="s">
        <v>713</v>
      </c>
      <c r="B39" s="219" t="s">
        <v>750</v>
      </c>
    </row>
    <row r="40" spans="1:2" ht="38.25" x14ac:dyDescent="0.25">
      <c r="A40" s="219" t="s">
        <v>714</v>
      </c>
      <c r="B40" s="220" t="s">
        <v>749</v>
      </c>
    </row>
    <row r="41" spans="1:2" ht="25.5" x14ac:dyDescent="0.25">
      <c r="B41" s="219" t="s">
        <v>798</v>
      </c>
    </row>
    <row r="42" spans="1:2" x14ac:dyDescent="0.25">
      <c r="B42" s="219"/>
    </row>
    <row r="43" spans="1:2" x14ac:dyDescent="0.25">
      <c r="B43" s="221" t="s">
        <v>720</v>
      </c>
    </row>
    <row r="44" spans="1:2" x14ac:dyDescent="0.25">
      <c r="B44" s="219" t="s">
        <v>734</v>
      </c>
    </row>
    <row r="45" spans="1:2" ht="38.25" x14ac:dyDescent="0.25">
      <c r="A45" s="219" t="s">
        <v>711</v>
      </c>
      <c r="B45" s="219" t="s">
        <v>747</v>
      </c>
    </row>
    <row r="46" spans="1:2" ht="16.5" customHeight="1" x14ac:dyDescent="0.25">
      <c r="A46" s="219" t="s">
        <v>712</v>
      </c>
      <c r="B46" s="219" t="s">
        <v>745</v>
      </c>
    </row>
    <row r="47" spans="1:2" ht="25.5" x14ac:dyDescent="0.25">
      <c r="A47" s="219" t="s">
        <v>713</v>
      </c>
      <c r="B47" s="219" t="s">
        <v>799</v>
      </c>
    </row>
    <row r="48" spans="1:2" ht="38.25" x14ac:dyDescent="0.25">
      <c r="A48" s="219" t="s">
        <v>714</v>
      </c>
      <c r="B48" s="219" t="s">
        <v>800</v>
      </c>
    </row>
    <row r="49" spans="1:2" ht="38.25" x14ac:dyDescent="0.25">
      <c r="A49" s="219" t="s">
        <v>715</v>
      </c>
      <c r="B49" s="219" t="s">
        <v>748</v>
      </c>
    </row>
    <row r="50" spans="1:2" ht="51" x14ac:dyDescent="0.25">
      <c r="A50" s="219" t="s">
        <v>716</v>
      </c>
      <c r="B50" s="219" t="s">
        <v>801</v>
      </c>
    </row>
    <row r="51" spans="1:2" x14ac:dyDescent="0.25">
      <c r="A51" s="219"/>
      <c r="B51" s="219"/>
    </row>
    <row r="52" spans="1:2" x14ac:dyDescent="0.25">
      <c r="A52" s="219"/>
      <c r="B52" s="219" t="s">
        <v>741</v>
      </c>
    </row>
    <row r="53" spans="1:2" x14ac:dyDescent="0.25">
      <c r="A53" s="219" t="s">
        <v>711</v>
      </c>
      <c r="B53" s="219" t="s">
        <v>943</v>
      </c>
    </row>
    <row r="54" spans="1:2" x14ac:dyDescent="0.25">
      <c r="A54" s="219" t="s">
        <v>712</v>
      </c>
      <c r="B54" s="219" t="s">
        <v>742</v>
      </c>
    </row>
    <row r="55" spans="1:2" ht="44.25" customHeight="1" x14ac:dyDescent="0.25">
      <c r="A55" s="219" t="s">
        <v>713</v>
      </c>
      <c r="B55" s="219" t="s">
        <v>802</v>
      </c>
    </row>
    <row r="56" spans="1:2" x14ac:dyDescent="0.25">
      <c r="A56" s="219" t="s">
        <v>714</v>
      </c>
      <c r="B56" s="219" t="s">
        <v>803</v>
      </c>
    </row>
    <row r="57" spans="1:2" ht="38.25" x14ac:dyDescent="0.25">
      <c r="A57" s="219" t="s">
        <v>715</v>
      </c>
      <c r="B57" s="219" t="s">
        <v>743</v>
      </c>
    </row>
    <row r="58" spans="1:2" x14ac:dyDescent="0.25">
      <c r="A58" s="219"/>
      <c r="B58" s="219"/>
    </row>
    <row r="59" spans="1:2" x14ac:dyDescent="0.25">
      <c r="B59" s="219" t="s">
        <v>804</v>
      </c>
    </row>
    <row r="60" spans="1:2" x14ac:dyDescent="0.25">
      <c r="A60" s="219" t="s">
        <v>711</v>
      </c>
      <c r="B60" s="219" t="s">
        <v>944</v>
      </c>
    </row>
    <row r="61" spans="1:2" ht="38.25" x14ac:dyDescent="0.25">
      <c r="A61" s="219" t="s">
        <v>712</v>
      </c>
      <c r="B61" s="219" t="s">
        <v>744</v>
      </c>
    </row>
    <row r="62" spans="1:2" ht="15" customHeight="1" x14ac:dyDescent="0.25">
      <c r="A62" s="219" t="s">
        <v>713</v>
      </c>
      <c r="B62" s="219" t="s">
        <v>745</v>
      </c>
    </row>
    <row r="63" spans="1:2" ht="25.5" x14ac:dyDescent="0.25">
      <c r="A63" s="219" t="s">
        <v>714</v>
      </c>
      <c r="B63" s="219" t="s">
        <v>805</v>
      </c>
    </row>
    <row r="64" spans="1:2" ht="38.25" x14ac:dyDescent="0.25">
      <c r="A64" s="219" t="s">
        <v>715</v>
      </c>
      <c r="B64" s="219" t="s">
        <v>945</v>
      </c>
    </row>
    <row r="65" spans="1:2" ht="38.25" x14ac:dyDescent="0.25">
      <c r="A65" s="219" t="s">
        <v>716</v>
      </c>
      <c r="B65" s="220" t="s">
        <v>746</v>
      </c>
    </row>
    <row r="66" spans="1:2" ht="51" x14ac:dyDescent="0.25">
      <c r="A66" s="219" t="s">
        <v>721</v>
      </c>
      <c r="B66" s="219" t="s">
        <v>806</v>
      </c>
    </row>
    <row r="67" spans="1:2" x14ac:dyDescent="0.25">
      <c r="A67" s="219"/>
      <c r="B67" s="216"/>
    </row>
    <row r="68" spans="1:2" x14ac:dyDescent="0.25">
      <c r="B68" s="221" t="s">
        <v>722</v>
      </c>
    </row>
    <row r="69" spans="1:2" ht="51" x14ac:dyDescent="0.25">
      <c r="B69" s="219" t="s">
        <v>807</v>
      </c>
    </row>
    <row r="70" spans="1:2" x14ac:dyDescent="0.25">
      <c r="B70" s="218"/>
    </row>
    <row r="71" spans="1:2" x14ac:dyDescent="0.25">
      <c r="B71" s="221" t="s">
        <v>723</v>
      </c>
    </row>
    <row r="72" spans="1:2" x14ac:dyDescent="0.25">
      <c r="B72" s="219" t="s">
        <v>735</v>
      </c>
    </row>
    <row r="73" spans="1:2" x14ac:dyDescent="0.25">
      <c r="B73" s="219" t="s">
        <v>736</v>
      </c>
    </row>
    <row r="74" spans="1:2" ht="25.5" x14ac:dyDescent="0.25">
      <c r="B74" s="223" t="s">
        <v>724</v>
      </c>
    </row>
    <row r="75" spans="1:2" x14ac:dyDescent="0.25"/>
    <row r="76" spans="1:2" x14ac:dyDescent="0.25"/>
  </sheetData>
  <sheetProtection password="CE20" sheet="1" formatCells="0" formatColumns="0" formatRows="0" sort="0" autoFilter="0" pivotTables="0"/>
  <pageMargins left="0.55118110236220474" right="0.55118110236220474" top="0.35433070866141736" bottom="0.43307086614173229" header="0.31496062992125984" footer="0.19685039370078741"/>
  <pageSetup paperSize="9" orientation="landscape" horizontalDpi="4294967293"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Лист8"/>
  <dimension ref="A1:BI318"/>
  <sheetViews>
    <sheetView showGridLines="0" zoomScale="85" zoomScaleNormal="85" zoomScaleSheetLayoutView="85" workbookViewId="0">
      <pane xSplit="3" ySplit="5" topLeftCell="D6" activePane="bottomRight" state="frozenSplit"/>
      <selection pane="topRight"/>
      <selection pane="bottomLeft"/>
      <selection pane="bottomRight" activeCell="A6" sqref="A6"/>
    </sheetView>
  </sheetViews>
  <sheetFormatPr defaultColWidth="0" defaultRowHeight="15" zeroHeight="1" x14ac:dyDescent="0.25"/>
  <cols>
    <col min="1" max="1" width="3.85546875" customWidth="1"/>
    <col min="2" max="2" width="31.140625" customWidth="1"/>
    <col min="3" max="3" width="26" customWidth="1"/>
    <col min="4" max="4" width="23.42578125" customWidth="1"/>
    <col min="5" max="5" width="26.7109375" customWidth="1"/>
    <col min="6" max="6" width="19.140625" customWidth="1"/>
    <col min="7" max="7" width="18.42578125" customWidth="1"/>
    <col min="8" max="8" width="21.85546875" customWidth="1"/>
    <col min="9" max="9" width="10.85546875" customWidth="1"/>
    <col min="10" max="10" width="21.28515625" customWidth="1"/>
    <col min="11" max="11" width="18" customWidth="1"/>
    <col min="12" max="12" width="15.140625" customWidth="1"/>
    <col min="13" max="13" width="12" customWidth="1"/>
    <col min="14" max="14" width="19.5703125" customWidth="1"/>
    <col min="15" max="15" width="10.28515625" customWidth="1"/>
    <col min="16" max="16" width="24.140625" customWidth="1"/>
    <col min="17" max="18" width="11.7109375" customWidth="1"/>
    <col min="19" max="19" width="28.85546875" customWidth="1"/>
    <col min="20" max="20" width="14" customWidth="1"/>
    <col min="21" max="21" width="14.140625" customWidth="1"/>
    <col min="22" max="22" width="12.5703125" style="194" customWidth="1"/>
    <col min="23" max="23" width="21.42578125" customWidth="1"/>
    <col min="24" max="24" width="35.5703125" customWidth="1"/>
    <col min="25" max="25" width="32.7109375" customWidth="1"/>
    <col min="26" max="26" width="35.85546875" customWidth="1"/>
    <col min="27" max="51" width="8.7109375" hidden="1" customWidth="1"/>
    <col min="52" max="52" width="5.140625" hidden="1" customWidth="1"/>
    <col min="53" max="61" width="8.7109375" hidden="1" customWidth="1"/>
    <col min="62" max="16384" width="9.140625" hidden="1"/>
  </cols>
  <sheetData>
    <row r="1" spans="1:52" ht="20.25" customHeight="1" x14ac:dyDescent="0.25">
      <c r="A1" s="31"/>
      <c r="B1" s="207" t="s">
        <v>669</v>
      </c>
      <c r="C1" s="24"/>
      <c r="D1" s="24"/>
      <c r="E1" s="24"/>
      <c r="F1" s="30"/>
      <c r="G1" s="24"/>
      <c r="V1"/>
    </row>
    <row r="2" spans="1:52" ht="18.75" customHeight="1" x14ac:dyDescent="0.25">
      <c r="A2" s="56"/>
      <c r="B2" s="29" t="s">
        <v>791</v>
      </c>
      <c r="C2" s="29"/>
      <c r="D2" s="29"/>
      <c r="E2" s="29"/>
      <c r="F2" s="29"/>
      <c r="G2" s="29"/>
      <c r="V2"/>
    </row>
    <row r="3" spans="1:52" ht="18.75" customHeight="1" x14ac:dyDescent="0.25">
      <c r="A3" s="300" t="s">
        <v>125</v>
      </c>
      <c r="B3" s="300" t="s">
        <v>3</v>
      </c>
      <c r="C3" s="300" t="s">
        <v>131</v>
      </c>
      <c r="D3" s="300" t="s">
        <v>786</v>
      </c>
      <c r="E3" s="300" t="s">
        <v>136</v>
      </c>
      <c r="F3" s="299" t="s">
        <v>329</v>
      </c>
      <c r="G3" s="300" t="s">
        <v>169</v>
      </c>
      <c r="H3" s="300" t="s">
        <v>674</v>
      </c>
      <c r="I3" s="301" t="s">
        <v>179</v>
      </c>
      <c r="J3" s="318"/>
      <c r="K3" s="318"/>
      <c r="L3" s="318"/>
      <c r="M3" s="318"/>
      <c r="N3" s="318"/>
      <c r="O3" s="319"/>
      <c r="P3" s="319"/>
      <c r="Q3" s="319"/>
      <c r="R3" s="319"/>
      <c r="S3" s="320"/>
      <c r="T3" s="317" t="s">
        <v>137</v>
      </c>
      <c r="U3" s="317"/>
      <c r="V3" s="317"/>
      <c r="W3" s="300" t="s">
        <v>230</v>
      </c>
      <c r="X3" s="300" t="s">
        <v>779</v>
      </c>
      <c r="Y3" s="300"/>
      <c r="Z3" s="300" t="s">
        <v>778</v>
      </c>
      <c r="AB3" s="44" t="str">
        <f ca="1">IF(ISBLANK(INDIRECT("B3"))," ",(INDIRECT("B3")))</f>
        <v>Прізвище</v>
      </c>
      <c r="AC3" s="44" t="str">
        <f ca="1">IF(ISBLANK(INDIRECT("C3"))," ",(INDIRECT("C3")))</f>
        <v>Ім’я</v>
      </c>
      <c r="AD3" s="44" t="str">
        <f ca="1">IF(ISBLANK(INDIRECT("D3"))," ",(INDIRECT("D3")))</f>
        <v>По батькові  (за наявності)</v>
      </c>
      <c r="AE3" s="44" t="str">
        <f ca="1">IF(ISBLANK(INDIRECT("E3"))," ",(INDIRECT("E3")))</f>
        <v>Найменування юридичної особи</v>
      </c>
      <c r="AF3" s="44" t="str">
        <f ca="1">IF(ISBLANK(INDIRECT("F3"))," ",(INDIRECT("F3")))</f>
        <v>Ідентифікаційний / реєстраційний код / номер юридичної особи</v>
      </c>
      <c r="AG3" s="44" t="str">
        <f ca="1">IF(ISBLANK(INDIRECT("G3"))," ",(INDIRECT("G3")))</f>
        <v>Країна реєстрації юридичної особи</v>
      </c>
      <c r="AH3" s="44" t="str">
        <f ca="1">IF(ISBLANK(INDIRECT("H3"))," ",(INDIRECT("H3")))</f>
        <v>Адреса вебсайта юридичної особи</v>
      </c>
      <c r="AI3" s="44" t="str">
        <f ca="1">IF(ISBLANK(INDIRECT("I3"))," ",(INDIRECT("I3")))</f>
        <v>Адреса місцезнаходження</v>
      </c>
      <c r="AJ3" s="44" t="str">
        <f ca="1">IF(ISBLANK(INDIRECT("J3"))," ",(INDIRECT("J3")))</f>
        <v xml:space="preserve"> </v>
      </c>
      <c r="AK3" s="44" t="str">
        <f ca="1">IF(ISBLANK(INDIRECT("K3"))," ",(INDIRECT("K3")))</f>
        <v xml:space="preserve"> </v>
      </c>
      <c r="AL3" s="44" t="str">
        <f ca="1">IF(ISBLANK(INDIRECT("L3"))," ",(INDIRECT("L3")))</f>
        <v xml:space="preserve"> </v>
      </c>
      <c r="AM3" s="44" t="str">
        <f ca="1">IF(ISBLANK(INDIRECT("M3"))," ",(INDIRECT("M3")))</f>
        <v xml:space="preserve"> </v>
      </c>
      <c r="AN3" s="44" t="str">
        <f ca="1">IF(ISBLANK(INDIRECT("N3"))," ",(INDIRECT("N3")))</f>
        <v xml:space="preserve"> </v>
      </c>
      <c r="AO3" s="44" t="str">
        <f ca="1">IF(ISBLANK(INDIRECT("O3"))," ",(INDIRECT("O3")))</f>
        <v xml:space="preserve"> </v>
      </c>
      <c r="AP3" s="44" t="str">
        <f ca="1">IF(ISBLANK(INDIRECT("P3"))," ",(INDIRECT("P3")))</f>
        <v xml:space="preserve"> </v>
      </c>
      <c r="AQ3" s="44" t="str">
        <f ca="1">IF(ISBLANK(INDIRECT("Q3"))," ",(INDIRECT("Q3")))</f>
        <v xml:space="preserve"> </v>
      </c>
      <c r="AR3" s="44" t="str">
        <f ca="1">IF(ISBLANK(INDIRECT("R3"))," ",(INDIRECT("R3")))</f>
        <v xml:space="preserve"> </v>
      </c>
      <c r="AS3" s="44" t="str">
        <f ca="1">IF(ISBLANK(INDIRECT("S3"))," ",(INDIRECT("S3")))</f>
        <v xml:space="preserve"> </v>
      </c>
      <c r="AT3" s="44" t="str">
        <f ca="1">IF(ISBLANK(INDIRECT("T3"))," ",(INDIRECT("T3")))</f>
        <v>Розмір участі, %</v>
      </c>
      <c r="AU3" s="44" t="str">
        <f ca="1">IF(ISBLANK(INDIRECT("U3"))," ",(INDIRECT("U3")))</f>
        <v xml:space="preserve"> </v>
      </c>
      <c r="AV3" s="44" t="str">
        <f ca="1">IF(ISBLANK(INDIRECT("V3"))," ",(INDIRECT("V3")))</f>
        <v xml:space="preserve"> </v>
      </c>
      <c r="AW3" s="44" t="str">
        <f ca="1">IF(ISBLANK(INDIRECT("W3"))," ",(INDIRECT("W3")))</f>
        <v>Наявність впливу на юридичну особу</v>
      </c>
      <c r="AX3" s="44" t="str">
        <f ca="1">IF(ISBLANK(INDIRECT("X3"))," ",(INDIRECT("X3")))</f>
        <v>Основний вид діяльності юридичної особи</v>
      </c>
      <c r="AY3" s="44" t="str">
        <f ca="1">IF(ISBLANK(INDIRECT("Y3"))," ",(INDIRECT("Y3")))</f>
        <v xml:space="preserve"> </v>
      </c>
      <c r="AZ3" s="44" t="str">
        <f ca="1">IF(ISBLANK(INDIRECT("Z3"))," ",(INDIRECT("Z3")))</f>
        <v>Наявність зв'язку з юридичною особою та його опис</v>
      </c>
    </row>
    <row r="4" spans="1:52" ht="44.25" customHeight="1" x14ac:dyDescent="0.25">
      <c r="A4" s="300"/>
      <c r="B4" s="300"/>
      <c r="C4" s="300"/>
      <c r="D4" s="300"/>
      <c r="E4" s="300"/>
      <c r="F4" s="299"/>
      <c r="G4" s="300"/>
      <c r="H4" s="300"/>
      <c r="I4" s="76" t="s">
        <v>305</v>
      </c>
      <c r="J4" s="73" t="s">
        <v>487</v>
      </c>
      <c r="K4" s="73" t="s">
        <v>307</v>
      </c>
      <c r="L4" s="73" t="s">
        <v>308</v>
      </c>
      <c r="M4" s="73" t="s">
        <v>309</v>
      </c>
      <c r="N4" s="73" t="s">
        <v>324</v>
      </c>
      <c r="O4" s="73" t="s">
        <v>368</v>
      </c>
      <c r="P4" s="73" t="s">
        <v>311</v>
      </c>
      <c r="Q4" s="76" t="s">
        <v>312</v>
      </c>
      <c r="R4" s="76" t="s">
        <v>313</v>
      </c>
      <c r="S4" s="73" t="s">
        <v>492</v>
      </c>
      <c r="T4" s="116" t="s">
        <v>0</v>
      </c>
      <c r="U4" s="116" t="s">
        <v>761</v>
      </c>
      <c r="V4" s="116" t="s">
        <v>1</v>
      </c>
      <c r="W4" s="300"/>
      <c r="X4" s="73" t="s">
        <v>488</v>
      </c>
      <c r="Y4" s="73" t="s">
        <v>782</v>
      </c>
      <c r="Z4" s="300"/>
      <c r="AB4" s="44" t="str">
        <f ca="1">IF(ISBLANK(INDIRECT("B4"))," ",(INDIRECT("B4")))</f>
        <v xml:space="preserve"> </v>
      </c>
      <c r="AC4" s="44" t="str">
        <f ca="1">IF(ISBLANK(INDIRECT("C4"))," ",(INDIRECT("C4")))</f>
        <v xml:space="preserve"> </v>
      </c>
      <c r="AD4" s="44" t="str">
        <f ca="1">IF(ISBLANK(INDIRECT("D4"))," ",(INDIRECT("D4")))</f>
        <v xml:space="preserve"> </v>
      </c>
      <c r="AE4" s="44" t="str">
        <f ca="1">IF(ISBLANK(INDIRECT("E4"))," ",(INDIRECT("E4")))</f>
        <v xml:space="preserve"> </v>
      </c>
      <c r="AF4" s="44" t="str">
        <f ca="1">IF(ISBLANK(INDIRECT("F4"))," ",(INDIRECT("F4")))</f>
        <v xml:space="preserve"> </v>
      </c>
      <c r="AG4" s="44" t="str">
        <f ca="1">IF(ISBLANK(INDIRECT("G4"))," ",(INDIRECT("G4")))</f>
        <v xml:space="preserve"> </v>
      </c>
      <c r="AH4" s="44" t="str">
        <f ca="1">IF(ISBLANK(INDIRECT("H4"))," ",(INDIRECT("H4")))</f>
        <v xml:space="preserve"> </v>
      </c>
      <c r="AI4" s="44" t="str">
        <f ca="1">IF(ISBLANK(INDIRECT("I4"))," ",(INDIRECT("I4")))</f>
        <v>індекс</v>
      </c>
      <c r="AJ4" s="44" t="str">
        <f ca="1">IF(ISBLANK(INDIRECT("J4"))," ",(INDIRECT("J4")))</f>
        <v>країна</v>
      </c>
      <c r="AK4" s="44" t="str">
        <f ca="1">IF(ISBLANK(INDIRECT("K4"))," ",(INDIRECT("K4")))</f>
        <v xml:space="preserve">область </v>
      </c>
      <c r="AL4" s="44" t="str">
        <f ca="1">IF(ISBLANK(INDIRECT("L4"))," ",(INDIRECT("L4")))</f>
        <v>район</v>
      </c>
      <c r="AM4" s="44" t="str">
        <f ca="1">IF(ISBLANK(INDIRECT("M4"))," ",(INDIRECT("M4")))</f>
        <v>тип населеного пункту</v>
      </c>
      <c r="AN4" s="44" t="str">
        <f ca="1">IF(ISBLANK(INDIRECT("N4"))," ",(INDIRECT("N4")))</f>
        <v>назва населеного пункту</v>
      </c>
      <c r="AO4" s="44" t="str">
        <f ca="1">IF(ISBLANK(INDIRECT("O4"))," ",(INDIRECT("O4")))</f>
        <v>тип вулиці</v>
      </c>
      <c r="AP4" s="44" t="str">
        <f ca="1">IF(ISBLANK(INDIRECT("P4"))," ",(INDIRECT("P4")))</f>
        <v>назва вулиці</v>
      </c>
      <c r="AQ4" s="44" t="str">
        <f ca="1">IF(ISBLANK(INDIRECT("Q4"))," ",(INDIRECT("Q4")))</f>
        <v xml:space="preserve">будинок </v>
      </c>
      <c r="AR4" s="44" t="str">
        <f ca="1">IF(ISBLANK(INDIRECT("R4"))," ",(INDIRECT("R4")))</f>
        <v>квартира</v>
      </c>
      <c r="AS4" s="44" t="str">
        <f ca="1">IF(ISBLANK(INDIRECT("S4"))," ",(INDIRECT("S4")))</f>
        <v>примітки до адреси</v>
      </c>
      <c r="AT4" s="44" t="str">
        <f ca="1">IF(ISBLANK(INDIRECT("T4"))," ",(INDIRECT("T4")))</f>
        <v>пряма</v>
      </c>
      <c r="AU4" s="44" t="str">
        <f ca="1">IF(ISBLANK(INDIRECT("U4"))," ",(INDIRECT("U4")))</f>
        <v>опосередкована</v>
      </c>
      <c r="AV4" s="44" t="str">
        <f ca="1">IF(ISBLANK(INDIRECT("V4"))," ",(INDIRECT("V4")))</f>
        <v>сукупна</v>
      </c>
      <c r="AW4" s="44" t="str">
        <f ca="1">IF(ISBLANK(INDIRECT("W4"))," ",(INDIRECT("W4")))</f>
        <v xml:space="preserve"> </v>
      </c>
      <c r="AX4" s="44" t="str">
        <f ca="1">IF(ISBLANK(INDIRECT("X4"))," ",(INDIRECT("X4")))</f>
        <v>вид діяльності
(автоматичний вибір)</v>
      </c>
      <c r="AY4" s="44" t="str">
        <f ca="1">IF(ISBLANK(INDIRECT("Y4"))," ",(INDIRECT("Y4")))</f>
        <v>Вид діяльності 
(заповнюється якщо у стопчику 9.1 зазначено  "Інший вид діяльності")</v>
      </c>
      <c r="AZ4" s="44" t="str">
        <f ca="1">IF(ISBLANK(INDIRECT("Z4"))," ",(INDIRECT("Z4")))</f>
        <v xml:space="preserve"> </v>
      </c>
    </row>
    <row r="5" spans="1:52" x14ac:dyDescent="0.25">
      <c r="A5" s="73">
        <v>1</v>
      </c>
      <c r="B5" s="73" t="s">
        <v>127</v>
      </c>
      <c r="C5" s="73" t="s">
        <v>128</v>
      </c>
      <c r="D5" s="73" t="s">
        <v>129</v>
      </c>
      <c r="E5" s="100" t="s">
        <v>145</v>
      </c>
      <c r="F5" s="117" t="s">
        <v>146</v>
      </c>
      <c r="G5" s="112" t="s">
        <v>174</v>
      </c>
      <c r="H5" s="112" t="s">
        <v>175</v>
      </c>
      <c r="I5" s="76" t="s">
        <v>139</v>
      </c>
      <c r="J5" s="73" t="s">
        <v>140</v>
      </c>
      <c r="K5" s="73" t="s">
        <v>180</v>
      </c>
      <c r="L5" s="73" t="s">
        <v>181</v>
      </c>
      <c r="M5" s="73" t="s">
        <v>182</v>
      </c>
      <c r="N5" s="112" t="s">
        <v>183</v>
      </c>
      <c r="O5" s="73" t="s">
        <v>184</v>
      </c>
      <c r="P5" s="73" t="s">
        <v>185</v>
      </c>
      <c r="Q5" s="76" t="s">
        <v>295</v>
      </c>
      <c r="R5" s="76" t="s">
        <v>296</v>
      </c>
      <c r="S5" s="73" t="s">
        <v>330</v>
      </c>
      <c r="T5" s="118">
        <v>5</v>
      </c>
      <c r="U5" s="118">
        <v>6</v>
      </c>
      <c r="V5" s="118">
        <v>7</v>
      </c>
      <c r="W5" s="73">
        <v>8</v>
      </c>
      <c r="X5" s="100" t="s">
        <v>293</v>
      </c>
      <c r="Y5" s="100" t="s">
        <v>294</v>
      </c>
      <c r="Z5" s="100">
        <v>10</v>
      </c>
      <c r="AB5" s="44" t="str">
        <f ca="1">IF(ISBLANK(INDIRECT("B5"))," ",(INDIRECT("B5")))</f>
        <v>2.1.</v>
      </c>
      <c r="AC5" s="44" t="str">
        <f ca="1">IF(ISBLANK(INDIRECT("C5"))," ",(INDIRECT("C5")))</f>
        <v>2.2.</v>
      </c>
      <c r="AD5" s="44" t="str">
        <f ca="1">IF(ISBLANK(INDIRECT("D5"))," ",(INDIRECT("D5")))</f>
        <v>2.3.</v>
      </c>
      <c r="AE5" s="44" t="str">
        <f ca="1">IF(ISBLANK(INDIRECT("E5"))," ",(INDIRECT("E5")))</f>
        <v>3.1.</v>
      </c>
      <c r="AF5" s="44" t="str">
        <f ca="1">IF(ISBLANK(INDIRECT("F5"))," ",(INDIRECT("F5")))</f>
        <v>3.2.</v>
      </c>
      <c r="AG5" s="44" t="str">
        <f ca="1">IF(ISBLANK(INDIRECT("G5"))," ",(INDIRECT("G5")))</f>
        <v>3.3.</v>
      </c>
      <c r="AH5" s="44" t="str">
        <f ca="1">IF(ISBLANK(INDIRECT("H5"))," ",(INDIRECT("H5")))</f>
        <v>3.4.</v>
      </c>
      <c r="AI5" s="44" t="str">
        <f ca="1">IF(ISBLANK(INDIRECT("I5"))," ",(INDIRECT("I5")))</f>
        <v>4.1.</v>
      </c>
      <c r="AJ5" s="44" t="str">
        <f ca="1">IF(ISBLANK(INDIRECT("J5"))," ",(INDIRECT("J5")))</f>
        <v>4.2.</v>
      </c>
      <c r="AK5" s="44" t="str">
        <f ca="1">IF(ISBLANK(INDIRECT("K5"))," ",(INDIRECT("K5")))</f>
        <v>4.3.</v>
      </c>
      <c r="AL5" s="44" t="str">
        <f ca="1">IF(ISBLANK(INDIRECT("L5"))," ",(INDIRECT("L5")))</f>
        <v>4.4.</v>
      </c>
      <c r="AM5" s="44" t="str">
        <f ca="1">IF(ISBLANK(INDIRECT("M5"))," ",(INDIRECT("M5")))</f>
        <v>4.5.</v>
      </c>
      <c r="AN5" s="44" t="str">
        <f ca="1">IF(ISBLANK(INDIRECT("N5"))," ",(INDIRECT("N5")))</f>
        <v>4.6.</v>
      </c>
      <c r="AO5" s="44" t="str">
        <f ca="1">IF(ISBLANK(INDIRECT("O5"))," ",(INDIRECT("O5")))</f>
        <v>4.7.</v>
      </c>
      <c r="AP5" s="44" t="str">
        <f ca="1">IF(ISBLANK(INDIRECT("P5"))," ",(INDIRECT("P5")))</f>
        <v>4.8.</v>
      </c>
      <c r="AQ5" s="44" t="str">
        <f ca="1">IF(ISBLANK(INDIRECT("Q5"))," ",(INDIRECT("Q5")))</f>
        <v>4.9.</v>
      </c>
      <c r="AR5" s="44" t="str">
        <f ca="1">IF(ISBLANK(INDIRECT("R5"))," ",(INDIRECT("R5")))</f>
        <v>4.10.</v>
      </c>
      <c r="AS5" s="44" t="str">
        <f ca="1">IF(ISBLANK(INDIRECT("S5"))," ",(INDIRECT("S5")))</f>
        <v>4.11.</v>
      </c>
      <c r="AT5" s="44">
        <f ca="1">IF(ISBLANK(INDIRECT("T5"))," ",(INDIRECT("T5")))</f>
        <v>5</v>
      </c>
      <c r="AU5" s="44">
        <f ca="1">IF(ISBLANK(INDIRECT("U5"))," ",(INDIRECT("U5")))</f>
        <v>6</v>
      </c>
      <c r="AV5" s="44">
        <f ca="1">IF(ISBLANK(INDIRECT("V5"))," ",(INDIRECT("V5")))</f>
        <v>7</v>
      </c>
      <c r="AW5" s="44">
        <f ca="1">IF(ISBLANK(INDIRECT("W5"))," ",(INDIRECT("W5")))</f>
        <v>8</v>
      </c>
      <c r="AX5" s="44" t="str">
        <f ca="1">IF(ISBLANK(INDIRECT("X5"))," ",(INDIRECT("X5")))</f>
        <v>9.1.</v>
      </c>
      <c r="AY5" s="44" t="str">
        <f ca="1">IF(ISBLANK(INDIRECT("Y5"))," ",(INDIRECT("Y5")))</f>
        <v>9.2.</v>
      </c>
      <c r="AZ5" s="44">
        <f ca="1">IF(ISBLANK(INDIRECT("Z5"))," ",(INDIRECT("Z5")))</f>
        <v>10</v>
      </c>
    </row>
    <row r="6" spans="1:52" ht="43.5" customHeight="1" x14ac:dyDescent="0.25">
      <c r="A6" s="119">
        <v>1</v>
      </c>
      <c r="B6" s="119"/>
      <c r="C6" s="119"/>
      <c r="D6" s="121"/>
      <c r="E6" s="121"/>
      <c r="F6" s="120"/>
      <c r="G6" s="121"/>
      <c r="H6" s="121"/>
      <c r="I6" s="120"/>
      <c r="J6" s="121"/>
      <c r="K6" s="121"/>
      <c r="L6" s="121"/>
      <c r="M6" s="121"/>
      <c r="N6" s="121"/>
      <c r="O6" s="121"/>
      <c r="P6" s="121"/>
      <c r="Q6" s="120"/>
      <c r="R6" s="120"/>
      <c r="S6" s="121"/>
      <c r="T6" s="235"/>
      <c r="U6" s="235"/>
      <c r="V6" s="245" t="str">
        <f t="shared" ref="V6:V55" si="0">IF(AND(T6="",U6=""),"",T6+U6)</f>
        <v/>
      </c>
      <c r="W6" s="121"/>
      <c r="X6" s="121"/>
      <c r="Y6" s="121"/>
      <c r="Z6" s="121"/>
      <c r="AB6" s="44" t="str">
        <f ca="1">IF(ISBLANK(INDIRECT("B6"))," ",(INDIRECT("B6")))</f>
        <v xml:space="preserve"> </v>
      </c>
      <c r="AC6" s="44" t="str">
        <f ca="1">IF(ISBLANK(INDIRECT("C6"))," ",(INDIRECT("C6")))</f>
        <v xml:space="preserve"> </v>
      </c>
      <c r="AD6" s="44" t="str">
        <f ca="1">IF(ISBLANK(INDIRECT("D6"))," ",(INDIRECT("D6")))</f>
        <v xml:space="preserve"> </v>
      </c>
      <c r="AE6" s="44" t="str">
        <f ca="1">IF(ISBLANK(INDIRECT("E6"))," ",(INDIRECT("E6")))</f>
        <v xml:space="preserve"> </v>
      </c>
      <c r="AF6" s="44" t="str">
        <f ca="1">IF(ISBLANK(INDIRECT("F6"))," ",(INDIRECT("F6")))</f>
        <v xml:space="preserve"> </v>
      </c>
      <c r="AG6" s="44" t="str">
        <f ca="1">IF(ISBLANK(INDIRECT("G6"))," ",(INDIRECT("G6")))</f>
        <v xml:space="preserve"> </v>
      </c>
      <c r="AH6" s="44" t="str">
        <f ca="1">IF(ISBLANK(INDIRECT("H6"))," ",(INDIRECT("H6")))</f>
        <v xml:space="preserve"> </v>
      </c>
      <c r="AI6" s="44" t="str">
        <f ca="1">IF(ISBLANK(INDIRECT("I6"))," ",(INDIRECT("I6")))</f>
        <v xml:space="preserve"> </v>
      </c>
      <c r="AJ6" s="44" t="str">
        <f ca="1">IF(ISBLANK(INDIRECT("J6"))," ",(INDIRECT("J6")))</f>
        <v xml:space="preserve"> </v>
      </c>
      <c r="AK6" s="44" t="str">
        <f ca="1">IF(ISBLANK(INDIRECT("K6"))," ",(INDIRECT("K6")))</f>
        <v xml:space="preserve"> </v>
      </c>
      <c r="AL6" s="44" t="str">
        <f ca="1">IF(ISBLANK(INDIRECT("L6"))," ",(INDIRECT("L6")))</f>
        <v xml:space="preserve"> </v>
      </c>
      <c r="AM6" s="44" t="str">
        <f ca="1">IF(ISBLANK(INDIRECT("M6"))," ",(INDIRECT("M6")))</f>
        <v xml:space="preserve"> </v>
      </c>
      <c r="AN6" s="44" t="str">
        <f ca="1">IF(ISBLANK(INDIRECT("N6"))," ",(INDIRECT("N6")))</f>
        <v xml:space="preserve"> </v>
      </c>
      <c r="AO6" s="44" t="str">
        <f ca="1">IF(ISBLANK(INDIRECT("O6"))," ",(INDIRECT("O6")))</f>
        <v xml:space="preserve"> </v>
      </c>
      <c r="AP6" s="44" t="str">
        <f ca="1">IF(ISBLANK(INDIRECT("P6"))," ",(INDIRECT("P6")))</f>
        <v xml:space="preserve"> </v>
      </c>
      <c r="AQ6" s="44" t="str">
        <f ca="1">IF(ISBLANK(INDIRECT("Q6"))," ",(INDIRECT("Q6")))</f>
        <v xml:space="preserve"> </v>
      </c>
      <c r="AR6" s="44" t="str">
        <f ca="1">IF(ISBLANK(INDIRECT("R6"))," ",(INDIRECT("R6")))</f>
        <v xml:space="preserve"> </v>
      </c>
      <c r="AS6" s="44" t="str">
        <f ca="1">IF(ISBLANK(INDIRECT("S6"))," ",(INDIRECT("S6")))</f>
        <v xml:space="preserve"> </v>
      </c>
      <c r="AT6" s="44" t="str">
        <f ca="1">IF(ISBLANK(INDIRECT("T6"))," ",(INDIRECT("T6")))</f>
        <v xml:space="preserve"> </v>
      </c>
      <c r="AU6" s="44" t="str">
        <f ca="1">IF(ISBLANK(INDIRECT("U6"))," ",(INDIRECT("U6")))</f>
        <v xml:space="preserve"> </v>
      </c>
      <c r="AV6" s="44" t="str">
        <f ca="1">IF(ISBLANK(INDIRECT("V6"))," ",(INDIRECT("V6")))</f>
        <v/>
      </c>
      <c r="AW6" s="44" t="str">
        <f ca="1">IF(ISBLANK(INDIRECT("W6"))," ",(INDIRECT("W6")))</f>
        <v xml:space="preserve"> </v>
      </c>
      <c r="AX6" s="44" t="str">
        <f ca="1">IF(ISBLANK(INDIRECT("X6"))," ",(INDIRECT("X6")))</f>
        <v xml:space="preserve"> </v>
      </c>
      <c r="AY6" s="44" t="str">
        <f ca="1">IF(ISBLANK(INDIRECT("Y6"))," ",(INDIRECT("Y6")))</f>
        <v xml:space="preserve"> </v>
      </c>
      <c r="AZ6" s="44" t="str">
        <f ca="1">IF(ISBLANK(INDIRECT("Z6"))," ",(INDIRECT("Z6")))</f>
        <v xml:space="preserve"> </v>
      </c>
    </row>
    <row r="7" spans="1:52" ht="43.5" customHeight="1" x14ac:dyDescent="0.25">
      <c r="A7" s="119">
        <v>2</v>
      </c>
      <c r="B7" s="119"/>
      <c r="C7" s="119"/>
      <c r="D7" s="121"/>
      <c r="E7" s="121"/>
      <c r="F7" s="120"/>
      <c r="G7" s="121"/>
      <c r="H7" s="121"/>
      <c r="I7" s="120"/>
      <c r="J7" s="121"/>
      <c r="K7" s="121"/>
      <c r="L7" s="121"/>
      <c r="M7" s="121"/>
      <c r="N7" s="121"/>
      <c r="O7" s="121"/>
      <c r="P7" s="121"/>
      <c r="Q7" s="120"/>
      <c r="R7" s="120"/>
      <c r="S7" s="121"/>
      <c r="T7" s="235"/>
      <c r="U7" s="235"/>
      <c r="V7" s="245" t="str">
        <f t="shared" si="0"/>
        <v/>
      </c>
      <c r="W7" s="121"/>
      <c r="X7" s="121"/>
      <c r="Y7" s="121"/>
      <c r="Z7" s="121"/>
      <c r="AB7" s="44" t="str">
        <f ca="1">IF(ISBLANK(INDIRECT("B7"))," ",(INDIRECT("B7")))</f>
        <v xml:space="preserve"> </v>
      </c>
      <c r="AC7" s="44" t="str">
        <f ca="1">IF(ISBLANK(INDIRECT("C7"))," ",(INDIRECT("C7")))</f>
        <v xml:space="preserve"> </v>
      </c>
      <c r="AD7" s="44" t="str">
        <f ca="1">IF(ISBLANK(INDIRECT("D7"))," ",(INDIRECT("D7")))</f>
        <v xml:space="preserve"> </v>
      </c>
      <c r="AE7" s="44" t="str">
        <f ca="1">IF(ISBLANK(INDIRECT("E7"))," ",(INDIRECT("E7")))</f>
        <v xml:space="preserve"> </v>
      </c>
      <c r="AF7" s="44" t="str">
        <f ca="1">IF(ISBLANK(INDIRECT("F7"))," ",(INDIRECT("F7")))</f>
        <v xml:space="preserve"> </v>
      </c>
      <c r="AG7" s="44" t="str">
        <f ca="1">IF(ISBLANK(INDIRECT("G7"))," ",(INDIRECT("G7")))</f>
        <v xml:space="preserve"> </v>
      </c>
      <c r="AH7" s="44" t="str">
        <f ca="1">IF(ISBLANK(INDIRECT("H7"))," ",(INDIRECT("H7")))</f>
        <v xml:space="preserve"> </v>
      </c>
      <c r="AI7" s="44" t="str">
        <f ca="1">IF(ISBLANK(INDIRECT("I7"))," ",(INDIRECT("I7")))</f>
        <v xml:space="preserve"> </v>
      </c>
      <c r="AJ7" s="44" t="str">
        <f ca="1">IF(ISBLANK(INDIRECT("J7"))," ",(INDIRECT("J7")))</f>
        <v xml:space="preserve"> </v>
      </c>
      <c r="AK7" s="44" t="str">
        <f ca="1">IF(ISBLANK(INDIRECT("K7"))," ",(INDIRECT("K7")))</f>
        <v xml:space="preserve"> </v>
      </c>
      <c r="AL7" s="44" t="str">
        <f ca="1">IF(ISBLANK(INDIRECT("L7"))," ",(INDIRECT("L7")))</f>
        <v xml:space="preserve"> </v>
      </c>
      <c r="AM7" s="44" t="str">
        <f ca="1">IF(ISBLANK(INDIRECT("M7"))," ",(INDIRECT("M7")))</f>
        <v xml:space="preserve"> </v>
      </c>
      <c r="AN7" s="44" t="str">
        <f ca="1">IF(ISBLANK(INDIRECT("N7"))," ",(INDIRECT("N7")))</f>
        <v xml:space="preserve"> </v>
      </c>
      <c r="AO7" s="44" t="str">
        <f ca="1">IF(ISBLANK(INDIRECT("O7"))," ",(INDIRECT("O7")))</f>
        <v xml:space="preserve"> </v>
      </c>
      <c r="AP7" s="44" t="str">
        <f ca="1">IF(ISBLANK(INDIRECT("P7"))," ",(INDIRECT("P7")))</f>
        <v xml:space="preserve"> </v>
      </c>
      <c r="AQ7" s="44" t="str">
        <f ca="1">IF(ISBLANK(INDIRECT("Q7"))," ",(INDIRECT("Q7")))</f>
        <v xml:space="preserve"> </v>
      </c>
      <c r="AR7" s="44" t="str">
        <f ca="1">IF(ISBLANK(INDIRECT("R7"))," ",(INDIRECT("R7")))</f>
        <v xml:space="preserve"> </v>
      </c>
      <c r="AS7" s="44" t="str">
        <f ca="1">IF(ISBLANK(INDIRECT("S7"))," ",(INDIRECT("S7")))</f>
        <v xml:space="preserve"> </v>
      </c>
      <c r="AT7" s="44" t="str">
        <f ca="1">IF(ISBLANK(INDIRECT("T7"))," ",(INDIRECT("T7")))</f>
        <v xml:space="preserve"> </v>
      </c>
      <c r="AU7" s="44" t="str">
        <f ca="1">IF(ISBLANK(INDIRECT("U7"))," ",(INDIRECT("U7")))</f>
        <v xml:space="preserve"> </v>
      </c>
      <c r="AV7" s="44" t="str">
        <f ca="1">IF(ISBLANK(INDIRECT("V7"))," ",(INDIRECT("V7")))</f>
        <v/>
      </c>
      <c r="AW7" s="44" t="str">
        <f ca="1">IF(ISBLANK(INDIRECT("W7"))," ",(INDIRECT("W7")))</f>
        <v xml:space="preserve"> </v>
      </c>
      <c r="AX7" s="44" t="str">
        <f ca="1">IF(ISBLANK(INDIRECT("X7"))," ",(INDIRECT("X7")))</f>
        <v xml:space="preserve"> </v>
      </c>
      <c r="AY7" s="44" t="str">
        <f ca="1">IF(ISBLANK(INDIRECT("Y7"))," ",(INDIRECT("Y7")))</f>
        <v xml:space="preserve"> </v>
      </c>
      <c r="AZ7" s="44" t="str">
        <f ca="1">IF(ISBLANK(INDIRECT("Z7"))," ",(INDIRECT("Z7")))</f>
        <v xml:space="preserve"> </v>
      </c>
    </row>
    <row r="8" spans="1:52" ht="43.5" customHeight="1" x14ac:dyDescent="0.25">
      <c r="A8" s="119">
        <v>3</v>
      </c>
      <c r="B8" s="119"/>
      <c r="C8" s="119"/>
      <c r="D8" s="121"/>
      <c r="E8" s="121"/>
      <c r="F8" s="120"/>
      <c r="G8" s="121"/>
      <c r="H8" s="121"/>
      <c r="I8" s="120"/>
      <c r="J8" s="121"/>
      <c r="K8" s="121"/>
      <c r="L8" s="121"/>
      <c r="M8" s="121"/>
      <c r="N8" s="121"/>
      <c r="O8" s="121"/>
      <c r="P8" s="121"/>
      <c r="Q8" s="120"/>
      <c r="R8" s="120"/>
      <c r="S8" s="121"/>
      <c r="T8" s="235"/>
      <c r="U8" s="235"/>
      <c r="V8" s="245" t="str">
        <f t="shared" si="0"/>
        <v/>
      </c>
      <c r="W8" s="121"/>
      <c r="X8" s="121"/>
      <c r="Y8" s="121"/>
      <c r="Z8" s="121"/>
      <c r="AB8" s="44" t="str">
        <f ca="1">IF(ISBLANK(INDIRECT("B8"))," ",(INDIRECT("B8")))</f>
        <v xml:space="preserve"> </v>
      </c>
      <c r="AC8" s="44" t="str">
        <f ca="1">IF(ISBLANK(INDIRECT("C8"))," ",(INDIRECT("C8")))</f>
        <v xml:space="preserve"> </v>
      </c>
      <c r="AD8" s="44" t="str">
        <f ca="1">IF(ISBLANK(INDIRECT("D8"))," ",(INDIRECT("D8")))</f>
        <v xml:space="preserve"> </v>
      </c>
      <c r="AE8" s="44" t="str">
        <f ca="1">IF(ISBLANK(INDIRECT("E8"))," ",(INDIRECT("E8")))</f>
        <v xml:space="preserve"> </v>
      </c>
      <c r="AF8" s="44" t="str">
        <f ca="1">IF(ISBLANK(INDIRECT("F8"))," ",(INDIRECT("F8")))</f>
        <v xml:space="preserve"> </v>
      </c>
      <c r="AG8" s="44" t="str">
        <f ca="1">IF(ISBLANK(INDIRECT("G8"))," ",(INDIRECT("G8")))</f>
        <v xml:space="preserve"> </v>
      </c>
      <c r="AH8" s="44" t="str">
        <f ca="1">IF(ISBLANK(INDIRECT("H8"))," ",(INDIRECT("H8")))</f>
        <v xml:space="preserve"> </v>
      </c>
      <c r="AI8" s="44" t="str">
        <f ca="1">IF(ISBLANK(INDIRECT("I8"))," ",(INDIRECT("I8")))</f>
        <v xml:space="preserve"> </v>
      </c>
      <c r="AJ8" s="44" t="str">
        <f ca="1">IF(ISBLANK(INDIRECT("J8"))," ",(INDIRECT("J8")))</f>
        <v xml:space="preserve"> </v>
      </c>
      <c r="AK8" s="44" t="str">
        <f ca="1">IF(ISBLANK(INDIRECT("K8"))," ",(INDIRECT("K8")))</f>
        <v xml:space="preserve"> </v>
      </c>
      <c r="AL8" s="44" t="str">
        <f ca="1">IF(ISBLANK(INDIRECT("L8"))," ",(INDIRECT("L8")))</f>
        <v xml:space="preserve"> </v>
      </c>
      <c r="AM8" s="44" t="str">
        <f ca="1">IF(ISBLANK(INDIRECT("M8"))," ",(INDIRECT("M8")))</f>
        <v xml:space="preserve"> </v>
      </c>
      <c r="AN8" s="44" t="str">
        <f ca="1">IF(ISBLANK(INDIRECT("N8"))," ",(INDIRECT("N8")))</f>
        <v xml:space="preserve"> </v>
      </c>
      <c r="AO8" s="44" t="str">
        <f ca="1">IF(ISBLANK(INDIRECT("O8"))," ",(INDIRECT("O8")))</f>
        <v xml:space="preserve"> </v>
      </c>
      <c r="AP8" s="44" t="str">
        <f ca="1">IF(ISBLANK(INDIRECT("P8"))," ",(INDIRECT("P8")))</f>
        <v xml:space="preserve"> </v>
      </c>
      <c r="AQ8" s="44" t="str">
        <f ca="1">IF(ISBLANK(INDIRECT("Q8"))," ",(INDIRECT("Q8")))</f>
        <v xml:space="preserve"> </v>
      </c>
      <c r="AR8" s="44" t="str">
        <f ca="1">IF(ISBLANK(INDIRECT("R8"))," ",(INDIRECT("R8")))</f>
        <v xml:space="preserve"> </v>
      </c>
      <c r="AS8" s="44" t="str">
        <f ca="1">IF(ISBLANK(INDIRECT("S8"))," ",(INDIRECT("S8")))</f>
        <v xml:space="preserve"> </v>
      </c>
      <c r="AT8" s="44" t="str">
        <f ca="1">IF(ISBLANK(INDIRECT("T8"))," ",(INDIRECT("T8")))</f>
        <v xml:space="preserve"> </v>
      </c>
      <c r="AU8" s="44" t="str">
        <f ca="1">IF(ISBLANK(INDIRECT("U8"))," ",(INDIRECT("U8")))</f>
        <v xml:space="preserve"> </v>
      </c>
      <c r="AV8" s="44" t="str">
        <f ca="1">IF(ISBLANK(INDIRECT("V8"))," ",(INDIRECT("V8")))</f>
        <v/>
      </c>
      <c r="AW8" s="44" t="str">
        <f ca="1">IF(ISBLANK(INDIRECT("W8"))," ",(INDIRECT("W8")))</f>
        <v xml:space="preserve"> </v>
      </c>
      <c r="AX8" s="44" t="str">
        <f ca="1">IF(ISBLANK(INDIRECT("X8"))," ",(INDIRECT("X8")))</f>
        <v xml:space="preserve"> </v>
      </c>
      <c r="AY8" s="44" t="str">
        <f ca="1">IF(ISBLANK(INDIRECT("Y8"))," ",(INDIRECT("Y8")))</f>
        <v xml:space="preserve"> </v>
      </c>
      <c r="AZ8" s="44" t="str">
        <f ca="1">IF(ISBLANK(INDIRECT("Z8"))," ",(INDIRECT("Z8")))</f>
        <v xml:space="preserve"> </v>
      </c>
    </row>
    <row r="9" spans="1:52" ht="43.5" customHeight="1" x14ac:dyDescent="0.25">
      <c r="A9" s="119">
        <v>4</v>
      </c>
      <c r="B9" s="119"/>
      <c r="C9" s="119"/>
      <c r="D9" s="121"/>
      <c r="E9" s="121"/>
      <c r="F9" s="120"/>
      <c r="G9" s="121"/>
      <c r="H9" s="121"/>
      <c r="I9" s="120"/>
      <c r="J9" s="121"/>
      <c r="K9" s="121"/>
      <c r="L9" s="121"/>
      <c r="M9" s="121"/>
      <c r="N9" s="121"/>
      <c r="O9" s="121"/>
      <c r="P9" s="121"/>
      <c r="Q9" s="120"/>
      <c r="R9" s="120"/>
      <c r="S9" s="121"/>
      <c r="T9" s="235"/>
      <c r="U9" s="235"/>
      <c r="V9" s="245" t="str">
        <f t="shared" si="0"/>
        <v/>
      </c>
      <c r="W9" s="121"/>
      <c r="X9" s="121"/>
      <c r="Y9" s="121"/>
      <c r="Z9" s="121"/>
      <c r="AB9" s="44" t="str">
        <f ca="1">IF(ISBLANK(INDIRECT("B9"))," ",(INDIRECT("B9")))</f>
        <v xml:space="preserve"> </v>
      </c>
      <c r="AC9" s="44" t="str">
        <f ca="1">IF(ISBLANK(INDIRECT("C9"))," ",(INDIRECT("C9")))</f>
        <v xml:space="preserve"> </v>
      </c>
      <c r="AD9" s="44" t="str">
        <f ca="1">IF(ISBLANK(INDIRECT("D9"))," ",(INDIRECT("D9")))</f>
        <v xml:space="preserve"> </v>
      </c>
      <c r="AE9" s="44" t="str">
        <f ca="1">IF(ISBLANK(INDIRECT("E9"))," ",(INDIRECT("E9")))</f>
        <v xml:space="preserve"> </v>
      </c>
      <c r="AF9" s="44" t="str">
        <f ca="1">IF(ISBLANK(INDIRECT("F9"))," ",(INDIRECT("F9")))</f>
        <v xml:space="preserve"> </v>
      </c>
      <c r="AG9" s="44" t="str">
        <f ca="1">IF(ISBLANK(INDIRECT("G9"))," ",(INDIRECT("G9")))</f>
        <v xml:space="preserve"> </v>
      </c>
      <c r="AH9" s="44" t="str">
        <f ca="1">IF(ISBLANK(INDIRECT("H9"))," ",(INDIRECT("H9")))</f>
        <v xml:space="preserve"> </v>
      </c>
      <c r="AI9" s="44" t="str">
        <f ca="1">IF(ISBLANK(INDIRECT("I9"))," ",(INDIRECT("I9")))</f>
        <v xml:space="preserve"> </v>
      </c>
      <c r="AJ9" s="44" t="str">
        <f ca="1">IF(ISBLANK(INDIRECT("J9"))," ",(INDIRECT("J9")))</f>
        <v xml:space="preserve"> </v>
      </c>
      <c r="AK9" s="44" t="str">
        <f ca="1">IF(ISBLANK(INDIRECT("K9"))," ",(INDIRECT("K9")))</f>
        <v xml:space="preserve"> </v>
      </c>
      <c r="AL9" s="44" t="str">
        <f ca="1">IF(ISBLANK(INDIRECT("L9"))," ",(INDIRECT("L9")))</f>
        <v xml:space="preserve"> </v>
      </c>
      <c r="AM9" s="44" t="str">
        <f ca="1">IF(ISBLANK(INDIRECT("M9"))," ",(INDIRECT("M9")))</f>
        <v xml:space="preserve"> </v>
      </c>
      <c r="AN9" s="44" t="str">
        <f ca="1">IF(ISBLANK(INDIRECT("N9"))," ",(INDIRECT("N9")))</f>
        <v xml:space="preserve"> </v>
      </c>
      <c r="AO9" s="44" t="str">
        <f ca="1">IF(ISBLANK(INDIRECT("O9"))," ",(INDIRECT("O9")))</f>
        <v xml:space="preserve"> </v>
      </c>
      <c r="AP9" s="44" t="str">
        <f ca="1">IF(ISBLANK(INDIRECT("P9"))," ",(INDIRECT("P9")))</f>
        <v xml:space="preserve"> </v>
      </c>
      <c r="AQ9" s="44" t="str">
        <f ca="1">IF(ISBLANK(INDIRECT("Q9"))," ",(INDIRECT("Q9")))</f>
        <v xml:space="preserve"> </v>
      </c>
      <c r="AR9" s="44" t="str">
        <f ca="1">IF(ISBLANK(INDIRECT("R9"))," ",(INDIRECT("R9")))</f>
        <v xml:space="preserve"> </v>
      </c>
      <c r="AS9" s="44" t="str">
        <f ca="1">IF(ISBLANK(INDIRECT("S9"))," ",(INDIRECT("S9")))</f>
        <v xml:space="preserve"> </v>
      </c>
      <c r="AT9" s="44" t="str">
        <f ca="1">IF(ISBLANK(INDIRECT("T9"))," ",(INDIRECT("T9")))</f>
        <v xml:space="preserve"> </v>
      </c>
      <c r="AU9" s="44" t="str">
        <f ca="1">IF(ISBLANK(INDIRECT("U9"))," ",(INDIRECT("U9")))</f>
        <v xml:space="preserve"> </v>
      </c>
      <c r="AV9" s="44" t="str">
        <f ca="1">IF(ISBLANK(INDIRECT("V9"))," ",(INDIRECT("V9")))</f>
        <v/>
      </c>
      <c r="AW9" s="44" t="str">
        <f ca="1">IF(ISBLANK(INDIRECT("W9"))," ",(INDIRECT("W9")))</f>
        <v xml:space="preserve"> </v>
      </c>
      <c r="AX9" s="44" t="str">
        <f ca="1">IF(ISBLANK(INDIRECT("X9"))," ",(INDIRECT("X9")))</f>
        <v xml:space="preserve"> </v>
      </c>
      <c r="AY9" s="44" t="str">
        <f ca="1">IF(ISBLANK(INDIRECT("Y9"))," ",(INDIRECT("Y9")))</f>
        <v xml:space="preserve"> </v>
      </c>
      <c r="AZ9" s="44" t="str">
        <f ca="1">IF(ISBLANK(INDIRECT("Z9"))," ",(INDIRECT("Z9")))</f>
        <v xml:space="preserve"> </v>
      </c>
    </row>
    <row r="10" spans="1:52" ht="43.5" customHeight="1" x14ac:dyDescent="0.25">
      <c r="A10" s="119">
        <v>5</v>
      </c>
      <c r="B10" s="119"/>
      <c r="C10" s="119"/>
      <c r="D10" s="121"/>
      <c r="E10" s="121"/>
      <c r="F10" s="120"/>
      <c r="G10" s="121"/>
      <c r="H10" s="121"/>
      <c r="I10" s="120"/>
      <c r="J10" s="121"/>
      <c r="K10" s="121"/>
      <c r="L10" s="121"/>
      <c r="M10" s="121"/>
      <c r="N10" s="121"/>
      <c r="O10" s="121"/>
      <c r="P10" s="121"/>
      <c r="Q10" s="120"/>
      <c r="R10" s="120"/>
      <c r="S10" s="121"/>
      <c r="T10" s="235"/>
      <c r="U10" s="235"/>
      <c r="V10" s="245" t="str">
        <f t="shared" si="0"/>
        <v/>
      </c>
      <c r="W10" s="121"/>
      <c r="X10" s="121"/>
      <c r="Y10" s="121"/>
      <c r="Z10" s="121"/>
      <c r="AB10" s="44" t="str">
        <f ca="1">IF(ISBLANK(INDIRECT("B10"))," ",(INDIRECT("B10")))</f>
        <v xml:space="preserve"> </v>
      </c>
      <c r="AC10" s="44" t="str">
        <f ca="1">IF(ISBLANK(INDIRECT("C10"))," ",(INDIRECT("C10")))</f>
        <v xml:space="preserve"> </v>
      </c>
      <c r="AD10" s="44" t="str">
        <f ca="1">IF(ISBLANK(INDIRECT("D10"))," ",(INDIRECT("D10")))</f>
        <v xml:space="preserve"> </v>
      </c>
      <c r="AE10" s="44" t="str">
        <f ca="1">IF(ISBLANK(INDIRECT("E10"))," ",(INDIRECT("E10")))</f>
        <v xml:space="preserve"> </v>
      </c>
      <c r="AF10" s="44" t="str">
        <f ca="1">IF(ISBLANK(INDIRECT("F10"))," ",(INDIRECT("F10")))</f>
        <v xml:space="preserve"> </v>
      </c>
      <c r="AG10" s="44" t="str">
        <f ca="1">IF(ISBLANK(INDIRECT("G10"))," ",(INDIRECT("G10")))</f>
        <v xml:space="preserve"> </v>
      </c>
      <c r="AH10" s="44" t="str">
        <f ca="1">IF(ISBLANK(INDIRECT("H10"))," ",(INDIRECT("H10")))</f>
        <v xml:space="preserve"> </v>
      </c>
      <c r="AI10" s="44" t="str">
        <f ca="1">IF(ISBLANK(INDIRECT("I10"))," ",(INDIRECT("I10")))</f>
        <v xml:space="preserve"> </v>
      </c>
      <c r="AJ10" s="44" t="str">
        <f ca="1">IF(ISBLANK(INDIRECT("J10"))," ",(INDIRECT("J10")))</f>
        <v xml:space="preserve"> </v>
      </c>
      <c r="AK10" s="44" t="str">
        <f ca="1">IF(ISBLANK(INDIRECT("K10"))," ",(INDIRECT("K10")))</f>
        <v xml:space="preserve"> </v>
      </c>
      <c r="AL10" s="44" t="str">
        <f ca="1">IF(ISBLANK(INDIRECT("L10"))," ",(INDIRECT("L10")))</f>
        <v xml:space="preserve"> </v>
      </c>
      <c r="AM10" s="44" t="str">
        <f ca="1">IF(ISBLANK(INDIRECT("M10"))," ",(INDIRECT("M10")))</f>
        <v xml:space="preserve"> </v>
      </c>
      <c r="AN10" s="44" t="str">
        <f ca="1">IF(ISBLANK(INDIRECT("N10"))," ",(INDIRECT("N10")))</f>
        <v xml:space="preserve"> </v>
      </c>
      <c r="AO10" s="44" t="str">
        <f ca="1">IF(ISBLANK(INDIRECT("O10"))," ",(INDIRECT("O10")))</f>
        <v xml:space="preserve"> </v>
      </c>
      <c r="AP10" s="44" t="str">
        <f ca="1">IF(ISBLANK(INDIRECT("P10"))," ",(INDIRECT("P10")))</f>
        <v xml:space="preserve"> </v>
      </c>
      <c r="AQ10" s="44" t="str">
        <f ca="1">IF(ISBLANK(INDIRECT("Q10"))," ",(INDIRECT("Q10")))</f>
        <v xml:space="preserve"> </v>
      </c>
      <c r="AR10" s="44" t="str">
        <f ca="1">IF(ISBLANK(INDIRECT("R10"))," ",(INDIRECT("R10")))</f>
        <v xml:space="preserve"> </v>
      </c>
      <c r="AS10" s="44" t="str">
        <f ca="1">IF(ISBLANK(INDIRECT("S10"))," ",(INDIRECT("S10")))</f>
        <v xml:space="preserve"> </v>
      </c>
      <c r="AT10" s="44" t="str">
        <f ca="1">IF(ISBLANK(INDIRECT("T10"))," ",(INDIRECT("T10")))</f>
        <v xml:space="preserve"> </v>
      </c>
      <c r="AU10" s="44" t="str">
        <f ca="1">IF(ISBLANK(INDIRECT("U10"))," ",(INDIRECT("U10")))</f>
        <v xml:space="preserve"> </v>
      </c>
      <c r="AV10" s="44" t="str">
        <f ca="1">IF(ISBLANK(INDIRECT("V10"))," ",(INDIRECT("V10")))</f>
        <v/>
      </c>
      <c r="AW10" s="44" t="str">
        <f ca="1">IF(ISBLANK(INDIRECT("W10"))," ",(INDIRECT("W10")))</f>
        <v xml:space="preserve"> </v>
      </c>
      <c r="AX10" s="44" t="str">
        <f ca="1">IF(ISBLANK(INDIRECT("X10"))," ",(INDIRECT("X10")))</f>
        <v xml:space="preserve"> </v>
      </c>
      <c r="AY10" s="44" t="str">
        <f ca="1">IF(ISBLANK(INDIRECT("Y10"))," ",(INDIRECT("Y10")))</f>
        <v xml:space="preserve"> </v>
      </c>
      <c r="AZ10" s="44" t="str">
        <f ca="1">IF(ISBLANK(INDIRECT("Z10"))," ",(INDIRECT("Z10")))</f>
        <v xml:space="preserve"> </v>
      </c>
    </row>
    <row r="11" spans="1:52" ht="43.5" customHeight="1" x14ac:dyDescent="0.25">
      <c r="A11" s="119">
        <v>6</v>
      </c>
      <c r="B11" s="119"/>
      <c r="C11" s="119"/>
      <c r="D11" s="121"/>
      <c r="E11" s="121"/>
      <c r="F11" s="120"/>
      <c r="G11" s="121"/>
      <c r="H11" s="121"/>
      <c r="I11" s="120"/>
      <c r="J11" s="121"/>
      <c r="K11" s="121"/>
      <c r="L11" s="121"/>
      <c r="M11" s="121"/>
      <c r="N11" s="121"/>
      <c r="O11" s="121"/>
      <c r="P11" s="121"/>
      <c r="Q11" s="120"/>
      <c r="R11" s="120"/>
      <c r="S11" s="121"/>
      <c r="T11" s="235"/>
      <c r="U11" s="235"/>
      <c r="V11" s="245" t="str">
        <f t="shared" si="0"/>
        <v/>
      </c>
      <c r="W11" s="121"/>
      <c r="X11" s="121"/>
      <c r="Y11" s="121"/>
      <c r="Z11" s="121"/>
      <c r="AB11" s="44" t="str">
        <f ca="1">IF(ISBLANK(INDIRECT("B11"))," ",(INDIRECT("B11")))</f>
        <v xml:space="preserve"> </v>
      </c>
      <c r="AC11" s="44" t="str">
        <f ca="1">IF(ISBLANK(INDIRECT("C11"))," ",(INDIRECT("C11")))</f>
        <v xml:space="preserve"> </v>
      </c>
      <c r="AD11" s="44" t="str">
        <f ca="1">IF(ISBLANK(INDIRECT("D11"))," ",(INDIRECT("D11")))</f>
        <v xml:space="preserve"> </v>
      </c>
      <c r="AE11" s="44" t="str">
        <f ca="1">IF(ISBLANK(INDIRECT("E11"))," ",(INDIRECT("E11")))</f>
        <v xml:space="preserve"> </v>
      </c>
      <c r="AF11" s="44" t="str">
        <f ca="1">IF(ISBLANK(INDIRECT("F11"))," ",(INDIRECT("F11")))</f>
        <v xml:space="preserve"> </v>
      </c>
      <c r="AG11" s="44" t="str">
        <f ca="1">IF(ISBLANK(INDIRECT("G11"))," ",(INDIRECT("G11")))</f>
        <v xml:space="preserve"> </v>
      </c>
      <c r="AH11" s="44" t="str">
        <f ca="1">IF(ISBLANK(INDIRECT("H11"))," ",(INDIRECT("H11")))</f>
        <v xml:space="preserve"> </v>
      </c>
      <c r="AI11" s="44" t="str">
        <f ca="1">IF(ISBLANK(INDIRECT("I11"))," ",(INDIRECT("I11")))</f>
        <v xml:space="preserve"> </v>
      </c>
      <c r="AJ11" s="44" t="str">
        <f ca="1">IF(ISBLANK(INDIRECT("J11"))," ",(INDIRECT("J11")))</f>
        <v xml:space="preserve"> </v>
      </c>
      <c r="AK11" s="44" t="str">
        <f ca="1">IF(ISBLANK(INDIRECT("K11"))," ",(INDIRECT("K11")))</f>
        <v xml:space="preserve"> </v>
      </c>
      <c r="AL11" s="44" t="str">
        <f ca="1">IF(ISBLANK(INDIRECT("L11"))," ",(INDIRECT("L11")))</f>
        <v xml:space="preserve"> </v>
      </c>
      <c r="AM11" s="44" t="str">
        <f ca="1">IF(ISBLANK(INDIRECT("M11"))," ",(INDIRECT("M11")))</f>
        <v xml:space="preserve"> </v>
      </c>
      <c r="AN11" s="44" t="str">
        <f ca="1">IF(ISBLANK(INDIRECT("N11"))," ",(INDIRECT("N11")))</f>
        <v xml:space="preserve"> </v>
      </c>
      <c r="AO11" s="44" t="str">
        <f ca="1">IF(ISBLANK(INDIRECT("O11"))," ",(INDIRECT("O11")))</f>
        <v xml:space="preserve"> </v>
      </c>
      <c r="AP11" s="44" t="str">
        <f ca="1">IF(ISBLANK(INDIRECT("P11"))," ",(INDIRECT("P11")))</f>
        <v xml:space="preserve"> </v>
      </c>
      <c r="AQ11" s="44" t="str">
        <f ca="1">IF(ISBLANK(INDIRECT("Q11"))," ",(INDIRECT("Q11")))</f>
        <v xml:space="preserve"> </v>
      </c>
      <c r="AR11" s="44" t="str">
        <f ca="1">IF(ISBLANK(INDIRECT("R11"))," ",(INDIRECT("R11")))</f>
        <v xml:space="preserve"> </v>
      </c>
      <c r="AS11" s="44" t="str">
        <f ca="1">IF(ISBLANK(INDIRECT("S11"))," ",(INDIRECT("S11")))</f>
        <v xml:space="preserve"> </v>
      </c>
      <c r="AT11" s="44" t="str">
        <f ca="1">IF(ISBLANK(INDIRECT("T11"))," ",(INDIRECT("T11")))</f>
        <v xml:space="preserve"> </v>
      </c>
      <c r="AU11" s="44" t="str">
        <f ca="1">IF(ISBLANK(INDIRECT("U11"))," ",(INDIRECT("U11")))</f>
        <v xml:space="preserve"> </v>
      </c>
      <c r="AV11" s="44" t="str">
        <f ca="1">IF(ISBLANK(INDIRECT("V11"))," ",(INDIRECT("V11")))</f>
        <v/>
      </c>
      <c r="AW11" s="44" t="str">
        <f ca="1">IF(ISBLANK(INDIRECT("W11"))," ",(INDIRECT("W11")))</f>
        <v xml:space="preserve"> </v>
      </c>
      <c r="AX11" s="44" t="str">
        <f ca="1">IF(ISBLANK(INDIRECT("X11"))," ",(INDIRECT("X11")))</f>
        <v xml:space="preserve"> </v>
      </c>
      <c r="AY11" s="44" t="str">
        <f ca="1">IF(ISBLANK(INDIRECT("Y11"))," ",(INDIRECT("Y11")))</f>
        <v xml:space="preserve"> </v>
      </c>
      <c r="AZ11" s="44" t="str">
        <f ca="1">IF(ISBLANK(INDIRECT("Z11"))," ",(INDIRECT("Z11")))</f>
        <v xml:space="preserve"> </v>
      </c>
    </row>
    <row r="12" spans="1:52" ht="43.5" customHeight="1" x14ac:dyDescent="0.25">
      <c r="A12" s="119">
        <v>7</v>
      </c>
      <c r="B12" s="119"/>
      <c r="C12" s="119"/>
      <c r="D12" s="121"/>
      <c r="E12" s="121"/>
      <c r="F12" s="120"/>
      <c r="G12" s="121"/>
      <c r="H12" s="121"/>
      <c r="I12" s="120"/>
      <c r="J12" s="121"/>
      <c r="K12" s="121"/>
      <c r="L12" s="121"/>
      <c r="M12" s="121"/>
      <c r="N12" s="121"/>
      <c r="O12" s="121"/>
      <c r="P12" s="121"/>
      <c r="Q12" s="120"/>
      <c r="R12" s="120"/>
      <c r="S12" s="121"/>
      <c r="T12" s="235"/>
      <c r="U12" s="235"/>
      <c r="V12" s="245" t="str">
        <f t="shared" si="0"/>
        <v/>
      </c>
      <c r="W12" s="121"/>
      <c r="X12" s="121"/>
      <c r="Y12" s="121"/>
      <c r="Z12" s="121"/>
      <c r="AB12" s="44" t="str">
        <f ca="1">IF(ISBLANK(INDIRECT("B12"))," ",(INDIRECT("B12")))</f>
        <v xml:space="preserve"> </v>
      </c>
      <c r="AC12" s="44" t="str">
        <f ca="1">IF(ISBLANK(INDIRECT("C12"))," ",(INDIRECT("C12")))</f>
        <v xml:space="preserve"> </v>
      </c>
      <c r="AD12" s="44" t="str">
        <f ca="1">IF(ISBLANK(INDIRECT("D12"))," ",(INDIRECT("D12")))</f>
        <v xml:space="preserve"> </v>
      </c>
      <c r="AE12" s="44" t="str">
        <f ca="1">IF(ISBLANK(INDIRECT("E12"))," ",(INDIRECT("E12")))</f>
        <v xml:space="preserve"> </v>
      </c>
      <c r="AF12" s="44" t="str">
        <f ca="1">IF(ISBLANK(INDIRECT("F12"))," ",(INDIRECT("F12")))</f>
        <v xml:space="preserve"> </v>
      </c>
      <c r="AG12" s="44" t="str">
        <f ca="1">IF(ISBLANK(INDIRECT("G12"))," ",(INDIRECT("G12")))</f>
        <v xml:space="preserve"> </v>
      </c>
      <c r="AH12" s="44" t="str">
        <f ca="1">IF(ISBLANK(INDIRECT("H12"))," ",(INDIRECT("H12")))</f>
        <v xml:space="preserve"> </v>
      </c>
      <c r="AI12" s="44" t="str">
        <f ca="1">IF(ISBLANK(INDIRECT("I12"))," ",(INDIRECT("I12")))</f>
        <v xml:space="preserve"> </v>
      </c>
      <c r="AJ12" s="44" t="str">
        <f ca="1">IF(ISBLANK(INDIRECT("J12"))," ",(INDIRECT("J12")))</f>
        <v xml:space="preserve"> </v>
      </c>
      <c r="AK12" s="44" t="str">
        <f ca="1">IF(ISBLANK(INDIRECT("K12"))," ",(INDIRECT("K12")))</f>
        <v xml:space="preserve"> </v>
      </c>
      <c r="AL12" s="44" t="str">
        <f ca="1">IF(ISBLANK(INDIRECT("L12"))," ",(INDIRECT("L12")))</f>
        <v xml:space="preserve"> </v>
      </c>
      <c r="AM12" s="44" t="str">
        <f ca="1">IF(ISBLANK(INDIRECT("M12"))," ",(INDIRECT("M12")))</f>
        <v xml:space="preserve"> </v>
      </c>
      <c r="AN12" s="44" t="str">
        <f ca="1">IF(ISBLANK(INDIRECT("N12"))," ",(INDIRECT("N12")))</f>
        <v xml:space="preserve"> </v>
      </c>
      <c r="AO12" s="44" t="str">
        <f ca="1">IF(ISBLANK(INDIRECT("O12"))," ",(INDIRECT("O12")))</f>
        <v xml:space="preserve"> </v>
      </c>
      <c r="AP12" s="44" t="str">
        <f ca="1">IF(ISBLANK(INDIRECT("P12"))," ",(INDIRECT("P12")))</f>
        <v xml:space="preserve"> </v>
      </c>
      <c r="AQ12" s="44" t="str">
        <f ca="1">IF(ISBLANK(INDIRECT("Q12"))," ",(INDIRECT("Q12")))</f>
        <v xml:space="preserve"> </v>
      </c>
      <c r="AR12" s="44" t="str">
        <f ca="1">IF(ISBLANK(INDIRECT("R12"))," ",(INDIRECT("R12")))</f>
        <v xml:space="preserve"> </v>
      </c>
      <c r="AS12" s="44" t="str">
        <f ca="1">IF(ISBLANK(INDIRECT("S12"))," ",(INDIRECT("S12")))</f>
        <v xml:space="preserve"> </v>
      </c>
      <c r="AT12" s="44" t="str">
        <f ca="1">IF(ISBLANK(INDIRECT("T12"))," ",(INDIRECT("T12")))</f>
        <v xml:space="preserve"> </v>
      </c>
      <c r="AU12" s="44" t="str">
        <f ca="1">IF(ISBLANK(INDIRECT("U12"))," ",(INDIRECT("U12")))</f>
        <v xml:space="preserve"> </v>
      </c>
      <c r="AV12" s="44" t="str">
        <f ca="1">IF(ISBLANK(INDIRECT("V12"))," ",(INDIRECT("V12")))</f>
        <v/>
      </c>
      <c r="AW12" s="44" t="str">
        <f ca="1">IF(ISBLANK(INDIRECT("W12"))," ",(INDIRECT("W12")))</f>
        <v xml:space="preserve"> </v>
      </c>
      <c r="AX12" s="44" t="str">
        <f ca="1">IF(ISBLANK(INDIRECT("X12"))," ",(INDIRECT("X12")))</f>
        <v xml:space="preserve"> </v>
      </c>
      <c r="AY12" s="44" t="str">
        <f ca="1">IF(ISBLANK(INDIRECT("Y12"))," ",(INDIRECT("Y12")))</f>
        <v xml:space="preserve"> </v>
      </c>
      <c r="AZ12" s="44" t="str">
        <f ca="1">IF(ISBLANK(INDIRECT("Z12"))," ",(INDIRECT("Z12")))</f>
        <v xml:space="preserve"> </v>
      </c>
    </row>
    <row r="13" spans="1:52" ht="43.5" customHeight="1" x14ac:dyDescent="0.25">
      <c r="A13" s="119">
        <v>8</v>
      </c>
      <c r="B13" s="119"/>
      <c r="C13" s="119"/>
      <c r="D13" s="121"/>
      <c r="E13" s="121"/>
      <c r="F13" s="120"/>
      <c r="G13" s="121"/>
      <c r="H13" s="121"/>
      <c r="I13" s="120"/>
      <c r="J13" s="121"/>
      <c r="K13" s="121"/>
      <c r="L13" s="121"/>
      <c r="M13" s="121"/>
      <c r="N13" s="121"/>
      <c r="O13" s="121"/>
      <c r="P13" s="121"/>
      <c r="Q13" s="120"/>
      <c r="R13" s="120"/>
      <c r="S13" s="121"/>
      <c r="T13" s="235"/>
      <c r="U13" s="235"/>
      <c r="V13" s="245" t="str">
        <f t="shared" si="0"/>
        <v/>
      </c>
      <c r="W13" s="121"/>
      <c r="X13" s="121"/>
      <c r="Y13" s="121"/>
      <c r="Z13" s="121"/>
      <c r="AB13" s="44" t="str">
        <f ca="1">IF(ISBLANK(INDIRECT("B13"))," ",(INDIRECT("B13")))</f>
        <v xml:space="preserve"> </v>
      </c>
      <c r="AC13" s="44" t="str">
        <f ca="1">IF(ISBLANK(INDIRECT("C13"))," ",(INDIRECT("C13")))</f>
        <v xml:space="preserve"> </v>
      </c>
      <c r="AD13" s="44" t="str">
        <f ca="1">IF(ISBLANK(INDIRECT("D13"))," ",(INDIRECT("D13")))</f>
        <v xml:space="preserve"> </v>
      </c>
      <c r="AE13" s="44" t="str">
        <f ca="1">IF(ISBLANK(INDIRECT("E13"))," ",(INDIRECT("E13")))</f>
        <v xml:space="preserve"> </v>
      </c>
      <c r="AF13" s="44" t="str">
        <f ca="1">IF(ISBLANK(INDIRECT("F13"))," ",(INDIRECT("F13")))</f>
        <v xml:space="preserve"> </v>
      </c>
      <c r="AG13" s="44" t="str">
        <f ca="1">IF(ISBLANK(INDIRECT("G13"))," ",(INDIRECT("G13")))</f>
        <v xml:space="preserve"> </v>
      </c>
      <c r="AH13" s="44" t="str">
        <f ca="1">IF(ISBLANK(INDIRECT("H13"))," ",(INDIRECT("H13")))</f>
        <v xml:space="preserve"> </v>
      </c>
      <c r="AI13" s="44" t="str">
        <f ca="1">IF(ISBLANK(INDIRECT("I13"))," ",(INDIRECT("I13")))</f>
        <v xml:space="preserve"> </v>
      </c>
      <c r="AJ13" s="44" t="str">
        <f ca="1">IF(ISBLANK(INDIRECT("J13"))," ",(INDIRECT("J13")))</f>
        <v xml:space="preserve"> </v>
      </c>
      <c r="AK13" s="44" t="str">
        <f ca="1">IF(ISBLANK(INDIRECT("K13"))," ",(INDIRECT("K13")))</f>
        <v xml:space="preserve"> </v>
      </c>
      <c r="AL13" s="44" t="str">
        <f ca="1">IF(ISBLANK(INDIRECT("L13"))," ",(INDIRECT("L13")))</f>
        <v xml:space="preserve"> </v>
      </c>
      <c r="AM13" s="44" t="str">
        <f ca="1">IF(ISBLANK(INDIRECT("M13"))," ",(INDIRECT("M13")))</f>
        <v xml:space="preserve"> </v>
      </c>
      <c r="AN13" s="44" t="str">
        <f ca="1">IF(ISBLANK(INDIRECT("N13"))," ",(INDIRECT("N13")))</f>
        <v xml:space="preserve"> </v>
      </c>
      <c r="AO13" s="44" t="str">
        <f ca="1">IF(ISBLANK(INDIRECT("O13"))," ",(INDIRECT("O13")))</f>
        <v xml:space="preserve"> </v>
      </c>
      <c r="AP13" s="44" t="str">
        <f ca="1">IF(ISBLANK(INDIRECT("P13"))," ",(INDIRECT("P13")))</f>
        <v xml:space="preserve"> </v>
      </c>
      <c r="AQ13" s="44" t="str">
        <f ca="1">IF(ISBLANK(INDIRECT("Q13"))," ",(INDIRECT("Q13")))</f>
        <v xml:space="preserve"> </v>
      </c>
      <c r="AR13" s="44" t="str">
        <f ca="1">IF(ISBLANK(INDIRECT("R13"))," ",(INDIRECT("R13")))</f>
        <v xml:space="preserve"> </v>
      </c>
      <c r="AS13" s="44" t="str">
        <f ca="1">IF(ISBLANK(INDIRECT("S13"))," ",(INDIRECT("S13")))</f>
        <v xml:space="preserve"> </v>
      </c>
      <c r="AT13" s="44" t="str">
        <f ca="1">IF(ISBLANK(INDIRECT("T13"))," ",(INDIRECT("T13")))</f>
        <v xml:space="preserve"> </v>
      </c>
      <c r="AU13" s="44" t="str">
        <f ca="1">IF(ISBLANK(INDIRECT("U13"))," ",(INDIRECT("U13")))</f>
        <v xml:space="preserve"> </v>
      </c>
      <c r="AV13" s="44" t="str">
        <f ca="1">IF(ISBLANK(INDIRECT("V13"))," ",(INDIRECT("V13")))</f>
        <v/>
      </c>
      <c r="AW13" s="44" t="str">
        <f ca="1">IF(ISBLANK(INDIRECT("W13"))," ",(INDIRECT("W13")))</f>
        <v xml:space="preserve"> </v>
      </c>
      <c r="AX13" s="44" t="str">
        <f ca="1">IF(ISBLANK(INDIRECT("X13"))," ",(INDIRECT("X13")))</f>
        <v xml:space="preserve"> </v>
      </c>
      <c r="AY13" s="44" t="str">
        <f ca="1">IF(ISBLANK(INDIRECT("Y13"))," ",(INDIRECT("Y13")))</f>
        <v xml:space="preserve"> </v>
      </c>
      <c r="AZ13" s="44" t="str">
        <f ca="1">IF(ISBLANK(INDIRECT("Z13"))," ",(INDIRECT("Z13")))</f>
        <v xml:space="preserve"> </v>
      </c>
    </row>
    <row r="14" spans="1:52" ht="43.5" customHeight="1" x14ac:dyDescent="0.25">
      <c r="A14" s="119">
        <v>9</v>
      </c>
      <c r="B14" s="119"/>
      <c r="C14" s="119"/>
      <c r="D14" s="121"/>
      <c r="E14" s="121"/>
      <c r="F14" s="120"/>
      <c r="G14" s="121"/>
      <c r="H14" s="121"/>
      <c r="I14" s="120"/>
      <c r="J14" s="121"/>
      <c r="K14" s="121"/>
      <c r="L14" s="121"/>
      <c r="M14" s="121"/>
      <c r="N14" s="121"/>
      <c r="O14" s="121"/>
      <c r="P14" s="121"/>
      <c r="Q14" s="120"/>
      <c r="R14" s="120"/>
      <c r="S14" s="121"/>
      <c r="T14" s="235"/>
      <c r="U14" s="235"/>
      <c r="V14" s="245" t="str">
        <f t="shared" si="0"/>
        <v/>
      </c>
      <c r="W14" s="121"/>
      <c r="X14" s="121"/>
      <c r="Y14" s="121"/>
      <c r="Z14" s="121"/>
      <c r="AB14" s="44" t="str">
        <f ca="1">IF(ISBLANK(INDIRECT("B14"))," ",(INDIRECT("B14")))</f>
        <v xml:space="preserve"> </v>
      </c>
      <c r="AC14" s="44" t="str">
        <f ca="1">IF(ISBLANK(INDIRECT("C14"))," ",(INDIRECT("C14")))</f>
        <v xml:space="preserve"> </v>
      </c>
      <c r="AD14" s="44" t="str">
        <f ca="1">IF(ISBLANK(INDIRECT("D14"))," ",(INDIRECT("D14")))</f>
        <v xml:space="preserve"> </v>
      </c>
      <c r="AE14" s="44" t="str">
        <f ca="1">IF(ISBLANK(INDIRECT("E14"))," ",(INDIRECT("E14")))</f>
        <v xml:space="preserve"> </v>
      </c>
      <c r="AF14" s="44" t="str">
        <f ca="1">IF(ISBLANK(INDIRECT("F14"))," ",(INDIRECT("F14")))</f>
        <v xml:space="preserve"> </v>
      </c>
      <c r="AG14" s="44" t="str">
        <f ca="1">IF(ISBLANK(INDIRECT("G14"))," ",(INDIRECT("G14")))</f>
        <v xml:space="preserve"> </v>
      </c>
      <c r="AH14" s="44" t="str">
        <f ca="1">IF(ISBLANK(INDIRECT("H14"))," ",(INDIRECT("H14")))</f>
        <v xml:space="preserve"> </v>
      </c>
      <c r="AI14" s="44" t="str">
        <f ca="1">IF(ISBLANK(INDIRECT("I14"))," ",(INDIRECT("I14")))</f>
        <v xml:space="preserve"> </v>
      </c>
      <c r="AJ14" s="44" t="str">
        <f ca="1">IF(ISBLANK(INDIRECT("J14"))," ",(INDIRECT("J14")))</f>
        <v xml:space="preserve"> </v>
      </c>
      <c r="AK14" s="44" t="str">
        <f ca="1">IF(ISBLANK(INDIRECT("K14"))," ",(INDIRECT("K14")))</f>
        <v xml:space="preserve"> </v>
      </c>
      <c r="AL14" s="44" t="str">
        <f ca="1">IF(ISBLANK(INDIRECT("L14"))," ",(INDIRECT("L14")))</f>
        <v xml:space="preserve"> </v>
      </c>
      <c r="AM14" s="44" t="str">
        <f ca="1">IF(ISBLANK(INDIRECT("M14"))," ",(INDIRECT("M14")))</f>
        <v xml:space="preserve"> </v>
      </c>
      <c r="AN14" s="44" t="str">
        <f ca="1">IF(ISBLANK(INDIRECT("N14"))," ",(INDIRECT("N14")))</f>
        <v xml:space="preserve"> </v>
      </c>
      <c r="AO14" s="44" t="str">
        <f ca="1">IF(ISBLANK(INDIRECT("O14"))," ",(INDIRECT("O14")))</f>
        <v xml:space="preserve"> </v>
      </c>
      <c r="AP14" s="44" t="str">
        <f ca="1">IF(ISBLANK(INDIRECT("P14"))," ",(INDIRECT("P14")))</f>
        <v xml:space="preserve"> </v>
      </c>
      <c r="AQ14" s="44" t="str">
        <f ca="1">IF(ISBLANK(INDIRECT("Q14"))," ",(INDIRECT("Q14")))</f>
        <v xml:space="preserve"> </v>
      </c>
      <c r="AR14" s="44" t="str">
        <f ca="1">IF(ISBLANK(INDIRECT("R14"))," ",(INDIRECT("R14")))</f>
        <v xml:space="preserve"> </v>
      </c>
      <c r="AS14" s="44" t="str">
        <f ca="1">IF(ISBLANK(INDIRECT("S14"))," ",(INDIRECT("S14")))</f>
        <v xml:space="preserve"> </v>
      </c>
      <c r="AT14" s="44" t="str">
        <f ca="1">IF(ISBLANK(INDIRECT("T14"))," ",(INDIRECT("T14")))</f>
        <v xml:space="preserve"> </v>
      </c>
      <c r="AU14" s="44" t="str">
        <f ca="1">IF(ISBLANK(INDIRECT("U14"))," ",(INDIRECT("U14")))</f>
        <v xml:space="preserve"> </v>
      </c>
      <c r="AV14" s="44" t="str">
        <f ca="1">IF(ISBLANK(INDIRECT("V14"))," ",(INDIRECT("V14")))</f>
        <v/>
      </c>
      <c r="AW14" s="44" t="str">
        <f ca="1">IF(ISBLANK(INDIRECT("W14"))," ",(INDIRECT("W14")))</f>
        <v xml:space="preserve"> </v>
      </c>
      <c r="AX14" s="44" t="str">
        <f ca="1">IF(ISBLANK(INDIRECT("X14"))," ",(INDIRECT("X14")))</f>
        <v xml:space="preserve"> </v>
      </c>
      <c r="AY14" s="44" t="str">
        <f ca="1">IF(ISBLANK(INDIRECT("Y14"))," ",(INDIRECT("Y14")))</f>
        <v xml:space="preserve"> </v>
      </c>
      <c r="AZ14" s="44" t="str">
        <f ca="1">IF(ISBLANK(INDIRECT("Z14"))," ",(INDIRECT("Z14")))</f>
        <v xml:space="preserve"> </v>
      </c>
    </row>
    <row r="15" spans="1:52" ht="43.5" customHeight="1" x14ac:dyDescent="0.25">
      <c r="A15" s="119">
        <v>10</v>
      </c>
      <c r="B15" s="119"/>
      <c r="C15" s="119"/>
      <c r="D15" s="121"/>
      <c r="E15" s="121"/>
      <c r="F15" s="120"/>
      <c r="G15" s="121"/>
      <c r="H15" s="121"/>
      <c r="I15" s="120"/>
      <c r="J15" s="121"/>
      <c r="K15" s="121"/>
      <c r="L15" s="121"/>
      <c r="M15" s="121"/>
      <c r="N15" s="121"/>
      <c r="O15" s="121"/>
      <c r="P15" s="121"/>
      <c r="Q15" s="120"/>
      <c r="R15" s="120"/>
      <c r="S15" s="121"/>
      <c r="T15" s="235"/>
      <c r="U15" s="235"/>
      <c r="V15" s="245" t="str">
        <f t="shared" si="0"/>
        <v/>
      </c>
      <c r="W15" s="121"/>
      <c r="X15" s="121"/>
      <c r="Y15" s="121"/>
      <c r="Z15" s="121"/>
      <c r="AB15" s="44" t="str">
        <f ca="1">IF(ISBLANK(INDIRECT("B15"))," ",(INDIRECT("B15")))</f>
        <v xml:space="preserve"> </v>
      </c>
      <c r="AC15" s="44" t="str">
        <f ca="1">IF(ISBLANK(INDIRECT("C15"))," ",(INDIRECT("C15")))</f>
        <v xml:space="preserve"> </v>
      </c>
      <c r="AD15" s="44" t="str">
        <f ca="1">IF(ISBLANK(INDIRECT("D15"))," ",(INDIRECT("D15")))</f>
        <v xml:space="preserve"> </v>
      </c>
      <c r="AE15" s="44" t="str">
        <f ca="1">IF(ISBLANK(INDIRECT("E15"))," ",(INDIRECT("E15")))</f>
        <v xml:space="preserve"> </v>
      </c>
      <c r="AF15" s="44" t="str">
        <f ca="1">IF(ISBLANK(INDIRECT("F15"))," ",(INDIRECT("F15")))</f>
        <v xml:space="preserve"> </v>
      </c>
      <c r="AG15" s="44" t="str">
        <f ca="1">IF(ISBLANK(INDIRECT("G15"))," ",(INDIRECT("G15")))</f>
        <v xml:space="preserve"> </v>
      </c>
      <c r="AH15" s="44" t="str">
        <f ca="1">IF(ISBLANK(INDIRECT("H15"))," ",(INDIRECT("H15")))</f>
        <v xml:space="preserve"> </v>
      </c>
      <c r="AI15" s="44" t="str">
        <f ca="1">IF(ISBLANK(INDIRECT("I15"))," ",(INDIRECT("I15")))</f>
        <v xml:space="preserve"> </v>
      </c>
      <c r="AJ15" s="44" t="str">
        <f ca="1">IF(ISBLANK(INDIRECT("J15"))," ",(INDIRECT("J15")))</f>
        <v xml:space="preserve"> </v>
      </c>
      <c r="AK15" s="44" t="str">
        <f ca="1">IF(ISBLANK(INDIRECT("K15"))," ",(INDIRECT("K15")))</f>
        <v xml:space="preserve"> </v>
      </c>
      <c r="AL15" s="44" t="str">
        <f ca="1">IF(ISBLANK(INDIRECT("L15"))," ",(INDIRECT("L15")))</f>
        <v xml:space="preserve"> </v>
      </c>
      <c r="AM15" s="44" t="str">
        <f ca="1">IF(ISBLANK(INDIRECT("M15"))," ",(INDIRECT("M15")))</f>
        <v xml:space="preserve"> </v>
      </c>
      <c r="AN15" s="44" t="str">
        <f ca="1">IF(ISBLANK(INDIRECT("N15"))," ",(INDIRECT("N15")))</f>
        <v xml:space="preserve"> </v>
      </c>
      <c r="AO15" s="44" t="str">
        <f ca="1">IF(ISBLANK(INDIRECT("O15"))," ",(INDIRECT("O15")))</f>
        <v xml:space="preserve"> </v>
      </c>
      <c r="AP15" s="44" t="str">
        <f ca="1">IF(ISBLANK(INDIRECT("P15"))," ",(INDIRECT("P15")))</f>
        <v xml:space="preserve"> </v>
      </c>
      <c r="AQ15" s="44" t="str">
        <f ca="1">IF(ISBLANK(INDIRECT("Q15"))," ",(INDIRECT("Q15")))</f>
        <v xml:space="preserve"> </v>
      </c>
      <c r="AR15" s="44" t="str">
        <f ca="1">IF(ISBLANK(INDIRECT("R15"))," ",(INDIRECT("R15")))</f>
        <v xml:space="preserve"> </v>
      </c>
      <c r="AS15" s="44" t="str">
        <f ca="1">IF(ISBLANK(INDIRECT("S15"))," ",(INDIRECT("S15")))</f>
        <v xml:space="preserve"> </v>
      </c>
      <c r="AT15" s="44" t="str">
        <f ca="1">IF(ISBLANK(INDIRECT("T15"))," ",(INDIRECT("T15")))</f>
        <v xml:space="preserve"> </v>
      </c>
      <c r="AU15" s="44" t="str">
        <f ca="1">IF(ISBLANK(INDIRECT("U15"))," ",(INDIRECT("U15")))</f>
        <v xml:space="preserve"> </v>
      </c>
      <c r="AV15" s="44" t="str">
        <f ca="1">IF(ISBLANK(INDIRECT("V15"))," ",(INDIRECT("V15")))</f>
        <v/>
      </c>
      <c r="AW15" s="44" t="str">
        <f ca="1">IF(ISBLANK(INDIRECT("W15"))," ",(INDIRECT("W15")))</f>
        <v xml:space="preserve"> </v>
      </c>
      <c r="AX15" s="44" t="str">
        <f ca="1">IF(ISBLANK(INDIRECT("X15"))," ",(INDIRECT("X15")))</f>
        <v xml:space="preserve"> </v>
      </c>
      <c r="AY15" s="44" t="str">
        <f ca="1">IF(ISBLANK(INDIRECT("Y15"))," ",(INDIRECT("Y15")))</f>
        <v xml:space="preserve"> </v>
      </c>
      <c r="AZ15" s="44" t="str">
        <f ca="1">IF(ISBLANK(INDIRECT("Z15"))," ",(INDIRECT("Z15")))</f>
        <v xml:space="preserve"> </v>
      </c>
    </row>
    <row r="16" spans="1:52" ht="43.5" customHeight="1" x14ac:dyDescent="0.25">
      <c r="A16" s="119">
        <v>11</v>
      </c>
      <c r="B16" s="119"/>
      <c r="C16" s="119"/>
      <c r="D16" s="121"/>
      <c r="E16" s="121"/>
      <c r="F16" s="120"/>
      <c r="G16" s="121"/>
      <c r="H16" s="121"/>
      <c r="I16" s="120"/>
      <c r="J16" s="121"/>
      <c r="K16" s="121"/>
      <c r="L16" s="121"/>
      <c r="M16" s="121"/>
      <c r="N16" s="121"/>
      <c r="O16" s="121"/>
      <c r="P16" s="121"/>
      <c r="Q16" s="120"/>
      <c r="R16" s="120"/>
      <c r="S16" s="121"/>
      <c r="T16" s="235"/>
      <c r="U16" s="235"/>
      <c r="V16" s="245" t="str">
        <f t="shared" si="0"/>
        <v/>
      </c>
      <c r="W16" s="121"/>
      <c r="X16" s="121"/>
      <c r="Y16" s="121"/>
      <c r="Z16" s="121"/>
      <c r="AB16" s="44" t="str">
        <f ca="1">IF(ISBLANK(INDIRECT("B16"))," ",(INDIRECT("B16")))</f>
        <v xml:space="preserve"> </v>
      </c>
      <c r="AC16" s="44" t="str">
        <f ca="1">IF(ISBLANK(INDIRECT("C16"))," ",(INDIRECT("C16")))</f>
        <v xml:space="preserve"> </v>
      </c>
      <c r="AD16" s="44" t="str">
        <f ca="1">IF(ISBLANK(INDIRECT("D16"))," ",(INDIRECT("D16")))</f>
        <v xml:space="preserve"> </v>
      </c>
      <c r="AE16" s="44" t="str">
        <f ca="1">IF(ISBLANK(INDIRECT("E16"))," ",(INDIRECT("E16")))</f>
        <v xml:space="preserve"> </v>
      </c>
      <c r="AF16" s="44" t="str">
        <f ca="1">IF(ISBLANK(INDIRECT("F16"))," ",(INDIRECT("F16")))</f>
        <v xml:space="preserve"> </v>
      </c>
      <c r="AG16" s="44" t="str">
        <f ca="1">IF(ISBLANK(INDIRECT("G16"))," ",(INDIRECT("G16")))</f>
        <v xml:space="preserve"> </v>
      </c>
      <c r="AH16" s="44" t="str">
        <f ca="1">IF(ISBLANK(INDIRECT("H16"))," ",(INDIRECT("H16")))</f>
        <v xml:space="preserve"> </v>
      </c>
      <c r="AI16" s="44" t="str">
        <f ca="1">IF(ISBLANK(INDIRECT("I16"))," ",(INDIRECT("I16")))</f>
        <v xml:space="preserve"> </v>
      </c>
      <c r="AJ16" s="44" t="str">
        <f ca="1">IF(ISBLANK(INDIRECT("J16"))," ",(INDIRECT("J16")))</f>
        <v xml:space="preserve"> </v>
      </c>
      <c r="AK16" s="44" t="str">
        <f ca="1">IF(ISBLANK(INDIRECT("K16"))," ",(INDIRECT("K16")))</f>
        <v xml:space="preserve"> </v>
      </c>
      <c r="AL16" s="44" t="str">
        <f ca="1">IF(ISBLANK(INDIRECT("L16"))," ",(INDIRECT("L16")))</f>
        <v xml:space="preserve"> </v>
      </c>
      <c r="AM16" s="44" t="str">
        <f ca="1">IF(ISBLANK(INDIRECT("M16"))," ",(INDIRECT("M16")))</f>
        <v xml:space="preserve"> </v>
      </c>
      <c r="AN16" s="44" t="str">
        <f ca="1">IF(ISBLANK(INDIRECT("N16"))," ",(INDIRECT("N16")))</f>
        <v xml:space="preserve"> </v>
      </c>
      <c r="AO16" s="44" t="str">
        <f ca="1">IF(ISBLANK(INDIRECT("O16"))," ",(INDIRECT("O16")))</f>
        <v xml:space="preserve"> </v>
      </c>
      <c r="AP16" s="44" t="str">
        <f ca="1">IF(ISBLANK(INDIRECT("P16"))," ",(INDIRECT("P16")))</f>
        <v xml:space="preserve"> </v>
      </c>
      <c r="AQ16" s="44" t="str">
        <f ca="1">IF(ISBLANK(INDIRECT("Q16"))," ",(INDIRECT("Q16")))</f>
        <v xml:space="preserve"> </v>
      </c>
      <c r="AR16" s="44" t="str">
        <f ca="1">IF(ISBLANK(INDIRECT("R16"))," ",(INDIRECT("R16")))</f>
        <v xml:space="preserve"> </v>
      </c>
      <c r="AS16" s="44" t="str">
        <f ca="1">IF(ISBLANK(INDIRECT("S16"))," ",(INDIRECT("S16")))</f>
        <v xml:space="preserve"> </v>
      </c>
      <c r="AT16" s="44" t="str">
        <f ca="1">IF(ISBLANK(INDIRECT("T16"))," ",(INDIRECT("T16")))</f>
        <v xml:space="preserve"> </v>
      </c>
      <c r="AU16" s="44" t="str">
        <f ca="1">IF(ISBLANK(INDIRECT("U16"))," ",(INDIRECT("U16")))</f>
        <v xml:space="preserve"> </v>
      </c>
      <c r="AV16" s="44" t="str">
        <f ca="1">IF(ISBLANK(INDIRECT("V16"))," ",(INDIRECT("V16")))</f>
        <v/>
      </c>
      <c r="AW16" s="44" t="str">
        <f ca="1">IF(ISBLANK(INDIRECT("W16"))," ",(INDIRECT("W16")))</f>
        <v xml:space="preserve"> </v>
      </c>
      <c r="AX16" s="44" t="str">
        <f ca="1">IF(ISBLANK(INDIRECT("X16"))," ",(INDIRECT("X16")))</f>
        <v xml:space="preserve"> </v>
      </c>
      <c r="AY16" s="44" t="str">
        <f ca="1">IF(ISBLANK(INDIRECT("Y16"))," ",(INDIRECT("Y16")))</f>
        <v xml:space="preserve"> </v>
      </c>
      <c r="AZ16" s="44" t="str">
        <f ca="1">IF(ISBLANK(INDIRECT("Z16"))," ",(INDIRECT("Z16")))</f>
        <v xml:space="preserve"> </v>
      </c>
    </row>
    <row r="17" spans="1:52" ht="43.5" customHeight="1" x14ac:dyDescent="0.25">
      <c r="A17" s="119">
        <v>12</v>
      </c>
      <c r="B17" s="119"/>
      <c r="C17" s="119"/>
      <c r="D17" s="121"/>
      <c r="E17" s="121"/>
      <c r="F17" s="120"/>
      <c r="G17" s="121"/>
      <c r="H17" s="121"/>
      <c r="I17" s="120"/>
      <c r="J17" s="121"/>
      <c r="K17" s="121"/>
      <c r="L17" s="121"/>
      <c r="M17" s="121"/>
      <c r="N17" s="121"/>
      <c r="O17" s="121"/>
      <c r="P17" s="121"/>
      <c r="Q17" s="120"/>
      <c r="R17" s="120"/>
      <c r="S17" s="121"/>
      <c r="T17" s="235"/>
      <c r="U17" s="235"/>
      <c r="V17" s="245" t="str">
        <f t="shared" si="0"/>
        <v/>
      </c>
      <c r="W17" s="121"/>
      <c r="X17" s="121"/>
      <c r="Y17" s="121"/>
      <c r="Z17" s="121"/>
      <c r="AB17" s="44" t="str">
        <f ca="1">IF(ISBLANK(INDIRECT("B17"))," ",(INDIRECT("B17")))</f>
        <v xml:space="preserve"> </v>
      </c>
      <c r="AC17" s="44" t="str">
        <f ca="1">IF(ISBLANK(INDIRECT("C17"))," ",(INDIRECT("C17")))</f>
        <v xml:space="preserve"> </v>
      </c>
      <c r="AD17" s="44" t="str">
        <f ca="1">IF(ISBLANK(INDIRECT("D17"))," ",(INDIRECT("D17")))</f>
        <v xml:space="preserve"> </v>
      </c>
      <c r="AE17" s="44" t="str">
        <f ca="1">IF(ISBLANK(INDIRECT("E17"))," ",(INDIRECT("E17")))</f>
        <v xml:space="preserve"> </v>
      </c>
      <c r="AF17" s="44" t="str">
        <f ca="1">IF(ISBLANK(INDIRECT("F17"))," ",(INDIRECT("F17")))</f>
        <v xml:space="preserve"> </v>
      </c>
      <c r="AG17" s="44" t="str">
        <f ca="1">IF(ISBLANK(INDIRECT("G17"))," ",(INDIRECT("G17")))</f>
        <v xml:space="preserve"> </v>
      </c>
      <c r="AH17" s="44" t="str">
        <f ca="1">IF(ISBLANK(INDIRECT("H17"))," ",(INDIRECT("H17")))</f>
        <v xml:space="preserve"> </v>
      </c>
      <c r="AI17" s="44" t="str">
        <f ca="1">IF(ISBLANK(INDIRECT("I17"))," ",(INDIRECT("I17")))</f>
        <v xml:space="preserve"> </v>
      </c>
      <c r="AJ17" s="44" t="str">
        <f ca="1">IF(ISBLANK(INDIRECT("J17"))," ",(INDIRECT("J17")))</f>
        <v xml:space="preserve"> </v>
      </c>
      <c r="AK17" s="44" t="str">
        <f ca="1">IF(ISBLANK(INDIRECT("K17"))," ",(INDIRECT("K17")))</f>
        <v xml:space="preserve"> </v>
      </c>
      <c r="AL17" s="44" t="str">
        <f ca="1">IF(ISBLANK(INDIRECT("L17"))," ",(INDIRECT("L17")))</f>
        <v xml:space="preserve"> </v>
      </c>
      <c r="AM17" s="44" t="str">
        <f ca="1">IF(ISBLANK(INDIRECT("M17"))," ",(INDIRECT("M17")))</f>
        <v xml:space="preserve"> </v>
      </c>
      <c r="AN17" s="44" t="str">
        <f ca="1">IF(ISBLANK(INDIRECT("N17"))," ",(INDIRECT("N17")))</f>
        <v xml:space="preserve"> </v>
      </c>
      <c r="AO17" s="44" t="str">
        <f ca="1">IF(ISBLANK(INDIRECT("O17"))," ",(INDIRECT("O17")))</f>
        <v xml:space="preserve"> </v>
      </c>
      <c r="AP17" s="44" t="str">
        <f ca="1">IF(ISBLANK(INDIRECT("P17"))," ",(INDIRECT("P17")))</f>
        <v xml:space="preserve"> </v>
      </c>
      <c r="AQ17" s="44" t="str">
        <f ca="1">IF(ISBLANK(INDIRECT("Q17"))," ",(INDIRECT("Q17")))</f>
        <v xml:space="preserve"> </v>
      </c>
      <c r="AR17" s="44" t="str">
        <f ca="1">IF(ISBLANK(INDIRECT("R17"))," ",(INDIRECT("R17")))</f>
        <v xml:space="preserve"> </v>
      </c>
      <c r="AS17" s="44" t="str">
        <f ca="1">IF(ISBLANK(INDIRECT("S17"))," ",(INDIRECT("S17")))</f>
        <v xml:space="preserve"> </v>
      </c>
      <c r="AT17" s="44" t="str">
        <f ca="1">IF(ISBLANK(INDIRECT("T17"))," ",(INDIRECT("T17")))</f>
        <v xml:space="preserve"> </v>
      </c>
      <c r="AU17" s="44" t="str">
        <f ca="1">IF(ISBLANK(INDIRECT("U17"))," ",(INDIRECT("U17")))</f>
        <v xml:space="preserve"> </v>
      </c>
      <c r="AV17" s="44" t="str">
        <f ca="1">IF(ISBLANK(INDIRECT("V17"))," ",(INDIRECT("V17")))</f>
        <v/>
      </c>
      <c r="AW17" s="44" t="str">
        <f ca="1">IF(ISBLANK(INDIRECT("W17"))," ",(INDIRECT("W17")))</f>
        <v xml:space="preserve"> </v>
      </c>
      <c r="AX17" s="44" t="str">
        <f ca="1">IF(ISBLANK(INDIRECT("X17"))," ",(INDIRECT("X17")))</f>
        <v xml:space="preserve"> </v>
      </c>
      <c r="AY17" s="44" t="str">
        <f ca="1">IF(ISBLANK(INDIRECT("Y17"))," ",(INDIRECT("Y17")))</f>
        <v xml:space="preserve"> </v>
      </c>
      <c r="AZ17" s="44" t="str">
        <f ca="1">IF(ISBLANK(INDIRECT("Z17"))," ",(INDIRECT("Z17")))</f>
        <v xml:space="preserve"> </v>
      </c>
    </row>
    <row r="18" spans="1:52" ht="43.5" customHeight="1" x14ac:dyDescent="0.25">
      <c r="A18" s="119">
        <v>13</v>
      </c>
      <c r="B18" s="119"/>
      <c r="C18" s="119"/>
      <c r="D18" s="121"/>
      <c r="E18" s="121"/>
      <c r="F18" s="120"/>
      <c r="G18" s="121"/>
      <c r="H18" s="121"/>
      <c r="I18" s="120"/>
      <c r="J18" s="121"/>
      <c r="K18" s="121"/>
      <c r="L18" s="121"/>
      <c r="M18" s="121"/>
      <c r="N18" s="121"/>
      <c r="O18" s="121"/>
      <c r="P18" s="121"/>
      <c r="Q18" s="120"/>
      <c r="R18" s="120"/>
      <c r="S18" s="121"/>
      <c r="T18" s="235"/>
      <c r="U18" s="235"/>
      <c r="V18" s="245" t="str">
        <f t="shared" si="0"/>
        <v/>
      </c>
      <c r="W18" s="121"/>
      <c r="X18" s="121"/>
      <c r="Y18" s="121"/>
      <c r="Z18" s="121"/>
      <c r="AB18" s="44" t="str">
        <f ca="1">IF(ISBLANK(INDIRECT("B18"))," ",(INDIRECT("B18")))</f>
        <v xml:space="preserve"> </v>
      </c>
      <c r="AC18" s="44" t="str">
        <f ca="1">IF(ISBLANK(INDIRECT("C18"))," ",(INDIRECT("C18")))</f>
        <v xml:space="preserve"> </v>
      </c>
      <c r="AD18" s="44" t="str">
        <f ca="1">IF(ISBLANK(INDIRECT("D18"))," ",(INDIRECT("D18")))</f>
        <v xml:space="preserve"> </v>
      </c>
      <c r="AE18" s="44" t="str">
        <f ca="1">IF(ISBLANK(INDIRECT("E18"))," ",(INDIRECT("E18")))</f>
        <v xml:space="preserve"> </v>
      </c>
      <c r="AF18" s="44" t="str">
        <f ca="1">IF(ISBLANK(INDIRECT("F18"))," ",(INDIRECT("F18")))</f>
        <v xml:space="preserve"> </v>
      </c>
      <c r="AG18" s="44" t="str">
        <f ca="1">IF(ISBLANK(INDIRECT("G18"))," ",(INDIRECT("G18")))</f>
        <v xml:space="preserve"> </v>
      </c>
      <c r="AH18" s="44" t="str">
        <f ca="1">IF(ISBLANK(INDIRECT("H18"))," ",(INDIRECT("H18")))</f>
        <v xml:space="preserve"> </v>
      </c>
      <c r="AI18" s="44" t="str">
        <f ca="1">IF(ISBLANK(INDIRECT("I18"))," ",(INDIRECT("I18")))</f>
        <v xml:space="preserve"> </v>
      </c>
      <c r="AJ18" s="44" t="str">
        <f ca="1">IF(ISBLANK(INDIRECT("J18"))," ",(INDIRECT("J18")))</f>
        <v xml:space="preserve"> </v>
      </c>
      <c r="AK18" s="44" t="str">
        <f ca="1">IF(ISBLANK(INDIRECT("K18"))," ",(INDIRECT("K18")))</f>
        <v xml:space="preserve"> </v>
      </c>
      <c r="AL18" s="44" t="str">
        <f ca="1">IF(ISBLANK(INDIRECT("L18"))," ",(INDIRECT("L18")))</f>
        <v xml:space="preserve"> </v>
      </c>
      <c r="AM18" s="44" t="str">
        <f ca="1">IF(ISBLANK(INDIRECT("M18"))," ",(INDIRECT("M18")))</f>
        <v xml:space="preserve"> </v>
      </c>
      <c r="AN18" s="44" t="str">
        <f ca="1">IF(ISBLANK(INDIRECT("N18"))," ",(INDIRECT("N18")))</f>
        <v xml:space="preserve"> </v>
      </c>
      <c r="AO18" s="44" t="str">
        <f ca="1">IF(ISBLANK(INDIRECT("O18"))," ",(INDIRECT("O18")))</f>
        <v xml:space="preserve"> </v>
      </c>
      <c r="AP18" s="44" t="str">
        <f ca="1">IF(ISBLANK(INDIRECT("P18"))," ",(INDIRECT("P18")))</f>
        <v xml:space="preserve"> </v>
      </c>
      <c r="AQ18" s="44" t="str">
        <f ca="1">IF(ISBLANK(INDIRECT("Q18"))," ",(INDIRECT("Q18")))</f>
        <v xml:space="preserve"> </v>
      </c>
      <c r="AR18" s="44" t="str">
        <f ca="1">IF(ISBLANK(INDIRECT("R18"))," ",(INDIRECT("R18")))</f>
        <v xml:space="preserve"> </v>
      </c>
      <c r="AS18" s="44" t="str">
        <f ca="1">IF(ISBLANK(INDIRECT("S18"))," ",(INDIRECT("S18")))</f>
        <v xml:space="preserve"> </v>
      </c>
      <c r="AT18" s="44" t="str">
        <f ca="1">IF(ISBLANK(INDIRECT("T18"))," ",(INDIRECT("T18")))</f>
        <v xml:space="preserve"> </v>
      </c>
      <c r="AU18" s="44" t="str">
        <f ca="1">IF(ISBLANK(INDIRECT("U18"))," ",(INDIRECT("U18")))</f>
        <v xml:space="preserve"> </v>
      </c>
      <c r="AV18" s="44" t="str">
        <f ca="1">IF(ISBLANK(INDIRECT("V18"))," ",(INDIRECT("V18")))</f>
        <v/>
      </c>
      <c r="AW18" s="44" t="str">
        <f ca="1">IF(ISBLANK(INDIRECT("W18"))," ",(INDIRECT("W18")))</f>
        <v xml:space="preserve"> </v>
      </c>
      <c r="AX18" s="44" t="str">
        <f ca="1">IF(ISBLANK(INDIRECT("X18"))," ",(INDIRECT("X18")))</f>
        <v xml:space="preserve"> </v>
      </c>
      <c r="AY18" s="44" t="str">
        <f ca="1">IF(ISBLANK(INDIRECT("Y18"))," ",(INDIRECT("Y18")))</f>
        <v xml:space="preserve"> </v>
      </c>
      <c r="AZ18" s="44" t="str">
        <f ca="1">IF(ISBLANK(INDIRECT("Z18"))," ",(INDIRECT("Z18")))</f>
        <v xml:space="preserve"> </v>
      </c>
    </row>
    <row r="19" spans="1:52" ht="43.5" customHeight="1" x14ac:dyDescent="0.25">
      <c r="A19" s="119">
        <v>14</v>
      </c>
      <c r="B19" s="119"/>
      <c r="C19" s="119"/>
      <c r="D19" s="121"/>
      <c r="E19" s="121"/>
      <c r="F19" s="120"/>
      <c r="G19" s="121"/>
      <c r="H19" s="121"/>
      <c r="I19" s="120"/>
      <c r="J19" s="121"/>
      <c r="K19" s="121"/>
      <c r="L19" s="121"/>
      <c r="M19" s="121"/>
      <c r="N19" s="121"/>
      <c r="O19" s="121"/>
      <c r="P19" s="121"/>
      <c r="Q19" s="120"/>
      <c r="R19" s="120"/>
      <c r="S19" s="121"/>
      <c r="T19" s="235"/>
      <c r="U19" s="235"/>
      <c r="V19" s="245" t="str">
        <f t="shared" si="0"/>
        <v/>
      </c>
      <c r="W19" s="121"/>
      <c r="X19" s="121"/>
      <c r="Y19" s="121"/>
      <c r="Z19" s="121"/>
      <c r="AB19" s="44" t="str">
        <f ca="1">IF(ISBLANK(INDIRECT("B19"))," ",(INDIRECT("B19")))</f>
        <v xml:space="preserve"> </v>
      </c>
      <c r="AC19" s="44" t="str">
        <f ca="1">IF(ISBLANK(INDIRECT("C19"))," ",(INDIRECT("C19")))</f>
        <v xml:space="preserve"> </v>
      </c>
      <c r="AD19" s="44" t="str">
        <f ca="1">IF(ISBLANK(INDIRECT("D19"))," ",(INDIRECT("D19")))</f>
        <v xml:space="preserve"> </v>
      </c>
      <c r="AE19" s="44" t="str">
        <f ca="1">IF(ISBLANK(INDIRECT("E19"))," ",(INDIRECT("E19")))</f>
        <v xml:space="preserve"> </v>
      </c>
      <c r="AF19" s="44" t="str">
        <f ca="1">IF(ISBLANK(INDIRECT("F19"))," ",(INDIRECT("F19")))</f>
        <v xml:space="preserve"> </v>
      </c>
      <c r="AG19" s="44" t="str">
        <f ca="1">IF(ISBLANK(INDIRECT("G19"))," ",(INDIRECT("G19")))</f>
        <v xml:space="preserve"> </v>
      </c>
      <c r="AH19" s="44" t="str">
        <f ca="1">IF(ISBLANK(INDIRECT("H19"))," ",(INDIRECT("H19")))</f>
        <v xml:space="preserve"> </v>
      </c>
      <c r="AI19" s="44" t="str">
        <f ca="1">IF(ISBLANK(INDIRECT("I19"))," ",(INDIRECT("I19")))</f>
        <v xml:space="preserve"> </v>
      </c>
      <c r="AJ19" s="44" t="str">
        <f ca="1">IF(ISBLANK(INDIRECT("J19"))," ",(INDIRECT("J19")))</f>
        <v xml:space="preserve"> </v>
      </c>
      <c r="AK19" s="44" t="str">
        <f ca="1">IF(ISBLANK(INDIRECT("K19"))," ",(INDIRECT("K19")))</f>
        <v xml:space="preserve"> </v>
      </c>
      <c r="AL19" s="44" t="str">
        <f ca="1">IF(ISBLANK(INDIRECT("L19"))," ",(INDIRECT("L19")))</f>
        <v xml:space="preserve"> </v>
      </c>
      <c r="AM19" s="44" t="str">
        <f ca="1">IF(ISBLANK(INDIRECT("M19"))," ",(INDIRECT("M19")))</f>
        <v xml:space="preserve"> </v>
      </c>
      <c r="AN19" s="44" t="str">
        <f ca="1">IF(ISBLANK(INDIRECT("N19"))," ",(INDIRECT("N19")))</f>
        <v xml:space="preserve"> </v>
      </c>
      <c r="AO19" s="44" t="str">
        <f ca="1">IF(ISBLANK(INDIRECT("O19"))," ",(INDIRECT("O19")))</f>
        <v xml:space="preserve"> </v>
      </c>
      <c r="AP19" s="44" t="str">
        <f ca="1">IF(ISBLANK(INDIRECT("P19"))," ",(INDIRECT("P19")))</f>
        <v xml:space="preserve"> </v>
      </c>
      <c r="AQ19" s="44" t="str">
        <f ca="1">IF(ISBLANK(INDIRECT("Q19"))," ",(INDIRECT("Q19")))</f>
        <v xml:space="preserve"> </v>
      </c>
      <c r="AR19" s="44" t="str">
        <f ca="1">IF(ISBLANK(INDIRECT("R19"))," ",(INDIRECT("R19")))</f>
        <v xml:space="preserve"> </v>
      </c>
      <c r="AS19" s="44" t="str">
        <f ca="1">IF(ISBLANK(INDIRECT("S19"))," ",(INDIRECT("S19")))</f>
        <v xml:space="preserve"> </v>
      </c>
      <c r="AT19" s="44" t="str">
        <f ca="1">IF(ISBLANK(INDIRECT("T19"))," ",(INDIRECT("T19")))</f>
        <v xml:space="preserve"> </v>
      </c>
      <c r="AU19" s="44" t="str">
        <f ca="1">IF(ISBLANK(INDIRECT("U19"))," ",(INDIRECT("U19")))</f>
        <v xml:space="preserve"> </v>
      </c>
      <c r="AV19" s="44" t="str">
        <f ca="1">IF(ISBLANK(INDIRECT("V19"))," ",(INDIRECT("V19")))</f>
        <v/>
      </c>
      <c r="AW19" s="44" t="str">
        <f ca="1">IF(ISBLANK(INDIRECT("W19"))," ",(INDIRECT("W19")))</f>
        <v xml:space="preserve"> </v>
      </c>
      <c r="AX19" s="44" t="str">
        <f ca="1">IF(ISBLANK(INDIRECT("X19"))," ",(INDIRECT("X19")))</f>
        <v xml:space="preserve"> </v>
      </c>
      <c r="AY19" s="44" t="str">
        <f ca="1">IF(ISBLANK(INDIRECT("Y19"))," ",(INDIRECT("Y19")))</f>
        <v xml:space="preserve"> </v>
      </c>
      <c r="AZ19" s="44" t="str">
        <f ca="1">IF(ISBLANK(INDIRECT("Z19"))," ",(INDIRECT("Z19")))</f>
        <v xml:space="preserve"> </v>
      </c>
    </row>
    <row r="20" spans="1:52" ht="43.5" customHeight="1" x14ac:dyDescent="0.25">
      <c r="A20" s="119">
        <v>15</v>
      </c>
      <c r="B20" s="119"/>
      <c r="C20" s="119"/>
      <c r="D20" s="121"/>
      <c r="E20" s="121"/>
      <c r="F20" s="120"/>
      <c r="G20" s="121"/>
      <c r="H20" s="121"/>
      <c r="I20" s="120"/>
      <c r="J20" s="121"/>
      <c r="K20" s="121"/>
      <c r="L20" s="121"/>
      <c r="M20" s="121"/>
      <c r="N20" s="121"/>
      <c r="O20" s="121"/>
      <c r="P20" s="121"/>
      <c r="Q20" s="120"/>
      <c r="R20" s="120"/>
      <c r="S20" s="121"/>
      <c r="T20" s="235"/>
      <c r="U20" s="235"/>
      <c r="V20" s="245" t="str">
        <f t="shared" si="0"/>
        <v/>
      </c>
      <c r="W20" s="121"/>
      <c r="X20" s="121"/>
      <c r="Y20" s="121"/>
      <c r="Z20" s="121"/>
      <c r="AB20" s="44" t="str">
        <f ca="1">IF(ISBLANK(INDIRECT("B20"))," ",(INDIRECT("B20")))</f>
        <v xml:space="preserve"> </v>
      </c>
      <c r="AC20" s="44" t="str">
        <f ca="1">IF(ISBLANK(INDIRECT("C20"))," ",(INDIRECT("C20")))</f>
        <v xml:space="preserve"> </v>
      </c>
      <c r="AD20" s="44" t="str">
        <f ca="1">IF(ISBLANK(INDIRECT("D20"))," ",(INDIRECT("D20")))</f>
        <v xml:space="preserve"> </v>
      </c>
      <c r="AE20" s="44" t="str">
        <f ca="1">IF(ISBLANK(INDIRECT("E20"))," ",(INDIRECT("E20")))</f>
        <v xml:space="preserve"> </v>
      </c>
      <c r="AF20" s="44" t="str">
        <f ca="1">IF(ISBLANK(INDIRECT("F20"))," ",(INDIRECT("F20")))</f>
        <v xml:space="preserve"> </v>
      </c>
      <c r="AG20" s="44" t="str">
        <f ca="1">IF(ISBLANK(INDIRECT("G20"))," ",(INDIRECT("G20")))</f>
        <v xml:space="preserve"> </v>
      </c>
      <c r="AH20" s="44" t="str">
        <f ca="1">IF(ISBLANK(INDIRECT("H20"))," ",(INDIRECT("H20")))</f>
        <v xml:space="preserve"> </v>
      </c>
      <c r="AI20" s="44" t="str">
        <f ca="1">IF(ISBLANK(INDIRECT("I20"))," ",(INDIRECT("I20")))</f>
        <v xml:space="preserve"> </v>
      </c>
      <c r="AJ20" s="44" t="str">
        <f ca="1">IF(ISBLANK(INDIRECT("J20"))," ",(INDIRECT("J20")))</f>
        <v xml:space="preserve"> </v>
      </c>
      <c r="AK20" s="44" t="str">
        <f ca="1">IF(ISBLANK(INDIRECT("K20"))," ",(INDIRECT("K20")))</f>
        <v xml:space="preserve"> </v>
      </c>
      <c r="AL20" s="44" t="str">
        <f ca="1">IF(ISBLANK(INDIRECT("L20"))," ",(INDIRECT("L20")))</f>
        <v xml:space="preserve"> </v>
      </c>
      <c r="AM20" s="44" t="str">
        <f ca="1">IF(ISBLANK(INDIRECT("M20"))," ",(INDIRECT("M20")))</f>
        <v xml:space="preserve"> </v>
      </c>
      <c r="AN20" s="44" t="str">
        <f ca="1">IF(ISBLANK(INDIRECT("N20"))," ",(INDIRECT("N20")))</f>
        <v xml:space="preserve"> </v>
      </c>
      <c r="AO20" s="44" t="str">
        <f ca="1">IF(ISBLANK(INDIRECT("O20"))," ",(INDIRECT("O20")))</f>
        <v xml:space="preserve"> </v>
      </c>
      <c r="AP20" s="44" t="str">
        <f ca="1">IF(ISBLANK(INDIRECT("P20"))," ",(INDIRECT("P20")))</f>
        <v xml:space="preserve"> </v>
      </c>
      <c r="AQ20" s="44" t="str">
        <f ca="1">IF(ISBLANK(INDIRECT("Q20"))," ",(INDIRECT("Q20")))</f>
        <v xml:space="preserve"> </v>
      </c>
      <c r="AR20" s="44" t="str">
        <f ca="1">IF(ISBLANK(INDIRECT("R20"))," ",(INDIRECT("R20")))</f>
        <v xml:space="preserve"> </v>
      </c>
      <c r="AS20" s="44" t="str">
        <f ca="1">IF(ISBLANK(INDIRECT("S20"))," ",(INDIRECT("S20")))</f>
        <v xml:space="preserve"> </v>
      </c>
      <c r="AT20" s="44" t="str">
        <f ca="1">IF(ISBLANK(INDIRECT("T20"))," ",(INDIRECT("T20")))</f>
        <v xml:space="preserve"> </v>
      </c>
      <c r="AU20" s="44" t="str">
        <f ca="1">IF(ISBLANK(INDIRECT("U20"))," ",(INDIRECT("U20")))</f>
        <v xml:space="preserve"> </v>
      </c>
      <c r="AV20" s="44" t="str">
        <f ca="1">IF(ISBLANK(INDIRECT("V20"))," ",(INDIRECT("V20")))</f>
        <v/>
      </c>
      <c r="AW20" s="44" t="str">
        <f ca="1">IF(ISBLANK(INDIRECT("W20"))," ",(INDIRECT("W20")))</f>
        <v xml:space="preserve"> </v>
      </c>
      <c r="AX20" s="44" t="str">
        <f ca="1">IF(ISBLANK(INDIRECT("X20"))," ",(INDIRECT("X20")))</f>
        <v xml:space="preserve"> </v>
      </c>
      <c r="AY20" s="44" t="str">
        <f ca="1">IF(ISBLANK(INDIRECT("Y20"))," ",(INDIRECT("Y20")))</f>
        <v xml:space="preserve"> </v>
      </c>
      <c r="AZ20" s="44" t="str">
        <f ca="1">IF(ISBLANK(INDIRECT("Z20"))," ",(INDIRECT("Z20")))</f>
        <v xml:space="preserve"> </v>
      </c>
    </row>
    <row r="21" spans="1:52" ht="43.5" customHeight="1" x14ac:dyDescent="0.25">
      <c r="A21" s="119">
        <v>16</v>
      </c>
      <c r="B21" s="119"/>
      <c r="C21" s="119"/>
      <c r="D21" s="121"/>
      <c r="E21" s="121"/>
      <c r="F21" s="120"/>
      <c r="G21" s="121"/>
      <c r="H21" s="121"/>
      <c r="I21" s="120"/>
      <c r="J21" s="121"/>
      <c r="K21" s="121"/>
      <c r="L21" s="121"/>
      <c r="M21" s="121"/>
      <c r="N21" s="121"/>
      <c r="O21" s="121"/>
      <c r="P21" s="121"/>
      <c r="Q21" s="120"/>
      <c r="R21" s="120"/>
      <c r="S21" s="121"/>
      <c r="T21" s="235"/>
      <c r="U21" s="235"/>
      <c r="V21" s="245" t="str">
        <f t="shared" si="0"/>
        <v/>
      </c>
      <c r="W21" s="121"/>
      <c r="X21" s="121"/>
      <c r="Y21" s="121"/>
      <c r="Z21" s="121"/>
      <c r="AB21" s="44" t="str">
        <f ca="1">IF(ISBLANK(INDIRECT("B21"))," ",(INDIRECT("B21")))</f>
        <v xml:space="preserve"> </v>
      </c>
      <c r="AC21" s="44" t="str">
        <f ca="1">IF(ISBLANK(INDIRECT("C21"))," ",(INDIRECT("C21")))</f>
        <v xml:space="preserve"> </v>
      </c>
      <c r="AD21" s="44" t="str">
        <f ca="1">IF(ISBLANK(INDIRECT("D21"))," ",(INDIRECT("D21")))</f>
        <v xml:space="preserve"> </v>
      </c>
      <c r="AE21" s="44" t="str">
        <f ca="1">IF(ISBLANK(INDIRECT("E21"))," ",(INDIRECT("E21")))</f>
        <v xml:space="preserve"> </v>
      </c>
      <c r="AF21" s="44" t="str">
        <f ca="1">IF(ISBLANK(INDIRECT("F21"))," ",(INDIRECT("F21")))</f>
        <v xml:space="preserve"> </v>
      </c>
      <c r="AG21" s="44" t="str">
        <f ca="1">IF(ISBLANK(INDIRECT("G21"))," ",(INDIRECT("G21")))</f>
        <v xml:space="preserve"> </v>
      </c>
      <c r="AH21" s="44" t="str">
        <f ca="1">IF(ISBLANK(INDIRECT("H21"))," ",(INDIRECT("H21")))</f>
        <v xml:space="preserve"> </v>
      </c>
      <c r="AI21" s="44" t="str">
        <f ca="1">IF(ISBLANK(INDIRECT("I21"))," ",(INDIRECT("I21")))</f>
        <v xml:space="preserve"> </v>
      </c>
      <c r="AJ21" s="44" t="str">
        <f ca="1">IF(ISBLANK(INDIRECT("J21"))," ",(INDIRECT("J21")))</f>
        <v xml:space="preserve"> </v>
      </c>
      <c r="AK21" s="44" t="str">
        <f ca="1">IF(ISBLANK(INDIRECT("K21"))," ",(INDIRECT("K21")))</f>
        <v xml:space="preserve"> </v>
      </c>
      <c r="AL21" s="44" t="str">
        <f ca="1">IF(ISBLANK(INDIRECT("L21"))," ",(INDIRECT("L21")))</f>
        <v xml:space="preserve"> </v>
      </c>
      <c r="AM21" s="44" t="str">
        <f ca="1">IF(ISBLANK(INDIRECT("M21"))," ",(INDIRECT("M21")))</f>
        <v xml:space="preserve"> </v>
      </c>
      <c r="AN21" s="44" t="str">
        <f ca="1">IF(ISBLANK(INDIRECT("N21"))," ",(INDIRECT("N21")))</f>
        <v xml:space="preserve"> </v>
      </c>
      <c r="AO21" s="44" t="str">
        <f ca="1">IF(ISBLANK(INDIRECT("O21"))," ",(INDIRECT("O21")))</f>
        <v xml:space="preserve"> </v>
      </c>
      <c r="AP21" s="44" t="str">
        <f ca="1">IF(ISBLANK(INDIRECT("P21"))," ",(INDIRECT("P21")))</f>
        <v xml:space="preserve"> </v>
      </c>
      <c r="AQ21" s="44" t="str">
        <f ca="1">IF(ISBLANK(INDIRECT("Q21"))," ",(INDIRECT("Q21")))</f>
        <v xml:space="preserve"> </v>
      </c>
      <c r="AR21" s="44" t="str">
        <f ca="1">IF(ISBLANK(INDIRECT("R21"))," ",(INDIRECT("R21")))</f>
        <v xml:space="preserve"> </v>
      </c>
      <c r="AS21" s="44" t="str">
        <f ca="1">IF(ISBLANK(INDIRECT("S21"))," ",(INDIRECT("S21")))</f>
        <v xml:space="preserve"> </v>
      </c>
      <c r="AT21" s="44" t="str">
        <f ca="1">IF(ISBLANK(INDIRECT("T21"))," ",(INDIRECT("T21")))</f>
        <v xml:space="preserve"> </v>
      </c>
      <c r="AU21" s="44" t="str">
        <f ca="1">IF(ISBLANK(INDIRECT("U21"))," ",(INDIRECT("U21")))</f>
        <v xml:space="preserve"> </v>
      </c>
      <c r="AV21" s="44" t="str">
        <f ca="1">IF(ISBLANK(INDIRECT("V21"))," ",(INDIRECT("V21")))</f>
        <v/>
      </c>
      <c r="AW21" s="44" t="str">
        <f ca="1">IF(ISBLANK(INDIRECT("W21"))," ",(INDIRECT("W21")))</f>
        <v xml:space="preserve"> </v>
      </c>
      <c r="AX21" s="44" t="str">
        <f ca="1">IF(ISBLANK(INDIRECT("X21"))," ",(INDIRECT("X21")))</f>
        <v xml:space="preserve"> </v>
      </c>
      <c r="AY21" s="44" t="str">
        <f ca="1">IF(ISBLANK(INDIRECT("Y21"))," ",(INDIRECT("Y21")))</f>
        <v xml:space="preserve"> </v>
      </c>
      <c r="AZ21" s="44" t="str">
        <f ca="1">IF(ISBLANK(INDIRECT("Z21"))," ",(INDIRECT("Z21")))</f>
        <v xml:space="preserve"> </v>
      </c>
    </row>
    <row r="22" spans="1:52" ht="43.5" customHeight="1" x14ac:dyDescent="0.25">
      <c r="A22" s="119">
        <v>17</v>
      </c>
      <c r="B22" s="119"/>
      <c r="C22" s="119"/>
      <c r="D22" s="121"/>
      <c r="E22" s="121"/>
      <c r="F22" s="120"/>
      <c r="G22" s="121"/>
      <c r="H22" s="121"/>
      <c r="I22" s="120"/>
      <c r="J22" s="121"/>
      <c r="K22" s="121"/>
      <c r="L22" s="121"/>
      <c r="M22" s="121"/>
      <c r="N22" s="121"/>
      <c r="O22" s="121"/>
      <c r="P22" s="121"/>
      <c r="Q22" s="120"/>
      <c r="R22" s="120"/>
      <c r="S22" s="121"/>
      <c r="T22" s="235"/>
      <c r="U22" s="235"/>
      <c r="V22" s="245" t="str">
        <f t="shared" si="0"/>
        <v/>
      </c>
      <c r="W22" s="121"/>
      <c r="X22" s="121"/>
      <c r="Y22" s="121"/>
      <c r="Z22" s="121"/>
      <c r="AB22" s="44" t="str">
        <f ca="1">IF(ISBLANK(INDIRECT("B22"))," ",(INDIRECT("B22")))</f>
        <v xml:space="preserve"> </v>
      </c>
      <c r="AC22" s="44" t="str">
        <f ca="1">IF(ISBLANK(INDIRECT("C22"))," ",(INDIRECT("C22")))</f>
        <v xml:space="preserve"> </v>
      </c>
      <c r="AD22" s="44" t="str">
        <f ca="1">IF(ISBLANK(INDIRECT("D22"))," ",(INDIRECT("D22")))</f>
        <v xml:space="preserve"> </v>
      </c>
      <c r="AE22" s="44" t="str">
        <f ca="1">IF(ISBLANK(INDIRECT("E22"))," ",(INDIRECT("E22")))</f>
        <v xml:space="preserve"> </v>
      </c>
      <c r="AF22" s="44" t="str">
        <f ca="1">IF(ISBLANK(INDIRECT("F22"))," ",(INDIRECT("F22")))</f>
        <v xml:space="preserve"> </v>
      </c>
      <c r="AG22" s="44" t="str">
        <f ca="1">IF(ISBLANK(INDIRECT("G22"))," ",(INDIRECT("G22")))</f>
        <v xml:space="preserve"> </v>
      </c>
      <c r="AH22" s="44" t="str">
        <f ca="1">IF(ISBLANK(INDIRECT("H22"))," ",(INDIRECT("H22")))</f>
        <v xml:space="preserve"> </v>
      </c>
      <c r="AI22" s="44" t="str">
        <f ca="1">IF(ISBLANK(INDIRECT("I22"))," ",(INDIRECT("I22")))</f>
        <v xml:space="preserve"> </v>
      </c>
      <c r="AJ22" s="44" t="str">
        <f ca="1">IF(ISBLANK(INDIRECT("J22"))," ",(INDIRECT("J22")))</f>
        <v xml:space="preserve"> </v>
      </c>
      <c r="AK22" s="44" t="str">
        <f ca="1">IF(ISBLANK(INDIRECT("K22"))," ",(INDIRECT("K22")))</f>
        <v xml:space="preserve"> </v>
      </c>
      <c r="AL22" s="44" t="str">
        <f ca="1">IF(ISBLANK(INDIRECT("L22"))," ",(INDIRECT("L22")))</f>
        <v xml:space="preserve"> </v>
      </c>
      <c r="AM22" s="44" t="str">
        <f ca="1">IF(ISBLANK(INDIRECT("M22"))," ",(INDIRECT("M22")))</f>
        <v xml:space="preserve"> </v>
      </c>
      <c r="AN22" s="44" t="str">
        <f ca="1">IF(ISBLANK(INDIRECT("N22"))," ",(INDIRECT("N22")))</f>
        <v xml:space="preserve"> </v>
      </c>
      <c r="AO22" s="44" t="str">
        <f ca="1">IF(ISBLANK(INDIRECT("O22"))," ",(INDIRECT("O22")))</f>
        <v xml:space="preserve"> </v>
      </c>
      <c r="AP22" s="44" t="str">
        <f ca="1">IF(ISBLANK(INDIRECT("P22"))," ",(INDIRECT("P22")))</f>
        <v xml:space="preserve"> </v>
      </c>
      <c r="AQ22" s="44" t="str">
        <f ca="1">IF(ISBLANK(INDIRECT("Q22"))," ",(INDIRECT("Q22")))</f>
        <v xml:space="preserve"> </v>
      </c>
      <c r="AR22" s="44" t="str">
        <f ca="1">IF(ISBLANK(INDIRECT("R22"))," ",(INDIRECT("R22")))</f>
        <v xml:space="preserve"> </v>
      </c>
      <c r="AS22" s="44" t="str">
        <f ca="1">IF(ISBLANK(INDIRECT("S22"))," ",(INDIRECT("S22")))</f>
        <v xml:space="preserve"> </v>
      </c>
      <c r="AT22" s="44" t="str">
        <f ca="1">IF(ISBLANK(INDIRECT("T22"))," ",(INDIRECT("T22")))</f>
        <v xml:space="preserve"> </v>
      </c>
      <c r="AU22" s="44" t="str">
        <f ca="1">IF(ISBLANK(INDIRECT("U22"))," ",(INDIRECT("U22")))</f>
        <v xml:space="preserve"> </v>
      </c>
      <c r="AV22" s="44" t="str">
        <f ca="1">IF(ISBLANK(INDIRECT("V22"))," ",(INDIRECT("V22")))</f>
        <v/>
      </c>
      <c r="AW22" s="44" t="str">
        <f ca="1">IF(ISBLANK(INDIRECT("W22"))," ",(INDIRECT("W22")))</f>
        <v xml:space="preserve"> </v>
      </c>
      <c r="AX22" s="44" t="str">
        <f ca="1">IF(ISBLANK(INDIRECT("X22"))," ",(INDIRECT("X22")))</f>
        <v xml:space="preserve"> </v>
      </c>
      <c r="AY22" s="44" t="str">
        <f ca="1">IF(ISBLANK(INDIRECT("Y22"))," ",(INDIRECT("Y22")))</f>
        <v xml:space="preserve"> </v>
      </c>
      <c r="AZ22" s="44" t="str">
        <f ca="1">IF(ISBLANK(INDIRECT("Z22"))," ",(INDIRECT("Z22")))</f>
        <v xml:space="preserve"> </v>
      </c>
    </row>
    <row r="23" spans="1:52" ht="43.5" customHeight="1" x14ac:dyDescent="0.25">
      <c r="A23" s="119">
        <v>18</v>
      </c>
      <c r="B23" s="119"/>
      <c r="C23" s="119"/>
      <c r="D23" s="121"/>
      <c r="E23" s="121"/>
      <c r="F23" s="120"/>
      <c r="G23" s="121"/>
      <c r="H23" s="121"/>
      <c r="I23" s="120"/>
      <c r="J23" s="121"/>
      <c r="K23" s="121"/>
      <c r="L23" s="121"/>
      <c r="M23" s="121"/>
      <c r="N23" s="121"/>
      <c r="O23" s="121"/>
      <c r="P23" s="121"/>
      <c r="Q23" s="120"/>
      <c r="R23" s="120"/>
      <c r="S23" s="121"/>
      <c r="T23" s="235"/>
      <c r="U23" s="235"/>
      <c r="V23" s="245" t="str">
        <f t="shared" si="0"/>
        <v/>
      </c>
      <c r="W23" s="121"/>
      <c r="X23" s="121"/>
      <c r="Y23" s="121"/>
      <c r="Z23" s="121"/>
      <c r="AB23" s="44" t="str">
        <f ca="1">IF(ISBLANK(INDIRECT("B23"))," ",(INDIRECT("B23")))</f>
        <v xml:space="preserve"> </v>
      </c>
      <c r="AC23" s="44" t="str">
        <f ca="1">IF(ISBLANK(INDIRECT("C23"))," ",(INDIRECT("C23")))</f>
        <v xml:space="preserve"> </v>
      </c>
      <c r="AD23" s="44" t="str">
        <f ca="1">IF(ISBLANK(INDIRECT("D23"))," ",(INDIRECT("D23")))</f>
        <v xml:space="preserve"> </v>
      </c>
      <c r="AE23" s="44" t="str">
        <f ca="1">IF(ISBLANK(INDIRECT("E23"))," ",(INDIRECT("E23")))</f>
        <v xml:space="preserve"> </v>
      </c>
      <c r="AF23" s="44" t="str">
        <f ca="1">IF(ISBLANK(INDIRECT("F23"))," ",(INDIRECT("F23")))</f>
        <v xml:space="preserve"> </v>
      </c>
      <c r="AG23" s="44" t="str">
        <f ca="1">IF(ISBLANK(INDIRECT("G23"))," ",(INDIRECT("G23")))</f>
        <v xml:space="preserve"> </v>
      </c>
      <c r="AH23" s="44" t="str">
        <f ca="1">IF(ISBLANK(INDIRECT("H23"))," ",(INDIRECT("H23")))</f>
        <v xml:space="preserve"> </v>
      </c>
      <c r="AI23" s="44" t="str">
        <f ca="1">IF(ISBLANK(INDIRECT("I23"))," ",(INDIRECT("I23")))</f>
        <v xml:space="preserve"> </v>
      </c>
      <c r="AJ23" s="44" t="str">
        <f ca="1">IF(ISBLANK(INDIRECT("J23"))," ",(INDIRECT("J23")))</f>
        <v xml:space="preserve"> </v>
      </c>
      <c r="AK23" s="44" t="str">
        <f ca="1">IF(ISBLANK(INDIRECT("K23"))," ",(INDIRECT("K23")))</f>
        <v xml:space="preserve"> </v>
      </c>
      <c r="AL23" s="44" t="str">
        <f ca="1">IF(ISBLANK(INDIRECT("L23"))," ",(INDIRECT("L23")))</f>
        <v xml:space="preserve"> </v>
      </c>
      <c r="AM23" s="44" t="str">
        <f ca="1">IF(ISBLANK(INDIRECT("M23"))," ",(INDIRECT("M23")))</f>
        <v xml:space="preserve"> </v>
      </c>
      <c r="AN23" s="44" t="str">
        <f ca="1">IF(ISBLANK(INDIRECT("N23"))," ",(INDIRECT("N23")))</f>
        <v xml:space="preserve"> </v>
      </c>
      <c r="AO23" s="44" t="str">
        <f ca="1">IF(ISBLANK(INDIRECT("O23"))," ",(INDIRECT("O23")))</f>
        <v xml:space="preserve"> </v>
      </c>
      <c r="AP23" s="44" t="str">
        <f ca="1">IF(ISBLANK(INDIRECT("P23"))," ",(INDIRECT("P23")))</f>
        <v xml:space="preserve"> </v>
      </c>
      <c r="AQ23" s="44" t="str">
        <f ca="1">IF(ISBLANK(INDIRECT("Q23"))," ",(INDIRECT("Q23")))</f>
        <v xml:space="preserve"> </v>
      </c>
      <c r="AR23" s="44" t="str">
        <f ca="1">IF(ISBLANK(INDIRECT("R23"))," ",(INDIRECT("R23")))</f>
        <v xml:space="preserve"> </v>
      </c>
      <c r="AS23" s="44" t="str">
        <f ca="1">IF(ISBLANK(INDIRECT("S23"))," ",(INDIRECT("S23")))</f>
        <v xml:space="preserve"> </v>
      </c>
      <c r="AT23" s="44" t="str">
        <f ca="1">IF(ISBLANK(INDIRECT("T23"))," ",(INDIRECT("T23")))</f>
        <v xml:space="preserve"> </v>
      </c>
      <c r="AU23" s="44" t="str">
        <f ca="1">IF(ISBLANK(INDIRECT("U23"))," ",(INDIRECT("U23")))</f>
        <v xml:space="preserve"> </v>
      </c>
      <c r="AV23" s="44" t="str">
        <f ca="1">IF(ISBLANK(INDIRECT("V23"))," ",(INDIRECT("V23")))</f>
        <v/>
      </c>
      <c r="AW23" s="44" t="str">
        <f ca="1">IF(ISBLANK(INDIRECT("W23"))," ",(INDIRECT("W23")))</f>
        <v xml:space="preserve"> </v>
      </c>
      <c r="AX23" s="44" t="str">
        <f ca="1">IF(ISBLANK(INDIRECT("X23"))," ",(INDIRECT("X23")))</f>
        <v xml:space="preserve"> </v>
      </c>
      <c r="AY23" s="44" t="str">
        <f ca="1">IF(ISBLANK(INDIRECT("Y23"))," ",(INDIRECT("Y23")))</f>
        <v xml:space="preserve"> </v>
      </c>
      <c r="AZ23" s="44" t="str">
        <f ca="1">IF(ISBLANK(INDIRECT("Z23"))," ",(INDIRECT("Z23")))</f>
        <v xml:space="preserve"> </v>
      </c>
    </row>
    <row r="24" spans="1:52" ht="43.5" customHeight="1" x14ac:dyDescent="0.25">
      <c r="A24" s="119">
        <v>19</v>
      </c>
      <c r="B24" s="119"/>
      <c r="C24" s="119"/>
      <c r="D24" s="121"/>
      <c r="E24" s="121"/>
      <c r="F24" s="120"/>
      <c r="G24" s="121"/>
      <c r="H24" s="121"/>
      <c r="I24" s="120"/>
      <c r="J24" s="121"/>
      <c r="K24" s="121"/>
      <c r="L24" s="121"/>
      <c r="M24" s="121"/>
      <c r="N24" s="121"/>
      <c r="O24" s="121"/>
      <c r="P24" s="121"/>
      <c r="Q24" s="120"/>
      <c r="R24" s="120"/>
      <c r="S24" s="121"/>
      <c r="T24" s="235"/>
      <c r="U24" s="235"/>
      <c r="V24" s="245" t="str">
        <f t="shared" si="0"/>
        <v/>
      </c>
      <c r="W24" s="121"/>
      <c r="X24" s="121"/>
      <c r="Y24" s="121"/>
      <c r="Z24" s="121"/>
      <c r="AB24" s="44" t="str">
        <f ca="1">IF(ISBLANK(INDIRECT("B24"))," ",(INDIRECT("B24")))</f>
        <v xml:space="preserve"> </v>
      </c>
      <c r="AC24" s="44" t="str">
        <f ca="1">IF(ISBLANK(INDIRECT("C24"))," ",(INDIRECT("C24")))</f>
        <v xml:space="preserve"> </v>
      </c>
      <c r="AD24" s="44" t="str">
        <f ca="1">IF(ISBLANK(INDIRECT("D24"))," ",(INDIRECT("D24")))</f>
        <v xml:space="preserve"> </v>
      </c>
      <c r="AE24" s="44" t="str">
        <f ca="1">IF(ISBLANK(INDIRECT("E24"))," ",(INDIRECT("E24")))</f>
        <v xml:space="preserve"> </v>
      </c>
      <c r="AF24" s="44" t="str">
        <f ca="1">IF(ISBLANK(INDIRECT("F24"))," ",(INDIRECT("F24")))</f>
        <v xml:space="preserve"> </v>
      </c>
      <c r="AG24" s="44" t="str">
        <f ca="1">IF(ISBLANK(INDIRECT("G24"))," ",(INDIRECT("G24")))</f>
        <v xml:space="preserve"> </v>
      </c>
      <c r="AH24" s="44" t="str">
        <f ca="1">IF(ISBLANK(INDIRECT("H24"))," ",(INDIRECT("H24")))</f>
        <v xml:space="preserve"> </v>
      </c>
      <c r="AI24" s="44" t="str">
        <f ca="1">IF(ISBLANK(INDIRECT("I24"))," ",(INDIRECT("I24")))</f>
        <v xml:space="preserve"> </v>
      </c>
      <c r="AJ24" s="44" t="str">
        <f ca="1">IF(ISBLANK(INDIRECT("J24"))," ",(INDIRECT("J24")))</f>
        <v xml:space="preserve"> </v>
      </c>
      <c r="AK24" s="44" t="str">
        <f ca="1">IF(ISBLANK(INDIRECT("K24"))," ",(INDIRECT("K24")))</f>
        <v xml:space="preserve"> </v>
      </c>
      <c r="AL24" s="44" t="str">
        <f ca="1">IF(ISBLANK(INDIRECT("L24"))," ",(INDIRECT("L24")))</f>
        <v xml:space="preserve"> </v>
      </c>
      <c r="AM24" s="44" t="str">
        <f ca="1">IF(ISBLANK(INDIRECT("M24"))," ",(INDIRECT("M24")))</f>
        <v xml:space="preserve"> </v>
      </c>
      <c r="AN24" s="44" t="str">
        <f ca="1">IF(ISBLANK(INDIRECT("N24"))," ",(INDIRECT("N24")))</f>
        <v xml:space="preserve"> </v>
      </c>
      <c r="AO24" s="44" t="str">
        <f ca="1">IF(ISBLANK(INDIRECT("O24"))," ",(INDIRECT("O24")))</f>
        <v xml:space="preserve"> </v>
      </c>
      <c r="AP24" s="44" t="str">
        <f ca="1">IF(ISBLANK(INDIRECT("P24"))," ",(INDIRECT("P24")))</f>
        <v xml:space="preserve"> </v>
      </c>
      <c r="AQ24" s="44" t="str">
        <f ca="1">IF(ISBLANK(INDIRECT("Q24"))," ",(INDIRECT("Q24")))</f>
        <v xml:space="preserve"> </v>
      </c>
      <c r="AR24" s="44" t="str">
        <f ca="1">IF(ISBLANK(INDIRECT("R24"))," ",(INDIRECT("R24")))</f>
        <v xml:space="preserve"> </v>
      </c>
      <c r="AS24" s="44" t="str">
        <f ca="1">IF(ISBLANK(INDIRECT("S24"))," ",(INDIRECT("S24")))</f>
        <v xml:space="preserve"> </v>
      </c>
      <c r="AT24" s="44" t="str">
        <f ca="1">IF(ISBLANK(INDIRECT("T24"))," ",(INDIRECT("T24")))</f>
        <v xml:space="preserve"> </v>
      </c>
      <c r="AU24" s="44" t="str">
        <f ca="1">IF(ISBLANK(INDIRECT("U24"))," ",(INDIRECT("U24")))</f>
        <v xml:space="preserve"> </v>
      </c>
      <c r="AV24" s="44" t="str">
        <f ca="1">IF(ISBLANK(INDIRECT("V24"))," ",(INDIRECT("V24")))</f>
        <v/>
      </c>
      <c r="AW24" s="44" t="str">
        <f ca="1">IF(ISBLANK(INDIRECT("W24"))," ",(INDIRECT("W24")))</f>
        <v xml:space="preserve"> </v>
      </c>
      <c r="AX24" s="44" t="str">
        <f ca="1">IF(ISBLANK(INDIRECT("X24"))," ",(INDIRECT("X24")))</f>
        <v xml:space="preserve"> </v>
      </c>
      <c r="AY24" s="44" t="str">
        <f ca="1">IF(ISBLANK(INDIRECT("Y24"))," ",(INDIRECT("Y24")))</f>
        <v xml:space="preserve"> </v>
      </c>
      <c r="AZ24" s="44" t="str">
        <f ca="1">IF(ISBLANK(INDIRECT("Z24"))," ",(INDIRECT("Z24")))</f>
        <v xml:space="preserve"> </v>
      </c>
    </row>
    <row r="25" spans="1:52" ht="43.5" customHeight="1" x14ac:dyDescent="0.25">
      <c r="A25" s="119">
        <v>20</v>
      </c>
      <c r="B25" s="119"/>
      <c r="C25" s="119"/>
      <c r="D25" s="121"/>
      <c r="E25" s="121"/>
      <c r="F25" s="120"/>
      <c r="G25" s="121"/>
      <c r="H25" s="121"/>
      <c r="I25" s="120"/>
      <c r="J25" s="121"/>
      <c r="K25" s="121"/>
      <c r="L25" s="121"/>
      <c r="M25" s="121"/>
      <c r="N25" s="121"/>
      <c r="O25" s="121"/>
      <c r="P25" s="121"/>
      <c r="Q25" s="120"/>
      <c r="R25" s="120"/>
      <c r="S25" s="121"/>
      <c r="T25" s="235"/>
      <c r="U25" s="235"/>
      <c r="V25" s="245" t="str">
        <f t="shared" si="0"/>
        <v/>
      </c>
      <c r="W25" s="121"/>
      <c r="X25" s="121"/>
      <c r="Y25" s="121"/>
      <c r="Z25" s="121"/>
      <c r="AB25" s="44" t="str">
        <f ca="1">IF(ISBLANK(INDIRECT("B25"))," ",(INDIRECT("B25")))</f>
        <v xml:space="preserve"> </v>
      </c>
      <c r="AC25" s="44" t="str">
        <f ca="1">IF(ISBLANK(INDIRECT("C25"))," ",(INDIRECT("C25")))</f>
        <v xml:space="preserve"> </v>
      </c>
      <c r="AD25" s="44" t="str">
        <f ca="1">IF(ISBLANK(INDIRECT("D25"))," ",(INDIRECT("D25")))</f>
        <v xml:space="preserve"> </v>
      </c>
      <c r="AE25" s="44" t="str">
        <f ca="1">IF(ISBLANK(INDIRECT("E25"))," ",(INDIRECT("E25")))</f>
        <v xml:space="preserve"> </v>
      </c>
      <c r="AF25" s="44" t="str">
        <f ca="1">IF(ISBLANK(INDIRECT("F25"))," ",(INDIRECT("F25")))</f>
        <v xml:space="preserve"> </v>
      </c>
      <c r="AG25" s="44" t="str">
        <f ca="1">IF(ISBLANK(INDIRECT("G25"))," ",(INDIRECT("G25")))</f>
        <v xml:space="preserve"> </v>
      </c>
      <c r="AH25" s="44" t="str">
        <f ca="1">IF(ISBLANK(INDIRECT("H25"))," ",(INDIRECT("H25")))</f>
        <v xml:space="preserve"> </v>
      </c>
      <c r="AI25" s="44" t="str">
        <f ca="1">IF(ISBLANK(INDIRECT("I25"))," ",(INDIRECT("I25")))</f>
        <v xml:space="preserve"> </v>
      </c>
      <c r="AJ25" s="44" t="str">
        <f ca="1">IF(ISBLANK(INDIRECT("J25"))," ",(INDIRECT("J25")))</f>
        <v xml:space="preserve"> </v>
      </c>
      <c r="AK25" s="44" t="str">
        <f ca="1">IF(ISBLANK(INDIRECT("K25"))," ",(INDIRECT("K25")))</f>
        <v xml:space="preserve"> </v>
      </c>
      <c r="AL25" s="44" t="str">
        <f ca="1">IF(ISBLANK(INDIRECT("L25"))," ",(INDIRECT("L25")))</f>
        <v xml:space="preserve"> </v>
      </c>
      <c r="AM25" s="44" t="str">
        <f ca="1">IF(ISBLANK(INDIRECT("M25"))," ",(INDIRECT("M25")))</f>
        <v xml:space="preserve"> </v>
      </c>
      <c r="AN25" s="44" t="str">
        <f ca="1">IF(ISBLANK(INDIRECT("N25"))," ",(INDIRECT("N25")))</f>
        <v xml:space="preserve"> </v>
      </c>
      <c r="AO25" s="44" t="str">
        <f ca="1">IF(ISBLANK(INDIRECT("O25"))," ",(INDIRECT("O25")))</f>
        <v xml:space="preserve"> </v>
      </c>
      <c r="AP25" s="44" t="str">
        <f ca="1">IF(ISBLANK(INDIRECT("P25"))," ",(INDIRECT("P25")))</f>
        <v xml:space="preserve"> </v>
      </c>
      <c r="AQ25" s="44" t="str">
        <f ca="1">IF(ISBLANK(INDIRECT("Q25"))," ",(INDIRECT("Q25")))</f>
        <v xml:space="preserve"> </v>
      </c>
      <c r="AR25" s="44" t="str">
        <f ca="1">IF(ISBLANK(INDIRECT("R25"))," ",(INDIRECT("R25")))</f>
        <v xml:space="preserve"> </v>
      </c>
      <c r="AS25" s="44" t="str">
        <f ca="1">IF(ISBLANK(INDIRECT("S25"))," ",(INDIRECT("S25")))</f>
        <v xml:space="preserve"> </v>
      </c>
      <c r="AT25" s="44" t="str">
        <f ca="1">IF(ISBLANK(INDIRECT("T25"))," ",(INDIRECT("T25")))</f>
        <v xml:space="preserve"> </v>
      </c>
      <c r="AU25" s="44" t="str">
        <f ca="1">IF(ISBLANK(INDIRECT("U25"))," ",(INDIRECT("U25")))</f>
        <v xml:space="preserve"> </v>
      </c>
      <c r="AV25" s="44" t="str">
        <f ca="1">IF(ISBLANK(INDIRECT("V25"))," ",(INDIRECT("V25")))</f>
        <v/>
      </c>
      <c r="AW25" s="44" t="str">
        <f ca="1">IF(ISBLANK(INDIRECT("W25"))," ",(INDIRECT("W25")))</f>
        <v xml:space="preserve"> </v>
      </c>
      <c r="AX25" s="44" t="str">
        <f ca="1">IF(ISBLANK(INDIRECT("X25"))," ",(INDIRECT("X25")))</f>
        <v xml:space="preserve"> </v>
      </c>
      <c r="AY25" s="44" t="str">
        <f ca="1">IF(ISBLANK(INDIRECT("Y25"))," ",(INDIRECT("Y25")))</f>
        <v xml:space="preserve"> </v>
      </c>
      <c r="AZ25" s="44" t="str">
        <f ca="1">IF(ISBLANK(INDIRECT("Z25"))," ",(INDIRECT("Z25")))</f>
        <v xml:space="preserve"> </v>
      </c>
    </row>
    <row r="26" spans="1:52" ht="43.5" customHeight="1" x14ac:dyDescent="0.25">
      <c r="A26" s="119">
        <v>21</v>
      </c>
      <c r="B26" s="119"/>
      <c r="C26" s="119"/>
      <c r="D26" s="121"/>
      <c r="E26" s="121"/>
      <c r="F26" s="120"/>
      <c r="G26" s="121"/>
      <c r="H26" s="121"/>
      <c r="I26" s="120"/>
      <c r="J26" s="121"/>
      <c r="K26" s="121"/>
      <c r="L26" s="121"/>
      <c r="M26" s="121"/>
      <c r="N26" s="121"/>
      <c r="O26" s="121"/>
      <c r="P26" s="121"/>
      <c r="Q26" s="120"/>
      <c r="R26" s="120"/>
      <c r="S26" s="121"/>
      <c r="T26" s="235"/>
      <c r="U26" s="235"/>
      <c r="V26" s="245" t="str">
        <f t="shared" si="0"/>
        <v/>
      </c>
      <c r="W26" s="121"/>
      <c r="X26" s="121"/>
      <c r="Y26" s="121"/>
      <c r="Z26" s="121"/>
      <c r="AB26" s="44" t="str">
        <f ca="1">IF(ISBLANK(INDIRECT("B26"))," ",(INDIRECT("B26")))</f>
        <v xml:space="preserve"> </v>
      </c>
      <c r="AC26" s="44" t="str">
        <f ca="1">IF(ISBLANK(INDIRECT("C26"))," ",(INDIRECT("C26")))</f>
        <v xml:space="preserve"> </v>
      </c>
      <c r="AD26" s="44" t="str">
        <f ca="1">IF(ISBLANK(INDIRECT("D26"))," ",(INDIRECT("D26")))</f>
        <v xml:space="preserve"> </v>
      </c>
      <c r="AE26" s="44" t="str">
        <f ca="1">IF(ISBLANK(INDIRECT("E26"))," ",(INDIRECT("E26")))</f>
        <v xml:space="preserve"> </v>
      </c>
      <c r="AF26" s="44" t="str">
        <f ca="1">IF(ISBLANK(INDIRECT("F26"))," ",(INDIRECT("F26")))</f>
        <v xml:space="preserve"> </v>
      </c>
      <c r="AG26" s="44" t="str">
        <f ca="1">IF(ISBLANK(INDIRECT("G26"))," ",(INDIRECT("G26")))</f>
        <v xml:space="preserve"> </v>
      </c>
      <c r="AH26" s="44" t="str">
        <f ca="1">IF(ISBLANK(INDIRECT("H26"))," ",(INDIRECT("H26")))</f>
        <v xml:space="preserve"> </v>
      </c>
      <c r="AI26" s="44" t="str">
        <f ca="1">IF(ISBLANK(INDIRECT("I26"))," ",(INDIRECT("I26")))</f>
        <v xml:space="preserve"> </v>
      </c>
      <c r="AJ26" s="44" t="str">
        <f ca="1">IF(ISBLANK(INDIRECT("J26"))," ",(INDIRECT("J26")))</f>
        <v xml:space="preserve"> </v>
      </c>
      <c r="AK26" s="44" t="str">
        <f ca="1">IF(ISBLANK(INDIRECT("K26"))," ",(INDIRECT("K26")))</f>
        <v xml:space="preserve"> </v>
      </c>
      <c r="AL26" s="44" t="str">
        <f ca="1">IF(ISBLANK(INDIRECT("L26"))," ",(INDIRECT("L26")))</f>
        <v xml:space="preserve"> </v>
      </c>
      <c r="AM26" s="44" t="str">
        <f ca="1">IF(ISBLANK(INDIRECT("M26"))," ",(INDIRECT("M26")))</f>
        <v xml:space="preserve"> </v>
      </c>
      <c r="AN26" s="44" t="str">
        <f ca="1">IF(ISBLANK(INDIRECT("N26"))," ",(INDIRECT("N26")))</f>
        <v xml:space="preserve"> </v>
      </c>
      <c r="AO26" s="44" t="str">
        <f ca="1">IF(ISBLANK(INDIRECT("O26"))," ",(INDIRECT("O26")))</f>
        <v xml:space="preserve"> </v>
      </c>
      <c r="AP26" s="44" t="str">
        <f ca="1">IF(ISBLANK(INDIRECT("P26"))," ",(INDIRECT("P26")))</f>
        <v xml:space="preserve"> </v>
      </c>
      <c r="AQ26" s="44" t="str">
        <f ca="1">IF(ISBLANK(INDIRECT("Q26"))," ",(INDIRECT("Q26")))</f>
        <v xml:space="preserve"> </v>
      </c>
      <c r="AR26" s="44" t="str">
        <f ca="1">IF(ISBLANK(INDIRECT("R26"))," ",(INDIRECT("R26")))</f>
        <v xml:space="preserve"> </v>
      </c>
      <c r="AS26" s="44" t="str">
        <f ca="1">IF(ISBLANK(INDIRECT("S26"))," ",(INDIRECT("S26")))</f>
        <v xml:space="preserve"> </v>
      </c>
      <c r="AT26" s="44" t="str">
        <f ca="1">IF(ISBLANK(INDIRECT("T26"))," ",(INDIRECT("T26")))</f>
        <v xml:space="preserve"> </v>
      </c>
      <c r="AU26" s="44" t="str">
        <f ca="1">IF(ISBLANK(INDIRECT("U26"))," ",(INDIRECT("U26")))</f>
        <v xml:space="preserve"> </v>
      </c>
      <c r="AV26" s="44" t="str">
        <f ca="1">IF(ISBLANK(INDIRECT("V26"))," ",(INDIRECT("V26")))</f>
        <v/>
      </c>
      <c r="AW26" s="44" t="str">
        <f ca="1">IF(ISBLANK(INDIRECT("W26"))," ",(INDIRECT("W26")))</f>
        <v xml:space="preserve"> </v>
      </c>
      <c r="AX26" s="44" t="str">
        <f ca="1">IF(ISBLANK(INDIRECT("X26"))," ",(INDIRECT("X26")))</f>
        <v xml:space="preserve"> </v>
      </c>
      <c r="AY26" s="44" t="str">
        <f ca="1">IF(ISBLANK(INDIRECT("Y26"))," ",(INDIRECT("Y26")))</f>
        <v xml:space="preserve"> </v>
      </c>
      <c r="AZ26" s="44" t="str">
        <f ca="1">IF(ISBLANK(INDIRECT("Z26"))," ",(INDIRECT("Z26")))</f>
        <v xml:space="preserve"> </v>
      </c>
    </row>
    <row r="27" spans="1:52" ht="43.5" customHeight="1" x14ac:dyDescent="0.25">
      <c r="A27" s="119">
        <v>22</v>
      </c>
      <c r="B27" s="119"/>
      <c r="C27" s="119"/>
      <c r="D27" s="121"/>
      <c r="E27" s="121"/>
      <c r="F27" s="120"/>
      <c r="G27" s="121"/>
      <c r="H27" s="121"/>
      <c r="I27" s="120"/>
      <c r="J27" s="121"/>
      <c r="K27" s="121"/>
      <c r="L27" s="121"/>
      <c r="M27" s="121"/>
      <c r="N27" s="121"/>
      <c r="O27" s="121"/>
      <c r="P27" s="121"/>
      <c r="Q27" s="120"/>
      <c r="R27" s="120"/>
      <c r="S27" s="121"/>
      <c r="T27" s="235"/>
      <c r="U27" s="235"/>
      <c r="V27" s="245" t="str">
        <f t="shared" si="0"/>
        <v/>
      </c>
      <c r="W27" s="121"/>
      <c r="X27" s="121"/>
      <c r="Y27" s="121"/>
      <c r="Z27" s="121"/>
      <c r="AB27" s="44" t="str">
        <f ca="1">IF(ISBLANK(INDIRECT("B27"))," ",(INDIRECT("B27")))</f>
        <v xml:space="preserve"> </v>
      </c>
      <c r="AC27" s="44" t="str">
        <f ca="1">IF(ISBLANK(INDIRECT("C27"))," ",(INDIRECT("C27")))</f>
        <v xml:space="preserve"> </v>
      </c>
      <c r="AD27" s="44" t="str">
        <f ca="1">IF(ISBLANK(INDIRECT("D27"))," ",(INDIRECT("D27")))</f>
        <v xml:space="preserve"> </v>
      </c>
      <c r="AE27" s="44" t="str">
        <f ca="1">IF(ISBLANK(INDIRECT("E27"))," ",(INDIRECT("E27")))</f>
        <v xml:space="preserve"> </v>
      </c>
      <c r="AF27" s="44" t="str">
        <f ca="1">IF(ISBLANK(INDIRECT("F27"))," ",(INDIRECT("F27")))</f>
        <v xml:space="preserve"> </v>
      </c>
      <c r="AG27" s="44" t="str">
        <f ca="1">IF(ISBLANK(INDIRECT("G27"))," ",(INDIRECT("G27")))</f>
        <v xml:space="preserve"> </v>
      </c>
      <c r="AH27" s="44" t="str">
        <f ca="1">IF(ISBLANK(INDIRECT("H27"))," ",(INDIRECT("H27")))</f>
        <v xml:space="preserve"> </v>
      </c>
      <c r="AI27" s="44" t="str">
        <f ca="1">IF(ISBLANK(INDIRECT("I27"))," ",(INDIRECT("I27")))</f>
        <v xml:space="preserve"> </v>
      </c>
      <c r="AJ27" s="44" t="str">
        <f ca="1">IF(ISBLANK(INDIRECT("J27"))," ",(INDIRECT("J27")))</f>
        <v xml:space="preserve"> </v>
      </c>
      <c r="AK27" s="44" t="str">
        <f ca="1">IF(ISBLANK(INDIRECT("K27"))," ",(INDIRECT("K27")))</f>
        <v xml:space="preserve"> </v>
      </c>
      <c r="AL27" s="44" t="str">
        <f ca="1">IF(ISBLANK(INDIRECT("L27"))," ",(INDIRECT("L27")))</f>
        <v xml:space="preserve"> </v>
      </c>
      <c r="AM27" s="44" t="str">
        <f ca="1">IF(ISBLANK(INDIRECT("M27"))," ",(INDIRECT("M27")))</f>
        <v xml:space="preserve"> </v>
      </c>
      <c r="AN27" s="44" t="str">
        <f ca="1">IF(ISBLANK(INDIRECT("N27"))," ",(INDIRECT("N27")))</f>
        <v xml:space="preserve"> </v>
      </c>
      <c r="AO27" s="44" t="str">
        <f ca="1">IF(ISBLANK(INDIRECT("O27"))," ",(INDIRECT("O27")))</f>
        <v xml:space="preserve"> </v>
      </c>
      <c r="AP27" s="44" t="str">
        <f ca="1">IF(ISBLANK(INDIRECT("P27"))," ",(INDIRECT("P27")))</f>
        <v xml:space="preserve"> </v>
      </c>
      <c r="AQ27" s="44" t="str">
        <f ca="1">IF(ISBLANK(INDIRECT("Q27"))," ",(INDIRECT("Q27")))</f>
        <v xml:space="preserve"> </v>
      </c>
      <c r="AR27" s="44" t="str">
        <f ca="1">IF(ISBLANK(INDIRECT("R27"))," ",(INDIRECT("R27")))</f>
        <v xml:space="preserve"> </v>
      </c>
      <c r="AS27" s="44" t="str">
        <f ca="1">IF(ISBLANK(INDIRECT("S27"))," ",(INDIRECT("S27")))</f>
        <v xml:space="preserve"> </v>
      </c>
      <c r="AT27" s="44" t="str">
        <f ca="1">IF(ISBLANK(INDIRECT("T27"))," ",(INDIRECT("T27")))</f>
        <v xml:space="preserve"> </v>
      </c>
      <c r="AU27" s="44" t="str">
        <f ca="1">IF(ISBLANK(INDIRECT("U27"))," ",(INDIRECT("U27")))</f>
        <v xml:space="preserve"> </v>
      </c>
      <c r="AV27" s="44" t="str">
        <f ca="1">IF(ISBLANK(INDIRECT("V27"))," ",(INDIRECT("V27")))</f>
        <v/>
      </c>
      <c r="AW27" s="44" t="str">
        <f ca="1">IF(ISBLANK(INDIRECT("W27"))," ",(INDIRECT("W27")))</f>
        <v xml:space="preserve"> </v>
      </c>
      <c r="AX27" s="44" t="str">
        <f ca="1">IF(ISBLANK(INDIRECT("X27"))," ",(INDIRECT("X27")))</f>
        <v xml:space="preserve"> </v>
      </c>
      <c r="AY27" s="44" t="str">
        <f ca="1">IF(ISBLANK(INDIRECT("Y27"))," ",(INDIRECT("Y27")))</f>
        <v xml:space="preserve"> </v>
      </c>
      <c r="AZ27" s="44" t="str">
        <f ca="1">IF(ISBLANK(INDIRECT("Z27"))," ",(INDIRECT("Z27")))</f>
        <v xml:space="preserve"> </v>
      </c>
    </row>
    <row r="28" spans="1:52" ht="43.5" customHeight="1" x14ac:dyDescent="0.25">
      <c r="A28" s="119">
        <v>23</v>
      </c>
      <c r="B28" s="119"/>
      <c r="C28" s="119"/>
      <c r="D28" s="121"/>
      <c r="E28" s="121"/>
      <c r="F28" s="120"/>
      <c r="G28" s="121"/>
      <c r="H28" s="121"/>
      <c r="I28" s="120"/>
      <c r="J28" s="121"/>
      <c r="K28" s="121"/>
      <c r="L28" s="121"/>
      <c r="M28" s="121"/>
      <c r="N28" s="121"/>
      <c r="O28" s="121"/>
      <c r="P28" s="121"/>
      <c r="Q28" s="120"/>
      <c r="R28" s="120"/>
      <c r="S28" s="121"/>
      <c r="T28" s="235"/>
      <c r="U28" s="235"/>
      <c r="V28" s="245" t="str">
        <f t="shared" si="0"/>
        <v/>
      </c>
      <c r="W28" s="121"/>
      <c r="X28" s="121"/>
      <c r="Y28" s="121"/>
      <c r="Z28" s="121"/>
      <c r="AB28" s="44" t="str">
        <f ca="1">IF(ISBLANK(INDIRECT("B28"))," ",(INDIRECT("B28")))</f>
        <v xml:space="preserve"> </v>
      </c>
      <c r="AC28" s="44" t="str">
        <f ca="1">IF(ISBLANK(INDIRECT("C28"))," ",(INDIRECT("C28")))</f>
        <v xml:space="preserve"> </v>
      </c>
      <c r="AD28" s="44" t="str">
        <f ca="1">IF(ISBLANK(INDIRECT("D28"))," ",(INDIRECT("D28")))</f>
        <v xml:space="preserve"> </v>
      </c>
      <c r="AE28" s="44" t="str">
        <f ca="1">IF(ISBLANK(INDIRECT("E28"))," ",(INDIRECT("E28")))</f>
        <v xml:space="preserve"> </v>
      </c>
      <c r="AF28" s="44" t="str">
        <f ca="1">IF(ISBLANK(INDIRECT("F28"))," ",(INDIRECT("F28")))</f>
        <v xml:space="preserve"> </v>
      </c>
      <c r="AG28" s="44" t="str">
        <f ca="1">IF(ISBLANK(INDIRECT("G28"))," ",(INDIRECT("G28")))</f>
        <v xml:space="preserve"> </v>
      </c>
      <c r="AH28" s="44" t="str">
        <f ca="1">IF(ISBLANK(INDIRECT("H28"))," ",(INDIRECT("H28")))</f>
        <v xml:space="preserve"> </v>
      </c>
      <c r="AI28" s="44" t="str">
        <f ca="1">IF(ISBLANK(INDIRECT("I28"))," ",(INDIRECT("I28")))</f>
        <v xml:space="preserve"> </v>
      </c>
      <c r="AJ28" s="44" t="str">
        <f ca="1">IF(ISBLANK(INDIRECT("J28"))," ",(INDIRECT("J28")))</f>
        <v xml:space="preserve"> </v>
      </c>
      <c r="AK28" s="44" t="str">
        <f ca="1">IF(ISBLANK(INDIRECT("K28"))," ",(INDIRECT("K28")))</f>
        <v xml:space="preserve"> </v>
      </c>
      <c r="AL28" s="44" t="str">
        <f ca="1">IF(ISBLANK(INDIRECT("L28"))," ",(INDIRECT("L28")))</f>
        <v xml:space="preserve"> </v>
      </c>
      <c r="AM28" s="44" t="str">
        <f ca="1">IF(ISBLANK(INDIRECT("M28"))," ",(INDIRECT("M28")))</f>
        <v xml:space="preserve"> </v>
      </c>
      <c r="AN28" s="44" t="str">
        <f ca="1">IF(ISBLANK(INDIRECT("N28"))," ",(INDIRECT("N28")))</f>
        <v xml:space="preserve"> </v>
      </c>
      <c r="AO28" s="44" t="str">
        <f ca="1">IF(ISBLANK(INDIRECT("O28"))," ",(INDIRECT("O28")))</f>
        <v xml:space="preserve"> </v>
      </c>
      <c r="AP28" s="44" t="str">
        <f ca="1">IF(ISBLANK(INDIRECT("P28"))," ",(INDIRECT("P28")))</f>
        <v xml:space="preserve"> </v>
      </c>
      <c r="AQ28" s="44" t="str">
        <f ca="1">IF(ISBLANK(INDIRECT("Q28"))," ",(INDIRECT("Q28")))</f>
        <v xml:space="preserve"> </v>
      </c>
      <c r="AR28" s="44" t="str">
        <f ca="1">IF(ISBLANK(INDIRECT("R28"))," ",(INDIRECT("R28")))</f>
        <v xml:space="preserve"> </v>
      </c>
      <c r="AS28" s="44" t="str">
        <f ca="1">IF(ISBLANK(INDIRECT("S28"))," ",(INDIRECT("S28")))</f>
        <v xml:space="preserve"> </v>
      </c>
      <c r="AT28" s="44" t="str">
        <f ca="1">IF(ISBLANK(INDIRECT("T28"))," ",(INDIRECT("T28")))</f>
        <v xml:space="preserve"> </v>
      </c>
      <c r="AU28" s="44" t="str">
        <f ca="1">IF(ISBLANK(INDIRECT("U28"))," ",(INDIRECT("U28")))</f>
        <v xml:space="preserve"> </v>
      </c>
      <c r="AV28" s="44" t="str">
        <f ca="1">IF(ISBLANK(INDIRECT("V28"))," ",(INDIRECT("V28")))</f>
        <v/>
      </c>
      <c r="AW28" s="44" t="str">
        <f ca="1">IF(ISBLANK(INDIRECT("W28"))," ",(INDIRECT("W28")))</f>
        <v xml:space="preserve"> </v>
      </c>
      <c r="AX28" s="44" t="str">
        <f ca="1">IF(ISBLANK(INDIRECT("X28"))," ",(INDIRECT("X28")))</f>
        <v xml:space="preserve"> </v>
      </c>
      <c r="AY28" s="44" t="str">
        <f ca="1">IF(ISBLANK(INDIRECT("Y28"))," ",(INDIRECT("Y28")))</f>
        <v xml:space="preserve"> </v>
      </c>
      <c r="AZ28" s="44" t="str">
        <f ca="1">IF(ISBLANK(INDIRECT("Z28"))," ",(INDIRECT("Z28")))</f>
        <v xml:space="preserve"> </v>
      </c>
    </row>
    <row r="29" spans="1:52" ht="43.5" customHeight="1" x14ac:dyDescent="0.25">
      <c r="A29" s="119">
        <v>24</v>
      </c>
      <c r="B29" s="119"/>
      <c r="C29" s="119"/>
      <c r="D29" s="121"/>
      <c r="E29" s="121"/>
      <c r="F29" s="120"/>
      <c r="G29" s="121"/>
      <c r="H29" s="121"/>
      <c r="I29" s="120"/>
      <c r="J29" s="121"/>
      <c r="K29" s="121"/>
      <c r="L29" s="121"/>
      <c r="M29" s="121"/>
      <c r="N29" s="121"/>
      <c r="O29" s="121"/>
      <c r="P29" s="121"/>
      <c r="Q29" s="120"/>
      <c r="R29" s="120"/>
      <c r="S29" s="121"/>
      <c r="T29" s="235"/>
      <c r="U29" s="235"/>
      <c r="V29" s="245" t="str">
        <f t="shared" si="0"/>
        <v/>
      </c>
      <c r="W29" s="121"/>
      <c r="X29" s="121"/>
      <c r="Y29" s="121"/>
      <c r="Z29" s="121"/>
      <c r="AB29" s="44" t="str">
        <f ca="1">IF(ISBLANK(INDIRECT("B29"))," ",(INDIRECT("B29")))</f>
        <v xml:space="preserve"> </v>
      </c>
      <c r="AC29" s="44" t="str">
        <f ca="1">IF(ISBLANK(INDIRECT("C29"))," ",(INDIRECT("C29")))</f>
        <v xml:space="preserve"> </v>
      </c>
      <c r="AD29" s="44" t="str">
        <f ca="1">IF(ISBLANK(INDIRECT("D29"))," ",(INDIRECT("D29")))</f>
        <v xml:space="preserve"> </v>
      </c>
      <c r="AE29" s="44" t="str">
        <f ca="1">IF(ISBLANK(INDIRECT("E29"))," ",(INDIRECT("E29")))</f>
        <v xml:space="preserve"> </v>
      </c>
      <c r="AF29" s="44" t="str">
        <f ca="1">IF(ISBLANK(INDIRECT("F29"))," ",(INDIRECT("F29")))</f>
        <v xml:space="preserve"> </v>
      </c>
      <c r="AG29" s="44" t="str">
        <f ca="1">IF(ISBLANK(INDIRECT("G29"))," ",(INDIRECT("G29")))</f>
        <v xml:space="preserve"> </v>
      </c>
      <c r="AH29" s="44" t="str">
        <f ca="1">IF(ISBLANK(INDIRECT("H29"))," ",(INDIRECT("H29")))</f>
        <v xml:space="preserve"> </v>
      </c>
      <c r="AI29" s="44" t="str">
        <f ca="1">IF(ISBLANK(INDIRECT("I29"))," ",(INDIRECT("I29")))</f>
        <v xml:space="preserve"> </v>
      </c>
      <c r="AJ29" s="44" t="str">
        <f ca="1">IF(ISBLANK(INDIRECT("J29"))," ",(INDIRECT("J29")))</f>
        <v xml:space="preserve"> </v>
      </c>
      <c r="AK29" s="44" t="str">
        <f ca="1">IF(ISBLANK(INDIRECT("K29"))," ",(INDIRECT("K29")))</f>
        <v xml:space="preserve"> </v>
      </c>
      <c r="AL29" s="44" t="str">
        <f ca="1">IF(ISBLANK(INDIRECT("L29"))," ",(INDIRECT("L29")))</f>
        <v xml:space="preserve"> </v>
      </c>
      <c r="AM29" s="44" t="str">
        <f ca="1">IF(ISBLANK(INDIRECT("M29"))," ",(INDIRECT("M29")))</f>
        <v xml:space="preserve"> </v>
      </c>
      <c r="AN29" s="44" t="str">
        <f ca="1">IF(ISBLANK(INDIRECT("N29"))," ",(INDIRECT("N29")))</f>
        <v xml:space="preserve"> </v>
      </c>
      <c r="AO29" s="44" t="str">
        <f ca="1">IF(ISBLANK(INDIRECT("O29"))," ",(INDIRECT("O29")))</f>
        <v xml:space="preserve"> </v>
      </c>
      <c r="AP29" s="44" t="str">
        <f ca="1">IF(ISBLANK(INDIRECT("P29"))," ",(INDIRECT("P29")))</f>
        <v xml:space="preserve"> </v>
      </c>
      <c r="AQ29" s="44" t="str">
        <f ca="1">IF(ISBLANK(INDIRECT("Q29"))," ",(INDIRECT("Q29")))</f>
        <v xml:space="preserve"> </v>
      </c>
      <c r="AR29" s="44" t="str">
        <f ca="1">IF(ISBLANK(INDIRECT("R29"))," ",(INDIRECT("R29")))</f>
        <v xml:space="preserve"> </v>
      </c>
      <c r="AS29" s="44" t="str">
        <f ca="1">IF(ISBLANK(INDIRECT("S29"))," ",(INDIRECT("S29")))</f>
        <v xml:space="preserve"> </v>
      </c>
      <c r="AT29" s="44" t="str">
        <f ca="1">IF(ISBLANK(INDIRECT("T29"))," ",(INDIRECT("T29")))</f>
        <v xml:space="preserve"> </v>
      </c>
      <c r="AU29" s="44" t="str">
        <f ca="1">IF(ISBLANK(INDIRECT("U29"))," ",(INDIRECT("U29")))</f>
        <v xml:space="preserve"> </v>
      </c>
      <c r="AV29" s="44" t="str">
        <f ca="1">IF(ISBLANK(INDIRECT("V29"))," ",(INDIRECT("V29")))</f>
        <v/>
      </c>
      <c r="AW29" s="44" t="str">
        <f ca="1">IF(ISBLANK(INDIRECT("W29"))," ",(INDIRECT("W29")))</f>
        <v xml:space="preserve"> </v>
      </c>
      <c r="AX29" s="44" t="str">
        <f ca="1">IF(ISBLANK(INDIRECT("X29"))," ",(INDIRECT("X29")))</f>
        <v xml:space="preserve"> </v>
      </c>
      <c r="AY29" s="44" t="str">
        <f ca="1">IF(ISBLANK(INDIRECT("Y29"))," ",(INDIRECT("Y29")))</f>
        <v xml:space="preserve"> </v>
      </c>
      <c r="AZ29" s="44" t="str">
        <f ca="1">IF(ISBLANK(INDIRECT("Z29"))," ",(INDIRECT("Z29")))</f>
        <v xml:space="preserve"> </v>
      </c>
    </row>
    <row r="30" spans="1:52" ht="43.5" customHeight="1" x14ac:dyDescent="0.25">
      <c r="A30" s="119">
        <v>25</v>
      </c>
      <c r="B30" s="119"/>
      <c r="C30" s="119"/>
      <c r="D30" s="121"/>
      <c r="E30" s="121"/>
      <c r="F30" s="120"/>
      <c r="G30" s="121"/>
      <c r="H30" s="121"/>
      <c r="I30" s="120"/>
      <c r="J30" s="121"/>
      <c r="K30" s="121"/>
      <c r="L30" s="121"/>
      <c r="M30" s="121"/>
      <c r="N30" s="121"/>
      <c r="O30" s="121"/>
      <c r="P30" s="121"/>
      <c r="Q30" s="120"/>
      <c r="R30" s="120"/>
      <c r="S30" s="121"/>
      <c r="T30" s="235"/>
      <c r="U30" s="235"/>
      <c r="V30" s="245" t="str">
        <f t="shared" si="0"/>
        <v/>
      </c>
      <c r="W30" s="121"/>
      <c r="X30" s="121"/>
      <c r="Y30" s="121"/>
      <c r="Z30" s="121"/>
      <c r="AB30" s="44" t="str">
        <f ca="1">IF(ISBLANK(INDIRECT("B30"))," ",(INDIRECT("B30")))</f>
        <v xml:space="preserve"> </v>
      </c>
      <c r="AC30" s="44" t="str">
        <f ca="1">IF(ISBLANK(INDIRECT("C30"))," ",(INDIRECT("C30")))</f>
        <v xml:space="preserve"> </v>
      </c>
      <c r="AD30" s="44" t="str">
        <f ca="1">IF(ISBLANK(INDIRECT("D30"))," ",(INDIRECT("D30")))</f>
        <v xml:space="preserve"> </v>
      </c>
      <c r="AE30" s="44" t="str">
        <f ca="1">IF(ISBLANK(INDIRECT("E30"))," ",(INDIRECT("E30")))</f>
        <v xml:space="preserve"> </v>
      </c>
      <c r="AF30" s="44" t="str">
        <f ca="1">IF(ISBLANK(INDIRECT("F30"))," ",(INDIRECT("F30")))</f>
        <v xml:space="preserve"> </v>
      </c>
      <c r="AG30" s="44" t="str">
        <f ca="1">IF(ISBLANK(INDIRECT("G30"))," ",(INDIRECT("G30")))</f>
        <v xml:space="preserve"> </v>
      </c>
      <c r="AH30" s="44" t="str">
        <f ca="1">IF(ISBLANK(INDIRECT("H30"))," ",(INDIRECT("H30")))</f>
        <v xml:space="preserve"> </v>
      </c>
      <c r="AI30" s="44" t="str">
        <f ca="1">IF(ISBLANK(INDIRECT("I30"))," ",(INDIRECT("I30")))</f>
        <v xml:space="preserve"> </v>
      </c>
      <c r="AJ30" s="44" t="str">
        <f ca="1">IF(ISBLANK(INDIRECT("J30"))," ",(INDIRECT("J30")))</f>
        <v xml:space="preserve"> </v>
      </c>
      <c r="AK30" s="44" t="str">
        <f ca="1">IF(ISBLANK(INDIRECT("K30"))," ",(INDIRECT("K30")))</f>
        <v xml:space="preserve"> </v>
      </c>
      <c r="AL30" s="44" t="str">
        <f ca="1">IF(ISBLANK(INDIRECT("L30"))," ",(INDIRECT("L30")))</f>
        <v xml:space="preserve"> </v>
      </c>
      <c r="AM30" s="44" t="str">
        <f ca="1">IF(ISBLANK(INDIRECT("M30"))," ",(INDIRECT("M30")))</f>
        <v xml:space="preserve"> </v>
      </c>
      <c r="AN30" s="44" t="str">
        <f ca="1">IF(ISBLANK(INDIRECT("N30"))," ",(INDIRECT("N30")))</f>
        <v xml:space="preserve"> </v>
      </c>
      <c r="AO30" s="44" t="str">
        <f ca="1">IF(ISBLANK(INDIRECT("O30"))," ",(INDIRECT("O30")))</f>
        <v xml:space="preserve"> </v>
      </c>
      <c r="AP30" s="44" t="str">
        <f ca="1">IF(ISBLANK(INDIRECT("P30"))," ",(INDIRECT("P30")))</f>
        <v xml:space="preserve"> </v>
      </c>
      <c r="AQ30" s="44" t="str">
        <f ca="1">IF(ISBLANK(INDIRECT("Q30"))," ",(INDIRECT("Q30")))</f>
        <v xml:space="preserve"> </v>
      </c>
      <c r="AR30" s="44" t="str">
        <f ca="1">IF(ISBLANK(INDIRECT("R30"))," ",(INDIRECT("R30")))</f>
        <v xml:space="preserve"> </v>
      </c>
      <c r="AS30" s="44" t="str">
        <f ca="1">IF(ISBLANK(INDIRECT("S30"))," ",(INDIRECT("S30")))</f>
        <v xml:space="preserve"> </v>
      </c>
      <c r="AT30" s="44" t="str">
        <f ca="1">IF(ISBLANK(INDIRECT("T30"))," ",(INDIRECT("T30")))</f>
        <v xml:space="preserve"> </v>
      </c>
      <c r="AU30" s="44" t="str">
        <f ca="1">IF(ISBLANK(INDIRECT("U30"))," ",(INDIRECT("U30")))</f>
        <v xml:space="preserve"> </v>
      </c>
      <c r="AV30" s="44" t="str">
        <f ca="1">IF(ISBLANK(INDIRECT("V30"))," ",(INDIRECT("V30")))</f>
        <v/>
      </c>
      <c r="AW30" s="44" t="str">
        <f ca="1">IF(ISBLANK(INDIRECT("W30"))," ",(INDIRECT("W30")))</f>
        <v xml:space="preserve"> </v>
      </c>
      <c r="AX30" s="44" t="str">
        <f ca="1">IF(ISBLANK(INDIRECT("X30"))," ",(INDIRECT("X30")))</f>
        <v xml:space="preserve"> </v>
      </c>
      <c r="AY30" s="44" t="str">
        <f ca="1">IF(ISBLANK(INDIRECT("Y30"))," ",(INDIRECT("Y30")))</f>
        <v xml:space="preserve"> </v>
      </c>
      <c r="AZ30" s="44" t="str">
        <f ca="1">IF(ISBLANK(INDIRECT("Z30"))," ",(INDIRECT("Z30")))</f>
        <v xml:space="preserve"> </v>
      </c>
    </row>
    <row r="31" spans="1:52" ht="43.5" customHeight="1" x14ac:dyDescent="0.25">
      <c r="A31" s="119">
        <v>26</v>
      </c>
      <c r="B31" s="119"/>
      <c r="C31" s="119"/>
      <c r="D31" s="121"/>
      <c r="E31" s="121"/>
      <c r="F31" s="120"/>
      <c r="G31" s="121"/>
      <c r="H31" s="121"/>
      <c r="I31" s="120"/>
      <c r="J31" s="121"/>
      <c r="K31" s="121"/>
      <c r="L31" s="121"/>
      <c r="M31" s="121"/>
      <c r="N31" s="121"/>
      <c r="O31" s="121"/>
      <c r="P31" s="121"/>
      <c r="Q31" s="120"/>
      <c r="R31" s="120"/>
      <c r="S31" s="121"/>
      <c r="T31" s="235"/>
      <c r="U31" s="235"/>
      <c r="V31" s="245" t="str">
        <f t="shared" si="0"/>
        <v/>
      </c>
      <c r="W31" s="121"/>
      <c r="X31" s="121"/>
      <c r="Y31" s="121"/>
      <c r="Z31" s="121"/>
      <c r="AB31" s="44" t="str">
        <f ca="1">IF(ISBLANK(INDIRECT("B31"))," ",(INDIRECT("B31")))</f>
        <v xml:space="preserve"> </v>
      </c>
      <c r="AC31" s="44" t="str">
        <f ca="1">IF(ISBLANK(INDIRECT("C31"))," ",(INDIRECT("C31")))</f>
        <v xml:space="preserve"> </v>
      </c>
      <c r="AD31" s="44" t="str">
        <f ca="1">IF(ISBLANK(INDIRECT("D31"))," ",(INDIRECT("D31")))</f>
        <v xml:space="preserve"> </v>
      </c>
      <c r="AE31" s="44" t="str">
        <f ca="1">IF(ISBLANK(INDIRECT("E31"))," ",(INDIRECT("E31")))</f>
        <v xml:space="preserve"> </v>
      </c>
      <c r="AF31" s="44" t="str">
        <f ca="1">IF(ISBLANK(INDIRECT("F31"))," ",(INDIRECT("F31")))</f>
        <v xml:space="preserve"> </v>
      </c>
      <c r="AG31" s="44" t="str">
        <f ca="1">IF(ISBLANK(INDIRECT("G31"))," ",(INDIRECT("G31")))</f>
        <v xml:space="preserve"> </v>
      </c>
      <c r="AH31" s="44" t="str">
        <f ca="1">IF(ISBLANK(INDIRECT("H31"))," ",(INDIRECT("H31")))</f>
        <v xml:space="preserve"> </v>
      </c>
      <c r="AI31" s="44" t="str">
        <f ca="1">IF(ISBLANK(INDIRECT("I31"))," ",(INDIRECT("I31")))</f>
        <v xml:space="preserve"> </v>
      </c>
      <c r="AJ31" s="44" t="str">
        <f ca="1">IF(ISBLANK(INDIRECT("J31"))," ",(INDIRECT("J31")))</f>
        <v xml:space="preserve"> </v>
      </c>
      <c r="AK31" s="44" t="str">
        <f ca="1">IF(ISBLANK(INDIRECT("K31"))," ",(INDIRECT("K31")))</f>
        <v xml:space="preserve"> </v>
      </c>
      <c r="AL31" s="44" t="str">
        <f ca="1">IF(ISBLANK(INDIRECT("L31"))," ",(INDIRECT("L31")))</f>
        <v xml:space="preserve"> </v>
      </c>
      <c r="AM31" s="44" t="str">
        <f ca="1">IF(ISBLANK(INDIRECT("M31"))," ",(INDIRECT("M31")))</f>
        <v xml:space="preserve"> </v>
      </c>
      <c r="AN31" s="44" t="str">
        <f ca="1">IF(ISBLANK(INDIRECT("N31"))," ",(INDIRECT("N31")))</f>
        <v xml:space="preserve"> </v>
      </c>
      <c r="AO31" s="44" t="str">
        <f ca="1">IF(ISBLANK(INDIRECT("O31"))," ",(INDIRECT("O31")))</f>
        <v xml:space="preserve"> </v>
      </c>
      <c r="AP31" s="44" t="str">
        <f ca="1">IF(ISBLANK(INDIRECT("P31"))," ",(INDIRECT("P31")))</f>
        <v xml:space="preserve"> </v>
      </c>
      <c r="AQ31" s="44" t="str">
        <f ca="1">IF(ISBLANK(INDIRECT("Q31"))," ",(INDIRECT("Q31")))</f>
        <v xml:space="preserve"> </v>
      </c>
      <c r="AR31" s="44" t="str">
        <f ca="1">IF(ISBLANK(INDIRECT("R31"))," ",(INDIRECT("R31")))</f>
        <v xml:space="preserve"> </v>
      </c>
      <c r="AS31" s="44" t="str">
        <f ca="1">IF(ISBLANK(INDIRECT("S31"))," ",(INDIRECT("S31")))</f>
        <v xml:space="preserve"> </v>
      </c>
      <c r="AT31" s="44" t="str">
        <f ca="1">IF(ISBLANK(INDIRECT("T31"))," ",(INDIRECT("T31")))</f>
        <v xml:space="preserve"> </v>
      </c>
      <c r="AU31" s="44" t="str">
        <f ca="1">IF(ISBLANK(INDIRECT("U31"))," ",(INDIRECT("U31")))</f>
        <v xml:space="preserve"> </v>
      </c>
      <c r="AV31" s="44" t="str">
        <f ca="1">IF(ISBLANK(INDIRECT("V31"))," ",(INDIRECT("V31")))</f>
        <v/>
      </c>
      <c r="AW31" s="44" t="str">
        <f ca="1">IF(ISBLANK(INDIRECT("W31"))," ",(INDIRECT("W31")))</f>
        <v xml:space="preserve"> </v>
      </c>
      <c r="AX31" s="44" t="str">
        <f ca="1">IF(ISBLANK(INDIRECT("X31"))," ",(INDIRECT("X31")))</f>
        <v xml:space="preserve"> </v>
      </c>
      <c r="AY31" s="44" t="str">
        <f ca="1">IF(ISBLANK(INDIRECT("Y31"))," ",(INDIRECT("Y31")))</f>
        <v xml:space="preserve"> </v>
      </c>
      <c r="AZ31" s="44" t="str">
        <f ca="1">IF(ISBLANK(INDIRECT("Z31"))," ",(INDIRECT("Z31")))</f>
        <v xml:space="preserve"> </v>
      </c>
    </row>
    <row r="32" spans="1:52" ht="43.5" customHeight="1" x14ac:dyDescent="0.25">
      <c r="A32" s="119">
        <v>27</v>
      </c>
      <c r="B32" s="119"/>
      <c r="C32" s="119"/>
      <c r="D32" s="121"/>
      <c r="E32" s="121"/>
      <c r="F32" s="120"/>
      <c r="G32" s="121"/>
      <c r="H32" s="121"/>
      <c r="I32" s="120"/>
      <c r="J32" s="121"/>
      <c r="K32" s="121"/>
      <c r="L32" s="121"/>
      <c r="M32" s="121"/>
      <c r="N32" s="121"/>
      <c r="O32" s="121"/>
      <c r="P32" s="121"/>
      <c r="Q32" s="120"/>
      <c r="R32" s="120"/>
      <c r="S32" s="121"/>
      <c r="T32" s="235"/>
      <c r="U32" s="235"/>
      <c r="V32" s="245" t="str">
        <f t="shared" si="0"/>
        <v/>
      </c>
      <c r="W32" s="121"/>
      <c r="X32" s="121"/>
      <c r="Y32" s="121"/>
      <c r="Z32" s="121"/>
      <c r="AB32" s="44" t="str">
        <f ca="1">IF(ISBLANK(INDIRECT("B32"))," ",(INDIRECT("B32")))</f>
        <v xml:space="preserve"> </v>
      </c>
      <c r="AC32" s="44" t="str">
        <f ca="1">IF(ISBLANK(INDIRECT("C32"))," ",(INDIRECT("C32")))</f>
        <v xml:space="preserve"> </v>
      </c>
      <c r="AD32" s="44" t="str">
        <f ca="1">IF(ISBLANK(INDIRECT("D32"))," ",(INDIRECT("D32")))</f>
        <v xml:space="preserve"> </v>
      </c>
      <c r="AE32" s="44" t="str">
        <f ca="1">IF(ISBLANK(INDIRECT("E32"))," ",(INDIRECT("E32")))</f>
        <v xml:space="preserve"> </v>
      </c>
      <c r="AF32" s="44" t="str">
        <f ca="1">IF(ISBLANK(INDIRECT("F32"))," ",(INDIRECT("F32")))</f>
        <v xml:space="preserve"> </v>
      </c>
      <c r="AG32" s="44" t="str">
        <f ca="1">IF(ISBLANK(INDIRECT("G32"))," ",(INDIRECT("G32")))</f>
        <v xml:space="preserve"> </v>
      </c>
      <c r="AH32" s="44" t="str">
        <f ca="1">IF(ISBLANK(INDIRECT("H32"))," ",(INDIRECT("H32")))</f>
        <v xml:space="preserve"> </v>
      </c>
      <c r="AI32" s="44" t="str">
        <f ca="1">IF(ISBLANK(INDIRECT("I32"))," ",(INDIRECT("I32")))</f>
        <v xml:space="preserve"> </v>
      </c>
      <c r="AJ32" s="44" t="str">
        <f ca="1">IF(ISBLANK(INDIRECT("J32"))," ",(INDIRECT("J32")))</f>
        <v xml:space="preserve"> </v>
      </c>
      <c r="AK32" s="44" t="str">
        <f ca="1">IF(ISBLANK(INDIRECT("K32"))," ",(INDIRECT("K32")))</f>
        <v xml:space="preserve"> </v>
      </c>
      <c r="AL32" s="44" t="str">
        <f ca="1">IF(ISBLANK(INDIRECT("L32"))," ",(INDIRECT("L32")))</f>
        <v xml:space="preserve"> </v>
      </c>
      <c r="AM32" s="44" t="str">
        <f ca="1">IF(ISBLANK(INDIRECT("M32"))," ",(INDIRECT("M32")))</f>
        <v xml:space="preserve"> </v>
      </c>
      <c r="AN32" s="44" t="str">
        <f ca="1">IF(ISBLANK(INDIRECT("N32"))," ",(INDIRECT("N32")))</f>
        <v xml:space="preserve"> </v>
      </c>
      <c r="AO32" s="44" t="str">
        <f ca="1">IF(ISBLANK(INDIRECT("O32"))," ",(INDIRECT("O32")))</f>
        <v xml:space="preserve"> </v>
      </c>
      <c r="AP32" s="44" t="str">
        <f ca="1">IF(ISBLANK(INDIRECT("P32"))," ",(INDIRECT("P32")))</f>
        <v xml:space="preserve"> </v>
      </c>
      <c r="AQ32" s="44" t="str">
        <f ca="1">IF(ISBLANK(INDIRECT("Q32"))," ",(INDIRECT("Q32")))</f>
        <v xml:space="preserve"> </v>
      </c>
      <c r="AR32" s="44" t="str">
        <f ca="1">IF(ISBLANK(INDIRECT("R32"))," ",(INDIRECT("R32")))</f>
        <v xml:space="preserve"> </v>
      </c>
      <c r="AS32" s="44" t="str">
        <f ca="1">IF(ISBLANK(INDIRECT("S32"))," ",(INDIRECT("S32")))</f>
        <v xml:space="preserve"> </v>
      </c>
      <c r="AT32" s="44" t="str">
        <f ca="1">IF(ISBLANK(INDIRECT("T32"))," ",(INDIRECT("T32")))</f>
        <v xml:space="preserve"> </v>
      </c>
      <c r="AU32" s="44" t="str">
        <f ca="1">IF(ISBLANK(INDIRECT("U32"))," ",(INDIRECT("U32")))</f>
        <v xml:space="preserve"> </v>
      </c>
      <c r="AV32" s="44" t="str">
        <f ca="1">IF(ISBLANK(INDIRECT("V32"))," ",(INDIRECT("V32")))</f>
        <v/>
      </c>
      <c r="AW32" s="44" t="str">
        <f ca="1">IF(ISBLANK(INDIRECT("W32"))," ",(INDIRECT("W32")))</f>
        <v xml:space="preserve"> </v>
      </c>
      <c r="AX32" s="44" t="str">
        <f ca="1">IF(ISBLANK(INDIRECT("X32"))," ",(INDIRECT("X32")))</f>
        <v xml:space="preserve"> </v>
      </c>
      <c r="AY32" s="44" t="str">
        <f ca="1">IF(ISBLANK(INDIRECT("Y32"))," ",(INDIRECT("Y32")))</f>
        <v xml:space="preserve"> </v>
      </c>
      <c r="AZ32" s="44" t="str">
        <f ca="1">IF(ISBLANK(INDIRECT("Z32"))," ",(INDIRECT("Z32")))</f>
        <v xml:space="preserve"> </v>
      </c>
    </row>
    <row r="33" spans="1:52" ht="43.5" customHeight="1" x14ac:dyDescent="0.25">
      <c r="A33" s="119">
        <v>28</v>
      </c>
      <c r="B33" s="119"/>
      <c r="C33" s="119"/>
      <c r="D33" s="121"/>
      <c r="E33" s="121"/>
      <c r="F33" s="120"/>
      <c r="G33" s="121"/>
      <c r="H33" s="121"/>
      <c r="I33" s="120"/>
      <c r="J33" s="121"/>
      <c r="K33" s="121"/>
      <c r="L33" s="121"/>
      <c r="M33" s="121"/>
      <c r="N33" s="121"/>
      <c r="O33" s="121"/>
      <c r="P33" s="121"/>
      <c r="Q33" s="120"/>
      <c r="R33" s="120"/>
      <c r="S33" s="121"/>
      <c r="T33" s="235"/>
      <c r="U33" s="235"/>
      <c r="V33" s="245" t="str">
        <f t="shared" si="0"/>
        <v/>
      </c>
      <c r="W33" s="121"/>
      <c r="X33" s="121"/>
      <c r="Y33" s="121"/>
      <c r="Z33" s="121"/>
      <c r="AB33" s="44" t="str">
        <f ca="1">IF(ISBLANK(INDIRECT("B33"))," ",(INDIRECT("B33")))</f>
        <v xml:space="preserve"> </v>
      </c>
      <c r="AC33" s="44" t="str">
        <f ca="1">IF(ISBLANK(INDIRECT("C33"))," ",(INDIRECT("C33")))</f>
        <v xml:space="preserve"> </v>
      </c>
      <c r="AD33" s="44" t="str">
        <f ca="1">IF(ISBLANK(INDIRECT("D33"))," ",(INDIRECT("D33")))</f>
        <v xml:space="preserve"> </v>
      </c>
      <c r="AE33" s="44" t="str">
        <f ca="1">IF(ISBLANK(INDIRECT("E33"))," ",(INDIRECT("E33")))</f>
        <v xml:space="preserve"> </v>
      </c>
      <c r="AF33" s="44" t="str">
        <f ca="1">IF(ISBLANK(INDIRECT("F33"))," ",(INDIRECT("F33")))</f>
        <v xml:space="preserve"> </v>
      </c>
      <c r="AG33" s="44" t="str">
        <f ca="1">IF(ISBLANK(INDIRECT("G33"))," ",(INDIRECT("G33")))</f>
        <v xml:space="preserve"> </v>
      </c>
      <c r="AH33" s="44" t="str">
        <f ca="1">IF(ISBLANK(INDIRECT("H33"))," ",(INDIRECT("H33")))</f>
        <v xml:space="preserve"> </v>
      </c>
      <c r="AI33" s="44" t="str">
        <f ca="1">IF(ISBLANK(INDIRECT("I33"))," ",(INDIRECT("I33")))</f>
        <v xml:space="preserve"> </v>
      </c>
      <c r="AJ33" s="44" t="str">
        <f ca="1">IF(ISBLANK(INDIRECT("J33"))," ",(INDIRECT("J33")))</f>
        <v xml:space="preserve"> </v>
      </c>
      <c r="AK33" s="44" t="str">
        <f ca="1">IF(ISBLANK(INDIRECT("K33"))," ",(INDIRECT("K33")))</f>
        <v xml:space="preserve"> </v>
      </c>
      <c r="AL33" s="44" t="str">
        <f ca="1">IF(ISBLANK(INDIRECT("L33"))," ",(INDIRECT("L33")))</f>
        <v xml:space="preserve"> </v>
      </c>
      <c r="AM33" s="44" t="str">
        <f ca="1">IF(ISBLANK(INDIRECT("M33"))," ",(INDIRECT("M33")))</f>
        <v xml:space="preserve"> </v>
      </c>
      <c r="AN33" s="44" t="str">
        <f ca="1">IF(ISBLANK(INDIRECT("N33"))," ",(INDIRECT("N33")))</f>
        <v xml:space="preserve"> </v>
      </c>
      <c r="AO33" s="44" t="str">
        <f ca="1">IF(ISBLANK(INDIRECT("O33"))," ",(INDIRECT("O33")))</f>
        <v xml:space="preserve"> </v>
      </c>
      <c r="AP33" s="44" t="str">
        <f ca="1">IF(ISBLANK(INDIRECT("P33"))," ",(INDIRECT("P33")))</f>
        <v xml:space="preserve"> </v>
      </c>
      <c r="AQ33" s="44" t="str">
        <f ca="1">IF(ISBLANK(INDIRECT("Q33"))," ",(INDIRECT("Q33")))</f>
        <v xml:space="preserve"> </v>
      </c>
      <c r="AR33" s="44" t="str">
        <f ca="1">IF(ISBLANK(INDIRECT("R33"))," ",(INDIRECT("R33")))</f>
        <v xml:space="preserve"> </v>
      </c>
      <c r="AS33" s="44" t="str">
        <f ca="1">IF(ISBLANK(INDIRECT("S33"))," ",(INDIRECT("S33")))</f>
        <v xml:space="preserve"> </v>
      </c>
      <c r="AT33" s="44" t="str">
        <f ca="1">IF(ISBLANK(INDIRECT("T33"))," ",(INDIRECT("T33")))</f>
        <v xml:space="preserve"> </v>
      </c>
      <c r="AU33" s="44" t="str">
        <f ca="1">IF(ISBLANK(INDIRECT("U33"))," ",(INDIRECT("U33")))</f>
        <v xml:space="preserve"> </v>
      </c>
      <c r="AV33" s="44" t="str">
        <f ca="1">IF(ISBLANK(INDIRECT("V33"))," ",(INDIRECT("V33")))</f>
        <v/>
      </c>
      <c r="AW33" s="44" t="str">
        <f ca="1">IF(ISBLANK(INDIRECT("W33"))," ",(INDIRECT("W33")))</f>
        <v xml:space="preserve"> </v>
      </c>
      <c r="AX33" s="44" t="str">
        <f ca="1">IF(ISBLANK(INDIRECT("X33"))," ",(INDIRECT("X33")))</f>
        <v xml:space="preserve"> </v>
      </c>
      <c r="AY33" s="44" t="str">
        <f ca="1">IF(ISBLANK(INDIRECT("Y33"))," ",(INDIRECT("Y33")))</f>
        <v xml:space="preserve"> </v>
      </c>
      <c r="AZ33" s="44" t="str">
        <f ca="1">IF(ISBLANK(INDIRECT("Z33"))," ",(INDIRECT("Z33")))</f>
        <v xml:space="preserve"> </v>
      </c>
    </row>
    <row r="34" spans="1:52" ht="43.5" customHeight="1" x14ac:dyDescent="0.25">
      <c r="A34" s="119">
        <v>29</v>
      </c>
      <c r="B34" s="119"/>
      <c r="C34" s="119"/>
      <c r="D34" s="121"/>
      <c r="E34" s="121"/>
      <c r="F34" s="120"/>
      <c r="G34" s="121"/>
      <c r="H34" s="121"/>
      <c r="I34" s="120"/>
      <c r="J34" s="121"/>
      <c r="K34" s="121"/>
      <c r="L34" s="121"/>
      <c r="M34" s="121"/>
      <c r="N34" s="121"/>
      <c r="O34" s="121"/>
      <c r="P34" s="121"/>
      <c r="Q34" s="120"/>
      <c r="R34" s="120"/>
      <c r="S34" s="121"/>
      <c r="T34" s="235"/>
      <c r="U34" s="235"/>
      <c r="V34" s="245" t="str">
        <f t="shared" si="0"/>
        <v/>
      </c>
      <c r="W34" s="121"/>
      <c r="X34" s="121"/>
      <c r="Y34" s="121"/>
      <c r="Z34" s="121"/>
      <c r="AB34" s="44" t="str">
        <f ca="1">IF(ISBLANK(INDIRECT("B34"))," ",(INDIRECT("B34")))</f>
        <v xml:space="preserve"> </v>
      </c>
      <c r="AC34" s="44" t="str">
        <f ca="1">IF(ISBLANK(INDIRECT("C34"))," ",(INDIRECT("C34")))</f>
        <v xml:space="preserve"> </v>
      </c>
      <c r="AD34" s="44" t="str">
        <f ca="1">IF(ISBLANK(INDIRECT("D34"))," ",(INDIRECT("D34")))</f>
        <v xml:space="preserve"> </v>
      </c>
      <c r="AE34" s="44" t="str">
        <f ca="1">IF(ISBLANK(INDIRECT("E34"))," ",(INDIRECT("E34")))</f>
        <v xml:space="preserve"> </v>
      </c>
      <c r="AF34" s="44" t="str">
        <f ca="1">IF(ISBLANK(INDIRECT("F34"))," ",(INDIRECT("F34")))</f>
        <v xml:space="preserve"> </v>
      </c>
      <c r="AG34" s="44" t="str">
        <f ca="1">IF(ISBLANK(INDIRECT("G34"))," ",(INDIRECT("G34")))</f>
        <v xml:space="preserve"> </v>
      </c>
      <c r="AH34" s="44" t="str">
        <f ca="1">IF(ISBLANK(INDIRECT("H34"))," ",(INDIRECT("H34")))</f>
        <v xml:space="preserve"> </v>
      </c>
      <c r="AI34" s="44" t="str">
        <f ca="1">IF(ISBLANK(INDIRECT("I34"))," ",(INDIRECT("I34")))</f>
        <v xml:space="preserve"> </v>
      </c>
      <c r="AJ34" s="44" t="str">
        <f ca="1">IF(ISBLANK(INDIRECT("J34"))," ",(INDIRECT("J34")))</f>
        <v xml:space="preserve"> </v>
      </c>
      <c r="AK34" s="44" t="str">
        <f ca="1">IF(ISBLANK(INDIRECT("K34"))," ",(INDIRECT("K34")))</f>
        <v xml:space="preserve"> </v>
      </c>
      <c r="AL34" s="44" t="str">
        <f ca="1">IF(ISBLANK(INDIRECT("L34"))," ",(INDIRECT("L34")))</f>
        <v xml:space="preserve"> </v>
      </c>
      <c r="AM34" s="44" t="str">
        <f ca="1">IF(ISBLANK(INDIRECT("M34"))," ",(INDIRECT("M34")))</f>
        <v xml:space="preserve"> </v>
      </c>
      <c r="AN34" s="44" t="str">
        <f ca="1">IF(ISBLANK(INDIRECT("N34"))," ",(INDIRECT("N34")))</f>
        <v xml:space="preserve"> </v>
      </c>
      <c r="AO34" s="44" t="str">
        <f ca="1">IF(ISBLANK(INDIRECT("O34"))," ",(INDIRECT("O34")))</f>
        <v xml:space="preserve"> </v>
      </c>
      <c r="AP34" s="44" t="str">
        <f ca="1">IF(ISBLANK(INDIRECT("P34"))," ",(INDIRECT("P34")))</f>
        <v xml:space="preserve"> </v>
      </c>
      <c r="AQ34" s="44" t="str">
        <f ca="1">IF(ISBLANK(INDIRECT("Q34"))," ",(INDIRECT("Q34")))</f>
        <v xml:space="preserve"> </v>
      </c>
      <c r="AR34" s="44" t="str">
        <f ca="1">IF(ISBLANK(INDIRECT("R34"))," ",(INDIRECT("R34")))</f>
        <v xml:space="preserve"> </v>
      </c>
      <c r="AS34" s="44" t="str">
        <f ca="1">IF(ISBLANK(INDIRECT("S34"))," ",(INDIRECT("S34")))</f>
        <v xml:space="preserve"> </v>
      </c>
      <c r="AT34" s="44" t="str">
        <f ca="1">IF(ISBLANK(INDIRECT("T34"))," ",(INDIRECT("T34")))</f>
        <v xml:space="preserve"> </v>
      </c>
      <c r="AU34" s="44" t="str">
        <f ca="1">IF(ISBLANK(INDIRECT("U34"))," ",(INDIRECT("U34")))</f>
        <v xml:space="preserve"> </v>
      </c>
      <c r="AV34" s="44" t="str">
        <f ca="1">IF(ISBLANK(INDIRECT("V34"))," ",(INDIRECT("V34")))</f>
        <v/>
      </c>
      <c r="AW34" s="44" t="str">
        <f ca="1">IF(ISBLANK(INDIRECT("W34"))," ",(INDIRECT("W34")))</f>
        <v xml:space="preserve"> </v>
      </c>
      <c r="AX34" s="44" t="str">
        <f ca="1">IF(ISBLANK(INDIRECT("X34"))," ",(INDIRECT("X34")))</f>
        <v xml:space="preserve"> </v>
      </c>
      <c r="AY34" s="44" t="str">
        <f ca="1">IF(ISBLANK(INDIRECT("Y34"))," ",(INDIRECT("Y34")))</f>
        <v xml:space="preserve"> </v>
      </c>
      <c r="AZ34" s="44" t="str">
        <f ca="1">IF(ISBLANK(INDIRECT("Z34"))," ",(INDIRECT("Z34")))</f>
        <v xml:space="preserve"> </v>
      </c>
    </row>
    <row r="35" spans="1:52" ht="43.5" customHeight="1" x14ac:dyDescent="0.25">
      <c r="A35" s="119">
        <v>30</v>
      </c>
      <c r="B35" s="119"/>
      <c r="C35" s="119"/>
      <c r="D35" s="121"/>
      <c r="E35" s="121"/>
      <c r="F35" s="120"/>
      <c r="G35" s="121"/>
      <c r="H35" s="121"/>
      <c r="I35" s="120"/>
      <c r="J35" s="121"/>
      <c r="K35" s="121"/>
      <c r="L35" s="121"/>
      <c r="M35" s="121"/>
      <c r="N35" s="121"/>
      <c r="O35" s="121"/>
      <c r="P35" s="121"/>
      <c r="Q35" s="120"/>
      <c r="R35" s="120"/>
      <c r="S35" s="121"/>
      <c r="T35" s="235"/>
      <c r="U35" s="235"/>
      <c r="V35" s="245" t="str">
        <f t="shared" si="0"/>
        <v/>
      </c>
      <c r="W35" s="121"/>
      <c r="X35" s="121"/>
      <c r="Y35" s="121"/>
      <c r="Z35" s="121"/>
      <c r="AB35" s="44" t="str">
        <f ca="1">IF(ISBLANK(INDIRECT("B35"))," ",(INDIRECT("B35")))</f>
        <v xml:space="preserve"> </v>
      </c>
      <c r="AC35" s="44" t="str">
        <f ca="1">IF(ISBLANK(INDIRECT("C35"))," ",(INDIRECT("C35")))</f>
        <v xml:space="preserve"> </v>
      </c>
      <c r="AD35" s="44" t="str">
        <f ca="1">IF(ISBLANK(INDIRECT("D35"))," ",(INDIRECT("D35")))</f>
        <v xml:space="preserve"> </v>
      </c>
      <c r="AE35" s="44" t="str">
        <f ca="1">IF(ISBLANK(INDIRECT("E35"))," ",(INDIRECT("E35")))</f>
        <v xml:space="preserve"> </v>
      </c>
      <c r="AF35" s="44" t="str">
        <f ca="1">IF(ISBLANK(INDIRECT("F35"))," ",(INDIRECT("F35")))</f>
        <v xml:space="preserve"> </v>
      </c>
      <c r="AG35" s="44" t="str">
        <f ca="1">IF(ISBLANK(INDIRECT("G35"))," ",(INDIRECT("G35")))</f>
        <v xml:space="preserve"> </v>
      </c>
      <c r="AH35" s="44" t="str">
        <f ca="1">IF(ISBLANK(INDIRECT("H35"))," ",(INDIRECT("H35")))</f>
        <v xml:space="preserve"> </v>
      </c>
      <c r="AI35" s="44" t="str">
        <f ca="1">IF(ISBLANK(INDIRECT("I35"))," ",(INDIRECT("I35")))</f>
        <v xml:space="preserve"> </v>
      </c>
      <c r="AJ35" s="44" t="str">
        <f ca="1">IF(ISBLANK(INDIRECT("J35"))," ",(INDIRECT("J35")))</f>
        <v xml:space="preserve"> </v>
      </c>
      <c r="AK35" s="44" t="str">
        <f ca="1">IF(ISBLANK(INDIRECT("K35"))," ",(INDIRECT("K35")))</f>
        <v xml:space="preserve"> </v>
      </c>
      <c r="AL35" s="44" t="str">
        <f ca="1">IF(ISBLANK(INDIRECT("L35"))," ",(INDIRECT("L35")))</f>
        <v xml:space="preserve"> </v>
      </c>
      <c r="AM35" s="44" t="str">
        <f ca="1">IF(ISBLANK(INDIRECT("M35"))," ",(INDIRECT("M35")))</f>
        <v xml:space="preserve"> </v>
      </c>
      <c r="AN35" s="44" t="str">
        <f ca="1">IF(ISBLANK(INDIRECT("N35"))," ",(INDIRECT("N35")))</f>
        <v xml:space="preserve"> </v>
      </c>
      <c r="AO35" s="44" t="str">
        <f ca="1">IF(ISBLANK(INDIRECT("O35"))," ",(INDIRECT("O35")))</f>
        <v xml:space="preserve"> </v>
      </c>
      <c r="AP35" s="44" t="str">
        <f ca="1">IF(ISBLANK(INDIRECT("P35"))," ",(INDIRECT("P35")))</f>
        <v xml:space="preserve"> </v>
      </c>
      <c r="AQ35" s="44" t="str">
        <f ca="1">IF(ISBLANK(INDIRECT("Q35"))," ",(INDIRECT("Q35")))</f>
        <v xml:space="preserve"> </v>
      </c>
      <c r="AR35" s="44" t="str">
        <f ca="1">IF(ISBLANK(INDIRECT("R35"))," ",(INDIRECT("R35")))</f>
        <v xml:space="preserve"> </v>
      </c>
      <c r="AS35" s="44" t="str">
        <f ca="1">IF(ISBLANK(INDIRECT("S35"))," ",(INDIRECT("S35")))</f>
        <v xml:space="preserve"> </v>
      </c>
      <c r="AT35" s="44" t="str">
        <f ca="1">IF(ISBLANK(INDIRECT("T35"))," ",(INDIRECT("T35")))</f>
        <v xml:space="preserve"> </v>
      </c>
      <c r="AU35" s="44" t="str">
        <f ca="1">IF(ISBLANK(INDIRECT("U35"))," ",(INDIRECT("U35")))</f>
        <v xml:space="preserve"> </v>
      </c>
      <c r="AV35" s="44" t="str">
        <f ca="1">IF(ISBLANK(INDIRECT("V35"))," ",(INDIRECT("V35")))</f>
        <v/>
      </c>
      <c r="AW35" s="44" t="str">
        <f ca="1">IF(ISBLANK(INDIRECT("W35"))," ",(INDIRECT("W35")))</f>
        <v xml:space="preserve"> </v>
      </c>
      <c r="AX35" s="44" t="str">
        <f ca="1">IF(ISBLANK(INDIRECT("X35"))," ",(INDIRECT("X35")))</f>
        <v xml:space="preserve"> </v>
      </c>
      <c r="AY35" s="44" t="str">
        <f ca="1">IF(ISBLANK(INDIRECT("Y35"))," ",(INDIRECT("Y35")))</f>
        <v xml:space="preserve"> </v>
      </c>
      <c r="AZ35" s="44" t="str">
        <f ca="1">IF(ISBLANK(INDIRECT("Z35"))," ",(INDIRECT("Z35")))</f>
        <v xml:space="preserve"> </v>
      </c>
    </row>
    <row r="36" spans="1:52" ht="43.5" customHeight="1" x14ac:dyDescent="0.25">
      <c r="A36" s="119">
        <v>31</v>
      </c>
      <c r="B36" s="119"/>
      <c r="C36" s="119"/>
      <c r="D36" s="121"/>
      <c r="E36" s="121"/>
      <c r="F36" s="120"/>
      <c r="G36" s="121"/>
      <c r="H36" s="121"/>
      <c r="I36" s="120"/>
      <c r="J36" s="121"/>
      <c r="K36" s="121"/>
      <c r="L36" s="121"/>
      <c r="M36" s="121"/>
      <c r="N36" s="121"/>
      <c r="O36" s="121"/>
      <c r="P36" s="121"/>
      <c r="Q36" s="120"/>
      <c r="R36" s="120"/>
      <c r="S36" s="121"/>
      <c r="T36" s="235"/>
      <c r="U36" s="235"/>
      <c r="V36" s="245" t="str">
        <f t="shared" si="0"/>
        <v/>
      </c>
      <c r="W36" s="121"/>
      <c r="X36" s="121"/>
      <c r="Y36" s="121"/>
      <c r="Z36" s="121"/>
      <c r="AB36" s="44" t="str">
        <f ca="1">IF(ISBLANK(INDIRECT("B36"))," ",(INDIRECT("B36")))</f>
        <v xml:space="preserve"> </v>
      </c>
      <c r="AC36" s="44" t="str">
        <f ca="1">IF(ISBLANK(INDIRECT("C36"))," ",(INDIRECT("C36")))</f>
        <v xml:space="preserve"> </v>
      </c>
      <c r="AD36" s="44" t="str">
        <f ca="1">IF(ISBLANK(INDIRECT("D36"))," ",(INDIRECT("D36")))</f>
        <v xml:space="preserve"> </v>
      </c>
      <c r="AE36" s="44" t="str">
        <f ca="1">IF(ISBLANK(INDIRECT("E36"))," ",(INDIRECT("E36")))</f>
        <v xml:space="preserve"> </v>
      </c>
      <c r="AF36" s="44" t="str">
        <f ca="1">IF(ISBLANK(INDIRECT("F36"))," ",(INDIRECT("F36")))</f>
        <v xml:space="preserve"> </v>
      </c>
      <c r="AG36" s="44" t="str">
        <f ca="1">IF(ISBLANK(INDIRECT("G36"))," ",(INDIRECT("G36")))</f>
        <v xml:space="preserve"> </v>
      </c>
      <c r="AH36" s="44" t="str">
        <f ca="1">IF(ISBLANK(INDIRECT("H36"))," ",(INDIRECT("H36")))</f>
        <v xml:space="preserve"> </v>
      </c>
      <c r="AI36" s="44" t="str">
        <f ca="1">IF(ISBLANK(INDIRECT("I36"))," ",(INDIRECT("I36")))</f>
        <v xml:space="preserve"> </v>
      </c>
      <c r="AJ36" s="44" t="str">
        <f ca="1">IF(ISBLANK(INDIRECT("J36"))," ",(INDIRECT("J36")))</f>
        <v xml:space="preserve"> </v>
      </c>
      <c r="AK36" s="44" t="str">
        <f ca="1">IF(ISBLANK(INDIRECT("K36"))," ",(INDIRECT("K36")))</f>
        <v xml:space="preserve"> </v>
      </c>
      <c r="AL36" s="44" t="str">
        <f ca="1">IF(ISBLANK(INDIRECT("L36"))," ",(INDIRECT("L36")))</f>
        <v xml:space="preserve"> </v>
      </c>
      <c r="AM36" s="44" t="str">
        <f ca="1">IF(ISBLANK(INDIRECT("M36"))," ",(INDIRECT("M36")))</f>
        <v xml:space="preserve"> </v>
      </c>
      <c r="AN36" s="44" t="str">
        <f ca="1">IF(ISBLANK(INDIRECT("N36"))," ",(INDIRECT("N36")))</f>
        <v xml:space="preserve"> </v>
      </c>
      <c r="AO36" s="44" t="str">
        <f ca="1">IF(ISBLANK(INDIRECT("O36"))," ",(INDIRECT("O36")))</f>
        <v xml:space="preserve"> </v>
      </c>
      <c r="AP36" s="44" t="str">
        <f ca="1">IF(ISBLANK(INDIRECT("P36"))," ",(INDIRECT("P36")))</f>
        <v xml:space="preserve"> </v>
      </c>
      <c r="AQ36" s="44" t="str">
        <f ca="1">IF(ISBLANK(INDIRECT("Q36"))," ",(INDIRECT("Q36")))</f>
        <v xml:space="preserve"> </v>
      </c>
      <c r="AR36" s="44" t="str">
        <f ca="1">IF(ISBLANK(INDIRECT("R36"))," ",(INDIRECT("R36")))</f>
        <v xml:space="preserve"> </v>
      </c>
      <c r="AS36" s="44" t="str">
        <f ca="1">IF(ISBLANK(INDIRECT("S36"))," ",(INDIRECT("S36")))</f>
        <v xml:space="preserve"> </v>
      </c>
      <c r="AT36" s="44" t="str">
        <f ca="1">IF(ISBLANK(INDIRECT("T36"))," ",(INDIRECT("T36")))</f>
        <v xml:space="preserve"> </v>
      </c>
      <c r="AU36" s="44" t="str">
        <f ca="1">IF(ISBLANK(INDIRECT("U36"))," ",(INDIRECT("U36")))</f>
        <v xml:space="preserve"> </v>
      </c>
      <c r="AV36" s="44" t="str">
        <f ca="1">IF(ISBLANK(INDIRECT("V36"))," ",(INDIRECT("V36")))</f>
        <v/>
      </c>
      <c r="AW36" s="44" t="str">
        <f ca="1">IF(ISBLANK(INDIRECT("W36"))," ",(INDIRECT("W36")))</f>
        <v xml:space="preserve"> </v>
      </c>
      <c r="AX36" s="44" t="str">
        <f ca="1">IF(ISBLANK(INDIRECT("X36"))," ",(INDIRECT("X36")))</f>
        <v xml:space="preserve"> </v>
      </c>
      <c r="AY36" s="44" t="str">
        <f ca="1">IF(ISBLANK(INDIRECT("Y36"))," ",(INDIRECT("Y36")))</f>
        <v xml:space="preserve"> </v>
      </c>
      <c r="AZ36" s="44" t="str">
        <f ca="1">IF(ISBLANK(INDIRECT("Z36"))," ",(INDIRECT("Z36")))</f>
        <v xml:space="preserve"> </v>
      </c>
    </row>
    <row r="37" spans="1:52" ht="43.5" customHeight="1" x14ac:dyDescent="0.25">
      <c r="A37" s="119">
        <v>32</v>
      </c>
      <c r="B37" s="119"/>
      <c r="C37" s="119"/>
      <c r="D37" s="121"/>
      <c r="E37" s="121"/>
      <c r="F37" s="120"/>
      <c r="G37" s="121"/>
      <c r="H37" s="121"/>
      <c r="I37" s="120"/>
      <c r="J37" s="121"/>
      <c r="K37" s="121"/>
      <c r="L37" s="121"/>
      <c r="M37" s="121"/>
      <c r="N37" s="121"/>
      <c r="O37" s="121"/>
      <c r="P37" s="121"/>
      <c r="Q37" s="120"/>
      <c r="R37" s="120"/>
      <c r="S37" s="121"/>
      <c r="T37" s="235"/>
      <c r="U37" s="235"/>
      <c r="V37" s="245" t="str">
        <f t="shared" si="0"/>
        <v/>
      </c>
      <c r="W37" s="121"/>
      <c r="X37" s="121"/>
      <c r="Y37" s="121"/>
      <c r="Z37" s="121"/>
      <c r="AB37" s="44" t="str">
        <f ca="1">IF(ISBLANK(INDIRECT("B37"))," ",(INDIRECT("B37")))</f>
        <v xml:space="preserve"> </v>
      </c>
      <c r="AC37" s="44" t="str">
        <f ca="1">IF(ISBLANK(INDIRECT("C37"))," ",(INDIRECT("C37")))</f>
        <v xml:space="preserve"> </v>
      </c>
      <c r="AD37" s="44" t="str">
        <f ca="1">IF(ISBLANK(INDIRECT("D37"))," ",(INDIRECT("D37")))</f>
        <v xml:space="preserve"> </v>
      </c>
      <c r="AE37" s="44" t="str">
        <f ca="1">IF(ISBLANK(INDIRECT("E37"))," ",(INDIRECT("E37")))</f>
        <v xml:space="preserve"> </v>
      </c>
      <c r="AF37" s="44" t="str">
        <f ca="1">IF(ISBLANK(INDIRECT("F37"))," ",(INDIRECT("F37")))</f>
        <v xml:space="preserve"> </v>
      </c>
      <c r="AG37" s="44" t="str">
        <f ca="1">IF(ISBLANK(INDIRECT("G37"))," ",(INDIRECT("G37")))</f>
        <v xml:space="preserve"> </v>
      </c>
      <c r="AH37" s="44" t="str">
        <f ca="1">IF(ISBLANK(INDIRECT("H37"))," ",(INDIRECT("H37")))</f>
        <v xml:space="preserve"> </v>
      </c>
      <c r="AI37" s="44" t="str">
        <f ca="1">IF(ISBLANK(INDIRECT("I37"))," ",(INDIRECT("I37")))</f>
        <v xml:space="preserve"> </v>
      </c>
      <c r="AJ37" s="44" t="str">
        <f ca="1">IF(ISBLANK(INDIRECT("J37"))," ",(INDIRECT("J37")))</f>
        <v xml:space="preserve"> </v>
      </c>
      <c r="AK37" s="44" t="str">
        <f ca="1">IF(ISBLANK(INDIRECT("K37"))," ",(INDIRECT("K37")))</f>
        <v xml:space="preserve"> </v>
      </c>
      <c r="AL37" s="44" t="str">
        <f ca="1">IF(ISBLANK(INDIRECT("L37"))," ",(INDIRECT("L37")))</f>
        <v xml:space="preserve"> </v>
      </c>
      <c r="AM37" s="44" t="str">
        <f ca="1">IF(ISBLANK(INDIRECT("M37"))," ",(INDIRECT("M37")))</f>
        <v xml:space="preserve"> </v>
      </c>
      <c r="AN37" s="44" t="str">
        <f ca="1">IF(ISBLANK(INDIRECT("N37"))," ",(INDIRECT("N37")))</f>
        <v xml:space="preserve"> </v>
      </c>
      <c r="AO37" s="44" t="str">
        <f ca="1">IF(ISBLANK(INDIRECT("O37"))," ",(INDIRECT("O37")))</f>
        <v xml:space="preserve"> </v>
      </c>
      <c r="AP37" s="44" t="str">
        <f ca="1">IF(ISBLANK(INDIRECT("P37"))," ",(INDIRECT("P37")))</f>
        <v xml:space="preserve"> </v>
      </c>
      <c r="AQ37" s="44" t="str">
        <f ca="1">IF(ISBLANK(INDIRECT("Q37"))," ",(INDIRECT("Q37")))</f>
        <v xml:space="preserve"> </v>
      </c>
      <c r="AR37" s="44" t="str">
        <f ca="1">IF(ISBLANK(INDIRECT("R37"))," ",(INDIRECT("R37")))</f>
        <v xml:space="preserve"> </v>
      </c>
      <c r="AS37" s="44" t="str">
        <f ca="1">IF(ISBLANK(INDIRECT("S37"))," ",(INDIRECT("S37")))</f>
        <v xml:space="preserve"> </v>
      </c>
      <c r="AT37" s="44" t="str">
        <f ca="1">IF(ISBLANK(INDIRECT("T37"))," ",(INDIRECT("T37")))</f>
        <v xml:space="preserve"> </v>
      </c>
      <c r="AU37" s="44" t="str">
        <f ca="1">IF(ISBLANK(INDIRECT("U37"))," ",(INDIRECT("U37")))</f>
        <v xml:space="preserve"> </v>
      </c>
      <c r="AV37" s="44" t="str">
        <f ca="1">IF(ISBLANK(INDIRECT("V37"))," ",(INDIRECT("V37")))</f>
        <v/>
      </c>
      <c r="AW37" s="44" t="str">
        <f ca="1">IF(ISBLANK(INDIRECT("W37"))," ",(INDIRECT("W37")))</f>
        <v xml:space="preserve"> </v>
      </c>
      <c r="AX37" s="44" t="str">
        <f ca="1">IF(ISBLANK(INDIRECT("X37"))," ",(INDIRECT("X37")))</f>
        <v xml:space="preserve"> </v>
      </c>
      <c r="AY37" s="44" t="str">
        <f ca="1">IF(ISBLANK(INDIRECT("Y37"))," ",(INDIRECT("Y37")))</f>
        <v xml:space="preserve"> </v>
      </c>
      <c r="AZ37" s="44" t="str">
        <f ca="1">IF(ISBLANK(INDIRECT("Z37"))," ",(INDIRECT("Z37")))</f>
        <v xml:space="preserve"> </v>
      </c>
    </row>
    <row r="38" spans="1:52" ht="43.5" customHeight="1" x14ac:dyDescent="0.25">
      <c r="A38" s="119">
        <v>33</v>
      </c>
      <c r="B38" s="119"/>
      <c r="C38" s="119"/>
      <c r="D38" s="121"/>
      <c r="E38" s="121"/>
      <c r="F38" s="120"/>
      <c r="G38" s="121"/>
      <c r="H38" s="121"/>
      <c r="I38" s="120"/>
      <c r="J38" s="121"/>
      <c r="K38" s="121"/>
      <c r="L38" s="121"/>
      <c r="M38" s="121"/>
      <c r="N38" s="121"/>
      <c r="O38" s="121"/>
      <c r="P38" s="121"/>
      <c r="Q38" s="120"/>
      <c r="R38" s="120"/>
      <c r="S38" s="121"/>
      <c r="T38" s="235"/>
      <c r="U38" s="235"/>
      <c r="V38" s="245" t="str">
        <f t="shared" si="0"/>
        <v/>
      </c>
      <c r="W38" s="121"/>
      <c r="X38" s="121"/>
      <c r="Y38" s="121"/>
      <c r="Z38" s="121"/>
      <c r="AB38" s="44" t="str">
        <f ca="1">IF(ISBLANK(INDIRECT("B38"))," ",(INDIRECT("B38")))</f>
        <v xml:space="preserve"> </v>
      </c>
      <c r="AC38" s="44" t="str">
        <f ca="1">IF(ISBLANK(INDIRECT("C38"))," ",(INDIRECT("C38")))</f>
        <v xml:space="preserve"> </v>
      </c>
      <c r="AD38" s="44" t="str">
        <f ca="1">IF(ISBLANK(INDIRECT("D38"))," ",(INDIRECT("D38")))</f>
        <v xml:space="preserve"> </v>
      </c>
      <c r="AE38" s="44" t="str">
        <f ca="1">IF(ISBLANK(INDIRECT("E38"))," ",(INDIRECT("E38")))</f>
        <v xml:space="preserve"> </v>
      </c>
      <c r="AF38" s="44" t="str">
        <f ca="1">IF(ISBLANK(INDIRECT("F38"))," ",(INDIRECT("F38")))</f>
        <v xml:space="preserve"> </v>
      </c>
      <c r="AG38" s="44" t="str">
        <f ca="1">IF(ISBLANK(INDIRECT("G38"))," ",(INDIRECT("G38")))</f>
        <v xml:space="preserve"> </v>
      </c>
      <c r="AH38" s="44" t="str">
        <f ca="1">IF(ISBLANK(INDIRECT("H38"))," ",(INDIRECT("H38")))</f>
        <v xml:space="preserve"> </v>
      </c>
      <c r="AI38" s="44" t="str">
        <f ca="1">IF(ISBLANK(INDIRECT("I38"))," ",(INDIRECT("I38")))</f>
        <v xml:space="preserve"> </v>
      </c>
      <c r="AJ38" s="44" t="str">
        <f ca="1">IF(ISBLANK(INDIRECT("J38"))," ",(INDIRECT("J38")))</f>
        <v xml:space="preserve"> </v>
      </c>
      <c r="AK38" s="44" t="str">
        <f ca="1">IF(ISBLANK(INDIRECT("K38"))," ",(INDIRECT("K38")))</f>
        <v xml:space="preserve"> </v>
      </c>
      <c r="AL38" s="44" t="str">
        <f ca="1">IF(ISBLANK(INDIRECT("L38"))," ",(INDIRECT("L38")))</f>
        <v xml:space="preserve"> </v>
      </c>
      <c r="AM38" s="44" t="str">
        <f ca="1">IF(ISBLANK(INDIRECT("M38"))," ",(INDIRECT("M38")))</f>
        <v xml:space="preserve"> </v>
      </c>
      <c r="AN38" s="44" t="str">
        <f ca="1">IF(ISBLANK(INDIRECT("N38"))," ",(INDIRECT("N38")))</f>
        <v xml:space="preserve"> </v>
      </c>
      <c r="AO38" s="44" t="str">
        <f ca="1">IF(ISBLANK(INDIRECT("O38"))," ",(INDIRECT("O38")))</f>
        <v xml:space="preserve"> </v>
      </c>
      <c r="AP38" s="44" t="str">
        <f ca="1">IF(ISBLANK(INDIRECT("P38"))," ",(INDIRECT("P38")))</f>
        <v xml:space="preserve"> </v>
      </c>
      <c r="AQ38" s="44" t="str">
        <f ca="1">IF(ISBLANK(INDIRECT("Q38"))," ",(INDIRECT("Q38")))</f>
        <v xml:space="preserve"> </v>
      </c>
      <c r="AR38" s="44" t="str">
        <f ca="1">IF(ISBLANK(INDIRECT("R38"))," ",(INDIRECT("R38")))</f>
        <v xml:space="preserve"> </v>
      </c>
      <c r="AS38" s="44" t="str">
        <f ca="1">IF(ISBLANK(INDIRECT("S38"))," ",(INDIRECT("S38")))</f>
        <v xml:space="preserve"> </v>
      </c>
      <c r="AT38" s="44" t="str">
        <f ca="1">IF(ISBLANK(INDIRECT("T38"))," ",(INDIRECT("T38")))</f>
        <v xml:space="preserve"> </v>
      </c>
      <c r="AU38" s="44" t="str">
        <f ca="1">IF(ISBLANK(INDIRECT("U38"))," ",(INDIRECT("U38")))</f>
        <v xml:space="preserve"> </v>
      </c>
      <c r="AV38" s="44" t="str">
        <f ca="1">IF(ISBLANK(INDIRECT("V38"))," ",(INDIRECT("V38")))</f>
        <v/>
      </c>
      <c r="AW38" s="44" t="str">
        <f ca="1">IF(ISBLANK(INDIRECT("W38"))," ",(INDIRECT("W38")))</f>
        <v xml:space="preserve"> </v>
      </c>
      <c r="AX38" s="44" t="str">
        <f ca="1">IF(ISBLANK(INDIRECT("X38"))," ",(INDIRECT("X38")))</f>
        <v xml:space="preserve"> </v>
      </c>
      <c r="AY38" s="44" t="str">
        <f ca="1">IF(ISBLANK(INDIRECT("Y38"))," ",(INDIRECT("Y38")))</f>
        <v xml:space="preserve"> </v>
      </c>
      <c r="AZ38" s="44" t="str">
        <f ca="1">IF(ISBLANK(INDIRECT("Z38"))," ",(INDIRECT("Z38")))</f>
        <v xml:space="preserve"> </v>
      </c>
    </row>
    <row r="39" spans="1:52" ht="43.5" customHeight="1" x14ac:dyDescent="0.25">
      <c r="A39" s="119">
        <v>34</v>
      </c>
      <c r="B39" s="119"/>
      <c r="C39" s="119"/>
      <c r="D39" s="121"/>
      <c r="E39" s="121"/>
      <c r="F39" s="120"/>
      <c r="G39" s="121"/>
      <c r="H39" s="121"/>
      <c r="I39" s="120"/>
      <c r="J39" s="121"/>
      <c r="K39" s="121"/>
      <c r="L39" s="121"/>
      <c r="M39" s="121"/>
      <c r="N39" s="121"/>
      <c r="O39" s="121"/>
      <c r="P39" s="121"/>
      <c r="Q39" s="120"/>
      <c r="R39" s="120"/>
      <c r="S39" s="121"/>
      <c r="T39" s="235"/>
      <c r="U39" s="235"/>
      <c r="V39" s="245" t="str">
        <f t="shared" si="0"/>
        <v/>
      </c>
      <c r="W39" s="121"/>
      <c r="X39" s="121"/>
      <c r="Y39" s="121"/>
      <c r="Z39" s="121"/>
      <c r="AB39" s="44" t="str">
        <f ca="1">IF(ISBLANK(INDIRECT("B39"))," ",(INDIRECT("B39")))</f>
        <v xml:space="preserve"> </v>
      </c>
      <c r="AC39" s="44" t="str">
        <f ca="1">IF(ISBLANK(INDIRECT("C39"))," ",(INDIRECT("C39")))</f>
        <v xml:space="preserve"> </v>
      </c>
      <c r="AD39" s="44" t="str">
        <f ca="1">IF(ISBLANK(INDIRECT("D39"))," ",(INDIRECT("D39")))</f>
        <v xml:space="preserve"> </v>
      </c>
      <c r="AE39" s="44" t="str">
        <f ca="1">IF(ISBLANK(INDIRECT("E39"))," ",(INDIRECT("E39")))</f>
        <v xml:space="preserve"> </v>
      </c>
      <c r="AF39" s="44" t="str">
        <f ca="1">IF(ISBLANK(INDIRECT("F39"))," ",(INDIRECT("F39")))</f>
        <v xml:space="preserve"> </v>
      </c>
      <c r="AG39" s="44" t="str">
        <f ca="1">IF(ISBLANK(INDIRECT("G39"))," ",(INDIRECT("G39")))</f>
        <v xml:space="preserve"> </v>
      </c>
      <c r="AH39" s="44" t="str">
        <f ca="1">IF(ISBLANK(INDIRECT("H39"))," ",(INDIRECT("H39")))</f>
        <v xml:space="preserve"> </v>
      </c>
      <c r="AI39" s="44" t="str">
        <f ca="1">IF(ISBLANK(INDIRECT("I39"))," ",(INDIRECT("I39")))</f>
        <v xml:space="preserve"> </v>
      </c>
      <c r="AJ39" s="44" t="str">
        <f ca="1">IF(ISBLANK(INDIRECT("J39"))," ",(INDIRECT("J39")))</f>
        <v xml:space="preserve"> </v>
      </c>
      <c r="AK39" s="44" t="str">
        <f ca="1">IF(ISBLANK(INDIRECT("K39"))," ",(INDIRECT("K39")))</f>
        <v xml:space="preserve"> </v>
      </c>
      <c r="AL39" s="44" t="str">
        <f ca="1">IF(ISBLANK(INDIRECT("L39"))," ",(INDIRECT("L39")))</f>
        <v xml:space="preserve"> </v>
      </c>
      <c r="AM39" s="44" t="str">
        <f ca="1">IF(ISBLANK(INDIRECT("M39"))," ",(INDIRECT("M39")))</f>
        <v xml:space="preserve"> </v>
      </c>
      <c r="AN39" s="44" t="str">
        <f ca="1">IF(ISBLANK(INDIRECT("N39"))," ",(INDIRECT("N39")))</f>
        <v xml:space="preserve"> </v>
      </c>
      <c r="AO39" s="44" t="str">
        <f ca="1">IF(ISBLANK(INDIRECT("O39"))," ",(INDIRECT("O39")))</f>
        <v xml:space="preserve"> </v>
      </c>
      <c r="AP39" s="44" t="str">
        <f ca="1">IF(ISBLANK(INDIRECT("P39"))," ",(INDIRECT("P39")))</f>
        <v xml:space="preserve"> </v>
      </c>
      <c r="AQ39" s="44" t="str">
        <f ca="1">IF(ISBLANK(INDIRECT("Q39"))," ",(INDIRECT("Q39")))</f>
        <v xml:space="preserve"> </v>
      </c>
      <c r="AR39" s="44" t="str">
        <f ca="1">IF(ISBLANK(INDIRECT("R39"))," ",(INDIRECT("R39")))</f>
        <v xml:space="preserve"> </v>
      </c>
      <c r="AS39" s="44" t="str">
        <f ca="1">IF(ISBLANK(INDIRECT("S39"))," ",(INDIRECT("S39")))</f>
        <v xml:space="preserve"> </v>
      </c>
      <c r="AT39" s="44" t="str">
        <f ca="1">IF(ISBLANK(INDIRECT("T39"))," ",(INDIRECT("T39")))</f>
        <v xml:space="preserve"> </v>
      </c>
      <c r="AU39" s="44" t="str">
        <f ca="1">IF(ISBLANK(INDIRECT("U39"))," ",(INDIRECT("U39")))</f>
        <v xml:space="preserve"> </v>
      </c>
      <c r="AV39" s="44" t="str">
        <f ca="1">IF(ISBLANK(INDIRECT("V39"))," ",(INDIRECT("V39")))</f>
        <v/>
      </c>
      <c r="AW39" s="44" t="str">
        <f ca="1">IF(ISBLANK(INDIRECT("W39"))," ",(INDIRECT("W39")))</f>
        <v xml:space="preserve"> </v>
      </c>
      <c r="AX39" s="44" t="str">
        <f ca="1">IF(ISBLANK(INDIRECT("X39"))," ",(INDIRECT("X39")))</f>
        <v xml:space="preserve"> </v>
      </c>
      <c r="AY39" s="44" t="str">
        <f ca="1">IF(ISBLANK(INDIRECT("Y39"))," ",(INDIRECT("Y39")))</f>
        <v xml:space="preserve"> </v>
      </c>
      <c r="AZ39" s="44" t="str">
        <f ca="1">IF(ISBLANK(INDIRECT("Z39"))," ",(INDIRECT("Z39")))</f>
        <v xml:space="preserve"> </v>
      </c>
    </row>
    <row r="40" spans="1:52" ht="43.5" customHeight="1" x14ac:dyDescent="0.25">
      <c r="A40" s="119">
        <v>35</v>
      </c>
      <c r="B40" s="119"/>
      <c r="C40" s="119"/>
      <c r="D40" s="121"/>
      <c r="E40" s="121"/>
      <c r="F40" s="120"/>
      <c r="G40" s="121"/>
      <c r="H40" s="121"/>
      <c r="I40" s="120"/>
      <c r="J40" s="121"/>
      <c r="K40" s="121"/>
      <c r="L40" s="121"/>
      <c r="M40" s="121"/>
      <c r="N40" s="121"/>
      <c r="O40" s="121"/>
      <c r="P40" s="121"/>
      <c r="Q40" s="120"/>
      <c r="R40" s="120"/>
      <c r="S40" s="121"/>
      <c r="T40" s="235"/>
      <c r="U40" s="235"/>
      <c r="V40" s="245" t="str">
        <f t="shared" si="0"/>
        <v/>
      </c>
      <c r="W40" s="121"/>
      <c r="X40" s="121"/>
      <c r="Y40" s="121"/>
      <c r="Z40" s="121"/>
      <c r="AB40" s="44" t="str">
        <f ca="1">IF(ISBLANK(INDIRECT("B40"))," ",(INDIRECT("B40")))</f>
        <v xml:space="preserve"> </v>
      </c>
      <c r="AC40" s="44" t="str">
        <f ca="1">IF(ISBLANK(INDIRECT("C40"))," ",(INDIRECT("C40")))</f>
        <v xml:space="preserve"> </v>
      </c>
      <c r="AD40" s="44" t="str">
        <f ca="1">IF(ISBLANK(INDIRECT("D40"))," ",(INDIRECT("D40")))</f>
        <v xml:space="preserve"> </v>
      </c>
      <c r="AE40" s="44" t="str">
        <f ca="1">IF(ISBLANK(INDIRECT("E40"))," ",(INDIRECT("E40")))</f>
        <v xml:space="preserve"> </v>
      </c>
      <c r="AF40" s="44" t="str">
        <f ca="1">IF(ISBLANK(INDIRECT("F40"))," ",(INDIRECT("F40")))</f>
        <v xml:space="preserve"> </v>
      </c>
      <c r="AG40" s="44" t="str">
        <f ca="1">IF(ISBLANK(INDIRECT("G40"))," ",(INDIRECT("G40")))</f>
        <v xml:space="preserve"> </v>
      </c>
      <c r="AH40" s="44" t="str">
        <f ca="1">IF(ISBLANK(INDIRECT("H40"))," ",(INDIRECT("H40")))</f>
        <v xml:space="preserve"> </v>
      </c>
      <c r="AI40" s="44" t="str">
        <f ca="1">IF(ISBLANK(INDIRECT("I40"))," ",(INDIRECT("I40")))</f>
        <v xml:space="preserve"> </v>
      </c>
      <c r="AJ40" s="44" t="str">
        <f ca="1">IF(ISBLANK(INDIRECT("J40"))," ",(INDIRECT("J40")))</f>
        <v xml:space="preserve"> </v>
      </c>
      <c r="AK40" s="44" t="str">
        <f ca="1">IF(ISBLANK(INDIRECT("K40"))," ",(INDIRECT("K40")))</f>
        <v xml:space="preserve"> </v>
      </c>
      <c r="AL40" s="44" t="str">
        <f ca="1">IF(ISBLANK(INDIRECT("L40"))," ",(INDIRECT("L40")))</f>
        <v xml:space="preserve"> </v>
      </c>
      <c r="AM40" s="44" t="str">
        <f ca="1">IF(ISBLANK(INDIRECT("M40"))," ",(INDIRECT("M40")))</f>
        <v xml:space="preserve"> </v>
      </c>
      <c r="AN40" s="44" t="str">
        <f ca="1">IF(ISBLANK(INDIRECT("N40"))," ",(INDIRECT("N40")))</f>
        <v xml:space="preserve"> </v>
      </c>
      <c r="AO40" s="44" t="str">
        <f ca="1">IF(ISBLANK(INDIRECT("O40"))," ",(INDIRECT("O40")))</f>
        <v xml:space="preserve"> </v>
      </c>
      <c r="AP40" s="44" t="str">
        <f ca="1">IF(ISBLANK(INDIRECT("P40"))," ",(INDIRECT("P40")))</f>
        <v xml:space="preserve"> </v>
      </c>
      <c r="AQ40" s="44" t="str">
        <f ca="1">IF(ISBLANK(INDIRECT("Q40"))," ",(INDIRECT("Q40")))</f>
        <v xml:space="preserve"> </v>
      </c>
      <c r="AR40" s="44" t="str">
        <f ca="1">IF(ISBLANK(INDIRECT("R40"))," ",(INDIRECT("R40")))</f>
        <v xml:space="preserve"> </v>
      </c>
      <c r="AS40" s="44" t="str">
        <f ca="1">IF(ISBLANK(INDIRECT("S40"))," ",(INDIRECT("S40")))</f>
        <v xml:space="preserve"> </v>
      </c>
      <c r="AT40" s="44" t="str">
        <f ca="1">IF(ISBLANK(INDIRECT("T40"))," ",(INDIRECT("T40")))</f>
        <v xml:space="preserve"> </v>
      </c>
      <c r="AU40" s="44" t="str">
        <f ca="1">IF(ISBLANK(INDIRECT("U40"))," ",(INDIRECT("U40")))</f>
        <v xml:space="preserve"> </v>
      </c>
      <c r="AV40" s="44" t="str">
        <f ca="1">IF(ISBLANK(INDIRECT("V40"))," ",(INDIRECT("V40")))</f>
        <v/>
      </c>
      <c r="AW40" s="44" t="str">
        <f ca="1">IF(ISBLANK(INDIRECT("W40"))," ",(INDIRECT("W40")))</f>
        <v xml:space="preserve"> </v>
      </c>
      <c r="AX40" s="44" t="str">
        <f ca="1">IF(ISBLANK(INDIRECT("X40"))," ",(INDIRECT("X40")))</f>
        <v xml:space="preserve"> </v>
      </c>
      <c r="AY40" s="44" t="str">
        <f ca="1">IF(ISBLANK(INDIRECT("Y40"))," ",(INDIRECT("Y40")))</f>
        <v xml:space="preserve"> </v>
      </c>
      <c r="AZ40" s="44" t="str">
        <f ca="1">IF(ISBLANK(INDIRECT("Z40"))," ",(INDIRECT("Z40")))</f>
        <v xml:space="preserve"> </v>
      </c>
    </row>
    <row r="41" spans="1:52" ht="43.5" customHeight="1" x14ac:dyDescent="0.25">
      <c r="A41" s="119">
        <v>36</v>
      </c>
      <c r="B41" s="119"/>
      <c r="C41" s="119"/>
      <c r="D41" s="121"/>
      <c r="E41" s="121"/>
      <c r="F41" s="120"/>
      <c r="G41" s="121"/>
      <c r="H41" s="121"/>
      <c r="I41" s="120"/>
      <c r="J41" s="121"/>
      <c r="K41" s="121"/>
      <c r="L41" s="121"/>
      <c r="M41" s="121"/>
      <c r="N41" s="121"/>
      <c r="O41" s="121"/>
      <c r="P41" s="121"/>
      <c r="Q41" s="120"/>
      <c r="R41" s="120"/>
      <c r="S41" s="121"/>
      <c r="T41" s="235"/>
      <c r="U41" s="235"/>
      <c r="V41" s="245" t="str">
        <f t="shared" si="0"/>
        <v/>
      </c>
      <c r="W41" s="121"/>
      <c r="X41" s="121"/>
      <c r="Y41" s="121"/>
      <c r="Z41" s="121"/>
      <c r="AB41" s="44" t="str">
        <f ca="1">IF(ISBLANK(INDIRECT("B41"))," ",(INDIRECT("B41")))</f>
        <v xml:space="preserve"> </v>
      </c>
      <c r="AC41" s="44" t="str">
        <f ca="1">IF(ISBLANK(INDIRECT("C41"))," ",(INDIRECT("C41")))</f>
        <v xml:space="preserve"> </v>
      </c>
      <c r="AD41" s="44" t="str">
        <f ca="1">IF(ISBLANK(INDIRECT("D41"))," ",(INDIRECT("D41")))</f>
        <v xml:space="preserve"> </v>
      </c>
      <c r="AE41" s="44" t="str">
        <f ca="1">IF(ISBLANK(INDIRECT("E41"))," ",(INDIRECT("E41")))</f>
        <v xml:space="preserve"> </v>
      </c>
      <c r="AF41" s="44" t="str">
        <f ca="1">IF(ISBLANK(INDIRECT("F41"))," ",(INDIRECT("F41")))</f>
        <v xml:space="preserve"> </v>
      </c>
      <c r="AG41" s="44" t="str">
        <f ca="1">IF(ISBLANK(INDIRECT("G41"))," ",(INDIRECT("G41")))</f>
        <v xml:space="preserve"> </v>
      </c>
      <c r="AH41" s="44" t="str">
        <f ca="1">IF(ISBLANK(INDIRECT("H41"))," ",(INDIRECT("H41")))</f>
        <v xml:space="preserve"> </v>
      </c>
      <c r="AI41" s="44" t="str">
        <f ca="1">IF(ISBLANK(INDIRECT("I41"))," ",(INDIRECT("I41")))</f>
        <v xml:space="preserve"> </v>
      </c>
      <c r="AJ41" s="44" t="str">
        <f ca="1">IF(ISBLANK(INDIRECT("J41"))," ",(INDIRECT("J41")))</f>
        <v xml:space="preserve"> </v>
      </c>
      <c r="AK41" s="44" t="str">
        <f ca="1">IF(ISBLANK(INDIRECT("K41"))," ",(INDIRECT("K41")))</f>
        <v xml:space="preserve"> </v>
      </c>
      <c r="AL41" s="44" t="str">
        <f ca="1">IF(ISBLANK(INDIRECT("L41"))," ",(INDIRECT("L41")))</f>
        <v xml:space="preserve"> </v>
      </c>
      <c r="AM41" s="44" t="str">
        <f ca="1">IF(ISBLANK(INDIRECT("M41"))," ",(INDIRECT("M41")))</f>
        <v xml:space="preserve"> </v>
      </c>
      <c r="AN41" s="44" t="str">
        <f ca="1">IF(ISBLANK(INDIRECT("N41"))," ",(INDIRECT("N41")))</f>
        <v xml:space="preserve"> </v>
      </c>
      <c r="AO41" s="44" t="str">
        <f ca="1">IF(ISBLANK(INDIRECT("O41"))," ",(INDIRECT("O41")))</f>
        <v xml:space="preserve"> </v>
      </c>
      <c r="AP41" s="44" t="str">
        <f ca="1">IF(ISBLANK(INDIRECT("P41"))," ",(INDIRECT("P41")))</f>
        <v xml:space="preserve"> </v>
      </c>
      <c r="AQ41" s="44" t="str">
        <f ca="1">IF(ISBLANK(INDIRECT("Q41"))," ",(INDIRECT("Q41")))</f>
        <v xml:space="preserve"> </v>
      </c>
      <c r="AR41" s="44" t="str">
        <f ca="1">IF(ISBLANK(INDIRECT("R41"))," ",(INDIRECT("R41")))</f>
        <v xml:space="preserve"> </v>
      </c>
      <c r="AS41" s="44" t="str">
        <f ca="1">IF(ISBLANK(INDIRECT("S41"))," ",(INDIRECT("S41")))</f>
        <v xml:space="preserve"> </v>
      </c>
      <c r="AT41" s="44" t="str">
        <f ca="1">IF(ISBLANK(INDIRECT("T41"))," ",(INDIRECT("T41")))</f>
        <v xml:space="preserve"> </v>
      </c>
      <c r="AU41" s="44" t="str">
        <f ca="1">IF(ISBLANK(INDIRECT("U41"))," ",(INDIRECT("U41")))</f>
        <v xml:space="preserve"> </v>
      </c>
      <c r="AV41" s="44" t="str">
        <f ca="1">IF(ISBLANK(INDIRECT("V41"))," ",(INDIRECT("V41")))</f>
        <v/>
      </c>
      <c r="AW41" s="44" t="str">
        <f ca="1">IF(ISBLANK(INDIRECT("W41"))," ",(INDIRECT("W41")))</f>
        <v xml:space="preserve"> </v>
      </c>
      <c r="AX41" s="44" t="str">
        <f ca="1">IF(ISBLANK(INDIRECT("X41"))," ",(INDIRECT("X41")))</f>
        <v xml:space="preserve"> </v>
      </c>
      <c r="AY41" s="44" t="str">
        <f ca="1">IF(ISBLANK(INDIRECT("Y41"))," ",(INDIRECT("Y41")))</f>
        <v xml:space="preserve"> </v>
      </c>
      <c r="AZ41" s="44" t="str">
        <f ca="1">IF(ISBLANK(INDIRECT("Z41"))," ",(INDIRECT("Z41")))</f>
        <v xml:space="preserve"> </v>
      </c>
    </row>
    <row r="42" spans="1:52" ht="43.5" customHeight="1" x14ac:dyDescent="0.25">
      <c r="A42" s="119">
        <v>37</v>
      </c>
      <c r="B42" s="119"/>
      <c r="C42" s="119"/>
      <c r="D42" s="121"/>
      <c r="E42" s="121"/>
      <c r="F42" s="120"/>
      <c r="G42" s="121"/>
      <c r="H42" s="121"/>
      <c r="I42" s="120"/>
      <c r="J42" s="121"/>
      <c r="K42" s="121"/>
      <c r="L42" s="121"/>
      <c r="M42" s="121"/>
      <c r="N42" s="121"/>
      <c r="O42" s="121"/>
      <c r="P42" s="121"/>
      <c r="Q42" s="120"/>
      <c r="R42" s="120"/>
      <c r="S42" s="121"/>
      <c r="T42" s="235"/>
      <c r="U42" s="235"/>
      <c r="V42" s="245" t="str">
        <f t="shared" si="0"/>
        <v/>
      </c>
      <c r="W42" s="121"/>
      <c r="X42" s="121"/>
      <c r="Y42" s="121"/>
      <c r="Z42" s="121"/>
      <c r="AB42" s="44" t="str">
        <f ca="1">IF(ISBLANK(INDIRECT("B42"))," ",(INDIRECT("B42")))</f>
        <v xml:space="preserve"> </v>
      </c>
      <c r="AC42" s="44" t="str">
        <f ca="1">IF(ISBLANK(INDIRECT("C42"))," ",(INDIRECT("C42")))</f>
        <v xml:space="preserve"> </v>
      </c>
      <c r="AD42" s="44" t="str">
        <f ca="1">IF(ISBLANK(INDIRECT("D42"))," ",(INDIRECT("D42")))</f>
        <v xml:space="preserve"> </v>
      </c>
      <c r="AE42" s="44" t="str">
        <f ca="1">IF(ISBLANK(INDIRECT("E42"))," ",(INDIRECT("E42")))</f>
        <v xml:space="preserve"> </v>
      </c>
      <c r="AF42" s="44" t="str">
        <f ca="1">IF(ISBLANK(INDIRECT("F42"))," ",(INDIRECT("F42")))</f>
        <v xml:space="preserve"> </v>
      </c>
      <c r="AG42" s="44" t="str">
        <f ca="1">IF(ISBLANK(INDIRECT("G42"))," ",(INDIRECT("G42")))</f>
        <v xml:space="preserve"> </v>
      </c>
      <c r="AH42" s="44" t="str">
        <f ca="1">IF(ISBLANK(INDIRECT("H42"))," ",(INDIRECT("H42")))</f>
        <v xml:space="preserve"> </v>
      </c>
      <c r="AI42" s="44" t="str">
        <f ca="1">IF(ISBLANK(INDIRECT("I42"))," ",(INDIRECT("I42")))</f>
        <v xml:space="preserve"> </v>
      </c>
      <c r="AJ42" s="44" t="str">
        <f ca="1">IF(ISBLANK(INDIRECT("J42"))," ",(INDIRECT("J42")))</f>
        <v xml:space="preserve"> </v>
      </c>
      <c r="AK42" s="44" t="str">
        <f ca="1">IF(ISBLANK(INDIRECT("K42"))," ",(INDIRECT("K42")))</f>
        <v xml:space="preserve"> </v>
      </c>
      <c r="AL42" s="44" t="str">
        <f ca="1">IF(ISBLANK(INDIRECT("L42"))," ",(INDIRECT("L42")))</f>
        <v xml:space="preserve"> </v>
      </c>
      <c r="AM42" s="44" t="str">
        <f ca="1">IF(ISBLANK(INDIRECT("M42"))," ",(INDIRECT("M42")))</f>
        <v xml:space="preserve"> </v>
      </c>
      <c r="AN42" s="44" t="str">
        <f ca="1">IF(ISBLANK(INDIRECT("N42"))," ",(INDIRECT("N42")))</f>
        <v xml:space="preserve"> </v>
      </c>
      <c r="AO42" s="44" t="str">
        <f ca="1">IF(ISBLANK(INDIRECT("O42"))," ",(INDIRECT("O42")))</f>
        <v xml:space="preserve"> </v>
      </c>
      <c r="AP42" s="44" t="str">
        <f ca="1">IF(ISBLANK(INDIRECT("P42"))," ",(INDIRECT("P42")))</f>
        <v xml:space="preserve"> </v>
      </c>
      <c r="AQ42" s="44" t="str">
        <f ca="1">IF(ISBLANK(INDIRECT("Q42"))," ",(INDIRECT("Q42")))</f>
        <v xml:space="preserve"> </v>
      </c>
      <c r="AR42" s="44" t="str">
        <f ca="1">IF(ISBLANK(INDIRECT("R42"))," ",(INDIRECT("R42")))</f>
        <v xml:space="preserve"> </v>
      </c>
      <c r="AS42" s="44" t="str">
        <f ca="1">IF(ISBLANK(INDIRECT("S42"))," ",(INDIRECT("S42")))</f>
        <v xml:space="preserve"> </v>
      </c>
      <c r="AT42" s="44" t="str">
        <f ca="1">IF(ISBLANK(INDIRECT("T42"))," ",(INDIRECT("T42")))</f>
        <v xml:space="preserve"> </v>
      </c>
      <c r="AU42" s="44" t="str">
        <f ca="1">IF(ISBLANK(INDIRECT("U42"))," ",(INDIRECT("U42")))</f>
        <v xml:space="preserve"> </v>
      </c>
      <c r="AV42" s="44" t="str">
        <f ca="1">IF(ISBLANK(INDIRECT("V42"))," ",(INDIRECT("V42")))</f>
        <v/>
      </c>
      <c r="AW42" s="44" t="str">
        <f ca="1">IF(ISBLANK(INDIRECT("W42"))," ",(INDIRECT("W42")))</f>
        <v xml:space="preserve"> </v>
      </c>
      <c r="AX42" s="44" t="str">
        <f ca="1">IF(ISBLANK(INDIRECT("X42"))," ",(INDIRECT("X42")))</f>
        <v xml:space="preserve"> </v>
      </c>
      <c r="AY42" s="44" t="str">
        <f ca="1">IF(ISBLANK(INDIRECT("Y42"))," ",(INDIRECT("Y42")))</f>
        <v xml:space="preserve"> </v>
      </c>
      <c r="AZ42" s="44" t="str">
        <f ca="1">IF(ISBLANK(INDIRECT("Z42"))," ",(INDIRECT("Z42")))</f>
        <v xml:space="preserve"> </v>
      </c>
    </row>
    <row r="43" spans="1:52" ht="43.5" customHeight="1" x14ac:dyDescent="0.25">
      <c r="A43" s="119">
        <v>38</v>
      </c>
      <c r="B43" s="119"/>
      <c r="C43" s="119"/>
      <c r="D43" s="121"/>
      <c r="E43" s="121"/>
      <c r="F43" s="120"/>
      <c r="G43" s="121"/>
      <c r="H43" s="121"/>
      <c r="I43" s="120"/>
      <c r="J43" s="121"/>
      <c r="K43" s="121"/>
      <c r="L43" s="121"/>
      <c r="M43" s="121"/>
      <c r="N43" s="121"/>
      <c r="O43" s="121"/>
      <c r="P43" s="121"/>
      <c r="Q43" s="120"/>
      <c r="R43" s="120"/>
      <c r="S43" s="121"/>
      <c r="T43" s="235"/>
      <c r="U43" s="235"/>
      <c r="V43" s="245" t="str">
        <f t="shared" si="0"/>
        <v/>
      </c>
      <c r="W43" s="121"/>
      <c r="X43" s="121"/>
      <c r="Y43" s="121"/>
      <c r="Z43" s="121"/>
      <c r="AB43" s="44" t="str">
        <f ca="1">IF(ISBLANK(INDIRECT("B43"))," ",(INDIRECT("B43")))</f>
        <v xml:space="preserve"> </v>
      </c>
      <c r="AC43" s="44" t="str">
        <f ca="1">IF(ISBLANK(INDIRECT("C43"))," ",(INDIRECT("C43")))</f>
        <v xml:space="preserve"> </v>
      </c>
      <c r="AD43" s="44" t="str">
        <f ca="1">IF(ISBLANK(INDIRECT("D43"))," ",(INDIRECT("D43")))</f>
        <v xml:space="preserve"> </v>
      </c>
      <c r="AE43" s="44" t="str">
        <f ca="1">IF(ISBLANK(INDIRECT("E43"))," ",(INDIRECT("E43")))</f>
        <v xml:space="preserve"> </v>
      </c>
      <c r="AF43" s="44" t="str">
        <f ca="1">IF(ISBLANK(INDIRECT("F43"))," ",(INDIRECT("F43")))</f>
        <v xml:space="preserve"> </v>
      </c>
      <c r="AG43" s="44" t="str">
        <f ca="1">IF(ISBLANK(INDIRECT("G43"))," ",(INDIRECT("G43")))</f>
        <v xml:space="preserve"> </v>
      </c>
      <c r="AH43" s="44" t="str">
        <f ca="1">IF(ISBLANK(INDIRECT("H43"))," ",(INDIRECT("H43")))</f>
        <v xml:space="preserve"> </v>
      </c>
      <c r="AI43" s="44" t="str">
        <f ca="1">IF(ISBLANK(INDIRECT("I43"))," ",(INDIRECT("I43")))</f>
        <v xml:space="preserve"> </v>
      </c>
      <c r="AJ43" s="44" t="str">
        <f ca="1">IF(ISBLANK(INDIRECT("J43"))," ",(INDIRECT("J43")))</f>
        <v xml:space="preserve"> </v>
      </c>
      <c r="AK43" s="44" t="str">
        <f ca="1">IF(ISBLANK(INDIRECT("K43"))," ",(INDIRECT("K43")))</f>
        <v xml:space="preserve"> </v>
      </c>
      <c r="AL43" s="44" t="str">
        <f ca="1">IF(ISBLANK(INDIRECT("L43"))," ",(INDIRECT("L43")))</f>
        <v xml:space="preserve"> </v>
      </c>
      <c r="AM43" s="44" t="str">
        <f ca="1">IF(ISBLANK(INDIRECT("M43"))," ",(INDIRECT("M43")))</f>
        <v xml:space="preserve"> </v>
      </c>
      <c r="AN43" s="44" t="str">
        <f ca="1">IF(ISBLANK(INDIRECT("N43"))," ",(INDIRECT("N43")))</f>
        <v xml:space="preserve"> </v>
      </c>
      <c r="AO43" s="44" t="str">
        <f ca="1">IF(ISBLANK(INDIRECT("O43"))," ",(INDIRECT("O43")))</f>
        <v xml:space="preserve"> </v>
      </c>
      <c r="AP43" s="44" t="str">
        <f ca="1">IF(ISBLANK(INDIRECT("P43"))," ",(INDIRECT("P43")))</f>
        <v xml:space="preserve"> </v>
      </c>
      <c r="AQ43" s="44" t="str">
        <f ca="1">IF(ISBLANK(INDIRECT("Q43"))," ",(INDIRECT("Q43")))</f>
        <v xml:space="preserve"> </v>
      </c>
      <c r="AR43" s="44" t="str">
        <f ca="1">IF(ISBLANK(INDIRECT("R43"))," ",(INDIRECT("R43")))</f>
        <v xml:space="preserve"> </v>
      </c>
      <c r="AS43" s="44" t="str">
        <f ca="1">IF(ISBLANK(INDIRECT("S43"))," ",(INDIRECT("S43")))</f>
        <v xml:space="preserve"> </v>
      </c>
      <c r="AT43" s="44" t="str">
        <f ca="1">IF(ISBLANK(INDIRECT("T43"))," ",(INDIRECT("T43")))</f>
        <v xml:space="preserve"> </v>
      </c>
      <c r="AU43" s="44" t="str">
        <f ca="1">IF(ISBLANK(INDIRECT("U43"))," ",(INDIRECT("U43")))</f>
        <v xml:space="preserve"> </v>
      </c>
      <c r="AV43" s="44" t="str">
        <f ca="1">IF(ISBLANK(INDIRECT("V43"))," ",(INDIRECT("V43")))</f>
        <v/>
      </c>
      <c r="AW43" s="44" t="str">
        <f ca="1">IF(ISBLANK(INDIRECT("W43"))," ",(INDIRECT("W43")))</f>
        <v xml:space="preserve"> </v>
      </c>
      <c r="AX43" s="44" t="str">
        <f ca="1">IF(ISBLANK(INDIRECT("X43"))," ",(INDIRECT("X43")))</f>
        <v xml:space="preserve"> </v>
      </c>
      <c r="AY43" s="44" t="str">
        <f ca="1">IF(ISBLANK(INDIRECT("Y43"))," ",(INDIRECT("Y43")))</f>
        <v xml:space="preserve"> </v>
      </c>
      <c r="AZ43" s="44" t="str">
        <f ca="1">IF(ISBLANK(INDIRECT("Z43"))," ",(INDIRECT("Z43")))</f>
        <v xml:space="preserve"> </v>
      </c>
    </row>
    <row r="44" spans="1:52" ht="43.5" customHeight="1" x14ac:dyDescent="0.25">
      <c r="A44" s="119">
        <v>39</v>
      </c>
      <c r="B44" s="119"/>
      <c r="C44" s="119"/>
      <c r="D44" s="121"/>
      <c r="E44" s="121"/>
      <c r="F44" s="120"/>
      <c r="G44" s="121"/>
      <c r="H44" s="121"/>
      <c r="I44" s="120"/>
      <c r="J44" s="121"/>
      <c r="K44" s="121"/>
      <c r="L44" s="121"/>
      <c r="M44" s="121"/>
      <c r="N44" s="121"/>
      <c r="O44" s="121"/>
      <c r="P44" s="121"/>
      <c r="Q44" s="120"/>
      <c r="R44" s="120"/>
      <c r="S44" s="121"/>
      <c r="T44" s="235"/>
      <c r="U44" s="235"/>
      <c r="V44" s="245" t="str">
        <f t="shared" si="0"/>
        <v/>
      </c>
      <c r="W44" s="121"/>
      <c r="X44" s="121"/>
      <c r="Y44" s="121"/>
      <c r="Z44" s="121"/>
      <c r="AB44" s="44" t="str">
        <f ca="1">IF(ISBLANK(INDIRECT("B44"))," ",(INDIRECT("B44")))</f>
        <v xml:space="preserve"> </v>
      </c>
      <c r="AC44" s="44" t="str">
        <f ca="1">IF(ISBLANK(INDIRECT("C44"))," ",(INDIRECT("C44")))</f>
        <v xml:space="preserve"> </v>
      </c>
      <c r="AD44" s="44" t="str">
        <f ca="1">IF(ISBLANK(INDIRECT("D44"))," ",(INDIRECT("D44")))</f>
        <v xml:space="preserve"> </v>
      </c>
      <c r="AE44" s="44" t="str">
        <f ca="1">IF(ISBLANK(INDIRECT("E44"))," ",(INDIRECT("E44")))</f>
        <v xml:space="preserve"> </v>
      </c>
      <c r="AF44" s="44" t="str">
        <f ca="1">IF(ISBLANK(INDIRECT("F44"))," ",(INDIRECT("F44")))</f>
        <v xml:space="preserve"> </v>
      </c>
      <c r="AG44" s="44" t="str">
        <f ca="1">IF(ISBLANK(INDIRECT("G44"))," ",(INDIRECT("G44")))</f>
        <v xml:space="preserve"> </v>
      </c>
      <c r="AH44" s="44" t="str">
        <f ca="1">IF(ISBLANK(INDIRECT("H44"))," ",(INDIRECT("H44")))</f>
        <v xml:space="preserve"> </v>
      </c>
      <c r="AI44" s="44" t="str">
        <f ca="1">IF(ISBLANK(INDIRECT("I44"))," ",(INDIRECT("I44")))</f>
        <v xml:space="preserve"> </v>
      </c>
      <c r="AJ44" s="44" t="str">
        <f ca="1">IF(ISBLANK(INDIRECT("J44"))," ",(INDIRECT("J44")))</f>
        <v xml:space="preserve"> </v>
      </c>
      <c r="AK44" s="44" t="str">
        <f ca="1">IF(ISBLANK(INDIRECT("K44"))," ",(INDIRECT("K44")))</f>
        <v xml:space="preserve"> </v>
      </c>
      <c r="AL44" s="44" t="str">
        <f ca="1">IF(ISBLANK(INDIRECT("L44"))," ",(INDIRECT("L44")))</f>
        <v xml:space="preserve"> </v>
      </c>
      <c r="AM44" s="44" t="str">
        <f ca="1">IF(ISBLANK(INDIRECT("M44"))," ",(INDIRECT("M44")))</f>
        <v xml:space="preserve"> </v>
      </c>
      <c r="AN44" s="44" t="str">
        <f ca="1">IF(ISBLANK(INDIRECT("N44"))," ",(INDIRECT("N44")))</f>
        <v xml:space="preserve"> </v>
      </c>
      <c r="AO44" s="44" t="str">
        <f ca="1">IF(ISBLANK(INDIRECT("O44"))," ",(INDIRECT("O44")))</f>
        <v xml:space="preserve"> </v>
      </c>
      <c r="AP44" s="44" t="str">
        <f ca="1">IF(ISBLANK(INDIRECT("P44"))," ",(INDIRECT("P44")))</f>
        <v xml:space="preserve"> </v>
      </c>
      <c r="AQ44" s="44" t="str">
        <f ca="1">IF(ISBLANK(INDIRECT("Q44"))," ",(INDIRECT("Q44")))</f>
        <v xml:space="preserve"> </v>
      </c>
      <c r="AR44" s="44" t="str">
        <f ca="1">IF(ISBLANK(INDIRECT("R44"))," ",(INDIRECT("R44")))</f>
        <v xml:space="preserve"> </v>
      </c>
      <c r="AS44" s="44" t="str">
        <f ca="1">IF(ISBLANK(INDIRECT("S44"))," ",(INDIRECT("S44")))</f>
        <v xml:space="preserve"> </v>
      </c>
      <c r="AT44" s="44" t="str">
        <f ca="1">IF(ISBLANK(INDIRECT("T44"))," ",(INDIRECT("T44")))</f>
        <v xml:space="preserve"> </v>
      </c>
      <c r="AU44" s="44" t="str">
        <f ca="1">IF(ISBLANK(INDIRECT("U44"))," ",(INDIRECT("U44")))</f>
        <v xml:space="preserve"> </v>
      </c>
      <c r="AV44" s="44" t="str">
        <f ca="1">IF(ISBLANK(INDIRECT("V44"))," ",(INDIRECT("V44")))</f>
        <v/>
      </c>
      <c r="AW44" s="44" t="str">
        <f ca="1">IF(ISBLANK(INDIRECT("W44"))," ",(INDIRECT("W44")))</f>
        <v xml:space="preserve"> </v>
      </c>
      <c r="AX44" s="44" t="str">
        <f ca="1">IF(ISBLANK(INDIRECT("X44"))," ",(INDIRECT("X44")))</f>
        <v xml:space="preserve"> </v>
      </c>
      <c r="AY44" s="44" t="str">
        <f ca="1">IF(ISBLANK(INDIRECT("Y44"))," ",(INDIRECT("Y44")))</f>
        <v xml:space="preserve"> </v>
      </c>
      <c r="AZ44" s="44" t="str">
        <f ca="1">IF(ISBLANK(INDIRECT("Z44"))," ",(INDIRECT("Z44")))</f>
        <v xml:space="preserve"> </v>
      </c>
    </row>
    <row r="45" spans="1:52" ht="43.5" customHeight="1" x14ac:dyDescent="0.25">
      <c r="A45" s="119">
        <v>40</v>
      </c>
      <c r="B45" s="119"/>
      <c r="C45" s="119"/>
      <c r="D45" s="121"/>
      <c r="E45" s="121"/>
      <c r="F45" s="120"/>
      <c r="G45" s="121"/>
      <c r="H45" s="121"/>
      <c r="I45" s="120"/>
      <c r="J45" s="121"/>
      <c r="K45" s="121"/>
      <c r="L45" s="121"/>
      <c r="M45" s="121"/>
      <c r="N45" s="121"/>
      <c r="O45" s="121"/>
      <c r="P45" s="121"/>
      <c r="Q45" s="120"/>
      <c r="R45" s="120"/>
      <c r="S45" s="121"/>
      <c r="T45" s="235"/>
      <c r="U45" s="235"/>
      <c r="V45" s="245" t="str">
        <f t="shared" si="0"/>
        <v/>
      </c>
      <c r="W45" s="121"/>
      <c r="X45" s="121"/>
      <c r="Y45" s="121"/>
      <c r="Z45" s="121"/>
      <c r="AB45" s="44" t="str">
        <f ca="1">IF(ISBLANK(INDIRECT("B45"))," ",(INDIRECT("B45")))</f>
        <v xml:space="preserve"> </v>
      </c>
      <c r="AC45" s="44" t="str">
        <f ca="1">IF(ISBLANK(INDIRECT("C45"))," ",(INDIRECT("C45")))</f>
        <v xml:space="preserve"> </v>
      </c>
      <c r="AD45" s="44" t="str">
        <f ca="1">IF(ISBLANK(INDIRECT("D45"))," ",(INDIRECT("D45")))</f>
        <v xml:space="preserve"> </v>
      </c>
      <c r="AE45" s="44" t="str">
        <f ca="1">IF(ISBLANK(INDIRECT("E45"))," ",(INDIRECT("E45")))</f>
        <v xml:space="preserve"> </v>
      </c>
      <c r="AF45" s="44" t="str">
        <f ca="1">IF(ISBLANK(INDIRECT("F45"))," ",(INDIRECT("F45")))</f>
        <v xml:space="preserve"> </v>
      </c>
      <c r="AG45" s="44" t="str">
        <f ca="1">IF(ISBLANK(INDIRECT("G45"))," ",(INDIRECT("G45")))</f>
        <v xml:space="preserve"> </v>
      </c>
      <c r="AH45" s="44" t="str">
        <f ca="1">IF(ISBLANK(INDIRECT("H45"))," ",(INDIRECT("H45")))</f>
        <v xml:space="preserve"> </v>
      </c>
      <c r="AI45" s="44" t="str">
        <f ca="1">IF(ISBLANK(INDIRECT("I45"))," ",(INDIRECT("I45")))</f>
        <v xml:space="preserve"> </v>
      </c>
      <c r="AJ45" s="44" t="str">
        <f ca="1">IF(ISBLANK(INDIRECT("J45"))," ",(INDIRECT("J45")))</f>
        <v xml:space="preserve"> </v>
      </c>
      <c r="AK45" s="44" t="str">
        <f ca="1">IF(ISBLANK(INDIRECT("K45"))," ",(INDIRECT("K45")))</f>
        <v xml:space="preserve"> </v>
      </c>
      <c r="AL45" s="44" t="str">
        <f ca="1">IF(ISBLANK(INDIRECT("L45"))," ",(INDIRECT("L45")))</f>
        <v xml:space="preserve"> </v>
      </c>
      <c r="AM45" s="44" t="str">
        <f ca="1">IF(ISBLANK(INDIRECT("M45"))," ",(INDIRECT("M45")))</f>
        <v xml:space="preserve"> </v>
      </c>
      <c r="AN45" s="44" t="str">
        <f ca="1">IF(ISBLANK(INDIRECT("N45"))," ",(INDIRECT("N45")))</f>
        <v xml:space="preserve"> </v>
      </c>
      <c r="AO45" s="44" t="str">
        <f ca="1">IF(ISBLANK(INDIRECT("O45"))," ",(INDIRECT("O45")))</f>
        <v xml:space="preserve"> </v>
      </c>
      <c r="AP45" s="44" t="str">
        <f ca="1">IF(ISBLANK(INDIRECT("P45"))," ",(INDIRECT("P45")))</f>
        <v xml:space="preserve"> </v>
      </c>
      <c r="AQ45" s="44" t="str">
        <f ca="1">IF(ISBLANK(INDIRECT("Q45"))," ",(INDIRECT("Q45")))</f>
        <v xml:space="preserve"> </v>
      </c>
      <c r="AR45" s="44" t="str">
        <f ca="1">IF(ISBLANK(INDIRECT("R45"))," ",(INDIRECT("R45")))</f>
        <v xml:space="preserve"> </v>
      </c>
      <c r="AS45" s="44" t="str">
        <f ca="1">IF(ISBLANK(INDIRECT("S45"))," ",(INDIRECT("S45")))</f>
        <v xml:space="preserve"> </v>
      </c>
      <c r="AT45" s="44" t="str">
        <f ca="1">IF(ISBLANK(INDIRECT("T45"))," ",(INDIRECT("T45")))</f>
        <v xml:space="preserve"> </v>
      </c>
      <c r="AU45" s="44" t="str">
        <f ca="1">IF(ISBLANK(INDIRECT("U45"))," ",(INDIRECT("U45")))</f>
        <v xml:space="preserve"> </v>
      </c>
      <c r="AV45" s="44" t="str">
        <f ca="1">IF(ISBLANK(INDIRECT("V45"))," ",(INDIRECT("V45")))</f>
        <v/>
      </c>
      <c r="AW45" s="44" t="str">
        <f ca="1">IF(ISBLANK(INDIRECT("W45"))," ",(INDIRECT("W45")))</f>
        <v xml:space="preserve"> </v>
      </c>
      <c r="AX45" s="44" t="str">
        <f ca="1">IF(ISBLANK(INDIRECT("X45"))," ",(INDIRECT("X45")))</f>
        <v xml:space="preserve"> </v>
      </c>
      <c r="AY45" s="44" t="str">
        <f ca="1">IF(ISBLANK(INDIRECT("Y45"))," ",(INDIRECT("Y45")))</f>
        <v xml:space="preserve"> </v>
      </c>
      <c r="AZ45" s="44" t="str">
        <f ca="1">IF(ISBLANK(INDIRECT("Z45"))," ",(INDIRECT("Z45")))</f>
        <v xml:space="preserve"> </v>
      </c>
    </row>
    <row r="46" spans="1:52" ht="43.5" customHeight="1" x14ac:dyDescent="0.25">
      <c r="A46" s="119">
        <v>41</v>
      </c>
      <c r="B46" s="119"/>
      <c r="C46" s="119"/>
      <c r="D46" s="121"/>
      <c r="E46" s="121"/>
      <c r="F46" s="120"/>
      <c r="G46" s="121"/>
      <c r="H46" s="121"/>
      <c r="I46" s="120"/>
      <c r="J46" s="121"/>
      <c r="K46" s="121"/>
      <c r="L46" s="121"/>
      <c r="M46" s="121"/>
      <c r="N46" s="121"/>
      <c r="O46" s="121"/>
      <c r="P46" s="121"/>
      <c r="Q46" s="120"/>
      <c r="R46" s="120"/>
      <c r="S46" s="121"/>
      <c r="T46" s="235"/>
      <c r="U46" s="235"/>
      <c r="V46" s="245" t="str">
        <f t="shared" si="0"/>
        <v/>
      </c>
      <c r="W46" s="121"/>
      <c r="X46" s="121"/>
      <c r="Y46" s="121"/>
      <c r="Z46" s="121"/>
      <c r="AB46" s="44" t="str">
        <f ca="1">IF(ISBLANK(INDIRECT("B46"))," ",(INDIRECT("B46")))</f>
        <v xml:space="preserve"> </v>
      </c>
      <c r="AC46" s="44" t="str">
        <f ca="1">IF(ISBLANK(INDIRECT("C46"))," ",(INDIRECT("C46")))</f>
        <v xml:space="preserve"> </v>
      </c>
      <c r="AD46" s="44" t="str">
        <f ca="1">IF(ISBLANK(INDIRECT("D46"))," ",(INDIRECT("D46")))</f>
        <v xml:space="preserve"> </v>
      </c>
      <c r="AE46" s="44" t="str">
        <f ca="1">IF(ISBLANK(INDIRECT("E46"))," ",(INDIRECT("E46")))</f>
        <v xml:space="preserve"> </v>
      </c>
      <c r="AF46" s="44" t="str">
        <f ca="1">IF(ISBLANK(INDIRECT("F46"))," ",(INDIRECT("F46")))</f>
        <v xml:space="preserve"> </v>
      </c>
      <c r="AG46" s="44" t="str">
        <f ca="1">IF(ISBLANK(INDIRECT("G46"))," ",(INDIRECT("G46")))</f>
        <v xml:space="preserve"> </v>
      </c>
      <c r="AH46" s="44" t="str">
        <f ca="1">IF(ISBLANK(INDIRECT("H46"))," ",(INDIRECT("H46")))</f>
        <v xml:space="preserve"> </v>
      </c>
      <c r="AI46" s="44" t="str">
        <f ca="1">IF(ISBLANK(INDIRECT("I46"))," ",(INDIRECT("I46")))</f>
        <v xml:space="preserve"> </v>
      </c>
      <c r="AJ46" s="44" t="str">
        <f ca="1">IF(ISBLANK(INDIRECT("J46"))," ",(INDIRECT("J46")))</f>
        <v xml:space="preserve"> </v>
      </c>
      <c r="AK46" s="44" t="str">
        <f ca="1">IF(ISBLANK(INDIRECT("K46"))," ",(INDIRECT("K46")))</f>
        <v xml:space="preserve"> </v>
      </c>
      <c r="AL46" s="44" t="str">
        <f ca="1">IF(ISBLANK(INDIRECT("L46"))," ",(INDIRECT("L46")))</f>
        <v xml:space="preserve"> </v>
      </c>
      <c r="AM46" s="44" t="str">
        <f ca="1">IF(ISBLANK(INDIRECT("M46"))," ",(INDIRECT("M46")))</f>
        <v xml:space="preserve"> </v>
      </c>
      <c r="AN46" s="44" t="str">
        <f ca="1">IF(ISBLANK(INDIRECT("N46"))," ",(INDIRECT("N46")))</f>
        <v xml:space="preserve"> </v>
      </c>
      <c r="AO46" s="44" t="str">
        <f ca="1">IF(ISBLANK(INDIRECT("O46"))," ",(INDIRECT("O46")))</f>
        <v xml:space="preserve"> </v>
      </c>
      <c r="AP46" s="44" t="str">
        <f ca="1">IF(ISBLANK(INDIRECT("P46"))," ",(INDIRECT("P46")))</f>
        <v xml:space="preserve"> </v>
      </c>
      <c r="AQ46" s="44" t="str">
        <f ca="1">IF(ISBLANK(INDIRECT("Q46"))," ",(INDIRECT("Q46")))</f>
        <v xml:space="preserve"> </v>
      </c>
      <c r="AR46" s="44" t="str">
        <f ca="1">IF(ISBLANK(INDIRECT("R46"))," ",(INDIRECT("R46")))</f>
        <v xml:space="preserve"> </v>
      </c>
      <c r="AS46" s="44" t="str">
        <f ca="1">IF(ISBLANK(INDIRECT("S46"))," ",(INDIRECT("S46")))</f>
        <v xml:space="preserve"> </v>
      </c>
      <c r="AT46" s="44" t="str">
        <f ca="1">IF(ISBLANK(INDIRECT("T46"))," ",(INDIRECT("T46")))</f>
        <v xml:space="preserve"> </v>
      </c>
      <c r="AU46" s="44" t="str">
        <f ca="1">IF(ISBLANK(INDIRECT("U46"))," ",(INDIRECT("U46")))</f>
        <v xml:space="preserve"> </v>
      </c>
      <c r="AV46" s="44" t="str">
        <f ca="1">IF(ISBLANK(INDIRECT("V46"))," ",(INDIRECT("V46")))</f>
        <v/>
      </c>
      <c r="AW46" s="44" t="str">
        <f ca="1">IF(ISBLANK(INDIRECT("W46"))," ",(INDIRECT("W46")))</f>
        <v xml:space="preserve"> </v>
      </c>
      <c r="AX46" s="44" t="str">
        <f ca="1">IF(ISBLANK(INDIRECT("X46"))," ",(INDIRECT("X46")))</f>
        <v xml:space="preserve"> </v>
      </c>
      <c r="AY46" s="44" t="str">
        <f ca="1">IF(ISBLANK(INDIRECT("Y46"))," ",(INDIRECT("Y46")))</f>
        <v xml:space="preserve"> </v>
      </c>
      <c r="AZ46" s="44" t="str">
        <f ca="1">IF(ISBLANK(INDIRECT("Z46"))," ",(INDIRECT("Z46")))</f>
        <v xml:space="preserve"> </v>
      </c>
    </row>
    <row r="47" spans="1:52" ht="43.5" customHeight="1" x14ac:dyDescent="0.25">
      <c r="A47" s="119">
        <v>42</v>
      </c>
      <c r="B47" s="119"/>
      <c r="C47" s="119"/>
      <c r="D47" s="121"/>
      <c r="E47" s="121"/>
      <c r="F47" s="120"/>
      <c r="G47" s="121"/>
      <c r="H47" s="121"/>
      <c r="I47" s="120"/>
      <c r="J47" s="121"/>
      <c r="K47" s="121"/>
      <c r="L47" s="121"/>
      <c r="M47" s="121"/>
      <c r="N47" s="121"/>
      <c r="O47" s="121"/>
      <c r="P47" s="121"/>
      <c r="Q47" s="120"/>
      <c r="R47" s="120"/>
      <c r="S47" s="121"/>
      <c r="T47" s="235"/>
      <c r="U47" s="235"/>
      <c r="V47" s="245" t="str">
        <f t="shared" si="0"/>
        <v/>
      </c>
      <c r="W47" s="121"/>
      <c r="X47" s="121"/>
      <c r="Y47" s="121"/>
      <c r="Z47" s="121"/>
      <c r="AB47" s="44" t="str">
        <f ca="1">IF(ISBLANK(INDIRECT("B47"))," ",(INDIRECT("B47")))</f>
        <v xml:space="preserve"> </v>
      </c>
      <c r="AC47" s="44" t="str">
        <f ca="1">IF(ISBLANK(INDIRECT("C47"))," ",(INDIRECT("C47")))</f>
        <v xml:space="preserve"> </v>
      </c>
      <c r="AD47" s="44" t="str">
        <f ca="1">IF(ISBLANK(INDIRECT("D47"))," ",(INDIRECT("D47")))</f>
        <v xml:space="preserve"> </v>
      </c>
      <c r="AE47" s="44" t="str">
        <f ca="1">IF(ISBLANK(INDIRECT("E47"))," ",(INDIRECT("E47")))</f>
        <v xml:space="preserve"> </v>
      </c>
      <c r="AF47" s="44" t="str">
        <f ca="1">IF(ISBLANK(INDIRECT("F47"))," ",(INDIRECT("F47")))</f>
        <v xml:space="preserve"> </v>
      </c>
      <c r="AG47" s="44" t="str">
        <f ca="1">IF(ISBLANK(INDIRECT("G47"))," ",(INDIRECT("G47")))</f>
        <v xml:space="preserve"> </v>
      </c>
      <c r="AH47" s="44" t="str">
        <f ca="1">IF(ISBLANK(INDIRECT("H47"))," ",(INDIRECT("H47")))</f>
        <v xml:space="preserve"> </v>
      </c>
      <c r="AI47" s="44" t="str">
        <f ca="1">IF(ISBLANK(INDIRECT("I47"))," ",(INDIRECT("I47")))</f>
        <v xml:space="preserve"> </v>
      </c>
      <c r="AJ47" s="44" t="str">
        <f ca="1">IF(ISBLANK(INDIRECT("J47"))," ",(INDIRECT("J47")))</f>
        <v xml:space="preserve"> </v>
      </c>
      <c r="AK47" s="44" t="str">
        <f ca="1">IF(ISBLANK(INDIRECT("K47"))," ",(INDIRECT("K47")))</f>
        <v xml:space="preserve"> </v>
      </c>
      <c r="AL47" s="44" t="str">
        <f ca="1">IF(ISBLANK(INDIRECT("L47"))," ",(INDIRECT("L47")))</f>
        <v xml:space="preserve"> </v>
      </c>
      <c r="AM47" s="44" t="str">
        <f ca="1">IF(ISBLANK(INDIRECT("M47"))," ",(INDIRECT("M47")))</f>
        <v xml:space="preserve"> </v>
      </c>
      <c r="AN47" s="44" t="str">
        <f ca="1">IF(ISBLANK(INDIRECT("N47"))," ",(INDIRECT("N47")))</f>
        <v xml:space="preserve"> </v>
      </c>
      <c r="AO47" s="44" t="str">
        <f ca="1">IF(ISBLANK(INDIRECT("O47"))," ",(INDIRECT("O47")))</f>
        <v xml:space="preserve"> </v>
      </c>
      <c r="AP47" s="44" t="str">
        <f ca="1">IF(ISBLANK(INDIRECT("P47"))," ",(INDIRECT("P47")))</f>
        <v xml:space="preserve"> </v>
      </c>
      <c r="AQ47" s="44" t="str">
        <f ca="1">IF(ISBLANK(INDIRECT("Q47"))," ",(INDIRECT("Q47")))</f>
        <v xml:space="preserve"> </v>
      </c>
      <c r="AR47" s="44" t="str">
        <f ca="1">IF(ISBLANK(INDIRECT("R47"))," ",(INDIRECT("R47")))</f>
        <v xml:space="preserve"> </v>
      </c>
      <c r="AS47" s="44" t="str">
        <f ca="1">IF(ISBLANK(INDIRECT("S47"))," ",(INDIRECT("S47")))</f>
        <v xml:space="preserve"> </v>
      </c>
      <c r="AT47" s="44" t="str">
        <f ca="1">IF(ISBLANK(INDIRECT("T47"))," ",(INDIRECT("T47")))</f>
        <v xml:space="preserve"> </v>
      </c>
      <c r="AU47" s="44" t="str">
        <f ca="1">IF(ISBLANK(INDIRECT("U47"))," ",(INDIRECT("U47")))</f>
        <v xml:space="preserve"> </v>
      </c>
      <c r="AV47" s="44" t="str">
        <f ca="1">IF(ISBLANK(INDIRECT("V47"))," ",(INDIRECT("V47")))</f>
        <v/>
      </c>
      <c r="AW47" s="44" t="str">
        <f ca="1">IF(ISBLANK(INDIRECT("W47"))," ",(INDIRECT("W47")))</f>
        <v xml:space="preserve"> </v>
      </c>
      <c r="AX47" s="44" t="str">
        <f ca="1">IF(ISBLANK(INDIRECT("X47"))," ",(INDIRECT("X47")))</f>
        <v xml:space="preserve"> </v>
      </c>
      <c r="AY47" s="44" t="str">
        <f ca="1">IF(ISBLANK(INDIRECT("Y47"))," ",(INDIRECT("Y47")))</f>
        <v xml:space="preserve"> </v>
      </c>
      <c r="AZ47" s="44" t="str">
        <f ca="1">IF(ISBLANK(INDIRECT("Z47"))," ",(INDIRECT("Z47")))</f>
        <v xml:space="preserve"> </v>
      </c>
    </row>
    <row r="48" spans="1:52" ht="43.5" customHeight="1" x14ac:dyDescent="0.25">
      <c r="A48" s="119">
        <v>43</v>
      </c>
      <c r="B48" s="119"/>
      <c r="C48" s="119"/>
      <c r="D48" s="121"/>
      <c r="E48" s="121"/>
      <c r="F48" s="120"/>
      <c r="G48" s="121"/>
      <c r="H48" s="121"/>
      <c r="I48" s="120"/>
      <c r="J48" s="121"/>
      <c r="K48" s="121"/>
      <c r="L48" s="121"/>
      <c r="M48" s="121"/>
      <c r="N48" s="121"/>
      <c r="O48" s="121"/>
      <c r="P48" s="121"/>
      <c r="Q48" s="120"/>
      <c r="R48" s="120"/>
      <c r="S48" s="121"/>
      <c r="T48" s="235"/>
      <c r="U48" s="235"/>
      <c r="V48" s="245" t="str">
        <f t="shared" si="0"/>
        <v/>
      </c>
      <c r="W48" s="121"/>
      <c r="X48" s="121"/>
      <c r="Y48" s="121"/>
      <c r="Z48" s="121"/>
      <c r="AB48" s="44" t="str">
        <f ca="1">IF(ISBLANK(INDIRECT("B48"))," ",(INDIRECT("B48")))</f>
        <v xml:space="preserve"> </v>
      </c>
      <c r="AC48" s="44" t="str">
        <f ca="1">IF(ISBLANK(INDIRECT("C48"))," ",(INDIRECT("C48")))</f>
        <v xml:space="preserve"> </v>
      </c>
      <c r="AD48" s="44" t="str">
        <f ca="1">IF(ISBLANK(INDIRECT("D48"))," ",(INDIRECT("D48")))</f>
        <v xml:space="preserve"> </v>
      </c>
      <c r="AE48" s="44" t="str">
        <f ca="1">IF(ISBLANK(INDIRECT("E48"))," ",(INDIRECT("E48")))</f>
        <v xml:space="preserve"> </v>
      </c>
      <c r="AF48" s="44" t="str">
        <f ca="1">IF(ISBLANK(INDIRECT("F48"))," ",(INDIRECT("F48")))</f>
        <v xml:space="preserve"> </v>
      </c>
      <c r="AG48" s="44" t="str">
        <f ca="1">IF(ISBLANK(INDIRECT("G48"))," ",(INDIRECT("G48")))</f>
        <v xml:space="preserve"> </v>
      </c>
      <c r="AH48" s="44" t="str">
        <f ca="1">IF(ISBLANK(INDIRECT("H48"))," ",(INDIRECT("H48")))</f>
        <v xml:space="preserve"> </v>
      </c>
      <c r="AI48" s="44" t="str">
        <f ca="1">IF(ISBLANK(INDIRECT("I48"))," ",(INDIRECT("I48")))</f>
        <v xml:space="preserve"> </v>
      </c>
      <c r="AJ48" s="44" t="str">
        <f ca="1">IF(ISBLANK(INDIRECT("J48"))," ",(INDIRECT("J48")))</f>
        <v xml:space="preserve"> </v>
      </c>
      <c r="AK48" s="44" t="str">
        <f ca="1">IF(ISBLANK(INDIRECT("K48"))," ",(INDIRECT("K48")))</f>
        <v xml:space="preserve"> </v>
      </c>
      <c r="AL48" s="44" t="str">
        <f ca="1">IF(ISBLANK(INDIRECT("L48"))," ",(INDIRECT("L48")))</f>
        <v xml:space="preserve"> </v>
      </c>
      <c r="AM48" s="44" t="str">
        <f ca="1">IF(ISBLANK(INDIRECT("M48"))," ",(INDIRECT("M48")))</f>
        <v xml:space="preserve"> </v>
      </c>
      <c r="AN48" s="44" t="str">
        <f ca="1">IF(ISBLANK(INDIRECT("N48"))," ",(INDIRECT("N48")))</f>
        <v xml:space="preserve"> </v>
      </c>
      <c r="AO48" s="44" t="str">
        <f ca="1">IF(ISBLANK(INDIRECT("O48"))," ",(INDIRECT("O48")))</f>
        <v xml:space="preserve"> </v>
      </c>
      <c r="AP48" s="44" t="str">
        <f ca="1">IF(ISBLANK(INDIRECT("P48"))," ",(INDIRECT("P48")))</f>
        <v xml:space="preserve"> </v>
      </c>
      <c r="AQ48" s="44" t="str">
        <f ca="1">IF(ISBLANK(INDIRECT("Q48"))," ",(INDIRECT("Q48")))</f>
        <v xml:space="preserve"> </v>
      </c>
      <c r="AR48" s="44" t="str">
        <f ca="1">IF(ISBLANK(INDIRECT("R48"))," ",(INDIRECT("R48")))</f>
        <v xml:space="preserve"> </v>
      </c>
      <c r="AS48" s="44" t="str">
        <f ca="1">IF(ISBLANK(INDIRECT("S48"))," ",(INDIRECT("S48")))</f>
        <v xml:space="preserve"> </v>
      </c>
      <c r="AT48" s="44" t="str">
        <f ca="1">IF(ISBLANK(INDIRECT("T48"))," ",(INDIRECT("T48")))</f>
        <v xml:space="preserve"> </v>
      </c>
      <c r="AU48" s="44" t="str">
        <f ca="1">IF(ISBLANK(INDIRECT("U48"))," ",(INDIRECT("U48")))</f>
        <v xml:space="preserve"> </v>
      </c>
      <c r="AV48" s="44" t="str">
        <f ca="1">IF(ISBLANK(INDIRECT("V48"))," ",(INDIRECT("V48")))</f>
        <v/>
      </c>
      <c r="AW48" s="44" t="str">
        <f ca="1">IF(ISBLANK(INDIRECT("W48"))," ",(INDIRECT("W48")))</f>
        <v xml:space="preserve"> </v>
      </c>
      <c r="AX48" s="44" t="str">
        <f ca="1">IF(ISBLANK(INDIRECT("X48"))," ",(INDIRECT("X48")))</f>
        <v xml:space="preserve"> </v>
      </c>
      <c r="AY48" s="44" t="str">
        <f ca="1">IF(ISBLANK(INDIRECT("Y48"))," ",(INDIRECT("Y48")))</f>
        <v xml:space="preserve"> </v>
      </c>
      <c r="AZ48" s="44" t="str">
        <f ca="1">IF(ISBLANK(INDIRECT("Z48"))," ",(INDIRECT("Z48")))</f>
        <v xml:space="preserve"> </v>
      </c>
    </row>
    <row r="49" spans="1:52" ht="43.5" customHeight="1" x14ac:dyDescent="0.25">
      <c r="A49" s="119">
        <v>44</v>
      </c>
      <c r="B49" s="119"/>
      <c r="C49" s="119"/>
      <c r="D49" s="121"/>
      <c r="E49" s="121"/>
      <c r="F49" s="120"/>
      <c r="G49" s="121"/>
      <c r="H49" s="121"/>
      <c r="I49" s="120"/>
      <c r="J49" s="121"/>
      <c r="K49" s="121"/>
      <c r="L49" s="121"/>
      <c r="M49" s="121"/>
      <c r="N49" s="121"/>
      <c r="O49" s="121"/>
      <c r="P49" s="121"/>
      <c r="Q49" s="120"/>
      <c r="R49" s="120"/>
      <c r="S49" s="121"/>
      <c r="T49" s="235"/>
      <c r="U49" s="235"/>
      <c r="V49" s="245" t="str">
        <f t="shared" si="0"/>
        <v/>
      </c>
      <c r="W49" s="121"/>
      <c r="X49" s="121"/>
      <c r="Y49" s="121"/>
      <c r="Z49" s="121"/>
      <c r="AB49" s="44" t="str">
        <f ca="1">IF(ISBLANK(INDIRECT("B49"))," ",(INDIRECT("B49")))</f>
        <v xml:space="preserve"> </v>
      </c>
      <c r="AC49" s="44" t="str">
        <f ca="1">IF(ISBLANK(INDIRECT("C49"))," ",(INDIRECT("C49")))</f>
        <v xml:space="preserve"> </v>
      </c>
      <c r="AD49" s="44" t="str">
        <f ca="1">IF(ISBLANK(INDIRECT("D49"))," ",(INDIRECT("D49")))</f>
        <v xml:space="preserve"> </v>
      </c>
      <c r="AE49" s="44" t="str">
        <f ca="1">IF(ISBLANK(INDIRECT("E49"))," ",(INDIRECT("E49")))</f>
        <v xml:space="preserve"> </v>
      </c>
      <c r="AF49" s="44" t="str">
        <f ca="1">IF(ISBLANK(INDIRECT("F49"))," ",(INDIRECT("F49")))</f>
        <v xml:space="preserve"> </v>
      </c>
      <c r="AG49" s="44" t="str">
        <f ca="1">IF(ISBLANK(INDIRECT("G49"))," ",(INDIRECT("G49")))</f>
        <v xml:space="preserve"> </v>
      </c>
      <c r="AH49" s="44" t="str">
        <f ca="1">IF(ISBLANK(INDIRECT("H49"))," ",(INDIRECT("H49")))</f>
        <v xml:space="preserve"> </v>
      </c>
      <c r="AI49" s="44" t="str">
        <f ca="1">IF(ISBLANK(INDIRECT("I49"))," ",(INDIRECT("I49")))</f>
        <v xml:space="preserve"> </v>
      </c>
      <c r="AJ49" s="44" t="str">
        <f ca="1">IF(ISBLANK(INDIRECT("J49"))," ",(INDIRECT("J49")))</f>
        <v xml:space="preserve"> </v>
      </c>
      <c r="AK49" s="44" t="str">
        <f ca="1">IF(ISBLANK(INDIRECT("K49"))," ",(INDIRECT("K49")))</f>
        <v xml:space="preserve"> </v>
      </c>
      <c r="AL49" s="44" t="str">
        <f ca="1">IF(ISBLANK(INDIRECT("L49"))," ",(INDIRECT("L49")))</f>
        <v xml:space="preserve"> </v>
      </c>
      <c r="AM49" s="44" t="str">
        <f ca="1">IF(ISBLANK(INDIRECT("M49"))," ",(INDIRECT("M49")))</f>
        <v xml:space="preserve"> </v>
      </c>
      <c r="AN49" s="44" t="str">
        <f ca="1">IF(ISBLANK(INDIRECT("N49"))," ",(INDIRECT("N49")))</f>
        <v xml:space="preserve"> </v>
      </c>
      <c r="AO49" s="44" t="str">
        <f ca="1">IF(ISBLANK(INDIRECT("O49"))," ",(INDIRECT("O49")))</f>
        <v xml:space="preserve"> </v>
      </c>
      <c r="AP49" s="44" t="str">
        <f ca="1">IF(ISBLANK(INDIRECT("P49"))," ",(INDIRECT("P49")))</f>
        <v xml:space="preserve"> </v>
      </c>
      <c r="AQ49" s="44" t="str">
        <f ca="1">IF(ISBLANK(INDIRECT("Q49"))," ",(INDIRECT("Q49")))</f>
        <v xml:space="preserve"> </v>
      </c>
      <c r="AR49" s="44" t="str">
        <f ca="1">IF(ISBLANK(INDIRECT("R49"))," ",(INDIRECT("R49")))</f>
        <v xml:space="preserve"> </v>
      </c>
      <c r="AS49" s="44" t="str">
        <f ca="1">IF(ISBLANK(INDIRECT("S49"))," ",(INDIRECT("S49")))</f>
        <v xml:space="preserve"> </v>
      </c>
      <c r="AT49" s="44" t="str">
        <f ca="1">IF(ISBLANK(INDIRECT("T49"))," ",(INDIRECT("T49")))</f>
        <v xml:space="preserve"> </v>
      </c>
      <c r="AU49" s="44" t="str">
        <f ca="1">IF(ISBLANK(INDIRECT("U49"))," ",(INDIRECT("U49")))</f>
        <v xml:space="preserve"> </v>
      </c>
      <c r="AV49" s="44" t="str">
        <f ca="1">IF(ISBLANK(INDIRECT("V49"))," ",(INDIRECT("V49")))</f>
        <v/>
      </c>
      <c r="AW49" s="44" t="str">
        <f ca="1">IF(ISBLANK(INDIRECT("W49"))," ",(INDIRECT("W49")))</f>
        <v xml:space="preserve"> </v>
      </c>
      <c r="AX49" s="44" t="str">
        <f ca="1">IF(ISBLANK(INDIRECT("X49"))," ",(INDIRECT("X49")))</f>
        <v xml:space="preserve"> </v>
      </c>
      <c r="AY49" s="44" t="str">
        <f ca="1">IF(ISBLANK(INDIRECT("Y49"))," ",(INDIRECT("Y49")))</f>
        <v xml:space="preserve"> </v>
      </c>
      <c r="AZ49" s="44" t="str">
        <f ca="1">IF(ISBLANK(INDIRECT("Z49"))," ",(INDIRECT("Z49")))</f>
        <v xml:space="preserve"> </v>
      </c>
    </row>
    <row r="50" spans="1:52" ht="43.5" customHeight="1" x14ac:dyDescent="0.25">
      <c r="A50" s="119">
        <v>45</v>
      </c>
      <c r="B50" s="119"/>
      <c r="C50" s="119"/>
      <c r="D50" s="121"/>
      <c r="E50" s="121"/>
      <c r="F50" s="120"/>
      <c r="G50" s="121"/>
      <c r="H50" s="121"/>
      <c r="I50" s="120"/>
      <c r="J50" s="121"/>
      <c r="K50" s="121"/>
      <c r="L50" s="121"/>
      <c r="M50" s="121"/>
      <c r="N50" s="121"/>
      <c r="O50" s="121"/>
      <c r="P50" s="121"/>
      <c r="Q50" s="120"/>
      <c r="R50" s="120"/>
      <c r="S50" s="121"/>
      <c r="T50" s="235"/>
      <c r="U50" s="235"/>
      <c r="V50" s="245" t="str">
        <f t="shared" si="0"/>
        <v/>
      </c>
      <c r="W50" s="121"/>
      <c r="X50" s="121"/>
      <c r="Y50" s="121"/>
      <c r="Z50" s="121"/>
      <c r="AB50" s="44" t="str">
        <f ca="1">IF(ISBLANK(INDIRECT("B50"))," ",(INDIRECT("B50")))</f>
        <v xml:space="preserve"> </v>
      </c>
      <c r="AC50" s="44" t="str">
        <f ca="1">IF(ISBLANK(INDIRECT("C50"))," ",(INDIRECT("C50")))</f>
        <v xml:space="preserve"> </v>
      </c>
      <c r="AD50" s="44" t="str">
        <f ca="1">IF(ISBLANK(INDIRECT("D50"))," ",(INDIRECT("D50")))</f>
        <v xml:space="preserve"> </v>
      </c>
      <c r="AE50" s="44" t="str">
        <f ca="1">IF(ISBLANK(INDIRECT("E50"))," ",(INDIRECT("E50")))</f>
        <v xml:space="preserve"> </v>
      </c>
      <c r="AF50" s="44" t="str">
        <f ca="1">IF(ISBLANK(INDIRECT("F50"))," ",(INDIRECT("F50")))</f>
        <v xml:space="preserve"> </v>
      </c>
      <c r="AG50" s="44" t="str">
        <f ca="1">IF(ISBLANK(INDIRECT("G50"))," ",(INDIRECT("G50")))</f>
        <v xml:space="preserve"> </v>
      </c>
      <c r="AH50" s="44" t="str">
        <f ca="1">IF(ISBLANK(INDIRECT("H50"))," ",(INDIRECT("H50")))</f>
        <v xml:space="preserve"> </v>
      </c>
      <c r="AI50" s="44" t="str">
        <f ca="1">IF(ISBLANK(INDIRECT("I50"))," ",(INDIRECT("I50")))</f>
        <v xml:space="preserve"> </v>
      </c>
      <c r="AJ50" s="44" t="str">
        <f ca="1">IF(ISBLANK(INDIRECT("J50"))," ",(INDIRECT("J50")))</f>
        <v xml:space="preserve"> </v>
      </c>
      <c r="AK50" s="44" t="str">
        <f ca="1">IF(ISBLANK(INDIRECT("K50"))," ",(INDIRECT("K50")))</f>
        <v xml:space="preserve"> </v>
      </c>
      <c r="AL50" s="44" t="str">
        <f ca="1">IF(ISBLANK(INDIRECT("L50"))," ",(INDIRECT("L50")))</f>
        <v xml:space="preserve"> </v>
      </c>
      <c r="AM50" s="44" t="str">
        <f ca="1">IF(ISBLANK(INDIRECT("M50"))," ",(INDIRECT("M50")))</f>
        <v xml:space="preserve"> </v>
      </c>
      <c r="AN50" s="44" t="str">
        <f ca="1">IF(ISBLANK(INDIRECT("N50"))," ",(INDIRECT("N50")))</f>
        <v xml:space="preserve"> </v>
      </c>
      <c r="AO50" s="44" t="str">
        <f ca="1">IF(ISBLANK(INDIRECT("O50"))," ",(INDIRECT("O50")))</f>
        <v xml:space="preserve"> </v>
      </c>
      <c r="AP50" s="44" t="str">
        <f ca="1">IF(ISBLANK(INDIRECT("P50"))," ",(INDIRECT("P50")))</f>
        <v xml:space="preserve"> </v>
      </c>
      <c r="AQ50" s="44" t="str">
        <f ca="1">IF(ISBLANK(INDIRECT("Q50"))," ",(INDIRECT("Q50")))</f>
        <v xml:space="preserve"> </v>
      </c>
      <c r="AR50" s="44" t="str">
        <f ca="1">IF(ISBLANK(INDIRECT("R50"))," ",(INDIRECT("R50")))</f>
        <v xml:space="preserve"> </v>
      </c>
      <c r="AS50" s="44" t="str">
        <f ca="1">IF(ISBLANK(INDIRECT("S50"))," ",(INDIRECT("S50")))</f>
        <v xml:space="preserve"> </v>
      </c>
      <c r="AT50" s="44" t="str">
        <f ca="1">IF(ISBLANK(INDIRECT("T50"))," ",(INDIRECT("T50")))</f>
        <v xml:space="preserve"> </v>
      </c>
      <c r="AU50" s="44" t="str">
        <f ca="1">IF(ISBLANK(INDIRECT("U50"))," ",(INDIRECT("U50")))</f>
        <v xml:space="preserve"> </v>
      </c>
      <c r="AV50" s="44" t="str">
        <f ca="1">IF(ISBLANK(INDIRECT("V50"))," ",(INDIRECT("V50")))</f>
        <v/>
      </c>
      <c r="AW50" s="44" t="str">
        <f ca="1">IF(ISBLANK(INDIRECT("W50"))," ",(INDIRECT("W50")))</f>
        <v xml:space="preserve"> </v>
      </c>
      <c r="AX50" s="44" t="str">
        <f ca="1">IF(ISBLANK(INDIRECT("X50"))," ",(INDIRECT("X50")))</f>
        <v xml:space="preserve"> </v>
      </c>
      <c r="AY50" s="44" t="str">
        <f ca="1">IF(ISBLANK(INDIRECT("Y50"))," ",(INDIRECT("Y50")))</f>
        <v xml:space="preserve"> </v>
      </c>
      <c r="AZ50" s="44" t="str">
        <f ca="1">IF(ISBLANK(INDIRECT("Z50"))," ",(INDIRECT("Z50")))</f>
        <v xml:space="preserve"> </v>
      </c>
    </row>
    <row r="51" spans="1:52" ht="43.5" customHeight="1" x14ac:dyDescent="0.25">
      <c r="A51" s="119">
        <v>46</v>
      </c>
      <c r="B51" s="119"/>
      <c r="C51" s="119"/>
      <c r="D51" s="121"/>
      <c r="E51" s="121"/>
      <c r="F51" s="120"/>
      <c r="G51" s="121"/>
      <c r="H51" s="121"/>
      <c r="I51" s="120"/>
      <c r="J51" s="121"/>
      <c r="K51" s="121"/>
      <c r="L51" s="121"/>
      <c r="M51" s="121"/>
      <c r="N51" s="121"/>
      <c r="O51" s="121"/>
      <c r="P51" s="121"/>
      <c r="Q51" s="120"/>
      <c r="R51" s="120"/>
      <c r="S51" s="121"/>
      <c r="T51" s="235"/>
      <c r="U51" s="235"/>
      <c r="V51" s="245" t="str">
        <f t="shared" si="0"/>
        <v/>
      </c>
      <c r="W51" s="121"/>
      <c r="X51" s="121"/>
      <c r="Y51" s="121"/>
      <c r="Z51" s="121"/>
      <c r="AB51" s="44" t="str">
        <f ca="1">IF(ISBLANK(INDIRECT("B51"))," ",(INDIRECT("B51")))</f>
        <v xml:space="preserve"> </v>
      </c>
      <c r="AC51" s="44" t="str">
        <f ca="1">IF(ISBLANK(INDIRECT("C51"))," ",(INDIRECT("C51")))</f>
        <v xml:space="preserve"> </v>
      </c>
      <c r="AD51" s="44" t="str">
        <f ca="1">IF(ISBLANK(INDIRECT("D51"))," ",(INDIRECT("D51")))</f>
        <v xml:space="preserve"> </v>
      </c>
      <c r="AE51" s="44" t="str">
        <f ca="1">IF(ISBLANK(INDIRECT("E51"))," ",(INDIRECT("E51")))</f>
        <v xml:space="preserve"> </v>
      </c>
      <c r="AF51" s="44" t="str">
        <f ca="1">IF(ISBLANK(INDIRECT("F51"))," ",(INDIRECT("F51")))</f>
        <v xml:space="preserve"> </v>
      </c>
      <c r="AG51" s="44" t="str">
        <f ca="1">IF(ISBLANK(INDIRECT("G51"))," ",(INDIRECT("G51")))</f>
        <v xml:space="preserve"> </v>
      </c>
      <c r="AH51" s="44" t="str">
        <f ca="1">IF(ISBLANK(INDIRECT("H51"))," ",(INDIRECT("H51")))</f>
        <v xml:space="preserve"> </v>
      </c>
      <c r="AI51" s="44" t="str">
        <f ca="1">IF(ISBLANK(INDIRECT("I51"))," ",(INDIRECT("I51")))</f>
        <v xml:space="preserve"> </v>
      </c>
      <c r="AJ51" s="44" t="str">
        <f ca="1">IF(ISBLANK(INDIRECT("J51"))," ",(INDIRECT("J51")))</f>
        <v xml:space="preserve"> </v>
      </c>
      <c r="AK51" s="44" t="str">
        <f ca="1">IF(ISBLANK(INDIRECT("K51"))," ",(INDIRECT("K51")))</f>
        <v xml:space="preserve"> </v>
      </c>
      <c r="AL51" s="44" t="str">
        <f ca="1">IF(ISBLANK(INDIRECT("L51"))," ",(INDIRECT("L51")))</f>
        <v xml:space="preserve"> </v>
      </c>
      <c r="AM51" s="44" t="str">
        <f ca="1">IF(ISBLANK(INDIRECT("M51"))," ",(INDIRECT("M51")))</f>
        <v xml:space="preserve"> </v>
      </c>
      <c r="AN51" s="44" t="str">
        <f ca="1">IF(ISBLANK(INDIRECT("N51"))," ",(INDIRECT("N51")))</f>
        <v xml:space="preserve"> </v>
      </c>
      <c r="AO51" s="44" t="str">
        <f ca="1">IF(ISBLANK(INDIRECT("O51"))," ",(INDIRECT("O51")))</f>
        <v xml:space="preserve"> </v>
      </c>
      <c r="AP51" s="44" t="str">
        <f ca="1">IF(ISBLANK(INDIRECT("P51"))," ",(INDIRECT("P51")))</f>
        <v xml:space="preserve"> </v>
      </c>
      <c r="AQ51" s="44" t="str">
        <f ca="1">IF(ISBLANK(INDIRECT("Q51"))," ",(INDIRECT("Q51")))</f>
        <v xml:space="preserve"> </v>
      </c>
      <c r="AR51" s="44" t="str">
        <f ca="1">IF(ISBLANK(INDIRECT("R51"))," ",(INDIRECT("R51")))</f>
        <v xml:space="preserve"> </v>
      </c>
      <c r="AS51" s="44" t="str">
        <f ca="1">IF(ISBLANK(INDIRECT("S51"))," ",(INDIRECT("S51")))</f>
        <v xml:space="preserve"> </v>
      </c>
      <c r="AT51" s="44" t="str">
        <f ca="1">IF(ISBLANK(INDIRECT("T51"))," ",(INDIRECT("T51")))</f>
        <v xml:space="preserve"> </v>
      </c>
      <c r="AU51" s="44" t="str">
        <f ca="1">IF(ISBLANK(INDIRECT("U51"))," ",(INDIRECT("U51")))</f>
        <v xml:space="preserve"> </v>
      </c>
      <c r="AV51" s="44" t="str">
        <f ca="1">IF(ISBLANK(INDIRECT("V51"))," ",(INDIRECT("V51")))</f>
        <v/>
      </c>
      <c r="AW51" s="44" t="str">
        <f ca="1">IF(ISBLANK(INDIRECT("W51"))," ",(INDIRECT("W51")))</f>
        <v xml:space="preserve"> </v>
      </c>
      <c r="AX51" s="44" t="str">
        <f ca="1">IF(ISBLANK(INDIRECT("X51"))," ",(INDIRECT("X51")))</f>
        <v xml:space="preserve"> </v>
      </c>
      <c r="AY51" s="44" t="str">
        <f ca="1">IF(ISBLANK(INDIRECT("Y51"))," ",(INDIRECT("Y51")))</f>
        <v xml:space="preserve"> </v>
      </c>
      <c r="AZ51" s="44" t="str">
        <f ca="1">IF(ISBLANK(INDIRECT("Z51"))," ",(INDIRECT("Z51")))</f>
        <v xml:space="preserve"> </v>
      </c>
    </row>
    <row r="52" spans="1:52" ht="43.5" customHeight="1" x14ac:dyDescent="0.25">
      <c r="A52" s="119">
        <v>47</v>
      </c>
      <c r="B52" s="119"/>
      <c r="C52" s="119"/>
      <c r="D52" s="121"/>
      <c r="E52" s="121"/>
      <c r="F52" s="120"/>
      <c r="G52" s="121"/>
      <c r="H52" s="121"/>
      <c r="I52" s="120"/>
      <c r="J52" s="121"/>
      <c r="K52" s="121"/>
      <c r="L52" s="121"/>
      <c r="M52" s="121"/>
      <c r="N52" s="121"/>
      <c r="O52" s="121"/>
      <c r="P52" s="121"/>
      <c r="Q52" s="120"/>
      <c r="R52" s="120"/>
      <c r="S52" s="121"/>
      <c r="T52" s="235"/>
      <c r="U52" s="235"/>
      <c r="V52" s="245" t="str">
        <f t="shared" si="0"/>
        <v/>
      </c>
      <c r="W52" s="121"/>
      <c r="X52" s="121"/>
      <c r="Y52" s="121"/>
      <c r="Z52" s="121"/>
      <c r="AB52" s="44" t="str">
        <f ca="1">IF(ISBLANK(INDIRECT("B52"))," ",(INDIRECT("B52")))</f>
        <v xml:space="preserve"> </v>
      </c>
      <c r="AC52" s="44" t="str">
        <f ca="1">IF(ISBLANK(INDIRECT("C52"))," ",(INDIRECT("C52")))</f>
        <v xml:space="preserve"> </v>
      </c>
      <c r="AD52" s="44" t="str">
        <f ca="1">IF(ISBLANK(INDIRECT("D52"))," ",(INDIRECT("D52")))</f>
        <v xml:space="preserve"> </v>
      </c>
      <c r="AE52" s="44" t="str">
        <f ca="1">IF(ISBLANK(INDIRECT("E52"))," ",(INDIRECT("E52")))</f>
        <v xml:space="preserve"> </v>
      </c>
      <c r="AF52" s="44" t="str">
        <f ca="1">IF(ISBLANK(INDIRECT("F52"))," ",(INDIRECT("F52")))</f>
        <v xml:space="preserve"> </v>
      </c>
      <c r="AG52" s="44" t="str">
        <f ca="1">IF(ISBLANK(INDIRECT("G52"))," ",(INDIRECT("G52")))</f>
        <v xml:space="preserve"> </v>
      </c>
      <c r="AH52" s="44" t="str">
        <f ca="1">IF(ISBLANK(INDIRECT("H52"))," ",(INDIRECT("H52")))</f>
        <v xml:space="preserve"> </v>
      </c>
      <c r="AI52" s="44" t="str">
        <f ca="1">IF(ISBLANK(INDIRECT("I52"))," ",(INDIRECT("I52")))</f>
        <v xml:space="preserve"> </v>
      </c>
      <c r="AJ52" s="44" t="str">
        <f ca="1">IF(ISBLANK(INDIRECT("J52"))," ",(INDIRECT("J52")))</f>
        <v xml:space="preserve"> </v>
      </c>
      <c r="AK52" s="44" t="str">
        <f ca="1">IF(ISBLANK(INDIRECT("K52"))," ",(INDIRECT("K52")))</f>
        <v xml:space="preserve"> </v>
      </c>
      <c r="AL52" s="44" t="str">
        <f ca="1">IF(ISBLANK(INDIRECT("L52"))," ",(INDIRECT("L52")))</f>
        <v xml:space="preserve"> </v>
      </c>
      <c r="AM52" s="44" t="str">
        <f ca="1">IF(ISBLANK(INDIRECT("M52"))," ",(INDIRECT("M52")))</f>
        <v xml:space="preserve"> </v>
      </c>
      <c r="AN52" s="44" t="str">
        <f ca="1">IF(ISBLANK(INDIRECT("N52"))," ",(INDIRECT("N52")))</f>
        <v xml:space="preserve"> </v>
      </c>
      <c r="AO52" s="44" t="str">
        <f ca="1">IF(ISBLANK(INDIRECT("O52"))," ",(INDIRECT("O52")))</f>
        <v xml:space="preserve"> </v>
      </c>
      <c r="AP52" s="44" t="str">
        <f ca="1">IF(ISBLANK(INDIRECT("P52"))," ",(INDIRECT("P52")))</f>
        <v xml:space="preserve"> </v>
      </c>
      <c r="AQ52" s="44" t="str">
        <f ca="1">IF(ISBLANK(INDIRECT("Q52"))," ",(INDIRECT("Q52")))</f>
        <v xml:space="preserve"> </v>
      </c>
      <c r="AR52" s="44" t="str">
        <f ca="1">IF(ISBLANK(INDIRECT("R52"))," ",(INDIRECT("R52")))</f>
        <v xml:space="preserve"> </v>
      </c>
      <c r="AS52" s="44" t="str">
        <f ca="1">IF(ISBLANK(INDIRECT("S52"))," ",(INDIRECT("S52")))</f>
        <v xml:space="preserve"> </v>
      </c>
      <c r="AT52" s="44" t="str">
        <f ca="1">IF(ISBLANK(INDIRECT("T52"))," ",(INDIRECT("T52")))</f>
        <v xml:space="preserve"> </v>
      </c>
      <c r="AU52" s="44" t="str">
        <f ca="1">IF(ISBLANK(INDIRECT("U52"))," ",(INDIRECT("U52")))</f>
        <v xml:space="preserve"> </v>
      </c>
      <c r="AV52" s="44" t="str">
        <f ca="1">IF(ISBLANK(INDIRECT("V52"))," ",(INDIRECT("V52")))</f>
        <v/>
      </c>
      <c r="AW52" s="44" t="str">
        <f ca="1">IF(ISBLANK(INDIRECT("W52"))," ",(INDIRECT("W52")))</f>
        <v xml:space="preserve"> </v>
      </c>
      <c r="AX52" s="44" t="str">
        <f ca="1">IF(ISBLANK(INDIRECT("X52"))," ",(INDIRECT("X52")))</f>
        <v xml:space="preserve"> </v>
      </c>
      <c r="AY52" s="44" t="str">
        <f ca="1">IF(ISBLANK(INDIRECT("Y52"))," ",(INDIRECT("Y52")))</f>
        <v xml:space="preserve"> </v>
      </c>
      <c r="AZ52" s="44" t="str">
        <f ca="1">IF(ISBLANK(INDIRECT("Z52"))," ",(INDIRECT("Z52")))</f>
        <v xml:space="preserve"> </v>
      </c>
    </row>
    <row r="53" spans="1:52" ht="43.5" customHeight="1" x14ac:dyDescent="0.25">
      <c r="A53" s="119">
        <v>48</v>
      </c>
      <c r="B53" s="119"/>
      <c r="C53" s="119"/>
      <c r="D53" s="121"/>
      <c r="E53" s="121"/>
      <c r="F53" s="120"/>
      <c r="G53" s="121"/>
      <c r="H53" s="121"/>
      <c r="I53" s="120"/>
      <c r="J53" s="121"/>
      <c r="K53" s="121"/>
      <c r="L53" s="121"/>
      <c r="M53" s="121"/>
      <c r="N53" s="121"/>
      <c r="O53" s="121"/>
      <c r="P53" s="121"/>
      <c r="Q53" s="120"/>
      <c r="R53" s="120"/>
      <c r="S53" s="121"/>
      <c r="T53" s="235"/>
      <c r="U53" s="235"/>
      <c r="V53" s="245" t="str">
        <f t="shared" si="0"/>
        <v/>
      </c>
      <c r="W53" s="121"/>
      <c r="X53" s="121"/>
      <c r="Y53" s="121"/>
      <c r="Z53" s="121"/>
      <c r="AB53" s="44" t="str">
        <f ca="1">IF(ISBLANK(INDIRECT("B53"))," ",(INDIRECT("B53")))</f>
        <v xml:space="preserve"> </v>
      </c>
      <c r="AC53" s="44" t="str">
        <f ca="1">IF(ISBLANK(INDIRECT("C53"))," ",(INDIRECT("C53")))</f>
        <v xml:space="preserve"> </v>
      </c>
      <c r="AD53" s="44" t="str">
        <f ca="1">IF(ISBLANK(INDIRECT("D53"))," ",(INDIRECT("D53")))</f>
        <v xml:space="preserve"> </v>
      </c>
      <c r="AE53" s="44" t="str">
        <f ca="1">IF(ISBLANK(INDIRECT("E53"))," ",(INDIRECT("E53")))</f>
        <v xml:space="preserve"> </v>
      </c>
      <c r="AF53" s="44" t="str">
        <f ca="1">IF(ISBLANK(INDIRECT("F53"))," ",(INDIRECT("F53")))</f>
        <v xml:space="preserve"> </v>
      </c>
      <c r="AG53" s="44" t="str">
        <f ca="1">IF(ISBLANK(INDIRECT("G53"))," ",(INDIRECT("G53")))</f>
        <v xml:space="preserve"> </v>
      </c>
      <c r="AH53" s="44" t="str">
        <f ca="1">IF(ISBLANK(INDIRECT("H53"))," ",(INDIRECT("H53")))</f>
        <v xml:space="preserve"> </v>
      </c>
      <c r="AI53" s="44" t="str">
        <f ca="1">IF(ISBLANK(INDIRECT("I53"))," ",(INDIRECT("I53")))</f>
        <v xml:space="preserve"> </v>
      </c>
      <c r="AJ53" s="44" t="str">
        <f ca="1">IF(ISBLANK(INDIRECT("J53"))," ",(INDIRECT("J53")))</f>
        <v xml:space="preserve"> </v>
      </c>
      <c r="AK53" s="44" t="str">
        <f ca="1">IF(ISBLANK(INDIRECT("K53"))," ",(INDIRECT("K53")))</f>
        <v xml:space="preserve"> </v>
      </c>
      <c r="AL53" s="44" t="str">
        <f ca="1">IF(ISBLANK(INDIRECT("L53"))," ",(INDIRECT("L53")))</f>
        <v xml:space="preserve"> </v>
      </c>
      <c r="AM53" s="44" t="str">
        <f ca="1">IF(ISBLANK(INDIRECT("M53"))," ",(INDIRECT("M53")))</f>
        <v xml:space="preserve"> </v>
      </c>
      <c r="AN53" s="44" t="str">
        <f ca="1">IF(ISBLANK(INDIRECT("N53"))," ",(INDIRECT("N53")))</f>
        <v xml:space="preserve"> </v>
      </c>
      <c r="AO53" s="44" t="str">
        <f ca="1">IF(ISBLANK(INDIRECT("O53"))," ",(INDIRECT("O53")))</f>
        <v xml:space="preserve"> </v>
      </c>
      <c r="AP53" s="44" t="str">
        <f ca="1">IF(ISBLANK(INDIRECT("P53"))," ",(INDIRECT("P53")))</f>
        <v xml:space="preserve"> </v>
      </c>
      <c r="AQ53" s="44" t="str">
        <f ca="1">IF(ISBLANK(INDIRECT("Q53"))," ",(INDIRECT("Q53")))</f>
        <v xml:space="preserve"> </v>
      </c>
      <c r="AR53" s="44" t="str">
        <f ca="1">IF(ISBLANK(INDIRECT("R53"))," ",(INDIRECT("R53")))</f>
        <v xml:space="preserve"> </v>
      </c>
      <c r="AS53" s="44" t="str">
        <f ca="1">IF(ISBLANK(INDIRECT("S53"))," ",(INDIRECT("S53")))</f>
        <v xml:space="preserve"> </v>
      </c>
      <c r="AT53" s="44" t="str">
        <f ca="1">IF(ISBLANK(INDIRECT("T53"))," ",(INDIRECT("T53")))</f>
        <v xml:space="preserve"> </v>
      </c>
      <c r="AU53" s="44" t="str">
        <f ca="1">IF(ISBLANK(INDIRECT("U53"))," ",(INDIRECT("U53")))</f>
        <v xml:space="preserve"> </v>
      </c>
      <c r="AV53" s="44" t="str">
        <f ca="1">IF(ISBLANK(INDIRECT("V53"))," ",(INDIRECT("V53")))</f>
        <v/>
      </c>
      <c r="AW53" s="44" t="str">
        <f ca="1">IF(ISBLANK(INDIRECT("W53"))," ",(INDIRECT("W53")))</f>
        <v xml:space="preserve"> </v>
      </c>
      <c r="AX53" s="44" t="str">
        <f ca="1">IF(ISBLANK(INDIRECT("X53"))," ",(INDIRECT("X53")))</f>
        <v xml:space="preserve"> </v>
      </c>
      <c r="AY53" s="44" t="str">
        <f ca="1">IF(ISBLANK(INDIRECT("Y53"))," ",(INDIRECT("Y53")))</f>
        <v xml:space="preserve"> </v>
      </c>
      <c r="AZ53" s="44" t="str">
        <f ca="1">IF(ISBLANK(INDIRECT("Z53"))," ",(INDIRECT("Z53")))</f>
        <v xml:space="preserve"> </v>
      </c>
    </row>
    <row r="54" spans="1:52" ht="43.5" customHeight="1" x14ac:dyDescent="0.25">
      <c r="A54" s="119">
        <v>49</v>
      </c>
      <c r="B54" s="119"/>
      <c r="C54" s="119"/>
      <c r="D54" s="121"/>
      <c r="E54" s="121"/>
      <c r="F54" s="120"/>
      <c r="G54" s="121"/>
      <c r="H54" s="121"/>
      <c r="I54" s="120"/>
      <c r="J54" s="121"/>
      <c r="K54" s="121"/>
      <c r="L54" s="121"/>
      <c r="M54" s="121"/>
      <c r="N54" s="121"/>
      <c r="O54" s="121"/>
      <c r="P54" s="121"/>
      <c r="Q54" s="120"/>
      <c r="R54" s="120"/>
      <c r="S54" s="121"/>
      <c r="T54" s="235"/>
      <c r="U54" s="235"/>
      <c r="V54" s="245" t="str">
        <f t="shared" si="0"/>
        <v/>
      </c>
      <c r="W54" s="121"/>
      <c r="X54" s="121"/>
      <c r="Y54" s="121"/>
      <c r="Z54" s="121"/>
      <c r="AB54" s="44" t="str">
        <f ca="1">IF(ISBLANK(INDIRECT("B54"))," ",(INDIRECT("B54")))</f>
        <v xml:space="preserve"> </v>
      </c>
      <c r="AC54" s="44" t="str">
        <f ca="1">IF(ISBLANK(INDIRECT("C54"))," ",(INDIRECT("C54")))</f>
        <v xml:space="preserve"> </v>
      </c>
      <c r="AD54" s="44" t="str">
        <f ca="1">IF(ISBLANK(INDIRECT("D54"))," ",(INDIRECT("D54")))</f>
        <v xml:space="preserve"> </v>
      </c>
      <c r="AE54" s="44" t="str">
        <f ca="1">IF(ISBLANK(INDIRECT("E54"))," ",(INDIRECT("E54")))</f>
        <v xml:space="preserve"> </v>
      </c>
      <c r="AF54" s="44" t="str">
        <f ca="1">IF(ISBLANK(INDIRECT("F54"))," ",(INDIRECT("F54")))</f>
        <v xml:space="preserve"> </v>
      </c>
      <c r="AG54" s="44" t="str">
        <f ca="1">IF(ISBLANK(INDIRECT("G54"))," ",(INDIRECT("G54")))</f>
        <v xml:space="preserve"> </v>
      </c>
      <c r="AH54" s="44" t="str">
        <f ca="1">IF(ISBLANK(INDIRECT("H54"))," ",(INDIRECT("H54")))</f>
        <v xml:space="preserve"> </v>
      </c>
      <c r="AI54" s="44" t="str">
        <f ca="1">IF(ISBLANK(INDIRECT("I54"))," ",(INDIRECT("I54")))</f>
        <v xml:space="preserve"> </v>
      </c>
      <c r="AJ54" s="44" t="str">
        <f ca="1">IF(ISBLANK(INDIRECT("J54"))," ",(INDIRECT("J54")))</f>
        <v xml:space="preserve"> </v>
      </c>
      <c r="AK54" s="44" t="str">
        <f ca="1">IF(ISBLANK(INDIRECT("K54"))," ",(INDIRECT("K54")))</f>
        <v xml:space="preserve"> </v>
      </c>
      <c r="AL54" s="44" t="str">
        <f ca="1">IF(ISBLANK(INDIRECT("L54"))," ",(INDIRECT("L54")))</f>
        <v xml:space="preserve"> </v>
      </c>
      <c r="AM54" s="44" t="str">
        <f ca="1">IF(ISBLANK(INDIRECT("M54"))," ",(INDIRECT("M54")))</f>
        <v xml:space="preserve"> </v>
      </c>
      <c r="AN54" s="44" t="str">
        <f ca="1">IF(ISBLANK(INDIRECT("N54"))," ",(INDIRECT("N54")))</f>
        <v xml:space="preserve"> </v>
      </c>
      <c r="AO54" s="44" t="str">
        <f ca="1">IF(ISBLANK(INDIRECT("O54"))," ",(INDIRECT("O54")))</f>
        <v xml:space="preserve"> </v>
      </c>
      <c r="AP54" s="44" t="str">
        <f ca="1">IF(ISBLANK(INDIRECT("P54"))," ",(INDIRECT("P54")))</f>
        <v xml:space="preserve"> </v>
      </c>
      <c r="AQ54" s="44" t="str">
        <f ca="1">IF(ISBLANK(INDIRECT("Q54"))," ",(INDIRECT("Q54")))</f>
        <v xml:space="preserve"> </v>
      </c>
      <c r="AR54" s="44" t="str">
        <f ca="1">IF(ISBLANK(INDIRECT("R54"))," ",(INDIRECT("R54")))</f>
        <v xml:space="preserve"> </v>
      </c>
      <c r="AS54" s="44" t="str">
        <f ca="1">IF(ISBLANK(INDIRECT("S54"))," ",(INDIRECT("S54")))</f>
        <v xml:space="preserve"> </v>
      </c>
      <c r="AT54" s="44" t="str">
        <f ca="1">IF(ISBLANK(INDIRECT("T54"))," ",(INDIRECT("T54")))</f>
        <v xml:space="preserve"> </v>
      </c>
      <c r="AU54" s="44" t="str">
        <f ca="1">IF(ISBLANK(INDIRECT("U54"))," ",(INDIRECT("U54")))</f>
        <v xml:space="preserve"> </v>
      </c>
      <c r="AV54" s="44" t="str">
        <f ca="1">IF(ISBLANK(INDIRECT("V54"))," ",(INDIRECT("V54")))</f>
        <v/>
      </c>
      <c r="AW54" s="44" t="str">
        <f ca="1">IF(ISBLANK(INDIRECT("W54"))," ",(INDIRECT("W54")))</f>
        <v xml:space="preserve"> </v>
      </c>
      <c r="AX54" s="44" t="str">
        <f ca="1">IF(ISBLANK(INDIRECT("X54"))," ",(INDIRECT("X54")))</f>
        <v xml:space="preserve"> </v>
      </c>
      <c r="AY54" s="44" t="str">
        <f ca="1">IF(ISBLANK(INDIRECT("Y54"))," ",(INDIRECT("Y54")))</f>
        <v xml:space="preserve"> </v>
      </c>
      <c r="AZ54" s="44" t="str">
        <f ca="1">IF(ISBLANK(INDIRECT("Z54"))," ",(INDIRECT("Z54")))</f>
        <v xml:space="preserve"> </v>
      </c>
    </row>
    <row r="55" spans="1:52" ht="43.5" customHeight="1" x14ac:dyDescent="0.25">
      <c r="A55" s="119">
        <v>50</v>
      </c>
      <c r="B55" s="119"/>
      <c r="C55" s="119"/>
      <c r="D55" s="121"/>
      <c r="E55" s="121"/>
      <c r="F55" s="120"/>
      <c r="G55" s="121"/>
      <c r="H55" s="121"/>
      <c r="I55" s="120"/>
      <c r="J55" s="121"/>
      <c r="K55" s="121"/>
      <c r="L55" s="121"/>
      <c r="M55" s="121"/>
      <c r="N55" s="121"/>
      <c r="O55" s="121"/>
      <c r="P55" s="121"/>
      <c r="Q55" s="120"/>
      <c r="R55" s="120"/>
      <c r="S55" s="121"/>
      <c r="T55" s="235"/>
      <c r="U55" s="235"/>
      <c r="V55" s="245" t="str">
        <f t="shared" si="0"/>
        <v/>
      </c>
      <c r="W55" s="121"/>
      <c r="X55" s="121"/>
      <c r="Y55" s="121"/>
      <c r="Z55" s="121"/>
      <c r="AB55" s="44" t="str">
        <f ca="1">IF(ISBLANK(INDIRECT("B55"))," ",(INDIRECT("B55")))</f>
        <v xml:space="preserve"> </v>
      </c>
      <c r="AC55" s="44" t="str">
        <f ca="1">IF(ISBLANK(INDIRECT("C55"))," ",(INDIRECT("C55")))</f>
        <v xml:space="preserve"> </v>
      </c>
      <c r="AD55" s="44" t="str">
        <f ca="1">IF(ISBLANK(INDIRECT("D55"))," ",(INDIRECT("D55")))</f>
        <v xml:space="preserve"> </v>
      </c>
      <c r="AE55" s="44" t="str">
        <f ca="1">IF(ISBLANK(INDIRECT("E55"))," ",(INDIRECT("E55")))</f>
        <v xml:space="preserve"> </v>
      </c>
      <c r="AF55" s="44" t="str">
        <f ca="1">IF(ISBLANK(INDIRECT("F55"))," ",(INDIRECT("F55")))</f>
        <v xml:space="preserve"> </v>
      </c>
      <c r="AG55" s="44" t="str">
        <f ca="1">IF(ISBLANK(INDIRECT("G55"))," ",(INDIRECT("G55")))</f>
        <v xml:space="preserve"> </v>
      </c>
      <c r="AH55" s="44" t="str">
        <f ca="1">IF(ISBLANK(INDIRECT("H55"))," ",(INDIRECT("H55")))</f>
        <v xml:space="preserve"> </v>
      </c>
      <c r="AI55" s="44" t="str">
        <f ca="1">IF(ISBLANK(INDIRECT("I55"))," ",(INDIRECT("I55")))</f>
        <v xml:space="preserve"> </v>
      </c>
      <c r="AJ55" s="44" t="str">
        <f ca="1">IF(ISBLANK(INDIRECT("J55"))," ",(INDIRECT("J55")))</f>
        <v xml:space="preserve"> </v>
      </c>
      <c r="AK55" s="44" t="str">
        <f ca="1">IF(ISBLANK(INDIRECT("K55"))," ",(INDIRECT("K55")))</f>
        <v xml:space="preserve"> </v>
      </c>
      <c r="AL55" s="44" t="str">
        <f ca="1">IF(ISBLANK(INDIRECT("L55"))," ",(INDIRECT("L55")))</f>
        <v xml:space="preserve"> </v>
      </c>
      <c r="AM55" s="44" t="str">
        <f ca="1">IF(ISBLANK(INDIRECT("M55"))," ",(INDIRECT("M55")))</f>
        <v xml:space="preserve"> </v>
      </c>
      <c r="AN55" s="44" t="str">
        <f ca="1">IF(ISBLANK(INDIRECT("N55"))," ",(INDIRECT("N55")))</f>
        <v xml:space="preserve"> </v>
      </c>
      <c r="AO55" s="44" t="str">
        <f ca="1">IF(ISBLANK(INDIRECT("O55"))," ",(INDIRECT("O55")))</f>
        <v xml:space="preserve"> </v>
      </c>
      <c r="AP55" s="44" t="str">
        <f ca="1">IF(ISBLANK(INDIRECT("P55"))," ",(INDIRECT("P55")))</f>
        <v xml:space="preserve"> </v>
      </c>
      <c r="AQ55" s="44" t="str">
        <f ca="1">IF(ISBLANK(INDIRECT("Q55"))," ",(INDIRECT("Q55")))</f>
        <v xml:space="preserve"> </v>
      </c>
      <c r="AR55" s="44" t="str">
        <f ca="1">IF(ISBLANK(INDIRECT("R55"))," ",(INDIRECT("R55")))</f>
        <v xml:space="preserve"> </v>
      </c>
      <c r="AS55" s="44" t="str">
        <f ca="1">IF(ISBLANK(INDIRECT("S55"))," ",(INDIRECT("S55")))</f>
        <v xml:space="preserve"> </v>
      </c>
      <c r="AT55" s="44" t="str">
        <f ca="1">IF(ISBLANK(INDIRECT("T55"))," ",(INDIRECT("T55")))</f>
        <v xml:space="preserve"> </v>
      </c>
      <c r="AU55" s="44" t="str">
        <f ca="1">IF(ISBLANK(INDIRECT("U55"))," ",(INDIRECT("U55")))</f>
        <v xml:space="preserve"> </v>
      </c>
      <c r="AV55" s="44" t="str">
        <f ca="1">IF(ISBLANK(INDIRECT("V55"))," ",(INDIRECT("V55")))</f>
        <v/>
      </c>
      <c r="AW55" s="44" t="str">
        <f ca="1">IF(ISBLANK(INDIRECT("W55"))," ",(INDIRECT("W55")))</f>
        <v xml:space="preserve"> </v>
      </c>
      <c r="AX55" s="44" t="str">
        <f ca="1">IF(ISBLANK(INDIRECT("X55"))," ",(INDIRECT("X55")))</f>
        <v xml:space="preserve"> </v>
      </c>
      <c r="AY55" s="44" t="str">
        <f ca="1">IF(ISBLANK(INDIRECT("Y55"))," ",(INDIRECT("Y55")))</f>
        <v xml:space="preserve"> </v>
      </c>
      <c r="AZ55" s="44" t="str">
        <f ca="1">IF(ISBLANK(INDIRECT("Z55"))," ",(INDIRECT("Z55")))</f>
        <v xml:space="preserve"> </v>
      </c>
    </row>
    <row r="56" spans="1:52" ht="15" hidden="1" customHeight="1" x14ac:dyDescent="0.25"/>
    <row r="57" spans="1:52" ht="15" hidden="1" customHeight="1" x14ac:dyDescent="0.25"/>
    <row r="58" spans="1:52" hidden="1" x14ac:dyDescent="0.25">
      <c r="W58" s="141" t="s">
        <v>82</v>
      </c>
      <c r="X58" s="141" t="s">
        <v>82</v>
      </c>
    </row>
    <row r="59" spans="1:52" hidden="1" x14ac:dyDescent="0.25">
      <c r="M59" s="141" t="s">
        <v>82</v>
      </c>
      <c r="O59" s="158" t="s">
        <v>82</v>
      </c>
      <c r="W59" s="141" t="s">
        <v>518</v>
      </c>
      <c r="X59" s="141" t="s">
        <v>243</v>
      </c>
    </row>
    <row r="60" spans="1:52" hidden="1" x14ac:dyDescent="0.25">
      <c r="G60" t="s">
        <v>517</v>
      </c>
      <c r="M60" s="141" t="s">
        <v>7</v>
      </c>
      <c r="O60" s="158" t="s">
        <v>502</v>
      </c>
      <c r="W60" s="141" t="s">
        <v>520</v>
      </c>
      <c r="X60" s="141" t="s">
        <v>256</v>
      </c>
    </row>
    <row r="61" spans="1:52" hidden="1" x14ac:dyDescent="0.25">
      <c r="G61" s="141" t="s">
        <v>82</v>
      </c>
      <c r="M61" s="141" t="s">
        <v>9</v>
      </c>
      <c r="O61" s="158" t="s">
        <v>16</v>
      </c>
      <c r="X61" s="141" t="s">
        <v>237</v>
      </c>
    </row>
    <row r="62" spans="1:52" hidden="1" x14ac:dyDescent="0.25">
      <c r="G62" s="141" t="s">
        <v>523</v>
      </c>
      <c r="M62" s="141" t="s">
        <v>11</v>
      </c>
      <c r="O62" s="158" t="s">
        <v>14</v>
      </c>
      <c r="X62" s="141" t="s">
        <v>236</v>
      </c>
    </row>
    <row r="63" spans="1:52" hidden="1" x14ac:dyDescent="0.25">
      <c r="G63" s="141" t="s">
        <v>521</v>
      </c>
      <c r="M63" s="141" t="s">
        <v>13</v>
      </c>
      <c r="O63" s="158" t="s">
        <v>503</v>
      </c>
      <c r="X63" s="141" t="s">
        <v>272</v>
      </c>
    </row>
    <row r="64" spans="1:52" hidden="1" x14ac:dyDescent="0.25">
      <c r="G64" s="141" t="s">
        <v>22</v>
      </c>
      <c r="M64" s="141" t="s">
        <v>90</v>
      </c>
      <c r="O64" s="158" t="s">
        <v>504</v>
      </c>
      <c r="X64" s="141" t="s">
        <v>278</v>
      </c>
    </row>
    <row r="65" spans="7:24" hidden="1" x14ac:dyDescent="0.25">
      <c r="G65" s="141" t="s">
        <v>808</v>
      </c>
      <c r="O65" s="158" t="s">
        <v>85</v>
      </c>
      <c r="X65" s="141" t="s">
        <v>279</v>
      </c>
    </row>
    <row r="66" spans="7:24" hidden="1" x14ac:dyDescent="0.25">
      <c r="G66" s="141" t="s">
        <v>527</v>
      </c>
      <c r="O66" s="158" t="s">
        <v>86</v>
      </c>
      <c r="X66" s="141" t="s">
        <v>258</v>
      </c>
    </row>
    <row r="67" spans="7:24" hidden="1" x14ac:dyDescent="0.25">
      <c r="G67" s="141" t="s">
        <v>23</v>
      </c>
      <c r="O67" s="158" t="s">
        <v>84</v>
      </c>
      <c r="X67" s="141" t="s">
        <v>260</v>
      </c>
    </row>
    <row r="68" spans="7:24" hidden="1" x14ac:dyDescent="0.25">
      <c r="G68" s="141" t="s">
        <v>197</v>
      </c>
      <c r="O68" s="158" t="s">
        <v>19</v>
      </c>
      <c r="X68" s="141" t="s">
        <v>271</v>
      </c>
    </row>
    <row r="69" spans="7:24" hidden="1" x14ac:dyDescent="0.25">
      <c r="G69" s="141" t="s">
        <v>530</v>
      </c>
      <c r="O69" s="158" t="s">
        <v>505</v>
      </c>
      <c r="X69" s="141" t="s">
        <v>263</v>
      </c>
    </row>
    <row r="70" spans="7:24" hidden="1" x14ac:dyDescent="0.25">
      <c r="G70" s="141" t="s">
        <v>24</v>
      </c>
      <c r="O70" s="158" t="s">
        <v>89</v>
      </c>
      <c r="X70" s="141" t="s">
        <v>244</v>
      </c>
    </row>
    <row r="71" spans="7:24" hidden="1" x14ac:dyDescent="0.25">
      <c r="G71" s="141" t="s">
        <v>25</v>
      </c>
      <c r="O71" s="158" t="s">
        <v>87</v>
      </c>
      <c r="X71" s="141" t="s">
        <v>233</v>
      </c>
    </row>
    <row r="72" spans="7:24" hidden="1" x14ac:dyDescent="0.25">
      <c r="G72" s="141" t="s">
        <v>809</v>
      </c>
      <c r="O72" s="158" t="s">
        <v>88</v>
      </c>
      <c r="X72" s="141" t="s">
        <v>264</v>
      </c>
    </row>
    <row r="73" spans="7:24" hidden="1" x14ac:dyDescent="0.25">
      <c r="G73" s="141" t="s">
        <v>203</v>
      </c>
      <c r="O73" s="158" t="s">
        <v>506</v>
      </c>
      <c r="X73" s="141" t="s">
        <v>246</v>
      </c>
    </row>
    <row r="74" spans="7:24" hidden="1" x14ac:dyDescent="0.25">
      <c r="G74" s="141" t="s">
        <v>26</v>
      </c>
      <c r="X74" s="141" t="s">
        <v>241</v>
      </c>
    </row>
    <row r="75" spans="7:24" hidden="1" x14ac:dyDescent="0.25">
      <c r="G75" s="141" t="s">
        <v>27</v>
      </c>
      <c r="X75" s="141" t="s">
        <v>270</v>
      </c>
    </row>
    <row r="76" spans="7:24" hidden="1" x14ac:dyDescent="0.25">
      <c r="G76" s="141" t="s">
        <v>810</v>
      </c>
      <c r="X76" s="141" t="s">
        <v>288</v>
      </c>
    </row>
    <row r="77" spans="7:24" hidden="1" x14ac:dyDescent="0.25">
      <c r="G77" s="141" t="s">
        <v>811</v>
      </c>
      <c r="X77" s="141" t="s">
        <v>248</v>
      </c>
    </row>
    <row r="78" spans="7:24" hidden="1" x14ac:dyDescent="0.25">
      <c r="G78" s="141" t="s">
        <v>28</v>
      </c>
      <c r="X78" s="141" t="s">
        <v>277</v>
      </c>
    </row>
    <row r="79" spans="7:24" hidden="1" x14ac:dyDescent="0.25">
      <c r="G79" s="141" t="s">
        <v>29</v>
      </c>
      <c r="X79" s="141" t="s">
        <v>261</v>
      </c>
    </row>
    <row r="80" spans="7:24" hidden="1" x14ac:dyDescent="0.25">
      <c r="G80" s="141" t="s">
        <v>812</v>
      </c>
      <c r="X80" s="141" t="s">
        <v>242</v>
      </c>
    </row>
    <row r="81" spans="7:24" hidden="1" x14ac:dyDescent="0.25">
      <c r="G81" s="141" t="s">
        <v>542</v>
      </c>
      <c r="X81" s="141" t="s">
        <v>268</v>
      </c>
    </row>
    <row r="82" spans="7:24" hidden="1" x14ac:dyDescent="0.25">
      <c r="G82" s="141" t="s">
        <v>544</v>
      </c>
      <c r="X82" s="141" t="s">
        <v>249</v>
      </c>
    </row>
    <row r="83" spans="7:24" hidden="1" x14ac:dyDescent="0.25">
      <c r="G83" s="141" t="s">
        <v>545</v>
      </c>
      <c r="X83" s="141" t="s">
        <v>250</v>
      </c>
    </row>
    <row r="84" spans="7:24" hidden="1" x14ac:dyDescent="0.25">
      <c r="G84" s="141" t="s">
        <v>813</v>
      </c>
      <c r="X84" s="141" t="s">
        <v>275</v>
      </c>
    </row>
    <row r="85" spans="7:24" hidden="1" x14ac:dyDescent="0.25">
      <c r="G85" s="141" t="s">
        <v>538</v>
      </c>
      <c r="X85" s="141" t="s">
        <v>276</v>
      </c>
    </row>
    <row r="86" spans="7:24" hidden="1" x14ac:dyDescent="0.25">
      <c r="G86" s="141" t="s">
        <v>546</v>
      </c>
      <c r="X86" s="141" t="s">
        <v>254</v>
      </c>
    </row>
    <row r="87" spans="7:24" hidden="1" x14ac:dyDescent="0.25">
      <c r="G87" s="141" t="s">
        <v>814</v>
      </c>
      <c r="X87" s="141" t="s">
        <v>273</v>
      </c>
    </row>
    <row r="88" spans="7:24" hidden="1" x14ac:dyDescent="0.25">
      <c r="G88" s="141" t="s">
        <v>815</v>
      </c>
      <c r="X88" s="141" t="s">
        <v>262</v>
      </c>
    </row>
    <row r="89" spans="7:24" hidden="1" x14ac:dyDescent="0.25">
      <c r="G89" s="141" t="s">
        <v>547</v>
      </c>
      <c r="X89" s="141" t="s">
        <v>238</v>
      </c>
    </row>
    <row r="90" spans="7:24" hidden="1" x14ac:dyDescent="0.25">
      <c r="G90" s="141" t="s">
        <v>30</v>
      </c>
      <c r="X90" s="141" t="s">
        <v>240</v>
      </c>
    </row>
    <row r="91" spans="7:24" hidden="1" x14ac:dyDescent="0.25">
      <c r="G91" s="141" t="s">
        <v>660</v>
      </c>
      <c r="X91" s="141" t="s">
        <v>274</v>
      </c>
    </row>
    <row r="92" spans="7:24" hidden="1" x14ac:dyDescent="0.25">
      <c r="G92" s="141" t="s">
        <v>816</v>
      </c>
      <c r="X92" s="141" t="s">
        <v>239</v>
      </c>
    </row>
    <row r="93" spans="7:24" hidden="1" x14ac:dyDescent="0.25">
      <c r="G93" s="141" t="s">
        <v>817</v>
      </c>
      <c r="X93" s="141" t="s">
        <v>259</v>
      </c>
    </row>
    <row r="94" spans="7:24" hidden="1" x14ac:dyDescent="0.25">
      <c r="G94" s="141" t="s">
        <v>553</v>
      </c>
      <c r="X94" s="141" t="s">
        <v>234</v>
      </c>
    </row>
    <row r="95" spans="7:24" hidden="1" x14ac:dyDescent="0.25">
      <c r="G95" s="141" t="s">
        <v>554</v>
      </c>
      <c r="X95" s="141" t="s">
        <v>253</v>
      </c>
    </row>
    <row r="96" spans="7:24" hidden="1" x14ac:dyDescent="0.25">
      <c r="G96" s="141" t="s">
        <v>31</v>
      </c>
      <c r="X96" s="141" t="s">
        <v>257</v>
      </c>
    </row>
    <row r="97" spans="7:24" hidden="1" x14ac:dyDescent="0.25">
      <c r="G97" s="141" t="s">
        <v>32</v>
      </c>
      <c r="X97" s="141" t="s">
        <v>265</v>
      </c>
    </row>
    <row r="98" spans="7:24" hidden="1" x14ac:dyDescent="0.25">
      <c r="G98" s="141" t="s">
        <v>818</v>
      </c>
      <c r="X98" s="141" t="s">
        <v>235</v>
      </c>
    </row>
    <row r="99" spans="7:24" hidden="1" x14ac:dyDescent="0.25">
      <c r="G99" s="141" t="s">
        <v>205</v>
      </c>
      <c r="X99" s="141" t="s">
        <v>269</v>
      </c>
    </row>
    <row r="100" spans="7:24" hidden="1" x14ac:dyDescent="0.25">
      <c r="G100" s="141" t="s">
        <v>206</v>
      </c>
      <c r="X100" s="141" t="s">
        <v>232</v>
      </c>
    </row>
    <row r="101" spans="7:24" hidden="1" x14ac:dyDescent="0.25">
      <c r="G101" s="141" t="s">
        <v>819</v>
      </c>
      <c r="X101" s="141" t="s">
        <v>251</v>
      </c>
    </row>
    <row r="102" spans="7:24" hidden="1" x14ac:dyDescent="0.25">
      <c r="G102" s="141" t="s">
        <v>820</v>
      </c>
      <c r="X102" s="141" t="s">
        <v>252</v>
      </c>
    </row>
    <row r="103" spans="7:24" hidden="1" x14ac:dyDescent="0.25">
      <c r="G103" s="141" t="s">
        <v>557</v>
      </c>
      <c r="X103" s="141" t="s">
        <v>245</v>
      </c>
    </row>
    <row r="104" spans="7:24" hidden="1" x14ac:dyDescent="0.25">
      <c r="G104" s="141" t="s">
        <v>33</v>
      </c>
      <c r="X104" s="141" t="s">
        <v>255</v>
      </c>
    </row>
    <row r="105" spans="7:24" hidden="1" x14ac:dyDescent="0.25">
      <c r="G105" s="141" t="s">
        <v>560</v>
      </c>
      <c r="X105" s="141" t="s">
        <v>247</v>
      </c>
    </row>
    <row r="106" spans="7:24" hidden="1" x14ac:dyDescent="0.25">
      <c r="G106" s="141" t="s">
        <v>561</v>
      </c>
      <c r="X106" s="141" t="s">
        <v>266</v>
      </c>
    </row>
    <row r="107" spans="7:24" hidden="1" x14ac:dyDescent="0.25">
      <c r="G107" s="141" t="s">
        <v>34</v>
      </c>
      <c r="X107" s="141" t="s">
        <v>267</v>
      </c>
    </row>
    <row r="108" spans="7:24" hidden="1" x14ac:dyDescent="0.25">
      <c r="G108" s="141" t="s">
        <v>821</v>
      </c>
    </row>
    <row r="109" spans="7:24" hidden="1" x14ac:dyDescent="0.25">
      <c r="G109" s="141" t="s">
        <v>35</v>
      </c>
    </row>
    <row r="110" spans="7:24" hidden="1" x14ac:dyDescent="0.25">
      <c r="G110" s="141" t="s">
        <v>36</v>
      </c>
    </row>
    <row r="111" spans="7:24" hidden="1" x14ac:dyDescent="0.25">
      <c r="G111" s="141" t="s">
        <v>562</v>
      </c>
    </row>
    <row r="112" spans="7:24" hidden="1" x14ac:dyDescent="0.25">
      <c r="G112" s="141" t="s">
        <v>563</v>
      </c>
    </row>
    <row r="113" spans="7:7" hidden="1" x14ac:dyDescent="0.25">
      <c r="G113" s="141" t="s">
        <v>564</v>
      </c>
    </row>
    <row r="114" spans="7:7" hidden="1" x14ac:dyDescent="0.25">
      <c r="G114" s="141" t="s">
        <v>559</v>
      </c>
    </row>
    <row r="115" spans="7:7" hidden="1" x14ac:dyDescent="0.25">
      <c r="G115" s="141" t="s">
        <v>37</v>
      </c>
    </row>
    <row r="116" spans="7:7" hidden="1" x14ac:dyDescent="0.25">
      <c r="G116" s="141" t="s">
        <v>822</v>
      </c>
    </row>
    <row r="117" spans="7:7" hidden="1" x14ac:dyDescent="0.25">
      <c r="G117" s="141" t="s">
        <v>38</v>
      </c>
    </row>
    <row r="118" spans="7:7" hidden="1" x14ac:dyDescent="0.25">
      <c r="G118" s="141" t="s">
        <v>565</v>
      </c>
    </row>
    <row r="119" spans="7:7" hidden="1" x14ac:dyDescent="0.25">
      <c r="G119" s="141" t="s">
        <v>566</v>
      </c>
    </row>
    <row r="120" spans="7:7" hidden="1" x14ac:dyDescent="0.25">
      <c r="G120" s="141" t="s">
        <v>567</v>
      </c>
    </row>
    <row r="121" spans="7:7" hidden="1" x14ac:dyDescent="0.25">
      <c r="G121" s="141" t="s">
        <v>39</v>
      </c>
    </row>
    <row r="122" spans="7:7" hidden="1" x14ac:dyDescent="0.25">
      <c r="G122" s="141" t="s">
        <v>568</v>
      </c>
    </row>
    <row r="123" spans="7:7" hidden="1" x14ac:dyDescent="0.25">
      <c r="G123" s="141" t="s">
        <v>569</v>
      </c>
    </row>
    <row r="124" spans="7:7" hidden="1" x14ac:dyDescent="0.25">
      <c r="G124" s="141" t="s">
        <v>570</v>
      </c>
    </row>
    <row r="125" spans="7:7" hidden="1" x14ac:dyDescent="0.25">
      <c r="G125" s="141" t="s">
        <v>571</v>
      </c>
    </row>
    <row r="126" spans="7:7" hidden="1" x14ac:dyDescent="0.25">
      <c r="G126" s="141" t="s">
        <v>572</v>
      </c>
    </row>
    <row r="127" spans="7:7" hidden="1" x14ac:dyDescent="0.25">
      <c r="G127" s="141" t="s">
        <v>207</v>
      </c>
    </row>
    <row r="128" spans="7:7" hidden="1" x14ac:dyDescent="0.25">
      <c r="G128" s="141" t="s">
        <v>573</v>
      </c>
    </row>
    <row r="129" spans="7:7" hidden="1" x14ac:dyDescent="0.25">
      <c r="G129" s="141" t="s">
        <v>823</v>
      </c>
    </row>
    <row r="130" spans="7:7" hidden="1" x14ac:dyDescent="0.25">
      <c r="G130" s="141" t="s">
        <v>824</v>
      </c>
    </row>
    <row r="131" spans="7:7" hidden="1" x14ac:dyDescent="0.25">
      <c r="G131" s="141" t="s">
        <v>574</v>
      </c>
    </row>
    <row r="132" spans="7:7" hidden="1" x14ac:dyDescent="0.25">
      <c r="G132" s="141" t="s">
        <v>575</v>
      </c>
    </row>
    <row r="133" spans="7:7" hidden="1" x14ac:dyDescent="0.25">
      <c r="G133" s="141" t="s">
        <v>208</v>
      </c>
    </row>
    <row r="134" spans="7:7" hidden="1" x14ac:dyDescent="0.25">
      <c r="G134" s="141" t="s">
        <v>209</v>
      </c>
    </row>
    <row r="135" spans="7:7" hidden="1" x14ac:dyDescent="0.25">
      <c r="G135" s="141" t="s">
        <v>577</v>
      </c>
    </row>
    <row r="136" spans="7:7" hidden="1" x14ac:dyDescent="0.25">
      <c r="G136" s="141" t="s">
        <v>578</v>
      </c>
    </row>
    <row r="137" spans="7:7" hidden="1" x14ac:dyDescent="0.25">
      <c r="G137" s="141" t="s">
        <v>576</v>
      </c>
    </row>
    <row r="138" spans="7:7" hidden="1" x14ac:dyDescent="0.25">
      <c r="G138" s="141" t="s">
        <v>210</v>
      </c>
    </row>
    <row r="139" spans="7:7" hidden="1" x14ac:dyDescent="0.25">
      <c r="G139" s="141" t="s">
        <v>579</v>
      </c>
    </row>
    <row r="140" spans="7:7" hidden="1" x14ac:dyDescent="0.25">
      <c r="G140" s="141" t="s">
        <v>580</v>
      </c>
    </row>
    <row r="141" spans="7:7" hidden="1" x14ac:dyDescent="0.25">
      <c r="G141" s="141" t="s">
        <v>211</v>
      </c>
    </row>
    <row r="142" spans="7:7" hidden="1" x14ac:dyDescent="0.25">
      <c r="G142" s="141" t="s">
        <v>581</v>
      </c>
    </row>
    <row r="143" spans="7:7" hidden="1" x14ac:dyDescent="0.25">
      <c r="G143" s="141" t="s">
        <v>582</v>
      </c>
    </row>
    <row r="144" spans="7:7" hidden="1" x14ac:dyDescent="0.25">
      <c r="G144" s="141" t="s">
        <v>583</v>
      </c>
    </row>
    <row r="145" spans="7:7" hidden="1" x14ac:dyDescent="0.25">
      <c r="G145" s="141" t="s">
        <v>584</v>
      </c>
    </row>
    <row r="146" spans="7:7" hidden="1" x14ac:dyDescent="0.25">
      <c r="G146" s="141" t="s">
        <v>585</v>
      </c>
    </row>
    <row r="147" spans="7:7" hidden="1" x14ac:dyDescent="0.25">
      <c r="G147" s="141" t="s">
        <v>825</v>
      </c>
    </row>
    <row r="148" spans="7:7" hidden="1" x14ac:dyDescent="0.25">
      <c r="G148" s="141" t="s">
        <v>40</v>
      </c>
    </row>
    <row r="149" spans="7:7" hidden="1" x14ac:dyDescent="0.25">
      <c r="G149" s="141" t="s">
        <v>41</v>
      </c>
    </row>
    <row r="150" spans="7:7" hidden="1" x14ac:dyDescent="0.25">
      <c r="G150" s="141" t="s">
        <v>826</v>
      </c>
    </row>
    <row r="151" spans="7:7" hidden="1" x14ac:dyDescent="0.25">
      <c r="G151" s="141" t="s">
        <v>42</v>
      </c>
    </row>
    <row r="152" spans="7:7" hidden="1" x14ac:dyDescent="0.25">
      <c r="G152" s="141" t="s">
        <v>43</v>
      </c>
    </row>
    <row r="153" spans="7:7" hidden="1" x14ac:dyDescent="0.25">
      <c r="G153" s="141" t="s">
        <v>44</v>
      </c>
    </row>
    <row r="154" spans="7:7" hidden="1" x14ac:dyDescent="0.25">
      <c r="G154" s="141" t="s">
        <v>45</v>
      </c>
    </row>
    <row r="155" spans="7:7" hidden="1" x14ac:dyDescent="0.25">
      <c r="G155" s="141" t="s">
        <v>587</v>
      </c>
    </row>
    <row r="156" spans="7:7" hidden="1" x14ac:dyDescent="0.25">
      <c r="G156" s="141" t="s">
        <v>212</v>
      </c>
    </row>
    <row r="157" spans="7:7" hidden="1" x14ac:dyDescent="0.25">
      <c r="G157" s="141" t="s">
        <v>46</v>
      </c>
    </row>
    <row r="158" spans="7:7" hidden="1" x14ac:dyDescent="0.25">
      <c r="G158" s="141" t="s">
        <v>586</v>
      </c>
    </row>
    <row r="159" spans="7:7" hidden="1" x14ac:dyDescent="0.25">
      <c r="G159" s="141" t="s">
        <v>827</v>
      </c>
    </row>
    <row r="160" spans="7:7" hidden="1" x14ac:dyDescent="0.25">
      <c r="G160" s="141" t="s">
        <v>828</v>
      </c>
    </row>
    <row r="161" spans="7:7" hidden="1" x14ac:dyDescent="0.25">
      <c r="G161" s="141" t="s">
        <v>588</v>
      </c>
    </row>
    <row r="162" spans="7:7" hidden="1" x14ac:dyDescent="0.25">
      <c r="G162" s="141" t="s">
        <v>829</v>
      </c>
    </row>
    <row r="163" spans="7:7" hidden="1" x14ac:dyDescent="0.25">
      <c r="G163" s="141" t="s">
        <v>47</v>
      </c>
    </row>
    <row r="164" spans="7:7" hidden="1" x14ac:dyDescent="0.25">
      <c r="G164" s="141" t="s">
        <v>830</v>
      </c>
    </row>
    <row r="165" spans="7:7" hidden="1" x14ac:dyDescent="0.25">
      <c r="G165" s="141" t="s">
        <v>831</v>
      </c>
    </row>
    <row r="166" spans="7:7" hidden="1" x14ac:dyDescent="0.25">
      <c r="G166" s="141" t="s">
        <v>832</v>
      </c>
    </row>
    <row r="167" spans="7:7" hidden="1" x14ac:dyDescent="0.25">
      <c r="G167" s="141" t="s">
        <v>833</v>
      </c>
    </row>
    <row r="168" spans="7:7" hidden="1" x14ac:dyDescent="0.25">
      <c r="G168" s="141" t="s">
        <v>834</v>
      </c>
    </row>
    <row r="169" spans="7:7" hidden="1" x14ac:dyDescent="0.25">
      <c r="G169" s="141" t="s">
        <v>48</v>
      </c>
    </row>
    <row r="170" spans="7:7" hidden="1" x14ac:dyDescent="0.25">
      <c r="G170" s="141" t="s">
        <v>49</v>
      </c>
    </row>
    <row r="171" spans="7:7" hidden="1" x14ac:dyDescent="0.25">
      <c r="G171" s="141" t="s">
        <v>835</v>
      </c>
    </row>
    <row r="172" spans="7:7" hidden="1" x14ac:dyDescent="0.25">
      <c r="G172" s="141" t="s">
        <v>836</v>
      </c>
    </row>
    <row r="173" spans="7:7" hidden="1" x14ac:dyDescent="0.25">
      <c r="G173" s="141" t="s">
        <v>592</v>
      </c>
    </row>
    <row r="174" spans="7:7" hidden="1" x14ac:dyDescent="0.25">
      <c r="G174" s="141" t="s">
        <v>50</v>
      </c>
    </row>
    <row r="175" spans="7:7" hidden="1" x14ac:dyDescent="0.25">
      <c r="G175" s="141" t="s">
        <v>51</v>
      </c>
    </row>
    <row r="176" spans="7:7" hidden="1" x14ac:dyDescent="0.25">
      <c r="G176" s="141" t="s">
        <v>589</v>
      </c>
    </row>
    <row r="177" spans="7:7" hidden="1" x14ac:dyDescent="0.25">
      <c r="G177" s="141" t="s">
        <v>590</v>
      </c>
    </row>
    <row r="178" spans="7:7" hidden="1" x14ac:dyDescent="0.25">
      <c r="G178" s="141" t="s">
        <v>837</v>
      </c>
    </row>
    <row r="179" spans="7:7" hidden="1" x14ac:dyDescent="0.25">
      <c r="G179" s="141" t="s">
        <v>591</v>
      </c>
    </row>
    <row r="180" spans="7:7" hidden="1" x14ac:dyDescent="0.25">
      <c r="G180" s="141" t="s">
        <v>52</v>
      </c>
    </row>
    <row r="181" spans="7:7" hidden="1" x14ac:dyDescent="0.25">
      <c r="G181" s="141" t="s">
        <v>594</v>
      </c>
    </row>
    <row r="182" spans="7:7" hidden="1" x14ac:dyDescent="0.25">
      <c r="G182" s="141" t="s">
        <v>595</v>
      </c>
    </row>
    <row r="183" spans="7:7" hidden="1" x14ac:dyDescent="0.25">
      <c r="G183" s="141" t="s">
        <v>53</v>
      </c>
    </row>
    <row r="184" spans="7:7" hidden="1" x14ac:dyDescent="0.25">
      <c r="G184" s="141" t="s">
        <v>54</v>
      </c>
    </row>
    <row r="185" spans="7:7" hidden="1" x14ac:dyDescent="0.25">
      <c r="G185" s="141" t="s">
        <v>55</v>
      </c>
    </row>
    <row r="186" spans="7:7" hidden="1" x14ac:dyDescent="0.25">
      <c r="G186" s="141" t="s">
        <v>597</v>
      </c>
    </row>
    <row r="187" spans="7:7" hidden="1" x14ac:dyDescent="0.25">
      <c r="G187" s="141" t="s">
        <v>598</v>
      </c>
    </row>
    <row r="188" spans="7:7" hidden="1" x14ac:dyDescent="0.25">
      <c r="G188" s="141" t="s">
        <v>596</v>
      </c>
    </row>
    <row r="189" spans="7:7" hidden="1" x14ac:dyDescent="0.25">
      <c r="G189" s="141" t="s">
        <v>838</v>
      </c>
    </row>
    <row r="190" spans="7:7" hidden="1" x14ac:dyDescent="0.25">
      <c r="G190" s="141" t="s">
        <v>599</v>
      </c>
    </row>
    <row r="191" spans="7:7" hidden="1" x14ac:dyDescent="0.25">
      <c r="G191" s="141" t="s">
        <v>56</v>
      </c>
    </row>
    <row r="192" spans="7:7" hidden="1" x14ac:dyDescent="0.25">
      <c r="G192" s="141" t="s">
        <v>57</v>
      </c>
    </row>
    <row r="193" spans="7:7" hidden="1" x14ac:dyDescent="0.25">
      <c r="G193" s="141" t="s">
        <v>839</v>
      </c>
    </row>
    <row r="194" spans="7:7" hidden="1" x14ac:dyDescent="0.25">
      <c r="G194" s="141" t="s">
        <v>840</v>
      </c>
    </row>
    <row r="195" spans="7:7" hidden="1" x14ac:dyDescent="0.25">
      <c r="G195" s="141" t="s">
        <v>58</v>
      </c>
    </row>
    <row r="196" spans="7:7" hidden="1" x14ac:dyDescent="0.25">
      <c r="G196" s="141" t="s">
        <v>593</v>
      </c>
    </row>
    <row r="197" spans="7:7" hidden="1" x14ac:dyDescent="0.25">
      <c r="G197" s="141" t="s">
        <v>600</v>
      </c>
    </row>
    <row r="198" spans="7:7" hidden="1" x14ac:dyDescent="0.25">
      <c r="G198" s="141" t="s">
        <v>841</v>
      </c>
    </row>
    <row r="199" spans="7:7" hidden="1" x14ac:dyDescent="0.25">
      <c r="G199" s="141" t="s">
        <v>59</v>
      </c>
    </row>
    <row r="200" spans="7:7" hidden="1" x14ac:dyDescent="0.25">
      <c r="G200" s="141" t="s">
        <v>601</v>
      </c>
    </row>
    <row r="201" spans="7:7" hidden="1" x14ac:dyDescent="0.25">
      <c r="G201" s="141" t="s">
        <v>60</v>
      </c>
    </row>
    <row r="202" spans="7:7" hidden="1" x14ac:dyDescent="0.25">
      <c r="G202" s="141" t="s">
        <v>213</v>
      </c>
    </row>
    <row r="203" spans="7:7" hidden="1" x14ac:dyDescent="0.25">
      <c r="G203" s="141" t="s">
        <v>607</v>
      </c>
    </row>
    <row r="204" spans="7:7" hidden="1" x14ac:dyDescent="0.25">
      <c r="G204" s="141" t="s">
        <v>61</v>
      </c>
    </row>
    <row r="205" spans="7:7" hidden="1" x14ac:dyDescent="0.25">
      <c r="G205" s="141" t="s">
        <v>62</v>
      </c>
    </row>
    <row r="206" spans="7:7" hidden="1" x14ac:dyDescent="0.25">
      <c r="G206" s="141" t="s">
        <v>602</v>
      </c>
    </row>
    <row r="207" spans="7:7" hidden="1" x14ac:dyDescent="0.25">
      <c r="G207" s="141" t="s">
        <v>603</v>
      </c>
    </row>
    <row r="208" spans="7:7" hidden="1" x14ac:dyDescent="0.25">
      <c r="G208" s="141" t="s">
        <v>604</v>
      </c>
    </row>
    <row r="209" spans="7:7" hidden="1" x14ac:dyDescent="0.25">
      <c r="G209" s="141" t="s">
        <v>842</v>
      </c>
    </row>
    <row r="210" spans="7:7" hidden="1" x14ac:dyDescent="0.25">
      <c r="G210" s="141" t="s">
        <v>605</v>
      </c>
    </row>
    <row r="211" spans="7:7" hidden="1" x14ac:dyDescent="0.25">
      <c r="G211" s="141" t="s">
        <v>606</v>
      </c>
    </row>
    <row r="212" spans="7:7" hidden="1" x14ac:dyDescent="0.25">
      <c r="G212" s="141" t="s">
        <v>843</v>
      </c>
    </row>
    <row r="213" spans="7:7" hidden="1" x14ac:dyDescent="0.25">
      <c r="G213" s="141" t="s">
        <v>608</v>
      </c>
    </row>
    <row r="214" spans="7:7" hidden="1" x14ac:dyDescent="0.25">
      <c r="G214" s="141" t="s">
        <v>609</v>
      </c>
    </row>
    <row r="215" spans="7:7" hidden="1" x14ac:dyDescent="0.25">
      <c r="G215" s="141" t="s">
        <v>610</v>
      </c>
    </row>
    <row r="216" spans="7:7" hidden="1" x14ac:dyDescent="0.25">
      <c r="G216" s="141" t="s">
        <v>611</v>
      </c>
    </row>
    <row r="217" spans="7:7" hidden="1" x14ac:dyDescent="0.25">
      <c r="G217" s="141" t="s">
        <v>63</v>
      </c>
    </row>
    <row r="218" spans="7:7" hidden="1" x14ac:dyDescent="0.25">
      <c r="G218" s="141" t="s">
        <v>612</v>
      </c>
    </row>
    <row r="219" spans="7:7" hidden="1" x14ac:dyDescent="0.25">
      <c r="G219" s="141" t="s">
        <v>844</v>
      </c>
    </row>
    <row r="220" spans="7:7" hidden="1" x14ac:dyDescent="0.25">
      <c r="G220" s="141" t="s">
        <v>613</v>
      </c>
    </row>
    <row r="221" spans="7:7" hidden="1" x14ac:dyDescent="0.25">
      <c r="G221" s="141" t="s">
        <v>614</v>
      </c>
    </row>
    <row r="222" spans="7:7" hidden="1" x14ac:dyDescent="0.25">
      <c r="G222" s="141" t="s">
        <v>615</v>
      </c>
    </row>
    <row r="223" spans="7:7" hidden="1" x14ac:dyDescent="0.25">
      <c r="G223" s="141" t="s">
        <v>214</v>
      </c>
    </row>
    <row r="224" spans="7:7" hidden="1" x14ac:dyDescent="0.25">
      <c r="G224" s="141" t="s">
        <v>845</v>
      </c>
    </row>
    <row r="225" spans="7:7" hidden="1" x14ac:dyDescent="0.25">
      <c r="G225" s="141" t="s">
        <v>846</v>
      </c>
    </row>
    <row r="226" spans="7:7" hidden="1" x14ac:dyDescent="0.25">
      <c r="G226" s="141" t="s">
        <v>847</v>
      </c>
    </row>
    <row r="227" spans="7:7" hidden="1" x14ac:dyDescent="0.25">
      <c r="G227" s="141" t="s">
        <v>64</v>
      </c>
    </row>
    <row r="228" spans="7:7" hidden="1" x14ac:dyDescent="0.25">
      <c r="G228" s="141" t="s">
        <v>65</v>
      </c>
    </row>
    <row r="229" spans="7:7" hidden="1" x14ac:dyDescent="0.25">
      <c r="G229" s="141" t="s">
        <v>848</v>
      </c>
    </row>
    <row r="230" spans="7:7" hidden="1" x14ac:dyDescent="0.25">
      <c r="G230" s="141" t="s">
        <v>66</v>
      </c>
    </row>
    <row r="231" spans="7:7" hidden="1" x14ac:dyDescent="0.25">
      <c r="G231" s="141" t="s">
        <v>849</v>
      </c>
    </row>
    <row r="232" spans="7:7" hidden="1" x14ac:dyDescent="0.25">
      <c r="G232" s="141" t="s">
        <v>67</v>
      </c>
    </row>
    <row r="233" spans="7:7" hidden="1" x14ac:dyDescent="0.25">
      <c r="G233" s="141" t="s">
        <v>68</v>
      </c>
    </row>
    <row r="234" spans="7:7" hidden="1" x14ac:dyDescent="0.25">
      <c r="G234" s="141" t="s">
        <v>616</v>
      </c>
    </row>
    <row r="235" spans="7:7" hidden="1" x14ac:dyDescent="0.25">
      <c r="G235" s="141" t="s">
        <v>850</v>
      </c>
    </row>
    <row r="236" spans="7:7" hidden="1" x14ac:dyDescent="0.25">
      <c r="G236" s="141" t="s">
        <v>851</v>
      </c>
    </row>
    <row r="237" spans="7:7" hidden="1" x14ac:dyDescent="0.25">
      <c r="G237" s="141" t="s">
        <v>852</v>
      </c>
    </row>
    <row r="238" spans="7:7" hidden="1" x14ac:dyDescent="0.25">
      <c r="G238" s="141" t="s">
        <v>617</v>
      </c>
    </row>
    <row r="239" spans="7:7" hidden="1" x14ac:dyDescent="0.25">
      <c r="G239" s="141" t="s">
        <v>618</v>
      </c>
    </row>
    <row r="240" spans="7:7" hidden="1" x14ac:dyDescent="0.25">
      <c r="G240" s="141" t="s">
        <v>215</v>
      </c>
    </row>
    <row r="241" spans="7:7" hidden="1" x14ac:dyDescent="0.25">
      <c r="G241" s="141" t="s">
        <v>619</v>
      </c>
    </row>
    <row r="242" spans="7:7" hidden="1" x14ac:dyDescent="0.25">
      <c r="G242" s="141" t="s">
        <v>216</v>
      </c>
    </row>
    <row r="243" spans="7:7" hidden="1" x14ac:dyDescent="0.25">
      <c r="G243" s="141" t="s">
        <v>217</v>
      </c>
    </row>
    <row r="244" spans="7:7" hidden="1" x14ac:dyDescent="0.25">
      <c r="G244" s="141" t="s">
        <v>620</v>
      </c>
    </row>
    <row r="245" spans="7:7" hidden="1" x14ac:dyDescent="0.25">
      <c r="G245" s="141" t="s">
        <v>69</v>
      </c>
    </row>
    <row r="246" spans="7:7" hidden="1" x14ac:dyDescent="0.25">
      <c r="G246" s="141" t="s">
        <v>621</v>
      </c>
    </row>
    <row r="247" spans="7:7" hidden="1" x14ac:dyDescent="0.25">
      <c r="G247" s="141" t="s">
        <v>218</v>
      </c>
    </row>
    <row r="248" spans="7:7" hidden="1" x14ac:dyDescent="0.25">
      <c r="G248" s="141" t="s">
        <v>853</v>
      </c>
    </row>
    <row r="249" spans="7:7" hidden="1" x14ac:dyDescent="0.25">
      <c r="G249" s="141" t="s">
        <v>854</v>
      </c>
    </row>
    <row r="250" spans="7:7" hidden="1" x14ac:dyDescent="0.25">
      <c r="G250" s="141" t="s">
        <v>855</v>
      </c>
    </row>
    <row r="251" spans="7:7" hidden="1" x14ac:dyDescent="0.25">
      <c r="G251" s="141" t="s">
        <v>856</v>
      </c>
    </row>
    <row r="252" spans="7:7" hidden="1" x14ac:dyDescent="0.25">
      <c r="G252" s="141" t="s">
        <v>623</v>
      </c>
    </row>
    <row r="253" spans="7:7" hidden="1" x14ac:dyDescent="0.25">
      <c r="G253" s="141" t="s">
        <v>857</v>
      </c>
    </row>
    <row r="254" spans="7:7" hidden="1" x14ac:dyDescent="0.25">
      <c r="G254" s="141" t="s">
        <v>858</v>
      </c>
    </row>
    <row r="255" spans="7:7" hidden="1" x14ac:dyDescent="0.25">
      <c r="G255" s="141" t="s">
        <v>859</v>
      </c>
    </row>
    <row r="256" spans="7:7" hidden="1" x14ac:dyDescent="0.25">
      <c r="G256" s="141" t="s">
        <v>70</v>
      </c>
    </row>
    <row r="257" spans="7:7" hidden="1" x14ac:dyDescent="0.25">
      <c r="G257" s="141" t="s">
        <v>860</v>
      </c>
    </row>
    <row r="258" spans="7:7" hidden="1" x14ac:dyDescent="0.25">
      <c r="G258" s="141" t="s">
        <v>861</v>
      </c>
    </row>
    <row r="259" spans="7:7" hidden="1" x14ac:dyDescent="0.25">
      <c r="G259" s="141" t="s">
        <v>862</v>
      </c>
    </row>
    <row r="260" spans="7:7" hidden="1" x14ac:dyDescent="0.25">
      <c r="G260" s="141" t="s">
        <v>624</v>
      </c>
    </row>
    <row r="261" spans="7:7" hidden="1" x14ac:dyDescent="0.25">
      <c r="G261" s="141" t="s">
        <v>625</v>
      </c>
    </row>
    <row r="262" spans="7:7" hidden="1" x14ac:dyDescent="0.25">
      <c r="G262" s="141" t="s">
        <v>626</v>
      </c>
    </row>
    <row r="263" spans="7:7" hidden="1" x14ac:dyDescent="0.25">
      <c r="G263" s="141" t="s">
        <v>627</v>
      </c>
    </row>
    <row r="264" spans="7:7" hidden="1" x14ac:dyDescent="0.25">
      <c r="G264" s="141" t="s">
        <v>622</v>
      </c>
    </row>
    <row r="265" spans="7:7" hidden="1" x14ac:dyDescent="0.25">
      <c r="G265" s="141" t="s">
        <v>863</v>
      </c>
    </row>
    <row r="266" spans="7:7" hidden="1" x14ac:dyDescent="0.25">
      <c r="G266" s="141" t="s">
        <v>219</v>
      </c>
    </row>
    <row r="267" spans="7:7" hidden="1" x14ac:dyDescent="0.25">
      <c r="G267" s="141" t="s">
        <v>628</v>
      </c>
    </row>
    <row r="268" spans="7:7" hidden="1" x14ac:dyDescent="0.25">
      <c r="G268" s="141" t="s">
        <v>629</v>
      </c>
    </row>
    <row r="269" spans="7:7" hidden="1" x14ac:dyDescent="0.25">
      <c r="G269" s="141" t="s">
        <v>864</v>
      </c>
    </row>
    <row r="270" spans="7:7" hidden="1" x14ac:dyDescent="0.25">
      <c r="G270" s="141" t="s">
        <v>865</v>
      </c>
    </row>
    <row r="271" spans="7:7" hidden="1" x14ac:dyDescent="0.25">
      <c r="G271" s="141" t="s">
        <v>630</v>
      </c>
    </row>
    <row r="272" spans="7:7" hidden="1" x14ac:dyDescent="0.25">
      <c r="G272" s="141" t="s">
        <v>71</v>
      </c>
    </row>
    <row r="273" spans="7:7" hidden="1" x14ac:dyDescent="0.25">
      <c r="G273" s="141" t="s">
        <v>866</v>
      </c>
    </row>
    <row r="274" spans="7:7" hidden="1" x14ac:dyDescent="0.25">
      <c r="G274" s="141" t="s">
        <v>220</v>
      </c>
    </row>
    <row r="275" spans="7:7" hidden="1" x14ac:dyDescent="0.25">
      <c r="G275" s="141" t="s">
        <v>72</v>
      </c>
    </row>
    <row r="276" spans="7:7" hidden="1" x14ac:dyDescent="0.25">
      <c r="G276" s="141" t="s">
        <v>221</v>
      </c>
    </row>
    <row r="277" spans="7:7" hidden="1" x14ac:dyDescent="0.25">
      <c r="G277" s="141" t="s">
        <v>867</v>
      </c>
    </row>
    <row r="278" spans="7:7" hidden="1" x14ac:dyDescent="0.25">
      <c r="G278" s="141" t="s">
        <v>868</v>
      </c>
    </row>
    <row r="279" spans="7:7" hidden="1" x14ac:dyDescent="0.25">
      <c r="G279" s="141" t="s">
        <v>869</v>
      </c>
    </row>
    <row r="280" spans="7:7" hidden="1" x14ac:dyDescent="0.25">
      <c r="G280" s="141" t="s">
        <v>73</v>
      </c>
    </row>
    <row r="281" spans="7:7" hidden="1" x14ac:dyDescent="0.25">
      <c r="G281" s="141" t="s">
        <v>74</v>
      </c>
    </row>
    <row r="282" spans="7:7" hidden="1" x14ac:dyDescent="0.25">
      <c r="G282" s="141" t="s">
        <v>75</v>
      </c>
    </row>
    <row r="283" spans="7:7" hidden="1" x14ac:dyDescent="0.25">
      <c r="G283" s="141" t="s">
        <v>870</v>
      </c>
    </row>
    <row r="284" spans="7:7" hidden="1" x14ac:dyDescent="0.25">
      <c r="G284" s="141" t="s">
        <v>76</v>
      </c>
    </row>
    <row r="285" spans="7:7" hidden="1" x14ac:dyDescent="0.25">
      <c r="G285" s="141" t="s">
        <v>631</v>
      </c>
    </row>
    <row r="286" spans="7:7" hidden="1" x14ac:dyDescent="0.25">
      <c r="G286" s="141" t="s">
        <v>222</v>
      </c>
    </row>
    <row r="287" spans="7:7" hidden="1" x14ac:dyDescent="0.25">
      <c r="G287" s="141" t="s">
        <v>632</v>
      </c>
    </row>
    <row r="288" spans="7:7" hidden="1" x14ac:dyDescent="0.25">
      <c r="G288" s="141" t="s">
        <v>77</v>
      </c>
    </row>
    <row r="289" spans="7:7" hidden="1" x14ac:dyDescent="0.25">
      <c r="G289" s="141" t="s">
        <v>223</v>
      </c>
    </row>
    <row r="290" spans="7:7" hidden="1" x14ac:dyDescent="0.25">
      <c r="G290" s="141" t="s">
        <v>78</v>
      </c>
    </row>
    <row r="291" spans="7:7" hidden="1" x14ac:dyDescent="0.25">
      <c r="G291" s="141" t="s">
        <v>224</v>
      </c>
    </row>
    <row r="292" spans="7:7" hidden="1" x14ac:dyDescent="0.25">
      <c r="G292" s="141" t="s">
        <v>633</v>
      </c>
    </row>
    <row r="293" spans="7:7" hidden="1" x14ac:dyDescent="0.25">
      <c r="G293" s="141" t="s">
        <v>79</v>
      </c>
    </row>
    <row r="294" spans="7:7" hidden="1" x14ac:dyDescent="0.25">
      <c r="G294" s="141" t="s">
        <v>871</v>
      </c>
    </row>
    <row r="295" spans="7:7" hidden="1" x14ac:dyDescent="0.25">
      <c r="G295" s="141" t="s">
        <v>872</v>
      </c>
    </row>
    <row r="296" spans="7:7" hidden="1" x14ac:dyDescent="0.25">
      <c r="G296" s="141" t="s">
        <v>634</v>
      </c>
    </row>
    <row r="297" spans="7:7" hidden="1" x14ac:dyDescent="0.25">
      <c r="G297" s="141" t="s">
        <v>635</v>
      </c>
    </row>
    <row r="298" spans="7:7" hidden="1" x14ac:dyDescent="0.25">
      <c r="G298" s="141" t="s">
        <v>873</v>
      </c>
    </row>
    <row r="299" spans="7:7" hidden="1" x14ac:dyDescent="0.25">
      <c r="G299" s="141" t="s">
        <v>636</v>
      </c>
    </row>
    <row r="300" spans="7:7" hidden="1" x14ac:dyDescent="0.25">
      <c r="G300" s="141" t="s">
        <v>637</v>
      </c>
    </row>
    <row r="301" spans="7:7" hidden="1" x14ac:dyDescent="0.25">
      <c r="G301" s="141" t="s">
        <v>639</v>
      </c>
    </row>
    <row r="302" spans="7:7" hidden="1" x14ac:dyDescent="0.25">
      <c r="G302" s="141" t="s">
        <v>640</v>
      </c>
    </row>
    <row r="303" spans="7:7" hidden="1" x14ac:dyDescent="0.25">
      <c r="G303" s="141" t="s">
        <v>638</v>
      </c>
    </row>
    <row r="304" spans="7:7" hidden="1" x14ac:dyDescent="0.25">
      <c r="G304" s="141" t="s">
        <v>641</v>
      </c>
    </row>
    <row r="305" spans="7:7" hidden="1" x14ac:dyDescent="0.25">
      <c r="G305" s="141" t="s">
        <v>874</v>
      </c>
    </row>
    <row r="306" spans="7:7" hidden="1" x14ac:dyDescent="0.25">
      <c r="G306" s="141" t="s">
        <v>80</v>
      </c>
    </row>
    <row r="307" spans="7:7" hidden="1" x14ac:dyDescent="0.25">
      <c r="G307" s="141" t="s">
        <v>875</v>
      </c>
    </row>
    <row r="308" spans="7:7" hidden="1" x14ac:dyDescent="0.25">
      <c r="G308" s="141" t="s">
        <v>876</v>
      </c>
    </row>
    <row r="309" spans="7:7" hidden="1" x14ac:dyDescent="0.25">
      <c r="G309" s="141" t="s">
        <v>642</v>
      </c>
    </row>
    <row r="310" spans="7:7" hidden="1" x14ac:dyDescent="0.25">
      <c r="G310" s="141" t="s">
        <v>643</v>
      </c>
    </row>
    <row r="311" spans="7:7" hidden="1" x14ac:dyDescent="0.25">
      <c r="G311" s="141" t="s">
        <v>644</v>
      </c>
    </row>
    <row r="312" spans="7:7" hidden="1" x14ac:dyDescent="0.25">
      <c r="G312" s="141" t="s">
        <v>645</v>
      </c>
    </row>
    <row r="313" spans="7:7" hidden="1" x14ac:dyDescent="0.25">
      <c r="G313" s="141" t="s">
        <v>646</v>
      </c>
    </row>
    <row r="314" spans="7:7" hidden="1" x14ac:dyDescent="0.25">
      <c r="G314" s="141" t="s">
        <v>81</v>
      </c>
    </row>
    <row r="315" spans="7:7" hidden="1" x14ac:dyDescent="0.25">
      <c r="G315" s="141" t="s">
        <v>647</v>
      </c>
    </row>
    <row r="316" spans="7:7" hidden="1" x14ac:dyDescent="0.25">
      <c r="G316" s="141" t="s">
        <v>646</v>
      </c>
    </row>
    <row r="317" spans="7:7" hidden="1" x14ac:dyDescent="0.25">
      <c r="G317" s="141" t="s">
        <v>81</v>
      </c>
    </row>
    <row r="318" spans="7:7" hidden="1" x14ac:dyDescent="0.25">
      <c r="G318" s="141" t="s">
        <v>647</v>
      </c>
    </row>
  </sheetData>
  <sheetProtection algorithmName="SHA-512" hashValue="Ncer6Ce1ZsOECZAtlvuUFS9Y7iUNbEI0u50c3MN/jXE/s9DlUqrN8+Q2Tr5MwY1espWSJOIXZAyUce1nlS57sg==" saltValue="LeUXhOV+PIuByYOuqyFKrg==" spinCount="100000" sheet="1" formatColumns="0" formatRows="0" sort="0" autoFilter="0" pivotTables="0"/>
  <autoFilter ref="A5:Z5"/>
  <mergeCells count="13">
    <mergeCell ref="A3:A4"/>
    <mergeCell ref="X3:Y3"/>
    <mergeCell ref="Z3:Z4"/>
    <mergeCell ref="T3:V3"/>
    <mergeCell ref="E3:E4"/>
    <mergeCell ref="F3:F4"/>
    <mergeCell ref="W3:W4"/>
    <mergeCell ref="D3:D4"/>
    <mergeCell ref="G3:G4"/>
    <mergeCell ref="B3:B4"/>
    <mergeCell ref="C3:C4"/>
    <mergeCell ref="H3:H4"/>
    <mergeCell ref="I3:S3"/>
  </mergeCells>
  <dataValidations count="8">
    <dataValidation type="list" allowBlank="1" showInputMessage="1" showErrorMessage="1" sqref="X5">
      <formula1>$AF$4:$AF$52</formula1>
    </dataValidation>
    <dataValidation type="list" allowBlank="1" showInputMessage="1" showErrorMessage="1" sqref="M6:M55">
      <formula1>$M$58:$M$64</formula1>
    </dataValidation>
    <dataValidation type="list" allowBlank="1" showInputMessage="1" showErrorMessage="1" sqref="O6:O55">
      <formula1>$O$59:$O$73</formula1>
    </dataValidation>
    <dataValidation type="list" allowBlank="1" showInputMessage="1" showErrorMessage="1" sqref="X6:X55">
      <formula1>$X$58:$X$107</formula1>
    </dataValidation>
    <dataValidation type="list" allowBlank="1" showInputMessage="1" showErrorMessage="1" sqref="G6:G55 J6:J55">
      <formula1>$G$61:$G$318</formula1>
    </dataValidation>
    <dataValidation type="list" allowBlank="1" showInputMessage="1" showErrorMessage="1" sqref="W6:W55">
      <formula1>$W$58:$W$60</formula1>
    </dataValidation>
    <dataValidation type="decimal" operator="greaterThanOrEqual" allowBlank="1" showInputMessage="1" showErrorMessage="1" prompt="Розділовий знак - кома. _x000a_Не зазначати знак &quot;%&quot;." sqref="T6:V1048576">
      <formula1>0</formula1>
    </dataValidation>
    <dataValidation type="list" allowBlank="1" showInputMessage="1" showErrorMessage="1" sqref="G1:G2">
      <formula1>#REF!</formula1>
    </dataValidation>
  </dataValidations>
  <pageMargins left="0.39370078740157483" right="0.39370078740157483" top="1.1811023622047243" bottom="0.49" header="0.31496062992125984" footer="0.27559055118110237"/>
  <pageSetup paperSize="9" orientation="landscape" r:id="rId1"/>
  <headerFooter>
    <oddFooter>&amp;C(Таблиця 10) Сторінка &amp;P із &amp;N</oddFooter>
  </headerFooter>
  <colBreaks count="3" manualBreakCount="3">
    <brk id="7" max="10" man="1"/>
    <brk id="14" max="10" man="1"/>
    <brk id="22" max="10"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1"/>
  <dimension ref="A1:BI65"/>
  <sheetViews>
    <sheetView showGridLines="0" zoomScale="85" zoomScaleNormal="85" zoomScaleSheetLayoutView="85" workbookViewId="0">
      <selection activeCell="A4" sqref="A4"/>
    </sheetView>
  </sheetViews>
  <sheetFormatPr defaultColWidth="0" defaultRowHeight="12.75" zeroHeight="1" x14ac:dyDescent="0.2"/>
  <cols>
    <col min="1" max="1" width="4.42578125" style="8" customWidth="1"/>
    <col min="2" max="2" width="32" style="8" customWidth="1"/>
    <col min="3" max="3" width="194.140625" style="8" customWidth="1"/>
    <col min="4" max="4" width="7.28515625" style="272" hidden="1" customWidth="1"/>
    <col min="5" max="14" width="7.28515625" style="41" hidden="1" customWidth="1"/>
    <col min="15" max="27" width="7.28515625" style="272" hidden="1" customWidth="1"/>
    <col min="28" max="28" width="11.7109375" style="274" hidden="1" customWidth="1"/>
    <col min="29" max="16384" width="7.28515625" style="272" hidden="1"/>
  </cols>
  <sheetData>
    <row r="1" spans="1:61" s="42" customFormat="1" x14ac:dyDescent="0.2">
      <c r="A1" s="14"/>
      <c r="B1" s="321" t="s">
        <v>680</v>
      </c>
      <c r="C1" s="321"/>
      <c r="D1" s="269"/>
      <c r="E1" s="41"/>
      <c r="F1" s="41"/>
      <c r="G1" s="41"/>
      <c r="H1" s="41"/>
      <c r="I1" s="41"/>
      <c r="J1" s="41"/>
      <c r="K1" s="41"/>
      <c r="L1" s="41"/>
      <c r="M1" s="41"/>
      <c r="N1" s="41"/>
      <c r="O1" s="269"/>
      <c r="P1" s="269"/>
      <c r="Q1" s="269"/>
      <c r="R1" s="269"/>
      <c r="S1" s="269"/>
      <c r="T1" s="269"/>
      <c r="U1" s="269"/>
      <c r="V1" s="269"/>
      <c r="W1" s="269"/>
      <c r="X1" s="269"/>
      <c r="Y1" s="269"/>
      <c r="Z1" s="269"/>
      <c r="AB1" s="273" t="str">
        <f ca="1">IF(ISBLANK(INDIRECT("B1"))," ",(INDIRECT("B1")))</f>
        <v>IV. Професійна придатність</v>
      </c>
      <c r="AC1" s="92" t="str">
        <f ca="1">IF(ISBLANK(INDIRECT("C1"))," ",(INDIRECT("C1")))</f>
        <v xml:space="preserve"> </v>
      </c>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row>
    <row r="2" spans="1:61" s="23" customFormat="1" x14ac:dyDescent="0.2">
      <c r="B2" s="310" t="s">
        <v>681</v>
      </c>
      <c r="C2" s="310"/>
      <c r="D2" s="270"/>
      <c r="E2" s="41"/>
      <c r="F2" s="41"/>
      <c r="G2" s="41"/>
      <c r="H2" s="41"/>
      <c r="I2" s="41"/>
      <c r="J2" s="41"/>
      <c r="K2" s="41"/>
      <c r="L2" s="41"/>
      <c r="M2" s="41"/>
      <c r="N2" s="41"/>
      <c r="O2" s="270"/>
      <c r="P2" s="270"/>
      <c r="Q2" s="270"/>
      <c r="R2" s="270"/>
      <c r="S2" s="270"/>
      <c r="T2" s="270"/>
      <c r="U2" s="270"/>
      <c r="V2" s="271"/>
      <c r="W2" s="271"/>
      <c r="X2" s="271"/>
      <c r="Y2" s="271"/>
      <c r="Z2" s="271"/>
      <c r="AB2" s="273" t="str">
        <f ca="1">IF(ISBLANK(INDIRECT("B2"))," ",(INDIRECT("B2")))</f>
        <v>Інформація щодо відповідності заявника вимогам щодо професійної придатності (Таблиця 9)</v>
      </c>
      <c r="AC2" s="92" t="str">
        <f ca="1">IF(ISBLANK(INDIRECT("C2"))," ",(INDIRECT("C2")))</f>
        <v xml:space="preserve"> </v>
      </c>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42" customFormat="1" ht="16.5" customHeight="1" x14ac:dyDescent="0.2">
      <c r="A3" s="142" t="s">
        <v>705</v>
      </c>
      <c r="B3" s="25" t="s">
        <v>138</v>
      </c>
      <c r="C3" s="25" t="s">
        <v>188</v>
      </c>
      <c r="E3" s="41"/>
      <c r="F3" s="41"/>
      <c r="G3" s="41"/>
      <c r="H3" s="41"/>
      <c r="I3" s="41"/>
      <c r="J3" s="41"/>
      <c r="K3" s="41"/>
      <c r="L3" s="41"/>
      <c r="M3" s="41"/>
      <c r="N3" s="41"/>
      <c r="AB3" s="273"/>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ht="409.5" customHeight="1" x14ac:dyDescent="0.2">
      <c r="A4" s="150">
        <v>1</v>
      </c>
      <c r="B4" s="280" t="s">
        <v>939</v>
      </c>
      <c r="C4" s="179"/>
      <c r="AB4" s="273" t="str">
        <f ca="1">IF(ISBLANK(INDIRECT("B4")), ,(INDIRECT("B4")))</f>
        <v>Просимо навести обґрунтування щодо Вашої відповідності вимогам щодо професійної придатності з урахуванням наявності у Вас сукупності знань, професійного та управлінського досвіду в обсязі, необхідному для належного виконання обов’язків тимчасового адміністратора страховика, кредитної спілки.</v>
      </c>
      <c r="AC4" s="92">
        <f ca="1">IF(ISBLANK(INDIRECT("C4")), ,(INDIRECT("C4")))</f>
        <v>0</v>
      </c>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row>
    <row r="5" spans="1:61" ht="15" hidden="1" x14ac:dyDescent="0.25">
      <c r="A5"/>
      <c r="B5"/>
      <c r="C5"/>
      <c r="AB5" s="273" t="str">
        <f ca="1">IF(ISBLANK(INDIRECT("B6"))," ",(INDIRECT("B6")))</f>
        <v xml:space="preserve"> </v>
      </c>
      <c r="AC5" s="92" t="str">
        <f ca="1">IF(ISBLANK(INDIRECT("C6"))," ",(INDIRECT("C6")))</f>
        <v xml:space="preserve"> </v>
      </c>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row>
    <row r="6" spans="1:61" hidden="1" x14ac:dyDescent="0.2">
      <c r="AB6" s="273"/>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row>
    <row r="7" spans="1:61" hidden="1" x14ac:dyDescent="0.2">
      <c r="AB7" s="273"/>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row>
    <row r="8" spans="1:61" hidden="1" x14ac:dyDescent="0.2">
      <c r="AB8" s="273"/>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row>
    <row r="9" spans="1:61" hidden="1" x14ac:dyDescent="0.2">
      <c r="AB9" s="273"/>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row>
    <row r="10" spans="1:61" hidden="1" x14ac:dyDescent="0.2">
      <c r="AB10" s="273"/>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row>
    <row r="11" spans="1:61" hidden="1" x14ac:dyDescent="0.2">
      <c r="AB11" s="273"/>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row>
    <row r="12" spans="1:61" hidden="1" x14ac:dyDescent="0.2">
      <c r="AB12" s="273"/>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row>
    <row r="13" spans="1:61" hidden="1" x14ac:dyDescent="0.2">
      <c r="AB13" s="273"/>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row>
    <row r="14" spans="1:61" hidden="1" x14ac:dyDescent="0.2">
      <c r="AB14" s="273"/>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row>
    <row r="15" spans="1:61" hidden="1" x14ac:dyDescent="0.2">
      <c r="AB15" s="273"/>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row>
    <row r="16" spans="1:61" hidden="1" x14ac:dyDescent="0.2">
      <c r="AB16" s="273"/>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row>
    <row r="17" spans="28:61" hidden="1" x14ac:dyDescent="0.2">
      <c r="AB17" s="273"/>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row>
    <row r="18" spans="28:61" hidden="1" x14ac:dyDescent="0.2">
      <c r="AB18" s="273"/>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row>
    <row r="19" spans="28:61" hidden="1" x14ac:dyDescent="0.2">
      <c r="AB19" s="273"/>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row>
    <row r="20" spans="28:61" hidden="1" x14ac:dyDescent="0.2">
      <c r="AB20" s="273"/>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row>
    <row r="21" spans="28:61" hidden="1" x14ac:dyDescent="0.2">
      <c r="AB21" s="273"/>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row>
    <row r="22" spans="28:61" hidden="1" x14ac:dyDescent="0.2">
      <c r="AB22" s="273"/>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row>
    <row r="23" spans="28:61" hidden="1" x14ac:dyDescent="0.2">
      <c r="AB23" s="273"/>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row>
    <row r="24" spans="28:61" hidden="1" x14ac:dyDescent="0.2">
      <c r="AB24" s="273"/>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row>
    <row r="25" spans="28:61" hidden="1" x14ac:dyDescent="0.2">
      <c r="AB25" s="273"/>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row>
    <row r="26" spans="28:61" hidden="1" x14ac:dyDescent="0.2">
      <c r="AB26" s="273"/>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row>
    <row r="27" spans="28:61" hidden="1" x14ac:dyDescent="0.2">
      <c r="AB27" s="273"/>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row>
    <row r="28" spans="28:61" hidden="1" x14ac:dyDescent="0.2">
      <c r="AB28" s="273"/>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row>
    <row r="29" spans="28:61" hidden="1" x14ac:dyDescent="0.2">
      <c r="AB29" s="273"/>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row>
    <row r="30" spans="28:61" hidden="1" x14ac:dyDescent="0.2">
      <c r="AB30" s="273"/>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row>
    <row r="31" spans="28:61" hidden="1" x14ac:dyDescent="0.2">
      <c r="AB31" s="273"/>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row>
    <row r="32" spans="28:61" hidden="1" x14ac:dyDescent="0.2">
      <c r="AB32" s="273"/>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row>
    <row r="33" spans="28:61" hidden="1" x14ac:dyDescent="0.2">
      <c r="AB33" s="273"/>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row>
    <row r="34" spans="28:61" hidden="1" x14ac:dyDescent="0.2">
      <c r="AB34" s="273"/>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row>
    <row r="35" spans="28:61" hidden="1" x14ac:dyDescent="0.2">
      <c r="AB35" s="273"/>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row>
    <row r="36" spans="28:61" hidden="1" x14ac:dyDescent="0.2">
      <c r="AB36" s="273"/>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row>
    <row r="37" spans="28:61" hidden="1" x14ac:dyDescent="0.2">
      <c r="AB37" s="273"/>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row>
    <row r="38" spans="28:61" hidden="1" x14ac:dyDescent="0.2">
      <c r="AB38" s="273"/>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row>
    <row r="39" spans="28:61" hidden="1" x14ac:dyDescent="0.2">
      <c r="AB39" s="273"/>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row>
    <row r="40" spans="28:61" hidden="1" x14ac:dyDescent="0.2">
      <c r="AB40" s="273"/>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row>
    <row r="41" spans="28:61" hidden="1" x14ac:dyDescent="0.2">
      <c r="AB41" s="273"/>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row>
    <row r="42" spans="28:61" hidden="1" x14ac:dyDescent="0.2">
      <c r="AB42" s="273"/>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row>
    <row r="43" spans="28:61" hidden="1" x14ac:dyDescent="0.2">
      <c r="AB43" s="273"/>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row>
    <row r="44" spans="28:61" hidden="1" x14ac:dyDescent="0.2">
      <c r="AB44" s="273"/>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row>
    <row r="45" spans="28:61" hidden="1" x14ac:dyDescent="0.2">
      <c r="AB45" s="273"/>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row>
    <row r="46" spans="28:61" hidden="1" x14ac:dyDescent="0.2">
      <c r="AB46" s="273"/>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row>
    <row r="47" spans="28:61" hidden="1" x14ac:dyDescent="0.2">
      <c r="AB47" s="273"/>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row>
    <row r="48" spans="28:61" hidden="1" x14ac:dyDescent="0.2">
      <c r="AB48" s="273"/>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row>
    <row r="49" spans="28:61" hidden="1" x14ac:dyDescent="0.2">
      <c r="AB49" s="273"/>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row>
    <row r="50" spans="28:61" hidden="1" x14ac:dyDescent="0.2">
      <c r="AB50" s="273"/>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row>
    <row r="51" spans="28:61" hidden="1" x14ac:dyDescent="0.2">
      <c r="AB51" s="273"/>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row>
    <row r="52" spans="28:61" hidden="1" x14ac:dyDescent="0.2">
      <c r="AB52" s="273"/>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row>
    <row r="53" spans="28:61" hidden="1" x14ac:dyDescent="0.2">
      <c r="AB53" s="273"/>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row>
    <row r="54" spans="28:61" hidden="1" x14ac:dyDescent="0.2">
      <c r="AB54" s="273"/>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row>
    <row r="55" spans="28:61" hidden="1" x14ac:dyDescent="0.2">
      <c r="AB55" s="273"/>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row>
    <row r="56" spans="28:61" hidden="1" x14ac:dyDescent="0.2">
      <c r="AB56" s="273"/>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row>
    <row r="57" spans="28:61" hidden="1" x14ac:dyDescent="0.2"/>
    <row r="58" spans="28:61" hidden="1" x14ac:dyDescent="0.2"/>
    <row r="59" spans="28:61" hidden="1" x14ac:dyDescent="0.2"/>
    <row r="60" spans="28:61" hidden="1" x14ac:dyDescent="0.2"/>
    <row r="61" spans="28:61" hidden="1" x14ac:dyDescent="0.2"/>
    <row r="62" spans="28:61" hidden="1" x14ac:dyDescent="0.2"/>
    <row r="63" spans="28:61" hidden="1" x14ac:dyDescent="0.2"/>
    <row r="64" spans="28:61" hidden="1" x14ac:dyDescent="0.2"/>
    <row r="65" hidden="1" x14ac:dyDescent="0.2"/>
  </sheetData>
  <sheetProtection password="CE20" sheet="1" formatColumns="0" formatRows="0" sort="0" autoFilter="0" pivotTables="0"/>
  <mergeCells count="2">
    <mergeCell ref="B2:C2"/>
    <mergeCell ref="B1:C1"/>
  </mergeCells>
  <pageMargins left="0.39370078740157483" right="0.39370078740157483" top="1.1811023622047243" bottom="0.47244094488188976" header="0.31496062992125984" footer="0.27559055118110237"/>
  <pageSetup paperSize="9" orientation="landscape" r:id="rId1"/>
  <headerFooter>
    <oddFooter>&amp;C(Таблиця 13) Сторінка &amp;P із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2"/>
  <dimension ref="A1:BJ133"/>
  <sheetViews>
    <sheetView showGridLines="0" zoomScale="80" zoomScaleNormal="80" zoomScaleSheetLayoutView="85" workbookViewId="0">
      <pane xSplit="1" ySplit="4" topLeftCell="B8" activePane="bottomRight" state="frozenSplit"/>
      <selection pane="topRight"/>
      <selection pane="bottomLeft"/>
      <selection pane="bottomRight"/>
    </sheetView>
  </sheetViews>
  <sheetFormatPr defaultColWidth="0" defaultRowHeight="15" zeroHeight="1" x14ac:dyDescent="0.25"/>
  <cols>
    <col min="1" max="1" width="7" customWidth="1"/>
    <col min="2" max="2" width="80.7109375" customWidth="1"/>
    <col min="3" max="3" width="12.140625" customWidth="1"/>
    <col min="4" max="4" width="108.28515625" customWidth="1"/>
    <col min="5" max="27" width="7.7109375" style="58" hidden="1" customWidth="1"/>
    <col min="28" max="28" width="22.140625" style="58" hidden="1" customWidth="1"/>
    <col min="29" max="29" width="7.7109375" style="284" hidden="1" customWidth="1"/>
    <col min="30" max="30" width="22.28515625" style="58" hidden="1" customWidth="1"/>
    <col min="31" max="31" width="7.7109375" style="285" hidden="1" customWidth="1"/>
    <col min="32" max="36" width="8.28515625" style="285" hidden="1" customWidth="1"/>
    <col min="37" max="37" width="60" style="284" hidden="1" customWidth="1"/>
    <col min="38" max="38" width="0" style="284" hidden="1" customWidth="1"/>
    <col min="39" max="62" width="0" style="58" hidden="1" customWidth="1"/>
    <col min="63" max="16384" width="7.7109375" style="58" hidden="1"/>
  </cols>
  <sheetData>
    <row r="1" spans="1:62" s="35" customFormat="1" ht="12.75" x14ac:dyDescent="0.2">
      <c r="A1" s="32"/>
      <c r="B1" s="322" t="s">
        <v>683</v>
      </c>
      <c r="C1" s="322"/>
      <c r="D1" s="322"/>
      <c r="E1" s="57"/>
      <c r="F1" s="58"/>
      <c r="G1" s="58"/>
      <c r="H1" s="58"/>
      <c r="I1" s="58"/>
      <c r="J1" s="58"/>
      <c r="K1" s="58"/>
      <c r="L1" s="58"/>
      <c r="M1" s="58"/>
      <c r="N1" s="58"/>
      <c r="O1" s="58"/>
      <c r="P1" s="57"/>
      <c r="Q1" s="57"/>
      <c r="R1" s="57"/>
      <c r="S1" s="57"/>
      <c r="T1" s="57"/>
      <c r="U1" s="57"/>
      <c r="V1" s="57"/>
      <c r="W1" s="57"/>
      <c r="X1" s="57"/>
      <c r="Y1" s="57"/>
      <c r="Z1" s="57"/>
      <c r="AB1" s="36"/>
      <c r="AC1" s="281"/>
      <c r="AD1" s="36"/>
      <c r="AE1" s="282"/>
      <c r="AF1" s="282"/>
      <c r="AG1" s="282"/>
      <c r="AH1" s="282"/>
      <c r="AI1" s="282"/>
      <c r="AJ1" s="282"/>
      <c r="AK1" s="281"/>
      <c r="AL1" s="281"/>
      <c r="AM1" s="36"/>
      <c r="AN1" s="36"/>
      <c r="AO1" s="36"/>
      <c r="AP1" s="36"/>
      <c r="AQ1" s="36"/>
      <c r="AR1" s="36"/>
      <c r="AS1" s="36"/>
      <c r="AT1" s="36"/>
      <c r="AU1" s="36"/>
      <c r="AV1" s="36"/>
      <c r="AW1" s="36"/>
      <c r="AX1" s="36"/>
      <c r="AY1" s="36"/>
      <c r="AZ1" s="36"/>
      <c r="BA1" s="36"/>
      <c r="BB1" s="36"/>
      <c r="BC1" s="36"/>
      <c r="BD1" s="36"/>
      <c r="BE1" s="36"/>
      <c r="BF1" s="36"/>
      <c r="BG1" s="36"/>
      <c r="BH1" s="36"/>
      <c r="BI1" s="36"/>
      <c r="BJ1" s="37"/>
    </row>
    <row r="2" spans="1:62" s="35" customFormat="1" ht="15" customHeight="1" x14ac:dyDescent="0.2">
      <c r="A2" s="32"/>
      <c r="B2" s="323" t="s">
        <v>940</v>
      </c>
      <c r="C2" s="323"/>
      <c r="D2" s="323"/>
      <c r="E2" s="59"/>
      <c r="F2" s="58"/>
      <c r="G2" s="58"/>
      <c r="H2" s="58"/>
      <c r="I2" s="58"/>
      <c r="J2" s="58"/>
      <c r="K2" s="58"/>
      <c r="L2" s="58"/>
      <c r="M2" s="58"/>
      <c r="N2" s="58"/>
      <c r="O2" s="58"/>
      <c r="P2" s="59"/>
      <c r="Q2" s="59"/>
      <c r="R2" s="59"/>
      <c r="S2" s="59"/>
      <c r="T2" s="59"/>
      <c r="U2" s="59"/>
      <c r="V2" s="59"/>
      <c r="W2" s="59"/>
      <c r="X2" s="59"/>
      <c r="Y2" s="283"/>
      <c r="Z2" s="283"/>
      <c r="AB2" s="36"/>
      <c r="AC2" s="281"/>
      <c r="AD2" s="36"/>
      <c r="AE2" s="282"/>
      <c r="AF2" s="282"/>
      <c r="AG2" s="282"/>
      <c r="AH2" s="282"/>
      <c r="AI2" s="282"/>
      <c r="AJ2" s="282"/>
      <c r="AK2" s="281"/>
      <c r="AL2" s="281"/>
      <c r="AM2" s="36"/>
      <c r="AN2" s="36"/>
      <c r="AO2" s="36"/>
      <c r="AP2" s="36"/>
      <c r="AQ2" s="36"/>
      <c r="AR2" s="36"/>
      <c r="AS2" s="36"/>
      <c r="AT2" s="36"/>
      <c r="AU2" s="36"/>
      <c r="AV2" s="36"/>
      <c r="AW2" s="36"/>
      <c r="AX2" s="36"/>
      <c r="AY2" s="36"/>
      <c r="AZ2" s="36"/>
      <c r="BA2" s="36"/>
      <c r="BB2" s="36"/>
      <c r="BC2" s="36"/>
      <c r="BD2" s="36"/>
      <c r="BE2" s="36"/>
      <c r="BF2" s="36"/>
      <c r="BG2" s="36"/>
      <c r="BH2" s="36"/>
      <c r="BI2" s="36"/>
      <c r="BJ2" s="37"/>
    </row>
    <row r="3" spans="1:62" s="60" customFormat="1" ht="37.5" customHeight="1" x14ac:dyDescent="0.15">
      <c r="A3" s="13" t="s">
        <v>125</v>
      </c>
      <c r="B3" s="25" t="s">
        <v>138</v>
      </c>
      <c r="C3" s="13" t="s">
        <v>484</v>
      </c>
      <c r="D3" s="13" t="s">
        <v>697</v>
      </c>
      <c r="F3" s="58"/>
      <c r="G3" s="58"/>
      <c r="H3" s="58"/>
      <c r="I3" s="58"/>
      <c r="J3" s="58"/>
      <c r="K3" s="58"/>
      <c r="L3" s="58"/>
      <c r="M3" s="58"/>
      <c r="N3" s="58"/>
      <c r="O3" s="58"/>
      <c r="AB3" s="36"/>
      <c r="AC3" s="281"/>
      <c r="AD3" s="36"/>
      <c r="AE3" s="282"/>
      <c r="AF3" s="282"/>
      <c r="AG3" s="282"/>
      <c r="AH3" s="282"/>
      <c r="AI3" s="282"/>
      <c r="AJ3" s="282"/>
      <c r="AK3" s="281"/>
      <c r="AL3" s="281"/>
      <c r="AM3" s="36"/>
      <c r="AN3" s="36"/>
      <c r="AO3" s="36"/>
      <c r="AP3" s="36"/>
      <c r="AQ3" s="36"/>
      <c r="AR3" s="36"/>
      <c r="AS3" s="36"/>
      <c r="AT3" s="36"/>
      <c r="AU3" s="36"/>
      <c r="AV3" s="36"/>
      <c r="AW3" s="36"/>
      <c r="AX3" s="36"/>
      <c r="AY3" s="36"/>
      <c r="AZ3" s="36"/>
      <c r="BA3" s="36"/>
      <c r="BB3" s="36"/>
      <c r="BC3" s="36"/>
      <c r="BD3" s="36"/>
      <c r="BE3" s="36"/>
      <c r="BF3" s="36"/>
      <c r="BG3" s="36"/>
      <c r="BH3" s="36"/>
      <c r="BI3" s="36"/>
      <c r="BJ3" s="37"/>
    </row>
    <row r="4" spans="1:62" s="60" customFormat="1" ht="11.25" customHeight="1" x14ac:dyDescent="0.15">
      <c r="A4" s="13">
        <v>1</v>
      </c>
      <c r="B4" s="25">
        <v>2</v>
      </c>
      <c r="C4" s="25">
        <v>3</v>
      </c>
      <c r="D4" s="13">
        <v>4</v>
      </c>
      <c r="F4" s="58"/>
      <c r="G4" s="58"/>
      <c r="H4" s="58"/>
      <c r="I4" s="58"/>
      <c r="J4" s="58"/>
      <c r="K4" s="58"/>
      <c r="L4" s="58"/>
      <c r="M4" s="58"/>
      <c r="N4" s="58"/>
      <c r="O4" s="58"/>
      <c r="AB4" s="36"/>
      <c r="AC4" s="281"/>
      <c r="AD4" s="36"/>
      <c r="AE4" s="282"/>
      <c r="AF4" s="282"/>
      <c r="AG4" s="282"/>
      <c r="AH4" s="282"/>
      <c r="AI4" s="282"/>
      <c r="AJ4" s="282"/>
      <c r="AK4" s="281"/>
      <c r="AL4" s="281"/>
      <c r="AM4" s="36"/>
      <c r="AN4" s="36"/>
      <c r="AO4" s="36"/>
      <c r="AP4" s="36"/>
      <c r="AQ4" s="36"/>
      <c r="AR4" s="36"/>
      <c r="AS4" s="36"/>
      <c r="AT4" s="36"/>
      <c r="AU4" s="36"/>
      <c r="AV4" s="36"/>
      <c r="AW4" s="36"/>
      <c r="AX4" s="36"/>
      <c r="AY4" s="36"/>
      <c r="AZ4" s="36"/>
      <c r="BA4" s="36"/>
      <c r="BB4" s="36"/>
      <c r="BC4" s="36"/>
      <c r="BD4" s="36"/>
      <c r="BE4" s="36"/>
      <c r="BF4" s="36"/>
      <c r="BG4" s="36"/>
      <c r="BH4" s="36"/>
      <c r="BI4" s="36"/>
      <c r="BJ4" s="37"/>
    </row>
    <row r="5" spans="1:62" s="60" customFormat="1" ht="6.75" hidden="1" customHeight="1" x14ac:dyDescent="0.15">
      <c r="A5" s="39"/>
      <c r="B5" s="40"/>
      <c r="C5" s="40"/>
      <c r="D5" s="40"/>
      <c r="F5" s="58"/>
      <c r="G5" s="58"/>
      <c r="H5" s="58"/>
      <c r="I5" s="58"/>
      <c r="J5" s="58"/>
      <c r="K5" s="58"/>
      <c r="L5" s="58"/>
      <c r="M5" s="58"/>
      <c r="N5" s="58"/>
      <c r="O5" s="58"/>
      <c r="AB5" s="281"/>
      <c r="AC5" s="281"/>
      <c r="AD5" s="281"/>
      <c r="AE5" s="282"/>
      <c r="AF5" s="282"/>
      <c r="AG5" s="282"/>
      <c r="AH5" s="282"/>
      <c r="AI5" s="282"/>
      <c r="AJ5" s="282"/>
      <c r="AK5" s="281"/>
      <c r="AL5" s="281"/>
      <c r="AM5" s="36"/>
      <c r="AN5" s="36"/>
      <c r="AO5" s="36"/>
      <c r="AP5" s="36"/>
      <c r="AQ5" s="36"/>
      <c r="AR5" s="36"/>
      <c r="AS5" s="36"/>
      <c r="AT5" s="36"/>
      <c r="AU5" s="36"/>
      <c r="AV5" s="36"/>
      <c r="AW5" s="36"/>
      <c r="AX5" s="36"/>
      <c r="AY5" s="36"/>
      <c r="AZ5" s="36"/>
      <c r="BA5" s="36"/>
      <c r="BB5" s="36"/>
      <c r="BC5" s="36"/>
      <c r="BD5" s="36"/>
      <c r="BE5" s="36"/>
      <c r="BF5" s="36"/>
      <c r="BG5" s="36"/>
      <c r="BH5" s="36"/>
      <c r="BI5" s="36"/>
      <c r="BJ5" s="37"/>
    </row>
    <row r="6" spans="1:62" s="46" customFormat="1" ht="115.5" customHeight="1" x14ac:dyDescent="0.15">
      <c r="A6" s="203">
        <v>1</v>
      </c>
      <c r="B6" s="253" t="s">
        <v>912</v>
      </c>
      <c r="C6" s="15"/>
      <c r="D6" s="204"/>
      <c r="F6" s="58"/>
      <c r="G6" s="58"/>
      <c r="H6" s="58"/>
      <c r="I6" s="58"/>
      <c r="J6" s="58"/>
      <c r="K6" s="58"/>
      <c r="L6" s="58"/>
      <c r="M6" s="58"/>
      <c r="N6" s="58"/>
      <c r="O6" s="58"/>
      <c r="AB6" s="281" t="str">
        <f ca="1">IF(ISBLANK(INDIRECT("B6")), ,(INDIRECT("B6")))</f>
        <v>Чи має особа судимість, яка не погашена або не знята в установленому законами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v>
      </c>
      <c r="AC6" s="281" t="str">
        <f ca="1">IF(ISBLANK(INDIRECT("C6"))," ",(INDIRECT("C6")))</f>
        <v xml:space="preserve"> </v>
      </c>
      <c r="AD6" s="281" t="str">
        <f ca="1">IF(ISBLANK(INDIRECT("D6"))," ",(INDIRECT("D6")))</f>
        <v xml:space="preserve"> </v>
      </c>
      <c r="AE6" s="282"/>
      <c r="AF6" s="282"/>
      <c r="AG6" s="282"/>
      <c r="AH6" s="282"/>
      <c r="AI6" s="282"/>
      <c r="AJ6" s="282"/>
      <c r="AK6" s="281"/>
      <c r="AL6" s="281"/>
      <c r="AM6" s="36"/>
      <c r="AN6" s="36"/>
      <c r="AO6" s="36"/>
      <c r="AP6" s="36"/>
      <c r="AQ6" s="36"/>
      <c r="AR6" s="36"/>
      <c r="AS6" s="36"/>
      <c r="AT6" s="36"/>
      <c r="AU6" s="36"/>
      <c r="AV6" s="36"/>
      <c r="AW6" s="36"/>
      <c r="AX6" s="36"/>
      <c r="AY6" s="36"/>
      <c r="AZ6" s="36"/>
      <c r="BA6" s="36"/>
      <c r="BB6" s="36"/>
      <c r="BC6" s="36"/>
      <c r="BD6" s="36"/>
      <c r="BE6" s="36"/>
      <c r="BF6" s="36"/>
      <c r="BG6" s="36"/>
      <c r="BH6" s="36"/>
      <c r="BI6" s="36"/>
      <c r="BJ6" s="37"/>
    </row>
    <row r="7" spans="1:62" s="46" customFormat="1" ht="42.75" customHeight="1" x14ac:dyDescent="0.15">
      <c r="A7" s="248" t="s">
        <v>685</v>
      </c>
      <c r="B7" s="253" t="s">
        <v>877</v>
      </c>
      <c r="C7" s="15"/>
      <c r="D7" s="252" t="s">
        <v>82</v>
      </c>
      <c r="F7" s="58"/>
      <c r="G7" s="58"/>
      <c r="H7" s="58"/>
      <c r="I7" s="58"/>
      <c r="J7" s="58"/>
      <c r="K7" s="58"/>
      <c r="L7" s="58"/>
      <c r="M7" s="58"/>
      <c r="N7" s="58"/>
      <c r="O7" s="58"/>
      <c r="AB7" s="281" t="str">
        <f ca="1">IF(ISBLANK(INDIRECT("B7")), ,(INDIRECT("B7")))</f>
        <v>Чи діяли щодо особи протягом останніх трьох років санкції, застосовані з боку України, іноземних держав (крім держав, які здійснюють збройну агресію проти України), міждержавних об’єднань та/або міжнародних організацій?</v>
      </c>
      <c r="AC7" s="281" t="str">
        <f ca="1">IF(ISBLANK(INDIRECT("C7"))," ",(INDIRECT("C7")))</f>
        <v xml:space="preserve"> </v>
      </c>
      <c r="AD7" s="281" t="str">
        <f ca="1">IF(ISBLANK(INDIRECT("D7"))," ",(INDIRECT("D7")))</f>
        <v>-</v>
      </c>
      <c r="AE7" s="282"/>
      <c r="AF7" s="282"/>
      <c r="AG7" s="282"/>
      <c r="AH7" s="282"/>
      <c r="AI7" s="282"/>
      <c r="AJ7" s="282"/>
      <c r="AK7" s="281"/>
      <c r="AL7" s="281"/>
      <c r="AM7" s="36"/>
      <c r="AN7" s="36"/>
      <c r="AO7" s="36"/>
      <c r="AP7" s="36"/>
      <c r="AQ7" s="36"/>
      <c r="AR7" s="36"/>
      <c r="AS7" s="36"/>
      <c r="AT7" s="36"/>
      <c r="AU7" s="36"/>
      <c r="AV7" s="36"/>
      <c r="AW7" s="36"/>
      <c r="AX7" s="36"/>
      <c r="AY7" s="36"/>
      <c r="AZ7" s="36"/>
      <c r="BA7" s="36"/>
      <c r="BB7" s="36"/>
      <c r="BC7" s="36"/>
      <c r="BD7" s="36"/>
      <c r="BE7" s="36"/>
      <c r="BF7" s="36"/>
      <c r="BG7" s="36"/>
      <c r="BH7" s="36"/>
      <c r="BI7" s="36"/>
      <c r="BJ7" s="37"/>
    </row>
    <row r="8" spans="1:62" s="46" customFormat="1" ht="18.75" customHeight="1" x14ac:dyDescent="0.15">
      <c r="A8" s="248" t="s">
        <v>696</v>
      </c>
      <c r="B8" s="253" t="s">
        <v>878</v>
      </c>
      <c r="C8" s="15"/>
      <c r="D8" s="252" t="s">
        <v>82</v>
      </c>
      <c r="F8" s="58"/>
      <c r="G8" s="58"/>
      <c r="H8" s="58"/>
      <c r="I8" s="58"/>
      <c r="J8" s="58"/>
      <c r="K8" s="58"/>
      <c r="L8" s="58"/>
      <c r="M8" s="58"/>
      <c r="N8" s="58"/>
      <c r="O8" s="58"/>
      <c r="AB8" s="281" t="str">
        <f ca="1">IF(ISBLANK(INDIRECT("B8")), ,(INDIRECT("B8")))</f>
        <v>Чи застосовані такі санкції станом на дату підписання цієї анкети?</v>
      </c>
      <c r="AC8" s="281" t="str">
        <f ca="1">IF(ISBLANK(INDIRECT("C8"))," ",(INDIRECT("C8")))</f>
        <v xml:space="preserve"> </v>
      </c>
      <c r="AD8" s="281" t="str">
        <f ca="1">IF(ISBLANK(INDIRECT("D8"))," ",(INDIRECT("D8")))</f>
        <v>-</v>
      </c>
      <c r="AE8" s="282"/>
      <c r="AF8" s="282"/>
      <c r="AG8" s="282"/>
      <c r="AH8" s="282"/>
      <c r="AI8" s="282"/>
      <c r="AJ8" s="282"/>
      <c r="AK8" s="281"/>
      <c r="AL8" s="281"/>
      <c r="AM8" s="36"/>
      <c r="AN8" s="36"/>
      <c r="AO8" s="36"/>
      <c r="AP8" s="36"/>
      <c r="AQ8" s="36"/>
      <c r="AR8" s="36"/>
      <c r="AS8" s="36"/>
      <c r="AT8" s="36"/>
      <c r="AU8" s="36"/>
      <c r="AV8" s="36"/>
      <c r="AW8" s="36"/>
      <c r="AX8" s="36"/>
      <c r="AY8" s="36"/>
      <c r="AZ8" s="36"/>
      <c r="BA8" s="36"/>
      <c r="BB8" s="36"/>
      <c r="BC8" s="36"/>
      <c r="BD8" s="36"/>
      <c r="BE8" s="36"/>
      <c r="BF8" s="36"/>
      <c r="BG8" s="36"/>
      <c r="BH8" s="36"/>
      <c r="BI8" s="36"/>
      <c r="BJ8" s="37"/>
    </row>
    <row r="9" spans="1:62" s="46" customFormat="1" ht="32.25" customHeight="1" x14ac:dyDescent="0.15">
      <c r="A9" s="203" t="s">
        <v>686</v>
      </c>
      <c r="B9" s="253" t="s">
        <v>879</v>
      </c>
      <c r="C9" s="15"/>
      <c r="D9" s="252" t="s">
        <v>82</v>
      </c>
      <c r="F9" s="58"/>
      <c r="G9" s="58"/>
      <c r="H9" s="58"/>
      <c r="I9" s="58"/>
      <c r="J9" s="58"/>
      <c r="K9" s="58"/>
      <c r="L9" s="58"/>
      <c r="M9" s="58"/>
      <c r="N9" s="58"/>
      <c r="O9" s="58"/>
      <c r="AB9" s="281" t="str">
        <f ca="1">IF(ISBLANK(INDIRECT("B9")), ,(INDIRECT("B9")))</f>
        <v>Чи перебувала особа протягом останніх п’яти років у переліку осіб, пов’язаних зі здійсненням терористичної діяльності або щодо яких застосовано міжнародні санкції?</v>
      </c>
      <c r="AC9" s="281" t="str">
        <f ca="1">IF(ISBLANK(INDIRECT("C9"))," ",(INDIRECT("C9")))</f>
        <v xml:space="preserve"> </v>
      </c>
      <c r="AD9" s="281" t="str">
        <f ca="1">IF(ISBLANK(INDIRECT("D9"))," ",(INDIRECT("D9")))</f>
        <v>-</v>
      </c>
      <c r="AE9" s="282"/>
      <c r="AF9" s="282"/>
      <c r="AG9" s="282"/>
      <c r="AH9" s="282"/>
      <c r="AI9" s="282"/>
      <c r="AJ9" s="282"/>
      <c r="AK9" s="281"/>
      <c r="AL9" s="281"/>
      <c r="AM9" s="36"/>
      <c r="AN9" s="36"/>
      <c r="AO9" s="36"/>
      <c r="AP9" s="36"/>
      <c r="AQ9" s="36"/>
      <c r="AR9" s="36"/>
      <c r="AS9" s="36"/>
      <c r="AT9" s="36"/>
      <c r="AU9" s="36"/>
      <c r="AV9" s="36"/>
      <c r="AW9" s="36"/>
      <c r="AX9" s="36"/>
      <c r="AY9" s="36"/>
      <c r="AZ9" s="36"/>
      <c r="BA9" s="36"/>
      <c r="BB9" s="36"/>
      <c r="BC9" s="36"/>
      <c r="BD9" s="36"/>
      <c r="BE9" s="36"/>
      <c r="BF9" s="36"/>
      <c r="BG9" s="36"/>
      <c r="BH9" s="36"/>
      <c r="BI9" s="36"/>
      <c r="BJ9" s="37"/>
    </row>
    <row r="10" spans="1:62" s="46" customFormat="1" ht="19.5" customHeight="1" x14ac:dyDescent="0.15">
      <c r="A10" s="203" t="s">
        <v>687</v>
      </c>
      <c r="B10" s="253" t="s">
        <v>880</v>
      </c>
      <c r="C10" s="15"/>
      <c r="D10" s="252" t="s">
        <v>82</v>
      </c>
      <c r="F10" s="58"/>
      <c r="G10" s="58"/>
      <c r="H10" s="58"/>
      <c r="I10" s="58"/>
      <c r="J10" s="58"/>
      <c r="K10" s="58"/>
      <c r="L10" s="58"/>
      <c r="M10" s="58"/>
      <c r="N10" s="58"/>
      <c r="O10" s="58"/>
      <c r="AB10" s="281" t="str">
        <f ca="1">IF(ISBLANK(INDIRECT("B10")), ,(INDIRECT("B10")))</f>
        <v>Чи перебуває особа в такому переліку станом на дату підписання цієї анкети?</v>
      </c>
      <c r="AC10" s="281" t="str">
        <f ca="1">IF(ISBLANK(INDIRECT("C10"))," ",(INDIRECT("C10")))</f>
        <v xml:space="preserve"> </v>
      </c>
      <c r="AD10" s="281" t="str">
        <f ca="1">IF(ISBLANK(INDIRECT("D10"))," ",(INDIRECT("D10")))</f>
        <v>-</v>
      </c>
      <c r="AE10" s="282"/>
      <c r="AF10" s="282"/>
      <c r="AG10" s="282"/>
      <c r="AH10" s="282"/>
      <c r="AI10" s="282"/>
      <c r="AJ10" s="282"/>
      <c r="AK10" s="281"/>
      <c r="AL10" s="281"/>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7"/>
    </row>
    <row r="11" spans="1:62" s="46" customFormat="1" ht="29.25" customHeight="1" x14ac:dyDescent="0.15">
      <c r="A11" s="203" t="s">
        <v>688</v>
      </c>
      <c r="B11" s="253" t="s">
        <v>881</v>
      </c>
      <c r="C11" s="15"/>
      <c r="D11" s="252" t="s">
        <v>82</v>
      </c>
      <c r="F11" s="58"/>
      <c r="G11" s="58"/>
      <c r="H11" s="58"/>
      <c r="I11" s="58"/>
      <c r="J11" s="58"/>
      <c r="K11" s="58"/>
      <c r="L11" s="58"/>
      <c r="M11" s="58"/>
      <c r="N11" s="58"/>
      <c r="O11" s="58"/>
      <c r="AB11" s="281" t="str">
        <f ca="1">IF(ISBLANK(INDIRECT("B11")), ,(INDIRECT("B11")))</f>
        <v>Чи позбавлено особу права обіймати певні посади або займатися певною діяльністю згідно з вироком або іншим рішенням суду?</v>
      </c>
      <c r="AC11" s="281" t="str">
        <f ca="1">IF(ISBLANK(INDIRECT("C11"))," ",(INDIRECT("C11")))</f>
        <v xml:space="preserve"> </v>
      </c>
      <c r="AD11" s="281" t="str">
        <f ca="1">IF(ISBLANK(INDIRECT("D11"))," ",(INDIRECT("D11")))</f>
        <v>-</v>
      </c>
      <c r="AE11" s="282"/>
      <c r="AF11" s="282"/>
      <c r="AG11" s="282"/>
      <c r="AH11" s="282"/>
      <c r="AI11" s="282"/>
      <c r="AJ11" s="282"/>
      <c r="AK11" s="281"/>
      <c r="AL11" s="281"/>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7"/>
    </row>
    <row r="12" spans="1:62" s="46" customFormat="1" ht="44.25" customHeight="1" x14ac:dyDescent="0.15">
      <c r="A12" s="203" t="s">
        <v>689</v>
      </c>
      <c r="B12" s="253" t="s">
        <v>882</v>
      </c>
      <c r="C12" s="15"/>
      <c r="D12" s="252" t="s">
        <v>82</v>
      </c>
      <c r="F12" s="58"/>
      <c r="G12" s="58"/>
      <c r="H12" s="58"/>
      <c r="I12" s="58"/>
      <c r="J12" s="58"/>
      <c r="K12" s="58"/>
      <c r="L12" s="58"/>
      <c r="M12" s="58"/>
      <c r="N12" s="58"/>
      <c r="O12" s="58"/>
      <c r="AB12" s="281" t="str">
        <f ca="1">IF(ISBLANK(INDIRECT("B12")), ,(INDIRECT("B12")))</f>
        <v>Чи були протягом останніх трьох років випадки надання особою недостовірної інформації Національному банку, яка вплинула або могла вплинути на прийняття Національним банком рішення?</v>
      </c>
      <c r="AC12" s="281" t="str">
        <f ca="1">IF(ISBLANK(INDIRECT("C12"))," ",(INDIRECT("C12")))</f>
        <v xml:space="preserve"> </v>
      </c>
      <c r="AD12" s="281" t="str">
        <f ca="1">IF(ISBLANK(INDIRECT("D12"))," ",(INDIRECT("D12")))</f>
        <v>-</v>
      </c>
      <c r="AE12" s="282"/>
      <c r="AF12" s="282"/>
      <c r="AG12" s="282"/>
      <c r="AH12" s="282"/>
      <c r="AI12" s="282"/>
      <c r="AJ12" s="282"/>
      <c r="AK12" s="281"/>
      <c r="AL12" s="281"/>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7"/>
    </row>
    <row r="13" spans="1:62" s="46" customFormat="1" ht="42.75" customHeight="1" x14ac:dyDescent="0.15">
      <c r="A13" s="248" t="s">
        <v>690</v>
      </c>
      <c r="B13" s="253" t="s">
        <v>883</v>
      </c>
      <c r="C13" s="15"/>
      <c r="D13" s="204"/>
      <c r="F13" s="58"/>
      <c r="G13" s="58"/>
      <c r="H13" s="58"/>
      <c r="I13" s="58"/>
      <c r="J13" s="58"/>
      <c r="K13" s="58"/>
      <c r="L13" s="58"/>
      <c r="M13" s="58"/>
      <c r="N13" s="58"/>
      <c r="O13" s="58"/>
      <c r="AB13" s="281" t="str">
        <f ca="1">IF(ISBLANK(INDIRECT("B13")), ,(INDIRECT("B13")))</f>
        <v>Чи були протягом останніх трьох років випадки невиконання особою взятих на себе особистих зобов’язань і/або гарантійних листів, наданих Національному банку? 
Якщо так, то надайте інформацію та пояснення:</v>
      </c>
      <c r="AC13" s="281" t="str">
        <f ca="1">IF(ISBLANK(INDIRECT("C13"))," ",(INDIRECT("C13")))</f>
        <v xml:space="preserve"> </v>
      </c>
      <c r="AD13" s="281" t="str">
        <f ca="1">IF(ISBLANK(INDIRECT("D13"))," ",(INDIRECT("D13")))</f>
        <v xml:space="preserve"> </v>
      </c>
      <c r="AE13" s="282"/>
      <c r="AF13" s="282"/>
      <c r="AG13" s="282"/>
      <c r="AH13" s="282"/>
      <c r="AI13" s="282"/>
      <c r="AJ13" s="282"/>
      <c r="AK13" s="281"/>
      <c r="AL13" s="281"/>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7"/>
    </row>
    <row r="14" spans="1:62" s="46" customFormat="1" ht="54" customHeight="1" x14ac:dyDescent="0.15">
      <c r="A14" s="203" t="s">
        <v>142</v>
      </c>
      <c r="B14" s="253" t="s">
        <v>884</v>
      </c>
      <c r="C14" s="15"/>
      <c r="D14" s="252" t="s">
        <v>82</v>
      </c>
      <c r="F14" s="58"/>
      <c r="G14" s="58"/>
      <c r="H14" s="58"/>
      <c r="I14" s="58"/>
      <c r="J14" s="58"/>
      <c r="K14" s="58"/>
      <c r="L14" s="58"/>
      <c r="M14" s="58"/>
      <c r="N14" s="58"/>
      <c r="O14" s="58"/>
      <c r="AB14" s="281" t="str">
        <f ca="1">IF(ISBLANK(INDIRECT("B14")), ,(INDIRECT("B14")))</f>
        <v>Чи наявне в особи громадянство та/або податкове резидентство та/або місцем її постійного проживання є держава, що здійснює/здійснювала збройну агресію проти України у значенні, наведеному в статті 1 Закону України “Про оборону України”?</v>
      </c>
      <c r="AC14" s="281" t="str">
        <f ca="1">IF(ISBLANK(INDIRECT("C14"))," ",(INDIRECT("C14")))</f>
        <v xml:space="preserve"> </v>
      </c>
      <c r="AD14" s="281" t="str">
        <f ca="1">IF(ISBLANK(INDIRECT("D14"))," ",(INDIRECT("D14")))</f>
        <v>-</v>
      </c>
      <c r="AE14" s="282"/>
      <c r="AF14" s="282"/>
      <c r="AG14" s="282"/>
      <c r="AH14" s="282"/>
      <c r="AI14" s="282"/>
      <c r="AJ14" s="282"/>
      <c r="AK14" s="281"/>
      <c r="AL14" s="281"/>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7"/>
    </row>
    <row r="15" spans="1:62" ht="11.25" customHeight="1" x14ac:dyDescent="0.25">
      <c r="AB15" s="58">
        <f ca="1">IF(ISBLANK(INDIRECT("B15")), ,(INDIRECT("B15")))</f>
        <v>0</v>
      </c>
      <c r="AC15" s="284" t="str">
        <f ca="1">IF(ISBLANK(INDIRECT("C15"))," ",(INDIRECT("C15")))</f>
        <v xml:space="preserve"> </v>
      </c>
      <c r="AD15" s="58" t="str">
        <f ca="1">IF(ISBLANK(INDIRECT("D15"))," ",(INDIRECT("D15")))</f>
        <v xml:space="preserve"> </v>
      </c>
      <c r="AF15" s="282"/>
      <c r="AG15" s="282"/>
      <c r="AH15" s="282"/>
      <c r="AI15" s="282"/>
      <c r="AJ15" s="282"/>
      <c r="AK15" s="281"/>
    </row>
    <row r="16" spans="1:62" ht="18" customHeight="1" x14ac:dyDescent="0.25">
      <c r="B16" s="254" t="s">
        <v>885</v>
      </c>
      <c r="AB16" s="58" t="str">
        <f ca="1">IF(ISBLANK(INDIRECT("B16")), ,(INDIRECT("B16")))</f>
        <v>Інформація щодо виконання фінансових зобов’язань (Таблиця 11)</v>
      </c>
      <c r="AC16" s="284" t="str">
        <f ca="1">IF(ISBLANK(INDIRECT("C16"))," ",(INDIRECT("C16")))</f>
        <v xml:space="preserve"> </v>
      </c>
      <c r="AD16" s="58" t="str">
        <f ca="1">IF(ISBLANK(INDIRECT("D16"))," ",(INDIRECT("D16")))</f>
        <v xml:space="preserve"> </v>
      </c>
      <c r="AF16" s="282"/>
      <c r="AG16" s="282"/>
      <c r="AH16" s="282"/>
      <c r="AI16" s="282"/>
      <c r="AJ16" s="282"/>
      <c r="AK16" s="281"/>
    </row>
    <row r="17" spans="1:37" ht="84.75" customHeight="1" x14ac:dyDescent="0.15">
      <c r="A17" s="247" t="s">
        <v>125</v>
      </c>
      <c r="B17" s="25" t="s">
        <v>138</v>
      </c>
      <c r="C17" s="247" t="s">
        <v>484</v>
      </c>
      <c r="D17" s="247" t="s">
        <v>697</v>
      </c>
      <c r="AB17" s="58" t="str">
        <f ca="1">IF(ISBLANK(INDIRECT("B17")), ,(INDIRECT("B17")))</f>
        <v>Питання</v>
      </c>
      <c r="AC17" s="284" t="str">
        <f ca="1">IF(ISBLANK(INDIRECT("C17"))," ",(INDIRECT("C17")))</f>
        <v>Відповідь ("Так"/"Ні")</v>
      </c>
      <c r="AD17" s="58" t="str">
        <f ca="1">IF(ISBLANK(INDIRECT("D17"))," ",(INDIRECT("D17")))</f>
        <v xml:space="preserve">Пояснення </v>
      </c>
      <c r="AF17" s="282"/>
      <c r="AG17" s="282"/>
      <c r="AH17" s="282"/>
      <c r="AI17" s="282"/>
      <c r="AJ17" s="282"/>
      <c r="AK17" s="281"/>
    </row>
    <row r="18" spans="1:37" ht="12.75" x14ac:dyDescent="0.15">
      <c r="A18" s="247">
        <v>1</v>
      </c>
      <c r="B18" s="25">
        <v>2</v>
      </c>
      <c r="C18" s="25">
        <v>3</v>
      </c>
      <c r="D18" s="247">
        <v>4</v>
      </c>
      <c r="AB18" s="58">
        <f ca="1">IF(ISBLANK(INDIRECT("B18")), ,(INDIRECT("B18")))</f>
        <v>2</v>
      </c>
      <c r="AC18" s="284">
        <f ca="1">IF(ISBLANK(INDIRECT("C18"))," ",(INDIRECT("C18")))</f>
        <v>3</v>
      </c>
      <c r="AD18" s="58">
        <f ca="1">IF(ISBLANK(INDIRECT("D18"))," ",(INDIRECT("D18")))</f>
        <v>4</v>
      </c>
      <c r="AF18" s="282"/>
      <c r="AG18" s="282"/>
      <c r="AH18" s="282"/>
      <c r="AI18" s="282"/>
      <c r="AJ18" s="282"/>
      <c r="AK18" s="281"/>
    </row>
    <row r="19" spans="1:37" ht="63.75" x14ac:dyDescent="0.15">
      <c r="A19" s="203" t="s">
        <v>684</v>
      </c>
      <c r="B19" s="253" t="s">
        <v>895</v>
      </c>
      <c r="C19" s="15"/>
      <c r="D19" s="204"/>
      <c r="AB19" s="58" t="str">
        <f ca="1">IF(ISBLANK(INDIRECT("B19")), ,(INDIRECT("B19")))</f>
        <v>Чи є на дату підписання цієї анкети в особи невиконане зобов’язання зі сплати податків, зборів або інших обов’язкових платежів, сума якого дорівнювала або перевищувала два розміри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Якщо так, то надайте інформацію та поясненняя:</v>
      </c>
      <c r="AC19" s="284" t="str">
        <f ca="1">IF(ISBLANK(INDIRECT("C19"))," ",(INDIRECT("C19")))</f>
        <v xml:space="preserve"> </v>
      </c>
      <c r="AD19" s="58" t="str">
        <f ca="1">IF(ISBLANK(INDIRECT("D19"))," ",(INDIRECT("D19")))</f>
        <v xml:space="preserve"> </v>
      </c>
      <c r="AF19" s="282"/>
      <c r="AG19" s="282"/>
      <c r="AH19" s="282"/>
      <c r="AI19" s="282"/>
      <c r="AJ19" s="282"/>
      <c r="AK19" s="281"/>
    </row>
    <row r="20" spans="1:37" ht="63.75" x14ac:dyDescent="0.15">
      <c r="A20" s="203" t="s">
        <v>685</v>
      </c>
      <c r="B20" s="253" t="s">
        <v>896</v>
      </c>
      <c r="C20" s="15"/>
      <c r="D20" s="204"/>
      <c r="AB20" s="58" t="str">
        <f ca="1">IF(ISBLANK(INDIRECT("B20")), ,(INDIRECT("B20")))</f>
        <v>Чи допускала особа протягом останніх трьох років неналежне виконання зобов’язання зі сплати податків, зборів або інших обов’язкових платежів, якщо загальна сума несплати дорівнює або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Якщо так, то надайте інформацію та пояснення:</v>
      </c>
      <c r="AC20" s="284" t="str">
        <f ca="1">IF(ISBLANK(INDIRECT("C20"))," ",(INDIRECT("C20")))</f>
        <v xml:space="preserve"> </v>
      </c>
      <c r="AD20" s="58" t="str">
        <f ca="1">IF(ISBLANK(INDIRECT("D20"))," ",(INDIRECT("D20")))</f>
        <v xml:space="preserve"> </v>
      </c>
      <c r="AF20" s="282"/>
      <c r="AG20" s="282"/>
      <c r="AH20" s="282"/>
      <c r="AI20" s="282"/>
      <c r="AJ20" s="282"/>
      <c r="AK20" s="281"/>
    </row>
    <row r="21" spans="1:37" ht="12.75" x14ac:dyDescent="0.15">
      <c r="A21" s="203" t="s">
        <v>696</v>
      </c>
      <c r="B21" s="253" t="s">
        <v>897</v>
      </c>
      <c r="C21" s="15"/>
      <c r="D21" s="252" t="s">
        <v>82</v>
      </c>
      <c r="AB21" s="58" t="str">
        <f ca="1">IF(ISBLANK(INDIRECT("B21")), ,(INDIRECT("B21")))</f>
        <v>Чи є таке порушення на дату підписання цієї анкети?</v>
      </c>
      <c r="AC21" s="284" t="str">
        <f ca="1">IF(ISBLANK(INDIRECT("C21"))," ",(INDIRECT("C21")))</f>
        <v xml:space="preserve"> </v>
      </c>
      <c r="AD21" s="58" t="str">
        <f ca="1">IF(ISBLANK(INDIRECT("D21"))," ",(INDIRECT("D21")))</f>
        <v>-</v>
      </c>
      <c r="AF21" s="282"/>
      <c r="AG21" s="282"/>
      <c r="AH21" s="282"/>
      <c r="AI21" s="282"/>
      <c r="AJ21" s="282"/>
      <c r="AK21" s="281"/>
    </row>
    <row r="22" spans="1:37" ht="126" customHeight="1" x14ac:dyDescent="0.15">
      <c r="A22" s="203" t="s">
        <v>686</v>
      </c>
      <c r="B22" s="253" t="s">
        <v>898</v>
      </c>
      <c r="C22" s="15"/>
      <c r="D22" s="278"/>
      <c r="AB22" s="58" t="str">
        <f ca="1">IF(ISBLANK(INDIRECT("B22")), ,(INDIRECT("B22")))</f>
        <v>Чи допускала особа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строк якого перевищує 30 днів поспіль, перед будь-яким банком або іншою юридичною чи фізичною особою протягом останніх трьох років?
Якщо так, то надайте опис [зазначте повне найменування або прізвище, власне ім’я та по батькові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v>
      </c>
      <c r="AC22" s="284" t="str">
        <f ca="1">IF(ISBLANK(INDIRECT("C22"))," ",(INDIRECT("C22")))</f>
        <v xml:space="preserve"> </v>
      </c>
      <c r="AD22" s="58" t="str">
        <f ca="1">IF(ISBLANK(INDIRECT("D22"))," ",(INDIRECT("D22")))</f>
        <v xml:space="preserve"> </v>
      </c>
      <c r="AF22" s="282"/>
      <c r="AG22" s="282"/>
      <c r="AH22" s="282"/>
      <c r="AI22" s="282"/>
      <c r="AJ22" s="282"/>
      <c r="AK22" s="281"/>
    </row>
    <row r="23" spans="1:37" ht="30.75" customHeight="1" x14ac:dyDescent="0.15">
      <c r="A23" s="203" t="s">
        <v>687</v>
      </c>
      <c r="B23" s="253" t="s">
        <v>899</v>
      </c>
      <c r="C23" s="15"/>
      <c r="D23" s="252" t="s">
        <v>82</v>
      </c>
      <c r="AB23" s="58" t="str">
        <f ca="1">IF(ISBLANK(INDIRECT("B23")), ,(INDIRECT("B23")))</f>
        <v>Чи є таке порушення станом на дату підписання цієї анкети?</v>
      </c>
      <c r="AC23" s="284" t="str">
        <f ca="1">IF(ISBLANK(INDIRECT("C23"))," ",(INDIRECT("C23")))</f>
        <v xml:space="preserve"> </v>
      </c>
      <c r="AD23" s="58" t="str">
        <f ca="1">IF(ISBLANK(INDIRECT("D23"))," ",(INDIRECT("D23")))</f>
        <v>-</v>
      </c>
      <c r="AF23" s="282"/>
      <c r="AG23" s="282"/>
      <c r="AH23" s="282"/>
      <c r="AI23" s="282"/>
      <c r="AJ23" s="282"/>
      <c r="AK23" s="281"/>
    </row>
    <row r="24" spans="1:37" ht="30.75" customHeight="1" x14ac:dyDescent="0.15">
      <c r="A24" s="203" t="s">
        <v>688</v>
      </c>
      <c r="B24" s="253" t="s">
        <v>900</v>
      </c>
      <c r="C24" s="15"/>
      <c r="D24" s="252" t="s">
        <v>82</v>
      </c>
      <c r="AB24" s="58" t="str">
        <f ca="1">IF(ISBLANK(INDIRECT("B24")), ,(INDIRECT("B24")))</f>
        <v>Чи визнавалась особа банкрутом протягом останніх трьох років?</v>
      </c>
      <c r="AC24" s="284" t="str">
        <f ca="1">IF(ISBLANK(INDIRECT("C24"))," ",(INDIRECT("C24")))</f>
        <v xml:space="preserve"> </v>
      </c>
      <c r="AD24" s="58" t="str">
        <f ca="1">IF(ISBLANK(INDIRECT("D24"))," ",(INDIRECT("D24")))</f>
        <v>-</v>
      </c>
      <c r="AF24" s="282"/>
      <c r="AG24" s="282"/>
      <c r="AH24" s="282"/>
      <c r="AI24" s="282"/>
      <c r="AJ24" s="282"/>
      <c r="AK24" s="281"/>
    </row>
    <row r="25" spans="1:37" ht="12" customHeight="1" x14ac:dyDescent="0.25">
      <c r="AB25" s="58">
        <f ca="1">IF(ISBLANK(INDIRECT("B25")), ,(INDIRECT("B25")))</f>
        <v>0</v>
      </c>
      <c r="AC25" s="284" t="str">
        <f ca="1">IF(ISBLANK(INDIRECT("C25"))," ",(INDIRECT("C25")))</f>
        <v xml:space="preserve"> </v>
      </c>
      <c r="AD25" s="58" t="str">
        <f ca="1">IF(ISBLANK(INDIRECT("D25"))," ",(INDIRECT("D25")))</f>
        <v xml:space="preserve"> </v>
      </c>
      <c r="AF25" s="282"/>
      <c r="AG25" s="282"/>
      <c r="AH25" s="282"/>
      <c r="AI25" s="282"/>
      <c r="AJ25" s="282"/>
      <c r="AK25" s="281"/>
    </row>
    <row r="26" spans="1:37" ht="17.25" customHeight="1" x14ac:dyDescent="0.25">
      <c r="B26" s="324" t="s">
        <v>901</v>
      </c>
      <c r="C26" s="324"/>
      <c r="D26" s="324"/>
      <c r="AB26" s="58" t="str">
        <f ca="1">IF(ISBLANK(INDIRECT("B26")), ,(INDIRECT("B26")))</f>
        <v>Інформація, пов’язана з професійною діяльністю (Таблиця 12)</v>
      </c>
      <c r="AC26" s="284" t="str">
        <f ca="1">IF(ISBLANK(INDIRECT("C26"))," ",(INDIRECT("C26")))</f>
        <v xml:space="preserve"> </v>
      </c>
      <c r="AD26" s="58" t="str">
        <f ca="1">IF(ISBLANK(INDIRECT("D26"))," ",(INDIRECT("D26")))</f>
        <v xml:space="preserve"> </v>
      </c>
      <c r="AF26" s="282"/>
      <c r="AG26" s="282"/>
      <c r="AH26" s="282"/>
      <c r="AI26" s="282"/>
      <c r="AJ26" s="282"/>
      <c r="AK26" s="281"/>
    </row>
    <row r="27" spans="1:37" ht="38.25" customHeight="1" x14ac:dyDescent="0.15">
      <c r="A27" s="247" t="s">
        <v>125</v>
      </c>
      <c r="B27" s="25" t="s">
        <v>138</v>
      </c>
      <c r="C27" s="247" t="s">
        <v>484</v>
      </c>
      <c r="D27" s="247" t="s">
        <v>697</v>
      </c>
      <c r="AB27" s="58" t="str">
        <f ca="1">IF(ISBLANK(INDIRECT("B27")), ,(INDIRECT("B27")))</f>
        <v>Питання</v>
      </c>
      <c r="AC27" s="284" t="str">
        <f ca="1">IF(ISBLANK(INDIRECT("C27"))," ",(INDIRECT("C27")))</f>
        <v>Відповідь ("Так"/"Ні")</v>
      </c>
      <c r="AD27" s="58" t="str">
        <f ca="1">IF(ISBLANK(INDIRECT("D27"))," ",(INDIRECT("D27")))</f>
        <v xml:space="preserve">Пояснення </v>
      </c>
      <c r="AF27" s="282"/>
      <c r="AG27" s="282"/>
      <c r="AH27" s="282"/>
      <c r="AI27" s="282"/>
      <c r="AJ27" s="282"/>
      <c r="AK27" s="281"/>
    </row>
    <row r="28" spans="1:37" ht="11.25" customHeight="1" x14ac:dyDescent="0.15">
      <c r="A28" s="247">
        <v>1</v>
      </c>
      <c r="B28" s="25">
        <v>2</v>
      </c>
      <c r="C28" s="25">
        <v>3</v>
      </c>
      <c r="D28" s="247">
        <v>4</v>
      </c>
      <c r="AB28" s="58">
        <f ca="1">IF(ISBLANK(INDIRECT("B28")), ,(INDIRECT("B28")))</f>
        <v>2</v>
      </c>
      <c r="AC28" s="284">
        <f ca="1">IF(ISBLANK(INDIRECT("C28"))," ",(INDIRECT("C28")))</f>
        <v>3</v>
      </c>
      <c r="AD28" s="58">
        <f ca="1">IF(ISBLANK(INDIRECT("D28"))," ",(INDIRECT("D28")))</f>
        <v>4</v>
      </c>
      <c r="AF28" s="282"/>
      <c r="AG28" s="282"/>
      <c r="AH28" s="282"/>
      <c r="AI28" s="282"/>
      <c r="AJ28" s="282"/>
      <c r="AK28" s="281"/>
    </row>
    <row r="29" spans="1:37" ht="67.5" customHeight="1" x14ac:dyDescent="0.15">
      <c r="A29" s="203" t="s">
        <v>684</v>
      </c>
      <c r="B29" s="253" t="s">
        <v>886</v>
      </c>
      <c r="C29" s="15"/>
      <c r="D29" s="278"/>
      <c r="AB29" s="58" t="str">
        <f ca="1">IF(ISBLANK(INDIRECT("B29")), ,(INDIRECT("B29")))</f>
        <v>Чи звільняли особу впродовж останніх п’яти років за систематичне або одноразове грубе порушення посадових обов’язків та/або правил трудового розпорядку, порушення законодавства України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v>
      </c>
      <c r="AC29" s="284" t="str">
        <f ca="1">IF(ISBLANK(INDIRECT("C29"))," ",(INDIRECT("C29")))</f>
        <v xml:space="preserve"> </v>
      </c>
      <c r="AD29" s="58" t="str">
        <f ca="1">IF(ISBLANK(INDIRECT("D29"))," ",(INDIRECT("D29")))</f>
        <v xml:space="preserve"> </v>
      </c>
      <c r="AF29" s="282"/>
      <c r="AG29" s="282"/>
      <c r="AH29" s="282"/>
      <c r="AI29" s="282"/>
      <c r="AJ29" s="282"/>
      <c r="AK29" s="281"/>
    </row>
    <row r="30" spans="1:37" ht="92.25" customHeight="1" x14ac:dyDescent="0.15">
      <c r="A30" s="203" t="s">
        <v>685</v>
      </c>
      <c r="B30" s="253" t="s">
        <v>887</v>
      </c>
      <c r="C30" s="15"/>
      <c r="D30" s="278"/>
      <c r="AB30" s="58" t="str">
        <f ca="1">IF(ISBLANK(INDIRECT("B30")), ,(INDIRECT("B30")))</f>
        <v>Чи перебувала особа на посаді керівника, головного бухгалтера фінансової установи або керівника підрозділу внутрішнього аудиту фінансової установи (виконувала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та/або в разі невідповідності особи вимогам щодо ділової репутації без повідомлення про це Національному банку? 
Якщо так, то надайте інформацію та пояснення:</v>
      </c>
      <c r="AC30" s="284" t="str">
        <f ca="1">IF(ISBLANK(INDIRECT("C30"))," ",(INDIRECT("C30")))</f>
        <v xml:space="preserve"> </v>
      </c>
      <c r="AD30" s="58" t="str">
        <f ca="1">IF(ISBLANK(INDIRECT("D30"))," ",(INDIRECT("D30")))</f>
        <v xml:space="preserve"> </v>
      </c>
      <c r="AF30" s="282"/>
      <c r="AG30" s="282"/>
      <c r="AH30" s="282"/>
      <c r="AI30" s="282"/>
      <c r="AJ30" s="282"/>
      <c r="AK30" s="281"/>
    </row>
    <row r="31" spans="1:37" ht="84.75" customHeight="1" x14ac:dyDescent="0.15">
      <c r="A31" s="203" t="s">
        <v>696</v>
      </c>
      <c r="B31" s="253" t="s">
        <v>888</v>
      </c>
      <c r="C31" s="15"/>
      <c r="D31" s="278"/>
      <c r="AB31" s="58" t="str">
        <f ca="1">IF(ISBLANK(INDIRECT("B31")), ,(INDIRECT("B31")))</f>
        <v>Чи застосовувалося до особи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 та пояснення:</v>
      </c>
      <c r="AC31" s="284" t="str">
        <f ca="1">IF(ISBLANK(INDIRECT("C31"))," ",(INDIRECT("C31")))</f>
        <v xml:space="preserve"> </v>
      </c>
      <c r="AD31" s="58" t="str">
        <f ca="1">IF(ISBLANK(INDIRECT("D31"))," ",(INDIRECT("D31")))</f>
        <v xml:space="preserve"> </v>
      </c>
      <c r="AF31" s="282"/>
      <c r="AG31" s="282"/>
      <c r="AH31" s="282"/>
      <c r="AI31" s="282"/>
      <c r="AJ31" s="282"/>
      <c r="AK31" s="281"/>
    </row>
    <row r="32" spans="1:37" ht="18.75" customHeight="1" x14ac:dyDescent="0.15">
      <c r="A32" s="203" t="s">
        <v>686</v>
      </c>
      <c r="B32" s="253" t="s">
        <v>889</v>
      </c>
      <c r="C32" s="15"/>
      <c r="D32" s="252" t="s">
        <v>82</v>
      </c>
      <c r="AB32" s="58" t="str">
        <f ca="1">IF(ISBLANK(INDIRECT("B32")), ,(INDIRECT("B32")))</f>
        <v>Чи діє зазначене дисциплінарне стягнення на дату підписання цієї анкети?</v>
      </c>
      <c r="AC32" s="284" t="str">
        <f ca="1">IF(ISBLANK(INDIRECT("C32"))," ",(INDIRECT("C32")))</f>
        <v xml:space="preserve"> </v>
      </c>
      <c r="AD32" s="58" t="str">
        <f ca="1">IF(ISBLANK(INDIRECT("D32"))," ",(INDIRECT("D32")))</f>
        <v>-</v>
      </c>
      <c r="AF32" s="282"/>
      <c r="AG32" s="282"/>
      <c r="AH32" s="282"/>
      <c r="AI32" s="282"/>
      <c r="AJ32" s="282"/>
      <c r="AK32" s="281"/>
    </row>
    <row r="33" spans="1:37" ht="61.5" customHeight="1" x14ac:dyDescent="0.15">
      <c r="A33" s="203" t="s">
        <v>687</v>
      </c>
      <c r="B33" s="253" t="s">
        <v>890</v>
      </c>
      <c r="C33" s="15"/>
      <c r="D33" s="278"/>
      <c r="AB33" s="58" t="str">
        <f ca="1">IF(ISBLANK(INDIRECT("B33")), ,(INDIRECT("B33")))</f>
        <v>Чи звільняли особу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v>
      </c>
      <c r="AC33" s="284" t="str">
        <f ca="1">IF(ISBLANK(INDIRECT("C33"))," ",(INDIRECT("C33")))</f>
        <v xml:space="preserve"> </v>
      </c>
      <c r="AD33" s="58" t="str">
        <f ca="1">IF(ISBLANK(INDIRECT("D33"))," ",(INDIRECT("D33")))</f>
        <v xml:space="preserve"> </v>
      </c>
      <c r="AF33" s="282"/>
      <c r="AG33" s="282"/>
      <c r="AH33" s="282"/>
      <c r="AI33" s="282"/>
      <c r="AJ33" s="282"/>
      <c r="AK33" s="281"/>
    </row>
    <row r="34" spans="1:37" ht="12" customHeight="1" x14ac:dyDescent="0.25">
      <c r="AB34" s="58">
        <f ca="1">IF(ISBLANK(INDIRECT("B34")), ,(INDIRECT("B34")))</f>
        <v>0</v>
      </c>
      <c r="AC34" s="284" t="str">
        <f ca="1">IF(ISBLANK(INDIRECT("C34"))," ",(INDIRECT("C34")))</f>
        <v xml:space="preserve"> </v>
      </c>
      <c r="AD34" s="58" t="str">
        <f ca="1">IF(ISBLANK(INDIRECT("D34"))," ",(INDIRECT("D34")))</f>
        <v xml:space="preserve"> </v>
      </c>
      <c r="AF34" s="282"/>
      <c r="AG34" s="282"/>
      <c r="AH34" s="282"/>
      <c r="AI34" s="282"/>
      <c r="AJ34" s="282"/>
      <c r="AK34" s="281"/>
    </row>
    <row r="35" spans="1:37" ht="17.25" customHeight="1" x14ac:dyDescent="0.25">
      <c r="B35" s="324" t="s">
        <v>891</v>
      </c>
      <c r="C35" s="324"/>
      <c r="D35" s="324"/>
      <c r="AB35" s="58" t="str">
        <f ca="1">IF(ISBLANK(INDIRECT("B35")), ,(INDIRECT("B35")))</f>
        <v>Інформація щодо обіймання посад або володіння істотною участю у фінансових установах, операторах поштового зв’язку, лізингодавцях, надавачах обмежених послуг (Таблиця 13)</v>
      </c>
      <c r="AC35" s="284" t="str">
        <f ca="1">IF(ISBLANK(INDIRECT("C35"))," ",(INDIRECT("C35")))</f>
        <v xml:space="preserve"> </v>
      </c>
      <c r="AD35" s="58" t="str">
        <f ca="1">IF(ISBLANK(INDIRECT("D35"))," ",(INDIRECT("D35")))</f>
        <v xml:space="preserve"> </v>
      </c>
      <c r="AF35" s="282"/>
      <c r="AG35" s="282"/>
      <c r="AH35" s="282"/>
      <c r="AI35" s="282"/>
      <c r="AJ35" s="282"/>
      <c r="AK35" s="281"/>
    </row>
    <row r="36" spans="1:37" ht="38.25" customHeight="1" x14ac:dyDescent="0.15">
      <c r="A36" s="247" t="s">
        <v>125</v>
      </c>
      <c r="B36" s="25" t="s">
        <v>138</v>
      </c>
      <c r="C36" s="247" t="s">
        <v>484</v>
      </c>
      <c r="D36" s="247" t="s">
        <v>697</v>
      </c>
      <c r="AB36" s="58" t="str">
        <f ca="1">IF(ISBLANK(INDIRECT("B36")), ,(INDIRECT("B36")))</f>
        <v>Питання</v>
      </c>
      <c r="AC36" s="284" t="str">
        <f ca="1">IF(ISBLANK(INDIRECT("C36"))," ",(INDIRECT("C36")))</f>
        <v>Відповідь ("Так"/"Ні")</v>
      </c>
      <c r="AD36" s="58" t="str">
        <f ca="1">IF(ISBLANK(INDIRECT("D36"))," ",(INDIRECT("D36")))</f>
        <v xml:space="preserve">Пояснення </v>
      </c>
      <c r="AF36" s="282"/>
      <c r="AG36" s="282"/>
      <c r="AH36" s="282"/>
      <c r="AI36" s="282"/>
      <c r="AJ36" s="282"/>
      <c r="AK36" s="281"/>
    </row>
    <row r="37" spans="1:37" ht="11.25" customHeight="1" x14ac:dyDescent="0.15">
      <c r="A37" s="247">
        <v>1</v>
      </c>
      <c r="B37" s="25">
        <v>2</v>
      </c>
      <c r="C37" s="25">
        <v>3</v>
      </c>
      <c r="D37" s="247">
        <v>4</v>
      </c>
      <c r="AB37" s="58">
        <f ca="1">IF(ISBLANK(INDIRECT("B37")), ,(INDIRECT("B37")))</f>
        <v>2</v>
      </c>
      <c r="AC37" s="284">
        <f ca="1">IF(ISBLANK(INDIRECT("C37"))," ",(INDIRECT("C37")))</f>
        <v>3</v>
      </c>
      <c r="AD37" s="58">
        <f ca="1">IF(ISBLANK(INDIRECT("D37"))," ",(INDIRECT("D37")))</f>
        <v>4</v>
      </c>
      <c r="AF37" s="282"/>
      <c r="AG37" s="282"/>
      <c r="AH37" s="282"/>
      <c r="AI37" s="282"/>
      <c r="AJ37" s="282"/>
      <c r="AK37" s="281"/>
    </row>
    <row r="38" spans="1:37" ht="397.5" customHeight="1" x14ac:dyDescent="0.15">
      <c r="A38" s="203" t="s">
        <v>684</v>
      </c>
      <c r="B38" s="253" t="s">
        <v>902</v>
      </c>
      <c r="C38" s="15"/>
      <c r="D38" s="278"/>
      <c r="AB38" s="58" t="str">
        <f ca="1">IF(ISBLANK(INDIRECT("B38")), ,(INDIRECT("B38")))</f>
        <v>Чи володіла особа істотною участю у фінансових установах, іноземних фінансових установах, операторах поштового зв’язку, лізингодавцях, надавачах обмежених платіжних послуг станом на будь-яку дату протягом року, що передує даті рішення органу ліцензування та нагляду, суду чи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відкликання/анулювання банківської ліцензії/усіх ліцензій на провадження діяльності з надання фінансових послуг/ліцензії на торгівлю валютними цінностями/ліцензії на здійснення валютних операцій (генеральної ліцензії на здійснення валютних операцій)/усіх ліцензій на окремі види професійної діяльності на ринках капіталу та організованих товарних ринках/припинення авторизації діяльності надавача фінансових платіжних послуг/надавача обмежених платіжних послуг за ініціативою органу ліцензування та нагляду (крім відкликання/анулювання ліцензії у зв’язку з ненаданням фінансовою установою жодної фінансової послуги протягом року з дня її отримання/якщо професійний учасник ринків капіталу не розпочав провадження професійної діяльності на ринках капіталу та організованих товарних ринках та/або не надав додаткових послуг, передбачених ліцензією на провадження певного виду діяльності, протягом року з дати отримання такої ліцензії/не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діяльності/припинення авторизації діяльності надавача фінансових платіжних послуг/обмежених платіжних послуг у зв’язку з тим, що надавач фінансових платіжних послуг/обмежених послуг не розпочав провадження діяльності з надання фінансових платіжних/обмежених послуг або припинив надання таких послуг протягом строків, визначених нормативно-правовим актом Національного банку з питань авторизації надавачів фінансових послуг), та/або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Якщо так, то надайте інформацію та пояснення:</v>
      </c>
      <c r="AC38" s="284" t="str">
        <f ca="1">IF(ISBLANK(INDIRECT("C38"))," ",(INDIRECT("C38")))</f>
        <v xml:space="preserve"> </v>
      </c>
      <c r="AD38" s="58" t="str">
        <f ca="1">IF(ISBLANK(INDIRECT("D38"))," ",(INDIRECT("D38")))</f>
        <v xml:space="preserve"> </v>
      </c>
      <c r="AF38" s="282"/>
      <c r="AG38" s="282"/>
      <c r="AH38" s="282"/>
      <c r="AI38" s="282"/>
      <c r="AJ38" s="282"/>
      <c r="AK38" s="281"/>
    </row>
    <row r="39" spans="1:37" ht="409.5" customHeight="1" x14ac:dyDescent="0.15">
      <c r="A39" s="203" t="s">
        <v>685</v>
      </c>
      <c r="B39" s="253" t="s">
        <v>903</v>
      </c>
      <c r="C39" s="15"/>
      <c r="D39" s="278"/>
      <c r="AB39" s="58" t="str">
        <f ca="1">IF(ISBLANK(INDIRECT("B39")), ,(INDIRECT("B39")))</f>
        <v>Чи перебувала особа сукупно протягом більше шести місяців у складі органу управління або контролю або на посаді керівника та/або головного бухгалтера фінансової установи, іноземної фінансової установи, оператора поштового зв’язку, лізингодавця, надавача обмежених платіжних послуг або керівника підрозділу внутрішнього аудиту/контролю фінансової установи, іноземної фінансової установи (або виконання обов’язків за посадою) протягом року, що передує даті рішення органу ліцензування та нагляду, суду або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відкликання/анулювання банківської ліцензії/усіх ліцензій на провадження діяльності з надання фінансових послуг/ліцензії на торгівлю валютними цінностями/ліцензії на здійснення валютних операцій (генеральної ліцензії на здійснення валютних операцій)/усіх ліцензій на окремі види професійної діяльності на ринках капіталу та організованих товарних ринках за ініціативою органу ліцензування (крім відкликання/анулювання ліцензії у зв’язку з ненаданням фінансовою установою жодної фінансової послуги протягом року з дня її отримання/якщо професійний учасник ринків капіталу не розпочав провадження професійної діяльності на ринках капіталу та організованих товарних ринках та/або не надав додаткових послуг, передбачених ліцензією на провадження певного виду діяльності, протягом року з дати отримання такої ліцензії/не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діяльності/припинення авторизації діяльності надавача фінансових платіжних послуг/обмежених платіжних послуг у зв’язку з тим, що надавач фінансових платіжних послуг/обмежених платіжних послуг не розпочав провадження діяльності з надання фінансових платіжних послуг/обмежених платіжних послуг або припинив надання таких послуг протягом строків, визначених нормативно-правовим актом Національного банку з питань авторизації надавачів фінансових послуг) та/або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Якщо так, то надайте інформацію та пояснення:</v>
      </c>
      <c r="AC39" s="284" t="str">
        <f ca="1">IF(ISBLANK(INDIRECT("C39"))," ",(INDIRECT("C39")))</f>
        <v xml:space="preserve"> </v>
      </c>
      <c r="AD39" s="58" t="str">
        <f ca="1">IF(ISBLANK(INDIRECT("D39"))," ",(INDIRECT("D39")))</f>
        <v xml:space="preserve"> </v>
      </c>
      <c r="AF39" s="282"/>
      <c r="AG39" s="282"/>
      <c r="AH39" s="282"/>
      <c r="AI39" s="282"/>
      <c r="AJ39" s="282"/>
      <c r="AK39" s="281"/>
    </row>
    <row r="40" spans="1:37" ht="409.6" customHeight="1" x14ac:dyDescent="0.15">
      <c r="A40" s="203" t="s">
        <v>696</v>
      </c>
      <c r="B40" s="253" t="s">
        <v>904</v>
      </c>
      <c r="C40" s="15"/>
      <c r="D40" s="278"/>
      <c r="AB40" s="58" t="str">
        <f ca="1">IF(ISBLANK(INDIRECT("B40")), ,(INDIRECT("B40")))</f>
        <v>Чи мала особа можливість незалежно від обіймання посад і володіння участю в фінансовій установі, іноземній фінансовій установі, операторі поштового зв’язку, лізингодавці, надавачі обмежених платіжних послуг надавати обов’язкові вказівки або іншим чином визначати чи істотно впливати на дії фінансової установи, іноземної фінансової установи, оператора поштового зв’язку, лізингодавця, надавача обмежених платіжних послуг станом на будь-яку дату протягом року, що передує даті рішення органу ліцензування та нагляду, суду або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відкликання/анулювання банківської ліцензії/усіх ліцензій на провадження діяльності з надання фінансових послуг/ліцензії на торгівлю валютними цінностями/ліцензії на здійснення валютних операцій (генеральної ліцензії на здійснення валютних операцій)/усіх ліцензій на окремі види професійної діяльності на ринках капіталу та організованих товарних ринках за ініціативою органу ліцензування (крім відкликання/анулювання ліцензії у зв’язку з ненаданням фінансовою установою жодної фінансової послуги протягом року з дня її отримання/якщо професійний учасник ринків капіталу не розпочав провадження професійної діяльності на ринках капіталу та організованих товарних ринках та/або не надав додаткових послуг, передбачених ліцензією на провадження певного виду діяльності, протягом року з дати отримання такої ліцензії/не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діяльності/припинення авторизації діяльності надавача фінансових/обмежених платіжних послуг у зв’язку з тим, що надавач фінансових платіжних послуг/обмежених платіжних послуг не розпочав провадження діяльності з надання фінансових платіжних послуг/обмежених платіжних послуг або припинив надання таких послуг протягом строків, визначених нормативно-правовим актом Національного банку з питань авторизації надавачів фінансових послуг), та/або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Якщо так, то надайте інформацію та пояснення:</v>
      </c>
      <c r="AC40" s="284" t="str">
        <f ca="1">IF(ISBLANK(INDIRECT("C40"))," ",(INDIRECT("C40")))</f>
        <v xml:space="preserve"> </v>
      </c>
      <c r="AD40" s="58" t="str">
        <f ca="1">IF(ISBLANK(INDIRECT("D40"))," ",(INDIRECT("D40")))</f>
        <v xml:space="preserve"> </v>
      </c>
      <c r="AF40" s="282"/>
      <c r="AG40" s="282"/>
      <c r="AH40" s="282"/>
      <c r="AI40" s="282"/>
      <c r="AJ40" s="282"/>
      <c r="AK40" s="281"/>
    </row>
    <row r="41" spans="1:37" ht="83.25" customHeight="1" x14ac:dyDescent="0.15">
      <c r="A41" s="203" t="s">
        <v>686</v>
      </c>
      <c r="B41" s="253" t="s">
        <v>905</v>
      </c>
      <c r="C41" s="15"/>
      <c r="D41" s="278"/>
      <c r="AB41" s="58" t="str">
        <f ca="1">IF(ISBLANK(INDIRECT("B41")), ,(INDIRECT("B41")))</f>
        <v>Чи траплялися випадки 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законодавства України? 
Якщо так, то надайте інформацію та пояснення:</v>
      </c>
      <c r="AC41" s="284" t="str">
        <f ca="1">IF(ISBLANK(INDIRECT("C41"))," ",(INDIRECT("C41")))</f>
        <v xml:space="preserve"> </v>
      </c>
      <c r="AD41" s="58" t="str">
        <f ca="1">IF(ISBLANK(INDIRECT("D41"))," ",(INDIRECT("D41")))</f>
        <v xml:space="preserve"> </v>
      </c>
      <c r="AF41" s="282"/>
      <c r="AG41" s="282"/>
      <c r="AH41" s="282"/>
      <c r="AI41" s="282"/>
      <c r="AJ41" s="282"/>
      <c r="AK41" s="281"/>
    </row>
    <row r="42" spans="1:37" ht="12" customHeight="1" x14ac:dyDescent="0.25">
      <c r="AB42" s="58">
        <f ca="1">IF(ISBLANK(INDIRECT("B42")), ,(INDIRECT("B42")))</f>
        <v>0</v>
      </c>
      <c r="AC42" s="284" t="str">
        <f ca="1">IF(ISBLANK(INDIRECT("C42"))," ",(INDIRECT("C42")))</f>
        <v xml:space="preserve"> </v>
      </c>
      <c r="AD42" s="58" t="str">
        <f ca="1">IF(ISBLANK(INDIRECT("D42"))," ",(INDIRECT("D42")))</f>
        <v xml:space="preserve"> </v>
      </c>
      <c r="AF42" s="282"/>
      <c r="AG42" s="282"/>
      <c r="AH42" s="282"/>
      <c r="AI42" s="282"/>
      <c r="AJ42" s="282"/>
      <c r="AK42" s="281"/>
    </row>
    <row r="43" spans="1:37" ht="17.25" customHeight="1" x14ac:dyDescent="0.25">
      <c r="B43" s="324" t="s">
        <v>938</v>
      </c>
      <c r="C43" s="324"/>
      <c r="D43" s="324"/>
      <c r="AB43" s="58" t="str">
        <f ca="1">IF(ISBLANK(INDIRECT("B43")), ,(INDIRECT("B43")))</f>
        <v>Інформація, пов’язана з функціонуванням платіжних систем (Таблиця 14)</v>
      </c>
      <c r="AC43" s="284" t="str">
        <f ca="1">IF(ISBLANK(INDIRECT("C43"))," ",(INDIRECT("C43")))</f>
        <v xml:space="preserve"> </v>
      </c>
      <c r="AD43" s="58" t="str">
        <f ca="1">IF(ISBLANK(INDIRECT("D43"))," ",(INDIRECT("D43")))</f>
        <v xml:space="preserve"> </v>
      </c>
      <c r="AF43" s="282"/>
      <c r="AG43" s="282"/>
      <c r="AH43" s="282"/>
      <c r="AI43" s="282"/>
      <c r="AJ43" s="282"/>
      <c r="AK43" s="281"/>
    </row>
    <row r="44" spans="1:37" ht="38.25" customHeight="1" x14ac:dyDescent="0.15">
      <c r="A44" s="247" t="s">
        <v>125</v>
      </c>
      <c r="B44" s="25" t="s">
        <v>138</v>
      </c>
      <c r="C44" s="247" t="s">
        <v>484</v>
      </c>
      <c r="D44" s="247" t="s">
        <v>697</v>
      </c>
      <c r="AB44" s="58" t="str">
        <f ca="1">IF(ISBLANK(INDIRECT("B44")), ,(INDIRECT("B44")))</f>
        <v>Питання</v>
      </c>
      <c r="AC44" s="284" t="str">
        <f ca="1">IF(ISBLANK(INDIRECT("C44"))," ",(INDIRECT("C44")))</f>
        <v>Відповідь ("Так"/"Ні")</v>
      </c>
      <c r="AD44" s="58" t="str">
        <f ca="1">IF(ISBLANK(INDIRECT("D44"))," ",(INDIRECT("D44")))</f>
        <v xml:space="preserve">Пояснення </v>
      </c>
      <c r="AF44" s="282"/>
      <c r="AG44" s="282"/>
      <c r="AH44" s="282"/>
      <c r="AI44" s="282"/>
      <c r="AJ44" s="282"/>
      <c r="AK44" s="281"/>
    </row>
    <row r="45" spans="1:37" ht="11.25" customHeight="1" x14ac:dyDescent="0.15">
      <c r="A45" s="247">
        <v>1</v>
      </c>
      <c r="B45" s="25">
        <v>2</v>
      </c>
      <c r="C45" s="25">
        <v>3</v>
      </c>
      <c r="D45" s="247">
        <v>4</v>
      </c>
      <c r="AB45" s="58">
        <f ca="1">IF(ISBLANK(INDIRECT("B45")), ,(INDIRECT("B45")))</f>
        <v>2</v>
      </c>
      <c r="AC45" s="284">
        <f ca="1">IF(ISBLANK(INDIRECT("C45"))," ",(INDIRECT("C45")))</f>
        <v>3</v>
      </c>
      <c r="AD45" s="58">
        <f ca="1">IF(ISBLANK(INDIRECT("D45"))," ",(INDIRECT("D45")))</f>
        <v>4</v>
      </c>
      <c r="AF45" s="282"/>
      <c r="AG45" s="282"/>
      <c r="AH45" s="282"/>
      <c r="AI45" s="282"/>
      <c r="AJ45" s="282"/>
      <c r="AK45" s="281"/>
    </row>
    <row r="46" spans="1:37" ht="106.5" customHeight="1" x14ac:dyDescent="0.15">
      <c r="A46" s="203" t="s">
        <v>684</v>
      </c>
      <c r="B46" s="253" t="s">
        <v>892</v>
      </c>
      <c r="C46" s="15"/>
      <c r="D46" s="252" t="s">
        <v>82</v>
      </c>
      <c r="AB46" s="58" t="str">
        <f ca="1">IF(ISBLANK(INDIRECT("B46")), ,(INDIRECT("B46")))</f>
        <v>Чи володіла особа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правоохоронного органу спеціального призначення, який забезпечує державну безпеку України, про те, що діяльність платіжної системи містить ризики виникнення загроз національній безпеці України?</v>
      </c>
      <c r="AC46" s="284" t="str">
        <f ca="1">IF(ISBLANK(INDIRECT("C46"))," ",(INDIRECT("C46")))</f>
        <v xml:space="preserve"> </v>
      </c>
      <c r="AD46" s="58" t="str">
        <f ca="1">IF(ISBLANK(INDIRECT("D46"))," ",(INDIRECT("D46")))</f>
        <v>-</v>
      </c>
      <c r="AF46" s="282"/>
      <c r="AG46" s="282"/>
      <c r="AH46" s="282"/>
      <c r="AI46" s="282"/>
      <c r="AJ46" s="282"/>
      <c r="AK46" s="281"/>
    </row>
    <row r="47" spans="1:37" ht="131.25" customHeight="1" x14ac:dyDescent="0.15">
      <c r="A47" s="203" t="s">
        <v>685</v>
      </c>
      <c r="B47" s="253" t="s">
        <v>893</v>
      </c>
      <c r="C47" s="15"/>
      <c r="D47" s="252" t="s">
        <v>82</v>
      </c>
      <c r="AB47" s="58" t="str">
        <f ca="1">IF(ISBLANK(INDIRECT("B47")), ,(INDIRECT("B47")))</f>
        <v>Чи перебувала особа сукупно протягом більше шести місяців у складі органу управління або контролю або на посаді керівника, та/або головного бухгалтера, та/або відповідального за фінансовий моніторинг у платіжній організації/операторі платіжної системи чи виконувала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правоохоронного органу спеціального призначення, який забезпечує державну безпеку України, про те, що діяльність платіжної системи містить ризики виникнення загроз національній безпеці України?</v>
      </c>
      <c r="AC47" s="284" t="str">
        <f ca="1">IF(ISBLANK(INDIRECT("C47"))," ",(INDIRECT("C47")))</f>
        <v xml:space="preserve"> </v>
      </c>
      <c r="AD47" s="58" t="str">
        <f ca="1">IF(ISBLANK(INDIRECT("D47"))," ",(INDIRECT("D47")))</f>
        <v>-</v>
      </c>
      <c r="AF47" s="282"/>
      <c r="AG47" s="282"/>
      <c r="AH47" s="282"/>
      <c r="AI47" s="282"/>
      <c r="AJ47" s="282"/>
      <c r="AK47" s="281"/>
    </row>
    <row r="48" spans="1:37" ht="134.25" customHeight="1" x14ac:dyDescent="0.15">
      <c r="A48" s="203" t="s">
        <v>696</v>
      </c>
      <c r="B48" s="253" t="s">
        <v>894</v>
      </c>
      <c r="C48" s="15"/>
      <c r="D48" s="252" t="s">
        <v>82</v>
      </c>
      <c r="AB48" s="58" t="str">
        <f ca="1">IF(ISBLANK(INDIRECT("B48")), ,(INDIRECT("B48")))</f>
        <v>Чи мала особа можливість незалежно від обіймання посад і володіння участю в платіжній організації/операторі платіжної системи надавати обов’язкові вказівки або в інший спосіб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правоохоронного органу спеціального призначення, який забезпечує державну безпеку України, про те, що діяльність платіжної системи містить ризики виникнення загроз національній безпеці України?</v>
      </c>
      <c r="AC48" s="284" t="str">
        <f ca="1">IF(ISBLANK(INDIRECT("C48"))," ",(INDIRECT("C48")))</f>
        <v xml:space="preserve"> </v>
      </c>
      <c r="AD48" s="58" t="str">
        <f ca="1">IF(ISBLANK(INDIRECT("D48"))," ",(INDIRECT("D48")))</f>
        <v>-</v>
      </c>
      <c r="AF48" s="282"/>
      <c r="AG48" s="282"/>
      <c r="AH48" s="282"/>
      <c r="AI48" s="282"/>
      <c r="AJ48" s="282"/>
      <c r="AK48" s="281"/>
    </row>
    <row r="49" spans="1:37" ht="12" customHeight="1" x14ac:dyDescent="0.25">
      <c r="AB49" s="58">
        <f ca="1">IF(ISBLANK(INDIRECT("B49")), ,(INDIRECT("B49")))</f>
        <v>0</v>
      </c>
      <c r="AC49" s="284" t="str">
        <f ca="1">IF(ISBLANK(INDIRECT("C49"))," ",(INDIRECT("C49")))</f>
        <v xml:space="preserve"> </v>
      </c>
      <c r="AD49" s="58" t="str">
        <f ca="1">IF(ISBLANK(INDIRECT("D49"))," ",(INDIRECT("D49")))</f>
        <v xml:space="preserve"> </v>
      </c>
      <c r="AF49" s="282"/>
      <c r="AG49" s="282"/>
      <c r="AH49" s="282"/>
      <c r="AI49" s="282"/>
      <c r="AJ49" s="282"/>
      <c r="AK49" s="281"/>
    </row>
    <row r="50" spans="1:37" ht="17.25" customHeight="1" x14ac:dyDescent="0.25">
      <c r="B50" s="324" t="s">
        <v>906</v>
      </c>
      <c r="C50" s="324"/>
      <c r="D50" s="324"/>
      <c r="AB50" s="58" t="str">
        <f ca="1">IF(ISBLANK(INDIRECT("B50")), ,(INDIRECT("B50")))</f>
        <v>Інформація щодо вчинення правопорушень (Таблиця 15)</v>
      </c>
      <c r="AC50" s="284" t="str">
        <f ca="1">IF(ISBLANK(INDIRECT("C50"))," ",(INDIRECT("C50")))</f>
        <v xml:space="preserve"> </v>
      </c>
      <c r="AD50" s="58" t="str">
        <f ca="1">IF(ISBLANK(INDIRECT("D50"))," ",(INDIRECT("D50")))</f>
        <v xml:space="preserve"> </v>
      </c>
      <c r="AF50" s="282"/>
      <c r="AG50" s="282"/>
      <c r="AH50" s="282"/>
      <c r="AI50" s="282"/>
      <c r="AJ50" s="282"/>
      <c r="AK50" s="281"/>
    </row>
    <row r="51" spans="1:37" ht="38.25" customHeight="1" x14ac:dyDescent="0.15">
      <c r="A51" s="247" t="s">
        <v>125</v>
      </c>
      <c r="B51" s="25" t="s">
        <v>138</v>
      </c>
      <c r="C51" s="247" t="s">
        <v>484</v>
      </c>
      <c r="D51" s="247" t="s">
        <v>697</v>
      </c>
      <c r="AB51" s="58" t="str">
        <f ca="1">IF(ISBLANK(INDIRECT("B51")), ,(INDIRECT("B51")))</f>
        <v>Питання</v>
      </c>
      <c r="AC51" s="284" t="str">
        <f ca="1">IF(ISBLANK(INDIRECT("C51"))," ",(INDIRECT("C51")))</f>
        <v>Відповідь ("Так"/"Ні")</v>
      </c>
      <c r="AD51" s="58" t="str">
        <f ca="1">IF(ISBLANK(INDIRECT("D51"))," ",(INDIRECT("D51")))</f>
        <v xml:space="preserve">Пояснення </v>
      </c>
      <c r="AF51" s="282"/>
      <c r="AG51" s="282"/>
      <c r="AH51" s="282"/>
      <c r="AI51" s="282"/>
      <c r="AJ51" s="282"/>
      <c r="AK51" s="281"/>
    </row>
    <row r="52" spans="1:37" ht="11.25" customHeight="1" x14ac:dyDescent="0.15">
      <c r="A52" s="247">
        <v>1</v>
      </c>
      <c r="B52" s="25">
        <v>2</v>
      </c>
      <c r="C52" s="25">
        <v>3</v>
      </c>
      <c r="D52" s="247">
        <v>4</v>
      </c>
      <c r="AB52" s="58">
        <f ca="1">IF(ISBLANK(INDIRECT("B52")), ,(INDIRECT("B52")))</f>
        <v>2</v>
      </c>
      <c r="AC52" s="284">
        <f ca="1">IF(ISBLANK(INDIRECT("C52"))," ",(INDIRECT("C52")))</f>
        <v>3</v>
      </c>
      <c r="AD52" s="58">
        <f ca="1">IF(ISBLANK(INDIRECT("D52"))," ",(INDIRECT("D52")))</f>
        <v>4</v>
      </c>
      <c r="AF52" s="282"/>
      <c r="AG52" s="282"/>
      <c r="AH52" s="282"/>
      <c r="AI52" s="282"/>
      <c r="AJ52" s="282"/>
      <c r="AK52" s="281"/>
    </row>
    <row r="53" spans="1:37" ht="68.25" customHeight="1" x14ac:dyDescent="0.15">
      <c r="A53" s="203" t="s">
        <v>684</v>
      </c>
      <c r="B53" s="253" t="s">
        <v>907</v>
      </c>
      <c r="C53" s="15"/>
      <c r="D53" s="278"/>
      <c r="AB53" s="58" t="str">
        <f ca="1">IF(ISBLANK(INDIRECT("B53")), ,(INDIRECT("B53")))</f>
        <v>Чи існувало протягом останніх трьох років рішення суду, яке набрало законної сили, пов’язане з порушенням особою вимог антикорупційного законодавства України, законодавства України з питань фінансового моніторингу, законодавства України про фінансові послуги? 
Якщо так, то надайте інформацію та пояснення:</v>
      </c>
      <c r="AC53" s="284" t="str">
        <f ca="1">IF(ISBLANK(INDIRECT("C53"))," ",(INDIRECT("C53")))</f>
        <v xml:space="preserve"> </v>
      </c>
      <c r="AD53" s="58" t="str">
        <f ca="1">IF(ISBLANK(INDIRECT("D53"))," ",(INDIRECT("D53")))</f>
        <v xml:space="preserve"> </v>
      </c>
      <c r="AF53" s="282"/>
      <c r="AG53" s="282"/>
      <c r="AH53" s="282"/>
      <c r="AI53" s="282"/>
      <c r="AJ53" s="282"/>
      <c r="AK53" s="281"/>
    </row>
    <row r="54" spans="1:37" ht="12" customHeight="1" x14ac:dyDescent="0.25">
      <c r="AB54" s="58">
        <f ca="1">IF(ISBLANK(INDIRECT("B54")), ,(INDIRECT("B54")))</f>
        <v>0</v>
      </c>
      <c r="AC54" s="284" t="str">
        <f ca="1">IF(ISBLANK(INDIRECT("C54"))," ",(INDIRECT("C54")))</f>
        <v xml:space="preserve"> </v>
      </c>
      <c r="AD54" s="58" t="str">
        <f ca="1">IF(ISBLANK(INDIRECT("D54"))," ",(INDIRECT("D54")))</f>
        <v xml:space="preserve"> </v>
      </c>
      <c r="AF54" s="282"/>
      <c r="AG54" s="282"/>
      <c r="AH54" s="282"/>
      <c r="AI54" s="282"/>
      <c r="AJ54" s="282"/>
      <c r="AK54" s="281"/>
    </row>
    <row r="55" spans="1:37" ht="17.25" customHeight="1" x14ac:dyDescent="0.25">
      <c r="B55" s="324" t="s">
        <v>908</v>
      </c>
      <c r="C55" s="324"/>
      <c r="D55" s="324"/>
      <c r="AB55" s="58" t="str">
        <f ca="1">IF(ISBLANK(INDIRECT("B55")), ,(INDIRECT("B55")))</f>
        <v>Інша інформація щодо ділової репутації (Таблиця 16)</v>
      </c>
      <c r="AC55" s="284" t="str">
        <f ca="1">IF(ISBLANK(INDIRECT("C55"))," ",(INDIRECT("C55")))</f>
        <v xml:space="preserve"> </v>
      </c>
      <c r="AD55" s="58" t="str">
        <f ca="1">IF(ISBLANK(INDIRECT("D55"))," ",(INDIRECT("D55")))</f>
        <v xml:space="preserve"> </v>
      </c>
      <c r="AF55" s="282"/>
      <c r="AG55" s="282"/>
      <c r="AH55" s="282"/>
      <c r="AI55" s="282"/>
      <c r="AJ55" s="282"/>
      <c r="AK55" s="281"/>
    </row>
    <row r="56" spans="1:37" ht="38.25" customHeight="1" x14ac:dyDescent="0.15">
      <c r="A56" s="247" t="s">
        <v>125</v>
      </c>
      <c r="B56" s="25" t="s">
        <v>138</v>
      </c>
      <c r="C56" s="247" t="s">
        <v>484</v>
      </c>
      <c r="D56" s="247" t="s">
        <v>697</v>
      </c>
      <c r="AB56" s="58" t="str">
        <f ca="1">IF(ISBLANK(INDIRECT("B56")), ,(INDIRECT("B56")))</f>
        <v>Питання</v>
      </c>
      <c r="AC56" s="284" t="str">
        <f ca="1">IF(ISBLANK(INDIRECT("C56"))," ",(INDIRECT("C56")))</f>
        <v>Відповідь ("Так"/"Ні")</v>
      </c>
      <c r="AD56" s="58" t="str">
        <f ca="1">IF(ISBLANK(INDIRECT("D56"))," ",(INDIRECT("D56")))</f>
        <v xml:space="preserve">Пояснення </v>
      </c>
      <c r="AF56" s="282"/>
      <c r="AG56" s="282"/>
      <c r="AH56" s="282"/>
      <c r="AI56" s="282"/>
      <c r="AJ56" s="282"/>
      <c r="AK56" s="281"/>
    </row>
    <row r="57" spans="1:37" ht="11.25" customHeight="1" x14ac:dyDescent="0.15">
      <c r="A57" s="247">
        <v>1</v>
      </c>
      <c r="B57" s="25">
        <v>2</v>
      </c>
      <c r="C57" s="25">
        <v>3</v>
      </c>
      <c r="D57" s="247">
        <v>4</v>
      </c>
      <c r="AB57" s="58">
        <f ca="1">IF(ISBLANK(INDIRECT("B57")), ,(INDIRECT("B57")))</f>
        <v>2</v>
      </c>
      <c r="AC57" s="284">
        <f ca="1">IF(ISBLANK(INDIRECT("C57"))," ",(INDIRECT("C57")))</f>
        <v>3</v>
      </c>
      <c r="AD57" s="58">
        <f ca="1">IF(ISBLANK(INDIRECT("D57"))," ",(INDIRECT("D57")))</f>
        <v>4</v>
      </c>
      <c r="AF57" s="282"/>
      <c r="AG57" s="282"/>
      <c r="AH57" s="282"/>
      <c r="AI57" s="282"/>
      <c r="AJ57" s="282"/>
      <c r="AK57" s="281"/>
    </row>
    <row r="58" spans="1:37" ht="83.25" customHeight="1" x14ac:dyDescent="0.15">
      <c r="A58" s="203" t="s">
        <v>684</v>
      </c>
      <c r="B58" s="253" t="s">
        <v>909</v>
      </c>
      <c r="C58" s="15"/>
      <c r="D58" s="252" t="s">
        <v>82</v>
      </c>
      <c r="AB58" s="58" t="str">
        <f ca="1">IF(ISBLANK(INDIRECT("B58")), ,(INDIRECT("B58")))</f>
        <v>Чи допускала особа істотні та/або суттєві, та/або систематичні порушення вимог банківського, фінансового, валютного, податкового законодавства України, законодавства України з питань фінансового моніторингу, законодавства України у сфері реалізації спеціальних економічних та інших обмежувальних заходів (санкцій), законодавства України про цінні папери, акціонерні товариства та ринки капіталу, про захист прав споживачів, вимог законодавства України про споживче кредитування (вимог до етичної поведінки)?</v>
      </c>
      <c r="AC58" s="284" t="str">
        <f ca="1">IF(ISBLANK(INDIRECT("C58"))," ",(INDIRECT("C58")))</f>
        <v xml:space="preserve"> </v>
      </c>
      <c r="AD58" s="58" t="str">
        <f ca="1">IF(ISBLANK(INDIRECT("D58"))," ",(INDIRECT("D58")))</f>
        <v>-</v>
      </c>
      <c r="AF58" s="282"/>
      <c r="AG58" s="282"/>
      <c r="AH58" s="282"/>
      <c r="AI58" s="282"/>
      <c r="AJ58" s="282"/>
      <c r="AK58" s="281"/>
    </row>
    <row r="59" spans="1:37" ht="57.75" customHeight="1" x14ac:dyDescent="0.15">
      <c r="A59" s="203" t="s">
        <v>685</v>
      </c>
      <c r="B59" s="253" t="s">
        <v>910</v>
      </c>
      <c r="C59" s="15"/>
      <c r="D59" s="252" t="s">
        <v>82</v>
      </c>
      <c r="AB59" s="58" t="str">
        <f ca="1">IF(ISBLANK(INDIRECT("B59")), ,(INDIRECT("B59")))</f>
        <v>Чи були факти невиконання особою інших фінансових зобов’язань (крім фінансових зобов’язань, інформація про які надається у таблиці 11 розділу V додатка 2 до Положення про сертифікацію осіб на право здійснення тимчасової адміністрації небанківської фінансової установи)?</v>
      </c>
      <c r="AC59" s="284" t="str">
        <f ca="1">IF(ISBLANK(INDIRECT("C59"))," ",(INDIRECT("C59")))</f>
        <v xml:space="preserve"> </v>
      </c>
      <c r="AD59" s="58" t="str">
        <f ca="1">IF(ISBLANK(INDIRECT("D59"))," ",(INDIRECT("D59")))</f>
        <v>-</v>
      </c>
      <c r="AF59" s="282"/>
      <c r="AG59" s="282"/>
      <c r="AH59" s="282"/>
      <c r="AI59" s="282"/>
      <c r="AJ59" s="282"/>
      <c r="AK59" s="281"/>
    </row>
    <row r="60" spans="1:37" ht="20.25" customHeight="1" x14ac:dyDescent="0.15">
      <c r="A60" s="203" t="s">
        <v>696</v>
      </c>
      <c r="B60" s="253" t="s">
        <v>911</v>
      </c>
      <c r="C60" s="15"/>
      <c r="D60" s="252" t="s">
        <v>82</v>
      </c>
      <c r="AB60" s="58" t="str">
        <f ca="1">IF(ISBLANK(INDIRECT("B60")), ,(INDIRECT("B60")))</f>
        <v xml:space="preserve">Чи було відкрито щодо особи провадження у справі про банкрутство? </v>
      </c>
      <c r="AC60" s="284" t="str">
        <f ca="1">IF(ISBLANK(INDIRECT("C60"))," ",(INDIRECT("C60")))</f>
        <v xml:space="preserve"> </v>
      </c>
      <c r="AD60" s="58" t="str">
        <f ca="1">IF(ISBLANK(INDIRECT("D60"))," ",(INDIRECT("D60")))</f>
        <v>-</v>
      </c>
      <c r="AF60" s="282"/>
      <c r="AG60" s="282"/>
      <c r="AH60" s="282"/>
      <c r="AI60" s="282"/>
      <c r="AJ60" s="282"/>
      <c r="AK60" s="281"/>
    </row>
    <row r="61" spans="1:37" x14ac:dyDescent="0.25"/>
    <row r="62" spans="1:37" x14ac:dyDescent="0.25"/>
    <row r="63" spans="1:37" x14ac:dyDescent="0.25"/>
    <row r="64" spans="1:37"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sheetData>
  <sheetProtection password="CE20" sheet="1" formatColumns="0" formatRows="0" sort="0" autoFilter="0" pivotTables="0"/>
  <mergeCells count="7">
    <mergeCell ref="B1:D1"/>
    <mergeCell ref="B2:D2"/>
    <mergeCell ref="B55:D55"/>
    <mergeCell ref="B26:D26"/>
    <mergeCell ref="B35:D35"/>
    <mergeCell ref="B43:D43"/>
    <mergeCell ref="B50:D50"/>
  </mergeCells>
  <dataValidations count="1">
    <dataValidation type="list" allowBlank="1" showInputMessage="1" showErrorMessage="1" sqref="C6:C14 C29:C33 C19:C24 C38:C41 C46:C48 C53 C58:C60">
      <formula1>"Так,Ні"</formula1>
    </dataValidation>
  </dataValidations>
  <pageMargins left="0.39370078740157483" right="0.39370078740157483" top="1.1811023622047243" bottom="0.47244094488188976" header="0.31496062992125984" footer="0.27559055118110237"/>
  <pageSetup paperSize="9" orientation="landscape" r:id="rId1"/>
  <headerFooter>
    <oddFooter>&amp;C(Таблиця 14) Сторінка &amp;P із &amp;N</oddFooter>
  </headerFooter>
  <rowBreaks count="1" manualBreakCount="1">
    <brk id="28" max="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tabColor theme="9" tint="0.39997558519241921"/>
    <outlinePr summaryBelow="0" summaryRight="0"/>
  </sheetPr>
  <dimension ref="A1:XFD876"/>
  <sheetViews>
    <sheetView showGridLines="0" view="pageBreakPreview" zoomScaleNormal="70" zoomScaleSheetLayoutView="100" zoomScalePageLayoutView="50" workbookViewId="0">
      <selection activeCell="N1" sqref="N1:U1"/>
    </sheetView>
  </sheetViews>
  <sheetFormatPr defaultColWidth="0" defaultRowHeight="15" zeroHeight="1" x14ac:dyDescent="0.25"/>
  <cols>
    <col min="1" max="1" width="4" style="177" customWidth="1"/>
    <col min="2" max="2" width="6.42578125" style="177" customWidth="1"/>
    <col min="3" max="12" width="6.5703125" style="177" customWidth="1"/>
    <col min="13" max="13" width="6.42578125" style="177" customWidth="1"/>
    <col min="14" max="14" width="9.140625" style="177" customWidth="1"/>
    <col min="15" max="20" width="6.5703125" style="177" customWidth="1"/>
    <col min="21" max="21" width="8" style="177" customWidth="1"/>
    <col min="22" max="26" width="10.42578125" style="177" customWidth="1"/>
    <col min="27" max="29" width="3.7109375" hidden="1" customWidth="1"/>
    <col min="30" max="30" width="2.5703125" hidden="1" customWidth="1"/>
    <col min="31" max="31" width="2.140625" hidden="1" customWidth="1"/>
    <col min="32" max="35" width="10.42578125" hidden="1" customWidth="1"/>
    <col min="36" max="36" width="8.42578125" hidden="1" customWidth="1"/>
    <col min="37" max="37" width="11" hidden="1" customWidth="1"/>
    <col min="38" max="16384" width="10.28515625" hidden="1"/>
  </cols>
  <sheetData>
    <row r="1" spans="1:37 15811:16384" s="177" customFormat="1" ht="78" customHeight="1" x14ac:dyDescent="0.25">
      <c r="B1" s="393" t="s">
        <v>298</v>
      </c>
      <c r="C1" s="394"/>
      <c r="D1" s="395"/>
      <c r="F1" s="5"/>
      <c r="G1" s="288"/>
      <c r="H1" s="288"/>
      <c r="I1" s="288"/>
      <c r="J1" s="288"/>
      <c r="K1" s="288"/>
      <c r="L1" s="288"/>
      <c r="M1" s="288"/>
      <c r="N1" s="325" t="s">
        <v>946</v>
      </c>
      <c r="O1" s="325"/>
      <c r="P1" s="325"/>
      <c r="Q1" s="325"/>
      <c r="R1" s="325"/>
      <c r="S1" s="325"/>
      <c r="T1" s="325"/>
      <c r="U1" s="325"/>
      <c r="AA1" s="143"/>
      <c r="AB1" s="143"/>
      <c r="AC1" s="143"/>
      <c r="AD1" s="143"/>
      <c r="AE1" s="143"/>
      <c r="AF1" s="143"/>
      <c r="AG1" s="143"/>
      <c r="AH1" s="143"/>
      <c r="AI1" s="143"/>
      <c r="AJ1" s="143"/>
      <c r="AK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37 15811:16384" s="177" customFormat="1" ht="59.25" customHeight="1" x14ac:dyDescent="0.25">
      <c r="A2" s="38"/>
      <c r="B2" s="396"/>
      <c r="C2" s="397"/>
      <c r="D2" s="398"/>
      <c r="E2" s="389" t="str">
        <f>IF('Анкета (зміст)'!$A$1=1,'Анкета (зміст)'!$A$4,'Анкета (зміст)'!$A$5)</f>
        <v>Анкета фізичної особи, що звертається до Національного банку України з клопотанням про видачу сертифіката Національного банку України на право здійснення тимчасової адміністрації небанківської фінансової установи</v>
      </c>
      <c r="F2" s="389"/>
      <c r="G2" s="389"/>
      <c r="H2" s="389"/>
      <c r="I2" s="389"/>
      <c r="J2" s="389"/>
      <c r="K2" s="389"/>
      <c r="L2" s="389"/>
      <c r="M2" s="389"/>
      <c r="N2" s="389"/>
      <c r="O2" s="389"/>
      <c r="P2" s="389"/>
      <c r="Q2" s="389"/>
      <c r="R2" s="389"/>
      <c r="S2" s="389"/>
      <c r="T2" s="389"/>
      <c r="U2" s="389"/>
      <c r="AA2" s="143"/>
      <c r="AB2" s="143"/>
      <c r="AC2" s="143"/>
      <c r="AD2" s="143"/>
      <c r="AE2" s="143"/>
      <c r="AF2" s="143"/>
      <c r="AG2" s="143"/>
      <c r="AH2" s="143"/>
      <c r="AI2" s="143"/>
      <c r="AJ2" s="143"/>
      <c r="AK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37 15811:16384" s="177" customFormat="1" ht="34.5" customHeight="1" x14ac:dyDescent="0.3">
      <c r="A3" s="38"/>
      <c r="B3" s="396"/>
      <c r="C3" s="397"/>
      <c r="D3" s="398"/>
      <c r="E3" s="390" t="str">
        <f ca="1">IFERROR(CONCATENATE(F11," ",F12),"")</f>
        <v xml:space="preserve">     </v>
      </c>
      <c r="F3" s="390"/>
      <c r="G3" s="390"/>
      <c r="H3" s="390"/>
      <c r="I3" s="390"/>
      <c r="J3" s="390"/>
      <c r="K3" s="390"/>
      <c r="L3" s="390"/>
      <c r="M3" s="390"/>
      <c r="N3" s="390"/>
      <c r="O3" s="390"/>
      <c r="P3" s="390"/>
      <c r="Q3" s="390"/>
      <c r="R3" s="390"/>
      <c r="S3" s="390"/>
      <c r="T3" s="390"/>
      <c r="U3" s="390"/>
      <c r="AA3" s="143"/>
      <c r="AB3" s="143"/>
      <c r="AC3" s="143"/>
      <c r="AD3" s="143"/>
      <c r="AE3" s="143"/>
      <c r="AF3" s="143"/>
      <c r="AG3" s="143"/>
      <c r="AH3" s="143"/>
      <c r="AI3" s="143"/>
      <c r="AJ3" s="143"/>
      <c r="AK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37 15811:16384" s="177" customFormat="1" ht="15" customHeight="1" x14ac:dyDescent="0.25">
      <c r="A4" s="38"/>
      <c r="B4" s="399"/>
      <c r="C4" s="400"/>
      <c r="D4" s="401"/>
      <c r="E4" s="391" t="s">
        <v>783</v>
      </c>
      <c r="F4" s="391"/>
      <c r="G4" s="391"/>
      <c r="H4" s="391"/>
      <c r="I4" s="391"/>
      <c r="J4" s="391"/>
      <c r="K4" s="391"/>
      <c r="L4" s="391"/>
      <c r="M4" s="391"/>
      <c r="N4" s="391"/>
      <c r="O4" s="391"/>
      <c r="P4" s="391"/>
      <c r="Q4" s="391"/>
      <c r="R4" s="391"/>
      <c r="S4" s="391"/>
      <c r="T4" s="391"/>
      <c r="U4" s="391"/>
      <c r="AA4" s="143"/>
      <c r="AB4" s="143"/>
      <c r="AC4" s="143"/>
      <c r="AD4" s="143"/>
      <c r="AE4" s="143"/>
      <c r="AF4" s="143"/>
      <c r="AG4" s="143"/>
      <c r="AH4" s="143"/>
      <c r="AI4" s="143"/>
      <c r="AJ4" s="143"/>
      <c r="AK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37 15811:16384" s="177" customFormat="1" ht="21" customHeight="1" x14ac:dyDescent="0.25">
      <c r="A5" s="164"/>
      <c r="B5" s="165"/>
      <c r="C5" s="166"/>
      <c r="D5" s="166"/>
      <c r="E5" s="368" t="str">
        <f>IF(IF(E2='Анкета (зміст)'!A5,"зміни внесено у Табиці №:",)=0,"",IF(E2='Анкета (зміст)'!A5,"зміни внесено у Табиці №:",))</f>
        <v/>
      </c>
      <c r="F5" s="368"/>
      <c r="G5" s="368"/>
      <c r="H5" s="368"/>
      <c r="I5" s="368"/>
      <c r="J5" s="369" t="str">
        <f>IF(E5=AJ8,"(зазначити номера таблиць, в яких актуалізовано дані)","")</f>
        <v/>
      </c>
      <c r="K5" s="369"/>
      <c r="L5" s="369"/>
      <c r="M5" s="369"/>
      <c r="N5" s="369"/>
      <c r="O5" s="369"/>
      <c r="P5" s="369"/>
      <c r="Q5" s="369"/>
      <c r="R5" s="369"/>
      <c r="S5" s="369"/>
      <c r="T5" s="369"/>
      <c r="U5" s="369"/>
      <c r="AA5" s="143"/>
      <c r="AB5" s="143"/>
      <c r="AC5" s="143"/>
      <c r="AD5" s="143"/>
      <c r="AE5" s="143"/>
      <c r="AF5" s="143"/>
      <c r="AG5" s="143"/>
      <c r="AH5" s="143"/>
      <c r="AI5" s="143"/>
      <c r="AJ5" s="143"/>
      <c r="AK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37 15811:16384" s="177" customFormat="1" x14ac:dyDescent="0.25">
      <c r="A6" s="332" t="s">
        <v>664</v>
      </c>
      <c r="B6" s="332"/>
      <c r="C6" s="332"/>
      <c r="D6" s="332"/>
      <c r="E6" s="332"/>
      <c r="F6" s="332"/>
      <c r="G6" s="332"/>
      <c r="H6" s="332"/>
      <c r="I6" s="332"/>
      <c r="J6" s="332"/>
      <c r="K6" s="332"/>
      <c r="L6" s="332"/>
      <c r="M6" s="332"/>
      <c r="N6" s="332"/>
      <c r="O6" s="332"/>
      <c r="P6" s="332"/>
      <c r="Q6" s="332"/>
      <c r="R6" s="332"/>
      <c r="S6" s="332"/>
      <c r="T6" s="332"/>
      <c r="U6" s="332"/>
      <c r="AA6" s="143"/>
      <c r="AB6" s="143"/>
      <c r="AC6" s="143"/>
      <c r="AD6" s="143"/>
      <c r="AE6" s="143"/>
      <c r="AF6" s="143"/>
      <c r="AG6" s="143"/>
      <c r="AH6" s="143"/>
      <c r="AI6" s="143"/>
      <c r="AJ6" s="143"/>
      <c r="AK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37 15811:16384" s="177" customFormat="1" ht="15" customHeight="1" x14ac:dyDescent="0.25">
      <c r="A7" s="164"/>
      <c r="B7" s="167"/>
      <c r="C7" s="167"/>
      <c r="D7" s="167"/>
      <c r="E7" s="167"/>
      <c r="F7" s="167"/>
      <c r="G7" s="167"/>
      <c r="H7" s="167"/>
      <c r="I7" s="167"/>
      <c r="J7" s="167"/>
      <c r="K7" s="167"/>
      <c r="L7" s="166"/>
      <c r="M7" s="168"/>
      <c r="N7" s="166"/>
      <c r="O7" s="166"/>
      <c r="P7" s="166"/>
      <c r="Q7" s="168"/>
      <c r="R7" s="166"/>
      <c r="S7" s="168"/>
      <c r="T7" s="168"/>
      <c r="U7" s="169" t="s">
        <v>335</v>
      </c>
      <c r="AA7" s="143"/>
      <c r="AB7" s="143"/>
      <c r="AC7" s="143"/>
      <c r="AD7" s="143"/>
      <c r="AE7" s="143"/>
      <c r="AF7" s="143"/>
      <c r="AG7" s="143"/>
      <c r="AH7" s="143"/>
      <c r="AI7" s="143"/>
      <c r="AJ7" s="151"/>
      <c r="AK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37 15811:16384" s="177" customFormat="1" ht="18.75" customHeight="1" x14ac:dyDescent="0.25">
      <c r="A8" s="332" t="s">
        <v>336</v>
      </c>
      <c r="B8" s="332"/>
      <c r="C8" s="332"/>
      <c r="D8" s="332"/>
      <c r="E8" s="332"/>
      <c r="F8" s="332"/>
      <c r="G8" s="332"/>
      <c r="H8" s="332"/>
      <c r="I8" s="332"/>
      <c r="J8" s="332"/>
      <c r="K8" s="332"/>
      <c r="L8" s="332"/>
      <c r="M8" s="332"/>
      <c r="N8" s="332"/>
      <c r="O8" s="332"/>
      <c r="P8" s="332"/>
      <c r="Q8" s="332"/>
      <c r="R8" s="332"/>
      <c r="S8" s="332"/>
      <c r="T8" s="332"/>
      <c r="U8" s="332"/>
      <c r="AA8" s="143"/>
      <c r="AB8" s="143"/>
      <c r="AC8" s="143"/>
      <c r="AD8" s="143"/>
      <c r="AE8" s="143"/>
      <c r="AF8" s="143"/>
      <c r="AG8" s="143"/>
      <c r="AH8" s="143"/>
      <c r="AI8" s="143"/>
      <c r="AJ8" s="156" t="s">
        <v>501</v>
      </c>
      <c r="AK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37 15811:16384" s="177" customFormat="1" x14ac:dyDescent="0.25">
      <c r="A9" s="186" t="s">
        <v>705</v>
      </c>
      <c r="B9" s="333" t="s">
        <v>148</v>
      </c>
      <c r="C9" s="333"/>
      <c r="D9" s="333"/>
      <c r="E9" s="333"/>
      <c r="F9" s="333" t="s">
        <v>149</v>
      </c>
      <c r="G9" s="333"/>
      <c r="H9" s="333"/>
      <c r="I9" s="333"/>
      <c r="J9" s="333"/>
      <c r="K9" s="333"/>
      <c r="L9" s="333"/>
      <c r="M9" s="333"/>
      <c r="N9" s="333"/>
      <c r="O9" s="333"/>
      <c r="P9" s="333"/>
      <c r="Q9" s="333"/>
      <c r="R9" s="333"/>
      <c r="S9" s="333"/>
      <c r="T9" s="333"/>
      <c r="U9" s="333"/>
      <c r="AA9" s="143"/>
      <c r="AB9" s="143"/>
      <c r="AC9" s="143"/>
      <c r="AD9" s="143"/>
      <c r="AE9" s="143"/>
      <c r="AF9" s="143"/>
      <c r="AG9" s="143"/>
      <c r="AH9" s="143"/>
      <c r="AI9" s="143"/>
      <c r="AJ9" s="156" t="s">
        <v>500</v>
      </c>
      <c r="AK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37 15811:16384" s="177" customFormat="1" ht="11.25" customHeight="1" x14ac:dyDescent="0.25">
      <c r="A10" s="186">
        <v>1</v>
      </c>
      <c r="B10" s="336">
        <v>2</v>
      </c>
      <c r="C10" s="336"/>
      <c r="D10" s="336"/>
      <c r="E10" s="336"/>
      <c r="F10" s="336">
        <v>3</v>
      </c>
      <c r="G10" s="336"/>
      <c r="H10" s="336"/>
      <c r="I10" s="336"/>
      <c r="J10" s="336"/>
      <c r="K10" s="336"/>
      <c r="L10" s="336"/>
      <c r="M10" s="336"/>
      <c r="N10" s="336"/>
      <c r="O10" s="336"/>
      <c r="P10" s="336"/>
      <c r="Q10" s="336"/>
      <c r="R10" s="336"/>
      <c r="S10" s="336"/>
      <c r="T10" s="336"/>
      <c r="U10" s="336"/>
      <c r="V10" s="276"/>
      <c r="AA10" s="143"/>
      <c r="AB10" s="143"/>
      <c r="AC10" s="143"/>
      <c r="AD10" s="143"/>
      <c r="AE10" s="143"/>
      <c r="AF10" s="143"/>
      <c r="AG10" s="143"/>
      <c r="AH10" s="143"/>
      <c r="AI10" s="152"/>
      <c r="AJ10" s="157"/>
      <c r="AK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37 15811:16384" s="177" customFormat="1" x14ac:dyDescent="0.25">
      <c r="A11" s="255">
        <v>1</v>
      </c>
      <c r="B11" s="345" t="s">
        <v>3</v>
      </c>
      <c r="C11" s="345"/>
      <c r="D11" s="345"/>
      <c r="E11" s="345"/>
      <c r="F11" s="345" t="str">
        <f ca="1">'Т.1.'!BK6</f>
        <v xml:space="preserve"> </v>
      </c>
      <c r="G11" s="345"/>
      <c r="H11" s="345"/>
      <c r="I11" s="345"/>
      <c r="J11" s="345"/>
      <c r="K11" s="345"/>
      <c r="L11" s="345"/>
      <c r="M11" s="345"/>
      <c r="N11" s="345"/>
      <c r="O11" s="345"/>
      <c r="P11" s="345"/>
      <c r="Q11" s="345"/>
      <c r="R11" s="345"/>
      <c r="S11" s="345"/>
      <c r="T11" s="345"/>
      <c r="U11" s="345"/>
      <c r="AA11" s="143"/>
      <c r="AB11" s="143"/>
      <c r="AC11" s="143"/>
      <c r="AD11" s="143"/>
      <c r="AE11" s="143"/>
      <c r="AF11" s="143"/>
      <c r="AG11" s="143"/>
      <c r="AH11" s="143"/>
      <c r="AI11" s="143"/>
      <c r="AJ11" s="156"/>
      <c r="AK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37 15811:16384" s="177" customFormat="1" x14ac:dyDescent="0.25">
      <c r="A12" s="255">
        <v>2</v>
      </c>
      <c r="B12" s="345" t="s">
        <v>707</v>
      </c>
      <c r="C12" s="345"/>
      <c r="D12" s="345"/>
      <c r="E12" s="345"/>
      <c r="F12" s="345" t="str">
        <f ca="1">CONCATENATE('Т.1.'!BL6," ",'Т.1.'!BM6)</f>
        <v xml:space="preserve">   </v>
      </c>
      <c r="G12" s="345"/>
      <c r="H12" s="345"/>
      <c r="I12" s="345"/>
      <c r="J12" s="345"/>
      <c r="K12" s="345"/>
      <c r="L12" s="345"/>
      <c r="M12" s="345"/>
      <c r="N12" s="345"/>
      <c r="O12" s="345"/>
      <c r="P12" s="345"/>
      <c r="Q12" s="345"/>
      <c r="R12" s="345"/>
      <c r="S12" s="345"/>
      <c r="T12" s="345"/>
      <c r="U12" s="345"/>
      <c r="AA12" s="143"/>
      <c r="AB12" s="143"/>
      <c r="AC12" s="143"/>
      <c r="AD12" s="143"/>
      <c r="AE12" s="143"/>
      <c r="AF12" s="143"/>
      <c r="AG12" s="143"/>
      <c r="AH12" s="143"/>
      <c r="AI12" s="143"/>
      <c r="AJ12" s="156" t="s">
        <v>659</v>
      </c>
      <c r="AK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37 15811:16384" s="177" customFormat="1" ht="25.5" customHeight="1" x14ac:dyDescent="0.25">
      <c r="A13" s="255">
        <v>3</v>
      </c>
      <c r="B13" s="345" t="s">
        <v>337</v>
      </c>
      <c r="C13" s="345"/>
      <c r="D13" s="345"/>
      <c r="E13" s="345"/>
      <c r="F13" s="345" t="str">
        <f ca="1">IF(CONCATENATE('Т.1.'!$BQ$6,", ",'Т.1.'!$BR$6)=AJ13,"",CONCATENATE('Т.1.'!$BQ$6,", ",'Т.1.'!$BR$6))</f>
        <v xml:space="preserve"> ,  </v>
      </c>
      <c r="G13" s="345"/>
      <c r="H13" s="345"/>
      <c r="I13" s="345"/>
      <c r="J13" s="345"/>
      <c r="K13" s="345"/>
      <c r="L13" s="345"/>
      <c r="M13" s="345"/>
      <c r="N13" s="345"/>
      <c r="O13" s="345"/>
      <c r="P13" s="345"/>
      <c r="Q13" s="345"/>
      <c r="R13" s="345"/>
      <c r="S13" s="345"/>
      <c r="T13" s="345"/>
      <c r="U13" s="345"/>
      <c r="AA13" s="143"/>
      <c r="AB13" s="143"/>
      <c r="AC13" s="143"/>
      <c r="AD13" s="143"/>
      <c r="AE13" s="143"/>
      <c r="AF13" s="143"/>
      <c r="AG13" s="143"/>
      <c r="AH13" s="143"/>
      <c r="AI13" s="143"/>
      <c r="AJ13" s="156" t="s">
        <v>483</v>
      </c>
      <c r="AK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37 15811:16384" s="177" customFormat="1" ht="13.5" customHeight="1" x14ac:dyDescent="0.25">
      <c r="A14" s="255">
        <v>4</v>
      </c>
      <c r="B14" s="345" t="s">
        <v>338</v>
      </c>
      <c r="C14" s="345"/>
      <c r="D14" s="345"/>
      <c r="E14" s="345"/>
      <c r="F14" s="359" t="str">
        <f ca="1">'Т.1.'!BS6</f>
        <v xml:space="preserve"> </v>
      </c>
      <c r="G14" s="359"/>
      <c r="H14" s="359"/>
      <c r="I14" s="359"/>
      <c r="J14" s="359"/>
      <c r="K14" s="359"/>
      <c r="L14" s="359"/>
      <c r="M14" s="359"/>
      <c r="N14" s="359"/>
      <c r="O14" s="359"/>
      <c r="P14" s="359"/>
      <c r="Q14" s="359"/>
      <c r="R14" s="359"/>
      <c r="S14" s="359"/>
      <c r="T14" s="359"/>
      <c r="U14" s="359"/>
      <c r="AA14" s="143"/>
      <c r="AB14" s="143"/>
      <c r="AC14" s="143"/>
      <c r="AD14" s="143"/>
      <c r="AE14" s="143"/>
      <c r="AF14" s="143"/>
      <c r="AG14" s="143"/>
      <c r="AH14" s="143"/>
      <c r="AI14" s="143"/>
      <c r="AJ14" s="151"/>
      <c r="AK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37 15811:16384" s="177" customFormat="1" ht="27" customHeight="1" x14ac:dyDescent="0.25">
      <c r="A15" s="255">
        <v>5</v>
      </c>
      <c r="B15" s="345" t="s">
        <v>150</v>
      </c>
      <c r="C15" s="345"/>
      <c r="D15" s="345"/>
      <c r="E15" s="345"/>
      <c r="F15" s="345" t="str">
        <f ca="1">IF(CONCATENATE('Т.1.'!$CG$6," ",'Т.1.'!$CH$6," (",'Т.1.'!$CI$6," ",'Т.1.'!$CJ$6,") , ",'Т.1.'!$CK$6," обл., ",'Т.1.'!$CL$6," р-н, ",'Т.1.'!$CM$6," ",'Т.1.'!$CN$6,", ",'Т.1.'!$CO$6," ",'Т.1.'!$CP$6,", буд.",'Т.1.'!$CQ$6,", кв./оф.",'Т.1.'!$CR$6," (",'Т.1.'!$CS$6,")")=$AJ$15,"",IF(CONCATENATE('Т.1.'!$CG$6," ",'Т.1.'!$CH$6," (",'Т.1.'!$CI$6," ",'Т.1.'!$CJ$6,") , ",'Т.1.'!$CK$6," обл., ",'Т.1.'!$CL$6," р-н, ",'Т.1.'!$CM$6," ",'Т.1.'!$CN$6,", ",'Т.1.'!$CO$6," ",'Т.1.'!$CP$6,", буд.",'Т.1.'!$CQ$6,", кв./оф.",'Т.1.'!$CR$6," (",'Т.1.'!$CS$6,")")=$AJ$16,"-",CONCATENATE('Т.1.'!$CG$6," ",'Т.1.'!$CH$6," (",'Т.1.'!$CI$6," ",'Т.1.'!$CJ$6,") , ",'Т.1.'!$CK$6," обл., ",'Т.1.'!$CL$6," р-н, ",'Т.1.'!$CM$6," ",'Т.1.'!$CN$6,", ",'Т.1.'!$CO$6," ",'Т.1.'!$CP$6,", буд.",'Т.1.'!$CQ$6,", кв./оф.",'Т.1.'!$CR$6," (",'Т.1.'!$CS$6,")")))</f>
        <v/>
      </c>
      <c r="G15" s="345"/>
      <c r="H15" s="345"/>
      <c r="I15" s="345"/>
      <c r="J15" s="345"/>
      <c r="K15" s="345"/>
      <c r="L15" s="345"/>
      <c r="M15" s="345"/>
      <c r="N15" s="345"/>
      <c r="O15" s="345"/>
      <c r="P15" s="345"/>
      <c r="Q15" s="345"/>
      <c r="R15" s="345"/>
      <c r="S15" s="345"/>
      <c r="T15" s="345"/>
      <c r="U15" s="345"/>
      <c r="AA15" s="143"/>
      <c r="AB15" s="143"/>
      <c r="AC15" s="143"/>
      <c r="AD15" s="143"/>
      <c r="AE15" s="143"/>
      <c r="AF15" s="143"/>
      <c r="AG15" s="143"/>
      <c r="AH15" s="143"/>
      <c r="AI15" s="143"/>
      <c r="AJ15" s="151" t="s">
        <v>698</v>
      </c>
      <c r="AK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37 15811:16384" s="177" customFormat="1" ht="27" customHeight="1" x14ac:dyDescent="0.25">
      <c r="A16" s="255">
        <v>6</v>
      </c>
      <c r="B16" s="345" t="s">
        <v>151</v>
      </c>
      <c r="C16" s="345"/>
      <c r="D16" s="345"/>
      <c r="E16" s="345"/>
      <c r="F16" s="345" t="str">
        <f ca="1">IF(CONCATENATE('Т.1.'!$CT$6," ",'Т.1.'!$CU$6," (",'Т.1.'!$CV$6," ",'Т.1.'!$CW$6,") , ",'Т.1.'!$CX$6," обл., ",'Т.1.'!$CY$6," р-н, ",'Т.1.'!$CZ$6," ",'Т.1.'!$DA$6,", ",'Т.1.'!$DB$6," ",'Т.1.'!$DC$6,", буд.",'Т.1.'!$DD$6,", кв./оф.",'Т.1.'!$DE$6," (",'Т.1.'!$DF$6,")")=$AJ$15,"",IF(CONCATENATE('Т.1.'!$CT$6," ",'Т.1.'!$CU$6," (",'Т.1.'!$CV$6," ",'Т.1.'!$CW$6,") , ",'Т.1.'!$CX$6," обл., ",'Т.1.'!$CY$6," р-н, ",'Т.1.'!$CZ$6," ",'Т.1.'!$DA$6,", ",'Т.1.'!$DB$6," ",'Т.1.'!$DC$6,", буд.",'Т.1.'!$DD$6,", кв./оф.",'Т.1.'!$DE$6," (",'Т.1.'!$DF$6,")")=$AJ$16,"-",(CONCATENATE('Т.1.'!$CT$6," ",'Т.1.'!$CU$6," (",'Т.1.'!$CV$6," ",'Т.1.'!$CW$6,") , ",'Т.1.'!$CX$6," обл., ",'Т.1.'!$CY$6," р-н, ",'Т.1.'!$CZ$6," ",'Т.1.'!$DA$6,", ",'Т.1.'!$DB$6," ",'Т.1.'!$DC$6,", буд.",'Т.1.'!$DD$6,", кв./оф.",'Т.1.'!$DE$6," (",'Т.1.'!$DF$6,")"))))</f>
        <v/>
      </c>
      <c r="G16" s="345"/>
      <c r="H16" s="345"/>
      <c r="I16" s="345"/>
      <c r="J16" s="345"/>
      <c r="K16" s="345"/>
      <c r="L16" s="345"/>
      <c r="M16" s="345"/>
      <c r="N16" s="345"/>
      <c r="O16" s="345"/>
      <c r="P16" s="345"/>
      <c r="Q16" s="345"/>
      <c r="R16" s="345"/>
      <c r="S16" s="345"/>
      <c r="T16" s="345"/>
      <c r="U16" s="345"/>
      <c r="AA16" s="143"/>
      <c r="AB16" s="143"/>
      <c r="AC16" s="143"/>
      <c r="AD16" s="143"/>
      <c r="AE16" s="143"/>
      <c r="AF16" s="143"/>
      <c r="AG16" s="143"/>
      <c r="AH16" s="143"/>
      <c r="AI16" s="143"/>
      <c r="AJ16" s="151" t="s">
        <v>508</v>
      </c>
      <c r="AK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37 15811:16384" s="177" customFormat="1" ht="27" customHeight="1" x14ac:dyDescent="0.25">
      <c r="A17" s="255">
        <v>7</v>
      </c>
      <c r="B17" s="345" t="s">
        <v>152</v>
      </c>
      <c r="C17" s="345"/>
      <c r="D17" s="345"/>
      <c r="E17" s="345"/>
      <c r="F17" s="345" t="str">
        <f ca="1">IF(CONCATENATE('Т.1.'!$BT$6," ",'Т.1.'!$BU$6," (",'Т.1.'!$BV$6," ",'Т.1.'!$BW$6,") , ",'Т.1.'!$BX$6," обл., ",'Т.1.'!$BY$6," р-н, ",'Т.1.'!$BZ$6," ",'Т.1.'!$CA$6,", ",'Т.1.'!$CB$6," ",'Т.1.'!$CC$6,", буд.",'Т.1.'!$CD$6,", кв./оф.",'Т.1.'!$CE$6," (",'Т.1.'!$CF$6,")")=$AJ$15,"",IF(CONCATENATE('Т.1.'!$BT$6," ",'Т.1.'!$BU$6," (",'Т.1.'!$BV$6," ",'Т.1.'!$BW$6,") , ",'Т.1.'!$BX$6," обл., ",'Т.1.'!$BY$6," р-н, ",'Т.1.'!$BZ$6," ",'Т.1.'!$CA$6,", ",'Т.1.'!$CB$6," ",'Т.1.'!$CC$6,", буд.",'Т.1.'!$CD$6,", кв./оф.",'Т.1.'!$CE$6," (",'Т.1.'!$CF$6,")")=$AJ$16,"-",CONCATENATE('Т.1.'!$BT$6," ",'Т.1.'!$BU$6," (",'Т.1.'!$BV$6," ",'Т.1.'!$BW$6,") , ",'Т.1.'!$BX$6," обл., ",'Т.1.'!$BY$6," р-н, ",'Т.1.'!$BZ$6," ",'Т.1.'!$CA$6,", ",'Т.1.'!$CB$6," ",'Т.1.'!$CC$6,", буд.",'Т.1.'!$CD$6,", кв./оф.",'Т.1.'!$CE$6," (",'Т.1.'!$CF$6,")")))</f>
        <v/>
      </c>
      <c r="G17" s="345"/>
      <c r="H17" s="345"/>
      <c r="I17" s="345"/>
      <c r="J17" s="345"/>
      <c r="K17" s="345"/>
      <c r="L17" s="345"/>
      <c r="M17" s="345"/>
      <c r="N17" s="345"/>
      <c r="O17" s="345"/>
      <c r="P17" s="345"/>
      <c r="Q17" s="345"/>
      <c r="R17" s="345"/>
      <c r="S17" s="345"/>
      <c r="T17" s="345"/>
      <c r="U17" s="345"/>
      <c r="AA17" s="143"/>
      <c r="AB17" s="143"/>
      <c r="AC17" s="143"/>
      <c r="AD17" s="143"/>
      <c r="AE17" s="143"/>
      <c r="AF17" s="143"/>
      <c r="AG17" s="143"/>
      <c r="AH17" s="143"/>
      <c r="AI17" s="143"/>
      <c r="AJ17" s="151" t="s">
        <v>509</v>
      </c>
      <c r="AK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37 15811:16384" s="177" customFormat="1" ht="27.75" customHeight="1" x14ac:dyDescent="0.25">
      <c r="A18" s="255">
        <v>8</v>
      </c>
      <c r="B18" s="345" t="s">
        <v>323</v>
      </c>
      <c r="C18" s="345"/>
      <c r="D18" s="345"/>
      <c r="E18" s="345"/>
      <c r="F18" s="374" t="str">
        <f ca="1">'Т.1.'!$DG$6</f>
        <v xml:space="preserve"> </v>
      </c>
      <c r="G18" s="374"/>
      <c r="H18" s="374"/>
      <c r="I18" s="374"/>
      <c r="J18" s="374"/>
      <c r="K18" s="374"/>
      <c r="L18" s="374"/>
      <c r="M18" s="374"/>
      <c r="N18" s="374"/>
      <c r="O18" s="374"/>
      <c r="P18" s="374"/>
      <c r="Q18" s="374"/>
      <c r="R18" s="374"/>
      <c r="S18" s="374"/>
      <c r="T18" s="374"/>
      <c r="U18" s="374"/>
      <c r="AA18" s="143"/>
      <c r="AB18" s="143"/>
      <c r="AC18" s="143"/>
      <c r="AD18" s="143"/>
      <c r="AE18" s="143"/>
      <c r="AF18" s="143"/>
      <c r="AG18" s="143"/>
      <c r="AH18" s="143"/>
      <c r="AI18" s="143"/>
      <c r="AJ18" s="151"/>
      <c r="AK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37 15811:16384" s="177" customFormat="1" ht="25.5" customHeight="1" x14ac:dyDescent="0.25">
      <c r="A19" s="255">
        <v>9</v>
      </c>
      <c r="B19" s="345" t="s">
        <v>339</v>
      </c>
      <c r="C19" s="345"/>
      <c r="D19" s="345"/>
      <c r="E19" s="345"/>
      <c r="F19" s="345" t="str">
        <f ca="1">IF(CONCATENATE('Т.1.'!$DH$6," (",'Т.1.'!DI6," ",'Т.1.'!DJ6,")")=AJ19,"",CONCATENATE('Т.1.'!$DH$6," (",'Т.1.'!DI6," ",'Т.1.'!DJ6,")"))</f>
        <v/>
      </c>
      <c r="G19" s="345"/>
      <c r="H19" s="345"/>
      <c r="I19" s="345"/>
      <c r="J19" s="345"/>
      <c r="K19" s="345"/>
      <c r="L19" s="345"/>
      <c r="M19" s="345"/>
      <c r="N19" s="345"/>
      <c r="O19" s="345"/>
      <c r="P19" s="345"/>
      <c r="Q19" s="345"/>
      <c r="R19" s="345"/>
      <c r="S19" s="345"/>
      <c r="T19" s="345"/>
      <c r="U19" s="345"/>
      <c r="AA19" s="143"/>
      <c r="AB19" s="143"/>
      <c r="AC19" s="143"/>
      <c r="AD19" s="143"/>
      <c r="AE19" s="143"/>
      <c r="AF19" s="143"/>
      <c r="AG19" s="143"/>
      <c r="AH19" s="143"/>
      <c r="AI19" s="143"/>
      <c r="AJ19" s="151" t="s">
        <v>699</v>
      </c>
      <c r="AK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37 15811:16384" s="177" customFormat="1" ht="25.5" customHeight="1" x14ac:dyDescent="0.25">
      <c r="A20" s="255">
        <v>10</v>
      </c>
      <c r="B20" s="345" t="s">
        <v>665</v>
      </c>
      <c r="C20" s="345"/>
      <c r="D20" s="345"/>
      <c r="E20" s="345"/>
      <c r="F20" s="374" t="str">
        <f ca="1">IF('Т.1.'!$DK$6=0,"",'Т.1.'!$DK$6)</f>
        <v xml:space="preserve"> </v>
      </c>
      <c r="G20" s="374"/>
      <c r="H20" s="374"/>
      <c r="I20" s="374"/>
      <c r="J20" s="374"/>
      <c r="K20" s="374"/>
      <c r="L20" s="374"/>
      <c r="M20" s="374"/>
      <c r="N20" s="374"/>
      <c r="O20" s="374"/>
      <c r="P20" s="374"/>
      <c r="Q20" s="374"/>
      <c r="R20" s="374"/>
      <c r="S20" s="374"/>
      <c r="T20" s="374"/>
      <c r="U20" s="374"/>
      <c r="AA20" s="143"/>
      <c r="AB20" s="143"/>
      <c r="AC20" s="143"/>
      <c r="AD20" s="143"/>
      <c r="AE20" s="143"/>
      <c r="AF20" s="143"/>
      <c r="AG20" s="143"/>
      <c r="AH20" s="143"/>
      <c r="AI20" s="143"/>
      <c r="AJ20" s="153">
        <v>0</v>
      </c>
      <c r="AK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37 15811:16384" s="177" customFormat="1" ht="16.5" customHeight="1" x14ac:dyDescent="0.25">
      <c r="A21" s="255">
        <v>11</v>
      </c>
      <c r="B21" s="345" t="s">
        <v>280</v>
      </c>
      <c r="C21" s="345"/>
      <c r="D21" s="345"/>
      <c r="E21" s="345"/>
      <c r="F21" s="374" t="str">
        <f ca="1">IF('Т.1.'!$DL$6=0,"",'Т.1.'!$DL$6)</f>
        <v xml:space="preserve"> </v>
      </c>
      <c r="G21" s="374"/>
      <c r="H21" s="374"/>
      <c r="I21" s="374"/>
      <c r="J21" s="374"/>
      <c r="K21" s="374"/>
      <c r="L21" s="374"/>
      <c r="M21" s="374"/>
      <c r="N21" s="374"/>
      <c r="O21" s="374"/>
      <c r="P21" s="374"/>
      <c r="Q21" s="374"/>
      <c r="R21" s="374"/>
      <c r="S21" s="374"/>
      <c r="T21" s="374"/>
      <c r="U21" s="374"/>
      <c r="AA21" s="143"/>
      <c r="AB21" s="143"/>
      <c r="AC21" s="143"/>
      <c r="AD21" s="143"/>
      <c r="AE21" s="143"/>
      <c r="AF21" s="143"/>
      <c r="AG21" s="143"/>
      <c r="AH21" s="143"/>
      <c r="AI21" s="143"/>
      <c r="AJ21" s="153"/>
      <c r="AK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37 15811:16384" s="177" customFormat="1" ht="18" customHeight="1" x14ac:dyDescent="0.25">
      <c r="A22" s="255">
        <v>12</v>
      </c>
      <c r="B22" s="345" t="s">
        <v>178</v>
      </c>
      <c r="C22" s="345"/>
      <c r="D22" s="345"/>
      <c r="E22" s="345"/>
      <c r="F22" s="374" t="str">
        <f ca="1">IF('Т.1.'!$DM$6=0,"",'Т.1.'!$DM$6)</f>
        <v xml:space="preserve"> </v>
      </c>
      <c r="G22" s="374"/>
      <c r="H22" s="374"/>
      <c r="I22" s="374"/>
      <c r="J22" s="374"/>
      <c r="K22" s="374"/>
      <c r="L22" s="374"/>
      <c r="M22" s="374"/>
      <c r="N22" s="374"/>
      <c r="O22" s="374"/>
      <c r="P22" s="374"/>
      <c r="Q22" s="374"/>
      <c r="R22" s="374"/>
      <c r="S22" s="374"/>
      <c r="T22" s="374"/>
      <c r="U22" s="374"/>
      <c r="AA22" s="143"/>
      <c r="AB22" s="143"/>
      <c r="AC22" s="143"/>
      <c r="AD22" s="143"/>
      <c r="AE22" s="143"/>
      <c r="AF22" s="143"/>
      <c r="AG22" s="143"/>
      <c r="AH22" s="143"/>
      <c r="AI22" s="143"/>
      <c r="AJ22" s="153"/>
      <c r="AK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37 15811:16384" s="177" customFormat="1" ht="27" customHeight="1" x14ac:dyDescent="0.25">
      <c r="A23" s="337" t="s">
        <v>648</v>
      </c>
      <c r="B23" s="337"/>
      <c r="C23" s="337"/>
      <c r="D23" s="338"/>
      <c r="E23" s="338"/>
      <c r="F23" s="338"/>
      <c r="G23" s="338"/>
      <c r="H23" s="338"/>
      <c r="I23" s="338"/>
      <c r="J23" s="338"/>
      <c r="K23" s="338"/>
      <c r="L23" s="338"/>
      <c r="M23" s="338"/>
      <c r="N23" s="338"/>
      <c r="O23" s="338"/>
      <c r="P23" s="338"/>
      <c r="Q23" s="338"/>
      <c r="R23" s="338"/>
      <c r="S23" s="338"/>
      <c r="T23" s="338"/>
      <c r="U23" s="338"/>
      <c r="AA23" s="143"/>
      <c r="AB23" s="143"/>
      <c r="AC23" s="143"/>
      <c r="AD23" s="143"/>
      <c r="AE23" s="143"/>
      <c r="AF23" s="143"/>
      <c r="AG23" s="143"/>
      <c r="AH23" s="143"/>
      <c r="AI23" s="143"/>
      <c r="AJ23" s="153"/>
      <c r="AK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37 15811:16384" s="212" customFormat="1" ht="18" customHeight="1" x14ac:dyDescent="0.25">
      <c r="A24" s="164"/>
      <c r="B24" s="167"/>
      <c r="C24" s="167"/>
      <c r="D24" s="167"/>
      <c r="E24" s="167"/>
      <c r="F24" s="167"/>
      <c r="G24" s="167"/>
      <c r="H24" s="167"/>
      <c r="I24" s="167"/>
      <c r="J24" s="167"/>
      <c r="K24" s="167"/>
      <c r="L24" s="166"/>
      <c r="M24" s="168"/>
      <c r="N24" s="166"/>
      <c r="O24" s="166"/>
      <c r="P24" s="166"/>
      <c r="Q24" s="168"/>
      <c r="R24" s="166"/>
      <c r="S24" s="168"/>
      <c r="T24" s="168"/>
      <c r="U24" s="213" t="s">
        <v>340</v>
      </c>
      <c r="AA24" s="190"/>
      <c r="AB24" s="190"/>
      <c r="AC24" s="190"/>
      <c r="AD24" s="190"/>
      <c r="AE24" s="190"/>
      <c r="AF24" s="190"/>
      <c r="AG24" s="190"/>
      <c r="AH24" s="190"/>
      <c r="AI24" s="190"/>
      <c r="AJ24" s="191"/>
      <c r="AK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37 15811:16384" s="212" customFormat="1" ht="18.75" customHeight="1" x14ac:dyDescent="0.25">
      <c r="A25" s="372" t="s">
        <v>341</v>
      </c>
      <c r="B25" s="372"/>
      <c r="C25" s="372"/>
      <c r="D25" s="372"/>
      <c r="E25" s="372"/>
      <c r="F25" s="372"/>
      <c r="G25" s="372"/>
      <c r="H25" s="372"/>
      <c r="I25" s="372"/>
      <c r="J25" s="372"/>
      <c r="K25" s="372"/>
      <c r="L25" s="372"/>
      <c r="M25" s="372"/>
      <c r="N25" s="372"/>
      <c r="O25" s="372"/>
      <c r="P25" s="372"/>
      <c r="Q25" s="372"/>
      <c r="R25" s="372"/>
      <c r="S25" s="372"/>
      <c r="T25" s="372"/>
      <c r="U25" s="372"/>
      <c r="AA25" s="190"/>
      <c r="AB25" s="190"/>
      <c r="AC25" s="190"/>
      <c r="AD25" s="190"/>
      <c r="AE25" s="190"/>
      <c r="AF25" s="190"/>
      <c r="AG25" s="190"/>
      <c r="AH25" s="190"/>
      <c r="AI25" s="190"/>
      <c r="AJ25" s="191"/>
      <c r="AK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37 15811:16384" s="212" customFormat="1" ht="39.75" customHeight="1" x14ac:dyDescent="0.25">
      <c r="A26" s="186" t="s">
        <v>705</v>
      </c>
      <c r="B26" s="333" t="s">
        <v>157</v>
      </c>
      <c r="C26" s="333"/>
      <c r="D26" s="333"/>
      <c r="E26" s="333"/>
      <c r="F26" s="333"/>
      <c r="G26" s="333" t="s">
        <v>784</v>
      </c>
      <c r="H26" s="333"/>
      <c r="I26" s="333" t="s">
        <v>158</v>
      </c>
      <c r="J26" s="333"/>
      <c r="K26" s="333" t="s">
        <v>159</v>
      </c>
      <c r="L26" s="333"/>
      <c r="M26" s="333"/>
      <c r="N26" s="333"/>
      <c r="O26" s="333"/>
      <c r="P26" s="333"/>
      <c r="Q26" s="333"/>
      <c r="R26" s="333"/>
      <c r="S26" s="333"/>
      <c r="T26" s="333"/>
      <c r="U26" s="333"/>
      <c r="AA26" s="190"/>
      <c r="AB26" s="190"/>
      <c r="AC26" s="190"/>
      <c r="AD26" s="190"/>
      <c r="AE26" s="190"/>
      <c r="AF26" s="190"/>
      <c r="AG26" s="190"/>
      <c r="AH26" s="190"/>
      <c r="AI26" s="190"/>
      <c r="AJ26" s="191"/>
      <c r="AK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37 15811:16384" s="212" customFormat="1" x14ac:dyDescent="0.25">
      <c r="A27" s="186">
        <v>1</v>
      </c>
      <c r="B27" s="336">
        <v>2</v>
      </c>
      <c r="C27" s="336"/>
      <c r="D27" s="336"/>
      <c r="E27" s="336"/>
      <c r="F27" s="336"/>
      <c r="G27" s="336">
        <v>3</v>
      </c>
      <c r="H27" s="336"/>
      <c r="I27" s="336">
        <v>4</v>
      </c>
      <c r="J27" s="336"/>
      <c r="K27" s="336">
        <v>5</v>
      </c>
      <c r="L27" s="336"/>
      <c r="M27" s="336"/>
      <c r="N27" s="336"/>
      <c r="O27" s="336"/>
      <c r="P27" s="336"/>
      <c r="Q27" s="336"/>
      <c r="R27" s="336"/>
      <c r="S27" s="336"/>
      <c r="T27" s="336"/>
      <c r="U27" s="336"/>
      <c r="V27" s="277"/>
      <c r="AA27" s="190"/>
      <c r="AB27" s="190"/>
      <c r="AC27" s="190"/>
      <c r="AD27" s="190"/>
      <c r="AE27" s="190"/>
      <c r="AF27" s="190"/>
      <c r="AG27" s="190"/>
      <c r="AH27" s="190"/>
      <c r="AI27" s="192"/>
      <c r="AJ27" s="191"/>
      <c r="AK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37 15811:16384" s="212" customFormat="1" x14ac:dyDescent="0.25">
      <c r="A28" s="187">
        <v>1</v>
      </c>
      <c r="B28" s="381" t="str">
        <f ca="1">'Т.2.'!$AB$7</f>
        <v xml:space="preserve"> </v>
      </c>
      <c r="C28" s="382"/>
      <c r="D28" s="382"/>
      <c r="E28" s="382"/>
      <c r="F28" s="383"/>
      <c r="G28" s="354" t="str">
        <f ca="1">CONCATENATE('Т.2.'!$AC$7," ",'Т.2.'!$AD$7)</f>
        <v xml:space="preserve">   </v>
      </c>
      <c r="H28" s="354"/>
      <c r="I28" s="384" t="str">
        <f ca="1">'Т.2.'!$AE$7</f>
        <v xml:space="preserve"> </v>
      </c>
      <c r="J28" s="354"/>
      <c r="K28" s="354" t="str">
        <f ca="1">'Т.2.'!$AF$7</f>
        <v xml:space="preserve"> </v>
      </c>
      <c r="L28" s="354"/>
      <c r="M28" s="354"/>
      <c r="N28" s="354"/>
      <c r="O28" s="354"/>
      <c r="P28" s="354"/>
      <c r="Q28" s="354"/>
      <c r="R28" s="354"/>
      <c r="S28" s="354"/>
      <c r="T28" s="354"/>
      <c r="U28" s="354"/>
      <c r="AA28" s="190"/>
      <c r="AB28" s="190"/>
      <c r="AC28" s="190"/>
      <c r="AD28" s="190"/>
      <c r="AE28" s="190"/>
      <c r="AF28" s="190"/>
      <c r="AG28" s="190"/>
      <c r="AH28" s="190"/>
      <c r="AI28" s="190"/>
      <c r="AJ28" s="191"/>
      <c r="AK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37 15811:16384" s="212" customFormat="1" x14ac:dyDescent="0.25">
      <c r="A29" s="187">
        <v>2</v>
      </c>
      <c r="B29" s="354" t="str">
        <f ca="1">'Т.2.'!$AG$7</f>
        <v xml:space="preserve"> </v>
      </c>
      <c r="C29" s="354"/>
      <c r="D29" s="354"/>
      <c r="E29" s="354"/>
      <c r="F29" s="354"/>
      <c r="G29" s="354" t="str">
        <f ca="1">CONCATENATE('Т.2.'!$AH$7," ",'Т.2.'!$AI$7)</f>
        <v xml:space="preserve">   </v>
      </c>
      <c r="H29" s="354"/>
      <c r="I29" s="384" t="str">
        <f ca="1">'Т.2.'!$AJ$7</f>
        <v xml:space="preserve"> </v>
      </c>
      <c r="J29" s="354"/>
      <c r="K29" s="354" t="str">
        <f ca="1">'Т.2.'!$AK$7</f>
        <v xml:space="preserve"> </v>
      </c>
      <c r="L29" s="354"/>
      <c r="M29" s="354"/>
      <c r="N29" s="354"/>
      <c r="O29" s="354"/>
      <c r="P29" s="354"/>
      <c r="Q29" s="354"/>
      <c r="R29" s="354"/>
      <c r="S29" s="354"/>
      <c r="T29" s="354"/>
      <c r="U29" s="354"/>
      <c r="AA29" s="190"/>
      <c r="AB29" s="190"/>
      <c r="AC29" s="190"/>
      <c r="AD29" s="190"/>
      <c r="AE29" s="190"/>
      <c r="AF29" s="190"/>
      <c r="AG29" s="190"/>
      <c r="AH29" s="190"/>
      <c r="AI29" s="190"/>
      <c r="AJ29" s="191"/>
      <c r="AK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37 15811:16384" s="212" customFormat="1" x14ac:dyDescent="0.25">
      <c r="A30" s="187">
        <v>3</v>
      </c>
      <c r="B30" s="354" t="str">
        <f ca="1">'Т.2.'!$AL$7</f>
        <v xml:space="preserve"> </v>
      </c>
      <c r="C30" s="354"/>
      <c r="D30" s="354"/>
      <c r="E30" s="354"/>
      <c r="F30" s="354"/>
      <c r="G30" s="354" t="str">
        <f ca="1">CONCATENATE('Т.2.'!$AM$7," ",'Т.2.'!$AN$7)</f>
        <v xml:space="preserve">   </v>
      </c>
      <c r="H30" s="354"/>
      <c r="I30" s="384" t="str">
        <f ca="1">'Т.2.'!$AO$7</f>
        <v xml:space="preserve"> </v>
      </c>
      <c r="J30" s="354"/>
      <c r="K30" s="354" t="str">
        <f ca="1">'Т.2.'!$AP$7</f>
        <v xml:space="preserve"> </v>
      </c>
      <c r="L30" s="354"/>
      <c r="M30" s="354"/>
      <c r="N30" s="354"/>
      <c r="O30" s="354"/>
      <c r="P30" s="354"/>
      <c r="Q30" s="354"/>
      <c r="R30" s="354"/>
      <c r="S30" s="354"/>
      <c r="T30" s="354"/>
      <c r="U30" s="354"/>
      <c r="AA30" s="190"/>
      <c r="AB30" s="190"/>
      <c r="AC30" s="190"/>
      <c r="AD30" s="190"/>
      <c r="AE30" s="190"/>
      <c r="AF30" s="190"/>
      <c r="AG30" s="190"/>
      <c r="AH30" s="190"/>
      <c r="AI30" s="190"/>
      <c r="AJ30" s="191"/>
      <c r="AK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37 15811:16384" s="212" customFormat="1" x14ac:dyDescent="0.25">
      <c r="A31" s="187">
        <v>4</v>
      </c>
      <c r="B31" s="354" t="str">
        <f ca="1">'Т.2.'!$AQ$7</f>
        <v xml:space="preserve"> </v>
      </c>
      <c r="C31" s="354"/>
      <c r="D31" s="354"/>
      <c r="E31" s="354"/>
      <c r="F31" s="354"/>
      <c r="G31" s="354" t="str">
        <f ca="1">CONCATENATE('Т.2.'!$AR$7," ",'Т.2.'!$AS$7)</f>
        <v xml:space="preserve">   </v>
      </c>
      <c r="H31" s="354"/>
      <c r="I31" s="384" t="str">
        <f ca="1">'Т.2.'!$AT$7</f>
        <v xml:space="preserve"> </v>
      </c>
      <c r="J31" s="354"/>
      <c r="K31" s="354" t="str">
        <f ca="1">'Т.2.'!$AU$7</f>
        <v xml:space="preserve"> </v>
      </c>
      <c r="L31" s="354"/>
      <c r="M31" s="354"/>
      <c r="N31" s="354"/>
      <c r="O31" s="354"/>
      <c r="P31" s="354"/>
      <c r="Q31" s="354"/>
      <c r="R31" s="354"/>
      <c r="S31" s="354"/>
      <c r="T31" s="354"/>
      <c r="U31" s="354"/>
      <c r="AA31" s="190"/>
      <c r="AB31" s="190"/>
      <c r="AC31" s="190"/>
      <c r="AD31" s="190"/>
      <c r="AE31" s="190"/>
      <c r="AF31" s="190"/>
      <c r="AG31" s="190"/>
      <c r="AH31" s="190"/>
      <c r="AI31" s="190"/>
      <c r="AJ31" s="191"/>
      <c r="AK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37 15811:16384" s="212" customFormat="1" x14ac:dyDescent="0.25">
      <c r="A32" s="187">
        <v>5</v>
      </c>
      <c r="B32" s="354" t="str">
        <f ca="1">'Т.2.'!$AV$7</f>
        <v xml:space="preserve"> </v>
      </c>
      <c r="C32" s="354"/>
      <c r="D32" s="354"/>
      <c r="E32" s="354"/>
      <c r="F32" s="354"/>
      <c r="G32" s="354" t="str">
        <f ca="1">CONCATENATE('Т.2.'!$AW$7," ",'Т.2.'!$AX$7)</f>
        <v xml:space="preserve">   </v>
      </c>
      <c r="H32" s="354"/>
      <c r="I32" s="384" t="str">
        <f ca="1">'Т.2.'!$AY$7</f>
        <v xml:space="preserve"> </v>
      </c>
      <c r="J32" s="354"/>
      <c r="K32" s="354" t="str">
        <f ca="1">'Т.2.'!$AZ$7</f>
        <v xml:space="preserve"> </v>
      </c>
      <c r="L32" s="354"/>
      <c r="M32" s="354"/>
      <c r="N32" s="354"/>
      <c r="O32" s="354"/>
      <c r="P32" s="354"/>
      <c r="Q32" s="354"/>
      <c r="R32" s="354"/>
      <c r="S32" s="354"/>
      <c r="T32" s="354"/>
      <c r="U32" s="354"/>
      <c r="AA32" s="190"/>
      <c r="AB32" s="190"/>
      <c r="AC32" s="190"/>
      <c r="AD32" s="190"/>
      <c r="AE32" s="190"/>
      <c r="AF32" s="190"/>
      <c r="AG32" s="190"/>
      <c r="AH32" s="190"/>
      <c r="AI32" s="190"/>
      <c r="AJ32" s="191"/>
      <c r="AK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37 15811:16384" s="212" customFormat="1" ht="27" customHeight="1" x14ac:dyDescent="0.25">
      <c r="A33" s="337" t="s">
        <v>649</v>
      </c>
      <c r="B33" s="337"/>
      <c r="C33" s="337"/>
      <c r="D33" s="338"/>
      <c r="E33" s="338"/>
      <c r="F33" s="338"/>
      <c r="G33" s="338"/>
      <c r="H33" s="338"/>
      <c r="I33" s="338"/>
      <c r="J33" s="338"/>
      <c r="K33" s="338"/>
      <c r="L33" s="338"/>
      <c r="M33" s="338"/>
      <c r="N33" s="338"/>
      <c r="O33" s="338"/>
      <c r="P33" s="338"/>
      <c r="Q33" s="338"/>
      <c r="R33" s="338"/>
      <c r="S33" s="338"/>
      <c r="T33" s="338"/>
      <c r="U33" s="338"/>
      <c r="AA33" s="190"/>
      <c r="AB33" s="190"/>
      <c r="AC33" s="190"/>
      <c r="AD33" s="190"/>
      <c r="AE33" s="190"/>
      <c r="AF33" s="190"/>
      <c r="AG33" s="190"/>
      <c r="AH33" s="190"/>
      <c r="AI33" s="190"/>
      <c r="AJ33" s="193"/>
      <c r="AK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37 15811:16384" s="177" customFormat="1" x14ac:dyDescent="0.25">
      <c r="A34" s="164"/>
      <c r="B34" s="166"/>
      <c r="C34" s="166"/>
      <c r="D34" s="166"/>
      <c r="E34" s="166"/>
      <c r="F34" s="166"/>
      <c r="G34" s="166"/>
      <c r="H34" s="166"/>
      <c r="I34" s="166"/>
      <c r="J34" s="166"/>
      <c r="K34" s="166"/>
      <c r="L34" s="166"/>
      <c r="M34" s="168"/>
      <c r="N34" s="166"/>
      <c r="O34" s="166"/>
      <c r="P34" s="166"/>
      <c r="Q34" s="168"/>
      <c r="R34" s="166"/>
      <c r="S34" s="168"/>
      <c r="T34" s="168"/>
      <c r="U34" s="168"/>
      <c r="AA34" s="143"/>
      <c r="AB34" s="143"/>
      <c r="AC34" s="143"/>
      <c r="AD34" s="143"/>
      <c r="AE34" s="143"/>
      <c r="AF34" s="143"/>
      <c r="AG34" s="143"/>
      <c r="AH34" s="143"/>
      <c r="AI34" s="143"/>
      <c r="AJ34" s="151"/>
      <c r="AK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37 15811:16384" s="177" customFormat="1" ht="15" customHeight="1" x14ac:dyDescent="0.25">
      <c r="A35" s="164"/>
      <c r="B35" s="167"/>
      <c r="C35" s="167"/>
      <c r="D35" s="167"/>
      <c r="E35" s="167"/>
      <c r="F35" s="167"/>
      <c r="G35" s="167"/>
      <c r="H35" s="167"/>
      <c r="I35" s="167"/>
      <c r="J35" s="167"/>
      <c r="K35" s="167"/>
      <c r="L35" s="166"/>
      <c r="M35" s="168"/>
      <c r="N35" s="166"/>
      <c r="O35" s="166"/>
      <c r="P35" s="166"/>
      <c r="Q35" s="168"/>
      <c r="R35" s="166"/>
      <c r="S35" s="168"/>
      <c r="T35" s="168"/>
      <c r="U35" s="169" t="s">
        <v>342</v>
      </c>
      <c r="AA35" s="143"/>
      <c r="AB35" s="143"/>
      <c r="AC35" s="143"/>
      <c r="AD35" s="143"/>
      <c r="AE35" s="143"/>
      <c r="AF35" s="143"/>
      <c r="AG35" s="143"/>
      <c r="AH35" s="143"/>
      <c r="AI35" s="143"/>
      <c r="AJ35" s="151"/>
      <c r="AK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37 15811:16384" s="177" customFormat="1" ht="18.75" customHeight="1" x14ac:dyDescent="0.25">
      <c r="A36" s="372" t="s">
        <v>343</v>
      </c>
      <c r="B36" s="372"/>
      <c r="C36" s="372"/>
      <c r="D36" s="372"/>
      <c r="E36" s="372"/>
      <c r="F36" s="372"/>
      <c r="G36" s="372"/>
      <c r="H36" s="372"/>
      <c r="I36" s="372"/>
      <c r="J36" s="372"/>
      <c r="K36" s="372"/>
      <c r="L36" s="372"/>
      <c r="M36" s="372"/>
      <c r="N36" s="372"/>
      <c r="O36" s="372"/>
      <c r="P36" s="372"/>
      <c r="Q36" s="372"/>
      <c r="R36" s="372"/>
      <c r="S36" s="372"/>
      <c r="T36" s="372"/>
      <c r="U36" s="372"/>
      <c r="AA36" s="143"/>
      <c r="AB36" s="143"/>
      <c r="AC36" s="143"/>
      <c r="AD36" s="143"/>
      <c r="AE36" s="143"/>
      <c r="AF36" s="143"/>
      <c r="AG36" s="143"/>
      <c r="AH36" s="143"/>
      <c r="AI36" s="143"/>
      <c r="AJ36" s="151"/>
      <c r="AK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37 15811:16384" s="177" customFormat="1" ht="33.75" customHeight="1" x14ac:dyDescent="0.25">
      <c r="A37" s="180" t="s">
        <v>705</v>
      </c>
      <c r="B37" s="370" t="s">
        <v>344</v>
      </c>
      <c r="C37" s="385"/>
      <c r="D37" s="385"/>
      <c r="E37" s="385"/>
      <c r="F37" s="385"/>
      <c r="G37" s="371"/>
      <c r="H37" s="333" t="s">
        <v>161</v>
      </c>
      <c r="I37" s="333"/>
      <c r="J37" s="333" t="s">
        <v>162</v>
      </c>
      <c r="K37" s="333"/>
      <c r="L37" s="333"/>
      <c r="M37" s="333"/>
      <c r="N37" s="333"/>
      <c r="O37" s="333" t="s">
        <v>163</v>
      </c>
      <c r="P37" s="333"/>
      <c r="Q37" s="333"/>
      <c r="R37" s="333"/>
      <c r="S37" s="333"/>
      <c r="T37" s="333"/>
      <c r="U37" s="333"/>
      <c r="AA37" s="143"/>
      <c r="AB37" s="143"/>
      <c r="AC37" s="143"/>
      <c r="AD37" s="143"/>
      <c r="AE37" s="143"/>
      <c r="AF37" s="143"/>
      <c r="AG37" s="143"/>
      <c r="AH37" s="143"/>
      <c r="AI37" s="143"/>
      <c r="AJ37" s="151"/>
      <c r="AK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37 15811:16384" s="177" customFormat="1" x14ac:dyDescent="0.25">
      <c r="A38" s="180">
        <v>1</v>
      </c>
      <c r="B38" s="386">
        <v>2</v>
      </c>
      <c r="C38" s="387"/>
      <c r="D38" s="387"/>
      <c r="E38" s="387"/>
      <c r="F38" s="387"/>
      <c r="G38" s="388"/>
      <c r="H38" s="336">
        <v>3</v>
      </c>
      <c r="I38" s="336"/>
      <c r="J38" s="336">
        <v>4</v>
      </c>
      <c r="K38" s="336"/>
      <c r="L38" s="336"/>
      <c r="M38" s="336"/>
      <c r="N38" s="336"/>
      <c r="O38" s="336">
        <v>5</v>
      </c>
      <c r="P38" s="336"/>
      <c r="Q38" s="336"/>
      <c r="R38" s="336"/>
      <c r="S38" s="336"/>
      <c r="T38" s="336"/>
      <c r="U38" s="336"/>
      <c r="V38" s="276"/>
      <c r="AA38" s="143"/>
      <c r="AB38" s="143"/>
      <c r="AC38" s="143"/>
      <c r="AD38" s="143"/>
      <c r="AE38" s="143"/>
      <c r="AF38" s="143"/>
      <c r="AG38" s="143"/>
      <c r="AH38" s="143"/>
      <c r="AI38" s="152"/>
      <c r="AJ38" s="151"/>
      <c r="AK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37 15811:16384" s="177" customFormat="1" x14ac:dyDescent="0.25">
      <c r="A39" s="181">
        <v>1</v>
      </c>
      <c r="B39" s="355" t="str">
        <f ca="1">IF(CONCATENATE('Т.3.'!AB5,", ",'Т.3.'!AC5)=" ,  ", " ",CONCATENATE('Т.3.'!AB5,", ",'Т.3.'!AC5))</f>
        <v xml:space="preserve"> </v>
      </c>
      <c r="C39" s="356"/>
      <c r="D39" s="356"/>
      <c r="E39" s="356"/>
      <c r="F39" s="356"/>
      <c r="G39" s="357"/>
      <c r="H39" s="358" t="str">
        <f ca="1">'Т.3.'!AD5</f>
        <v xml:space="preserve"> </v>
      </c>
      <c r="I39" s="358"/>
      <c r="J39" s="345" t="str">
        <f ca="1">'Т.3.'!AE5</f>
        <v xml:space="preserve"> </v>
      </c>
      <c r="K39" s="345"/>
      <c r="L39" s="345"/>
      <c r="M39" s="345"/>
      <c r="N39" s="345"/>
      <c r="O39" s="345" t="str">
        <f ca="1">'Т.3.'!AF5</f>
        <v xml:space="preserve"> </v>
      </c>
      <c r="P39" s="345"/>
      <c r="Q39" s="345"/>
      <c r="R39" s="345"/>
      <c r="S39" s="345"/>
      <c r="T39" s="345"/>
      <c r="U39" s="345"/>
      <c r="AA39" s="143"/>
      <c r="AB39" s="143"/>
      <c r="AC39" s="143"/>
      <c r="AD39" s="143"/>
      <c r="AE39" s="143"/>
      <c r="AF39" s="143"/>
      <c r="AG39" s="143"/>
      <c r="AH39" s="143"/>
      <c r="AI39" s="143"/>
      <c r="AJ39" s="151"/>
      <c r="AK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37 15811:16384" s="177" customFormat="1" x14ac:dyDescent="0.25">
      <c r="A40" s="181">
        <v>2</v>
      </c>
      <c r="B40" s="355" t="str">
        <f ca="1">IF(CONCATENATE('Т.3.'!AB6,", ",'Т.3.'!AC6)=" ,  ", " ",CONCATENATE('Т.3.'!AB6,", ",'Т.3.'!AC6))</f>
        <v xml:space="preserve"> </v>
      </c>
      <c r="C40" s="356"/>
      <c r="D40" s="356"/>
      <c r="E40" s="356"/>
      <c r="F40" s="356"/>
      <c r="G40" s="357"/>
      <c r="H40" s="358" t="str">
        <f ca="1">'Т.3.'!AD6</f>
        <v xml:space="preserve"> </v>
      </c>
      <c r="I40" s="358"/>
      <c r="J40" s="345" t="str">
        <f ca="1">'Т.3.'!AE6</f>
        <v xml:space="preserve"> </v>
      </c>
      <c r="K40" s="345"/>
      <c r="L40" s="345"/>
      <c r="M40" s="345"/>
      <c r="N40" s="345"/>
      <c r="O40" s="345" t="str">
        <f ca="1">'Т.3.'!AF6</f>
        <v xml:space="preserve"> </v>
      </c>
      <c r="P40" s="345"/>
      <c r="Q40" s="345"/>
      <c r="R40" s="345"/>
      <c r="S40" s="345"/>
      <c r="T40" s="345"/>
      <c r="U40" s="345"/>
      <c r="AA40" s="143"/>
      <c r="AB40" s="143"/>
      <c r="AC40" s="143"/>
      <c r="AD40" s="143"/>
      <c r="AE40" s="143"/>
      <c r="AF40" s="143"/>
      <c r="AG40" s="143"/>
      <c r="AH40" s="143"/>
      <c r="AI40" s="143"/>
      <c r="AJ40" s="151"/>
      <c r="AK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37 15811:16384" s="177" customFormat="1" x14ac:dyDescent="0.25">
      <c r="A41" s="181">
        <v>3</v>
      </c>
      <c r="B41" s="355" t="str">
        <f ca="1">IF(CONCATENATE('Т.3.'!AB7,", ",'Т.3.'!AC7)=" ,  ", " ",CONCATENATE('Т.3.'!AB7,", ",'Т.3.'!AC7))</f>
        <v xml:space="preserve"> </v>
      </c>
      <c r="C41" s="356"/>
      <c r="D41" s="356"/>
      <c r="E41" s="356"/>
      <c r="F41" s="356"/>
      <c r="G41" s="357"/>
      <c r="H41" s="358" t="str">
        <f ca="1">'Т.3.'!AD7</f>
        <v xml:space="preserve"> </v>
      </c>
      <c r="I41" s="358"/>
      <c r="J41" s="345" t="str">
        <f ca="1">'Т.3.'!AE7</f>
        <v xml:space="preserve"> </v>
      </c>
      <c r="K41" s="345"/>
      <c r="L41" s="345"/>
      <c r="M41" s="345"/>
      <c r="N41" s="345"/>
      <c r="O41" s="345" t="str">
        <f ca="1">'Т.3.'!AF7</f>
        <v xml:space="preserve"> </v>
      </c>
      <c r="P41" s="345"/>
      <c r="Q41" s="345"/>
      <c r="R41" s="345"/>
      <c r="S41" s="345"/>
      <c r="T41" s="345"/>
      <c r="U41" s="345"/>
      <c r="AA41" s="143"/>
      <c r="AB41" s="143"/>
      <c r="AC41" s="143"/>
      <c r="AD41" s="143"/>
      <c r="AE41" s="143"/>
      <c r="AF41" s="143"/>
      <c r="AG41" s="143"/>
      <c r="AH41" s="143"/>
      <c r="AI41" s="143"/>
      <c r="AJ41" s="151"/>
      <c r="AK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37 15811:16384" s="177" customFormat="1" x14ac:dyDescent="0.25">
      <c r="A42" s="181">
        <v>4</v>
      </c>
      <c r="B42" s="355" t="str">
        <f ca="1">IF(CONCATENATE('Т.3.'!AB8,", ",'Т.3.'!AC8)=" ,  ", " ",CONCATENATE('Т.3.'!AB8,", ",'Т.3.'!AC8))</f>
        <v xml:space="preserve"> </v>
      </c>
      <c r="C42" s="356"/>
      <c r="D42" s="356"/>
      <c r="E42" s="356"/>
      <c r="F42" s="356"/>
      <c r="G42" s="357"/>
      <c r="H42" s="358" t="str">
        <f ca="1">'Т.3.'!AD8</f>
        <v xml:space="preserve"> </v>
      </c>
      <c r="I42" s="358"/>
      <c r="J42" s="345" t="str">
        <f ca="1">'Т.3.'!AE8</f>
        <v xml:space="preserve"> </v>
      </c>
      <c r="K42" s="345"/>
      <c r="L42" s="345"/>
      <c r="M42" s="345"/>
      <c r="N42" s="345"/>
      <c r="O42" s="345" t="str">
        <f ca="1">'Т.3.'!AF8</f>
        <v xml:space="preserve"> </v>
      </c>
      <c r="P42" s="345"/>
      <c r="Q42" s="345"/>
      <c r="R42" s="345"/>
      <c r="S42" s="345"/>
      <c r="T42" s="345"/>
      <c r="U42" s="345"/>
      <c r="AA42" s="143"/>
      <c r="AB42" s="143"/>
      <c r="AC42" s="143"/>
      <c r="AD42" s="143"/>
      <c r="AE42" s="143"/>
      <c r="AF42" s="143"/>
      <c r="AG42" s="143"/>
      <c r="AH42" s="143"/>
      <c r="AI42" s="143"/>
      <c r="AJ42" s="151"/>
      <c r="AK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spans="1:37 15811:16384" s="177" customFormat="1" x14ac:dyDescent="0.25">
      <c r="A43" s="181">
        <v>5</v>
      </c>
      <c r="B43" s="355" t="str">
        <f ca="1">IF(CONCATENATE('Т.3.'!AB9,", ",'Т.3.'!AC9)=" ,  ", " ",CONCATENATE('Т.3.'!AB9,", ",'Т.3.'!AC9))</f>
        <v xml:space="preserve"> </v>
      </c>
      <c r="C43" s="356"/>
      <c r="D43" s="356"/>
      <c r="E43" s="356"/>
      <c r="F43" s="356"/>
      <c r="G43" s="357"/>
      <c r="H43" s="358" t="str">
        <f ca="1">'Т.3.'!AD9</f>
        <v xml:space="preserve"> </v>
      </c>
      <c r="I43" s="358"/>
      <c r="J43" s="345" t="str">
        <f ca="1">'Т.3.'!AE9</f>
        <v xml:space="preserve"> </v>
      </c>
      <c r="K43" s="345"/>
      <c r="L43" s="345"/>
      <c r="M43" s="345"/>
      <c r="N43" s="345"/>
      <c r="O43" s="345" t="str">
        <f ca="1">'Т.3.'!AF9</f>
        <v xml:space="preserve"> </v>
      </c>
      <c r="P43" s="345"/>
      <c r="Q43" s="345"/>
      <c r="R43" s="345"/>
      <c r="S43" s="345"/>
      <c r="T43" s="345"/>
      <c r="U43" s="345"/>
      <c r="AA43" s="143"/>
      <c r="AB43" s="143"/>
      <c r="AC43" s="143"/>
      <c r="AD43" s="143"/>
      <c r="AE43" s="143"/>
      <c r="AF43" s="143"/>
      <c r="AG43" s="143"/>
      <c r="AH43" s="143"/>
      <c r="AI43" s="143"/>
      <c r="AJ43" s="151" t="s">
        <v>360</v>
      </c>
      <c r="AK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37 15811:16384" s="177" customFormat="1" x14ac:dyDescent="0.25">
      <c r="A44" s="181">
        <v>6</v>
      </c>
      <c r="B44" s="355" t="str">
        <f ca="1">IF(CONCATENATE('Т.3.'!AB10,", ",'Т.3.'!AC10)=" ,  ", " ",CONCATENATE('Т.3.'!AB10,", ",'Т.3.'!AC10))</f>
        <v xml:space="preserve"> </v>
      </c>
      <c r="C44" s="356"/>
      <c r="D44" s="356"/>
      <c r="E44" s="356"/>
      <c r="F44" s="356"/>
      <c r="G44" s="357"/>
      <c r="H44" s="358" t="str">
        <f ca="1">'Т.3.'!AD10</f>
        <v xml:space="preserve"> </v>
      </c>
      <c r="I44" s="358"/>
      <c r="J44" s="345" t="str">
        <f ca="1">'Т.3.'!AE10</f>
        <v xml:space="preserve"> </v>
      </c>
      <c r="K44" s="345"/>
      <c r="L44" s="345"/>
      <c r="M44" s="345"/>
      <c r="N44" s="345"/>
      <c r="O44" s="345" t="str">
        <f ca="1">'Т.3.'!AF10</f>
        <v xml:space="preserve"> </v>
      </c>
      <c r="P44" s="345"/>
      <c r="Q44" s="345"/>
      <c r="R44" s="345"/>
      <c r="S44" s="345"/>
      <c r="T44" s="345"/>
      <c r="U44" s="345"/>
      <c r="AA44" s="143"/>
      <c r="AB44" s="143"/>
      <c r="AC44" s="143"/>
      <c r="AD44" s="143"/>
      <c r="AE44" s="143"/>
      <c r="AF44" s="143"/>
      <c r="AG44" s="143"/>
      <c r="AH44" s="143"/>
      <c r="AI44" s="143"/>
      <c r="AJ44" s="151" t="s">
        <v>369</v>
      </c>
      <c r="AK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37 15811:16384" s="177" customFormat="1" x14ac:dyDescent="0.25">
      <c r="A45" s="181">
        <v>7</v>
      </c>
      <c r="B45" s="355" t="str">
        <f ca="1">IF(CONCATENATE('Т.3.'!AB11,", ",'Т.3.'!AC11)=" ,  ", " ",CONCATENATE('Т.3.'!AB11,", ",'Т.3.'!AC11))</f>
        <v xml:space="preserve"> </v>
      </c>
      <c r="C45" s="356"/>
      <c r="D45" s="356"/>
      <c r="E45" s="356"/>
      <c r="F45" s="356"/>
      <c r="G45" s="357"/>
      <c r="H45" s="358" t="str">
        <f ca="1">'Т.3.'!AD11</f>
        <v xml:space="preserve"> </v>
      </c>
      <c r="I45" s="358"/>
      <c r="J45" s="345" t="str">
        <f ca="1">'Т.3.'!AE11</f>
        <v xml:space="preserve"> </v>
      </c>
      <c r="K45" s="345"/>
      <c r="L45" s="345"/>
      <c r="M45" s="345"/>
      <c r="N45" s="345"/>
      <c r="O45" s="345" t="str">
        <f ca="1">'Т.3.'!AF11</f>
        <v xml:space="preserve"> </v>
      </c>
      <c r="P45" s="345"/>
      <c r="Q45" s="345"/>
      <c r="R45" s="345"/>
      <c r="S45" s="345"/>
      <c r="T45" s="345"/>
      <c r="U45" s="345"/>
      <c r="AA45" s="143"/>
      <c r="AB45" s="143"/>
      <c r="AC45" s="143"/>
      <c r="AD45" s="143"/>
      <c r="AE45" s="143"/>
      <c r="AF45" s="143"/>
      <c r="AG45" s="143"/>
      <c r="AH45" s="143"/>
      <c r="AI45" s="143"/>
      <c r="AJ45" s="151"/>
      <c r="AK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37 15811:16384" s="177" customFormat="1" x14ac:dyDescent="0.25">
      <c r="A46" s="181">
        <v>8</v>
      </c>
      <c r="B46" s="355" t="str">
        <f ca="1">IF(CONCATENATE('Т.3.'!AB12,", ",'Т.3.'!AC12)=" ,  ", " ",CONCATENATE('Т.3.'!AB12,", ",'Т.3.'!AC12))</f>
        <v xml:space="preserve"> </v>
      </c>
      <c r="C46" s="356"/>
      <c r="D46" s="356"/>
      <c r="E46" s="356"/>
      <c r="F46" s="356"/>
      <c r="G46" s="357"/>
      <c r="H46" s="358" t="str">
        <f ca="1">'Т.3.'!AD12</f>
        <v xml:space="preserve"> </v>
      </c>
      <c r="I46" s="358"/>
      <c r="J46" s="345" t="str">
        <f ca="1">'Т.3.'!AE12</f>
        <v xml:space="preserve"> </v>
      </c>
      <c r="K46" s="345"/>
      <c r="L46" s="345"/>
      <c r="M46" s="345"/>
      <c r="N46" s="345"/>
      <c r="O46" s="345" t="str">
        <f ca="1">'Т.3.'!AF12</f>
        <v xml:space="preserve"> </v>
      </c>
      <c r="P46" s="345"/>
      <c r="Q46" s="345"/>
      <c r="R46" s="345"/>
      <c r="S46" s="345"/>
      <c r="T46" s="345"/>
      <c r="U46" s="345"/>
      <c r="AA46" s="143"/>
      <c r="AB46" s="143"/>
      <c r="AC46" s="143"/>
      <c r="AD46" s="143"/>
      <c r="AE46" s="143"/>
      <c r="AF46" s="143"/>
      <c r="AG46" s="143"/>
      <c r="AH46" s="143"/>
      <c r="AI46" s="143"/>
      <c r="AJ46" s="151"/>
      <c r="AK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37 15811:16384" s="177" customFormat="1" x14ac:dyDescent="0.25">
      <c r="A47" s="181">
        <v>9</v>
      </c>
      <c r="B47" s="355" t="str">
        <f ca="1">IF(CONCATENATE('Т.3.'!AB13,", ",'Т.3.'!AC13)=" ,  ", " ",CONCATENATE('Т.3.'!AB13,", ",'Т.3.'!AC13))</f>
        <v xml:space="preserve"> </v>
      </c>
      <c r="C47" s="356"/>
      <c r="D47" s="356"/>
      <c r="E47" s="356"/>
      <c r="F47" s="356"/>
      <c r="G47" s="357"/>
      <c r="H47" s="358" t="str">
        <f ca="1">'Т.3.'!AD13</f>
        <v xml:space="preserve"> </v>
      </c>
      <c r="I47" s="358"/>
      <c r="J47" s="345" t="str">
        <f ca="1">'Т.3.'!AE13</f>
        <v xml:space="preserve"> </v>
      </c>
      <c r="K47" s="345"/>
      <c r="L47" s="345"/>
      <c r="M47" s="345"/>
      <c r="N47" s="345"/>
      <c r="O47" s="345" t="str">
        <f ca="1">'Т.3.'!AF13</f>
        <v xml:space="preserve"> </v>
      </c>
      <c r="P47" s="345"/>
      <c r="Q47" s="345"/>
      <c r="R47" s="345"/>
      <c r="S47" s="345"/>
      <c r="T47" s="345"/>
      <c r="U47" s="345"/>
      <c r="AA47" s="143"/>
      <c r="AB47" s="143"/>
      <c r="AC47" s="143"/>
      <c r="AD47" s="143"/>
      <c r="AE47" s="143"/>
      <c r="AF47" s="143"/>
      <c r="AG47" s="143"/>
      <c r="AH47" s="143"/>
      <c r="AI47" s="143"/>
      <c r="AJ47" s="151"/>
      <c r="AK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37 15811:16384" s="177" customFormat="1" x14ac:dyDescent="0.25">
      <c r="A48" s="181">
        <v>10</v>
      </c>
      <c r="B48" s="355" t="str">
        <f ca="1">IF(CONCATENATE('Т.3.'!AB14,", ",'Т.3.'!AC14)=" ,  ", " ",CONCATENATE('Т.3.'!AB14,", ",'Т.3.'!AC14))</f>
        <v xml:space="preserve"> </v>
      </c>
      <c r="C48" s="356"/>
      <c r="D48" s="356"/>
      <c r="E48" s="356"/>
      <c r="F48" s="356"/>
      <c r="G48" s="357"/>
      <c r="H48" s="358" t="str">
        <f ca="1">'Т.3.'!AD14</f>
        <v xml:space="preserve"> </v>
      </c>
      <c r="I48" s="358"/>
      <c r="J48" s="345" t="str">
        <f ca="1">'Т.3.'!AE14</f>
        <v xml:space="preserve"> </v>
      </c>
      <c r="K48" s="345"/>
      <c r="L48" s="345"/>
      <c r="M48" s="345"/>
      <c r="N48" s="345"/>
      <c r="O48" s="345" t="str">
        <f ca="1">'Т.3.'!AF14</f>
        <v xml:space="preserve"> </v>
      </c>
      <c r="P48" s="345"/>
      <c r="Q48" s="345"/>
      <c r="R48" s="345"/>
      <c r="S48" s="345"/>
      <c r="T48" s="345"/>
      <c r="U48" s="345"/>
      <c r="AA48" s="143"/>
      <c r="AB48" s="143"/>
      <c r="AC48" s="143"/>
      <c r="AD48" s="143"/>
      <c r="AE48" s="143"/>
      <c r="AF48" s="143"/>
      <c r="AG48" s="143"/>
      <c r="AH48" s="143"/>
      <c r="AI48" s="143"/>
      <c r="AJ48" s="151"/>
      <c r="AK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37 15811:16384" s="177" customFormat="1" ht="27.75" customHeight="1" x14ac:dyDescent="0.25">
      <c r="A49" s="337" t="s">
        <v>650</v>
      </c>
      <c r="B49" s="337"/>
      <c r="C49" s="337"/>
      <c r="D49" s="338"/>
      <c r="E49" s="338"/>
      <c r="F49" s="338"/>
      <c r="G49" s="338"/>
      <c r="H49" s="338"/>
      <c r="I49" s="338"/>
      <c r="J49" s="338"/>
      <c r="K49" s="338"/>
      <c r="L49" s="338"/>
      <c r="M49" s="338"/>
      <c r="N49" s="338"/>
      <c r="O49" s="338"/>
      <c r="P49" s="338"/>
      <c r="Q49" s="338"/>
      <c r="R49" s="338"/>
      <c r="S49" s="338"/>
      <c r="T49" s="338"/>
      <c r="U49" s="338"/>
      <c r="AA49" s="143"/>
      <c r="AB49" s="143"/>
      <c r="AC49" s="143"/>
      <c r="AD49" s="143"/>
      <c r="AE49" s="143"/>
      <c r="AF49" s="143"/>
      <c r="AG49" s="143"/>
      <c r="AH49" s="143"/>
      <c r="AI49" s="143"/>
      <c r="AJ49" s="153"/>
      <c r="AK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37 15811:16384" s="177" customFormat="1" ht="15.75" customHeight="1" x14ac:dyDescent="0.25">
      <c r="A50" s="164"/>
      <c r="B50" s="166"/>
      <c r="C50" s="166"/>
      <c r="D50" s="166"/>
      <c r="E50" s="166"/>
      <c r="F50" s="166"/>
      <c r="G50" s="166"/>
      <c r="H50" s="166"/>
      <c r="I50" s="166"/>
      <c r="J50" s="166"/>
      <c r="K50" s="166"/>
      <c r="L50" s="166"/>
      <c r="M50" s="168"/>
      <c r="N50" s="166"/>
      <c r="O50" s="166"/>
      <c r="P50" s="166"/>
      <c r="Q50" s="168"/>
      <c r="R50" s="166"/>
      <c r="S50" s="168"/>
      <c r="T50" s="168"/>
      <c r="U50" s="168"/>
      <c r="AA50" s="143"/>
      <c r="AB50" s="143"/>
      <c r="AC50" s="143"/>
      <c r="AD50" s="143"/>
      <c r="AE50" s="143"/>
      <c r="AF50" s="143"/>
      <c r="AG50" s="143"/>
      <c r="AH50" s="143"/>
      <c r="AI50" s="143"/>
      <c r="AJ50" s="151"/>
      <c r="AK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37 15811:16384" s="177" customFormat="1" x14ac:dyDescent="0.25">
      <c r="A51" s="164"/>
      <c r="B51" s="167"/>
      <c r="C51" s="167"/>
      <c r="D51" s="167"/>
      <c r="E51" s="167"/>
      <c r="F51" s="167"/>
      <c r="G51" s="167"/>
      <c r="H51" s="167"/>
      <c r="I51" s="167"/>
      <c r="J51" s="167"/>
      <c r="K51" s="167"/>
      <c r="L51" s="166"/>
      <c r="M51" s="168"/>
      <c r="N51" s="166"/>
      <c r="O51" s="166"/>
      <c r="P51" s="166"/>
      <c r="Q51" s="168"/>
      <c r="R51" s="166"/>
      <c r="S51" s="168"/>
      <c r="T51" s="168"/>
      <c r="U51" s="169"/>
      <c r="AA51" s="143"/>
      <c r="AB51" s="143"/>
      <c r="AC51" s="143"/>
      <c r="AD51" s="143"/>
      <c r="AE51" s="143"/>
      <c r="AF51" s="143"/>
      <c r="AG51" s="143"/>
      <c r="AH51" s="143"/>
      <c r="AI51" s="143"/>
      <c r="AJ51" s="151"/>
      <c r="AK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37 15811:16384" s="177" customFormat="1" ht="15.75" customHeight="1" x14ac:dyDescent="0.25">
      <c r="A52" s="332" t="s">
        <v>186</v>
      </c>
      <c r="B52" s="332"/>
      <c r="C52" s="332"/>
      <c r="D52" s="332"/>
      <c r="E52" s="332"/>
      <c r="F52" s="332"/>
      <c r="G52" s="332"/>
      <c r="H52" s="332"/>
      <c r="I52" s="332"/>
      <c r="J52" s="332"/>
      <c r="K52" s="332"/>
      <c r="L52" s="332"/>
      <c r="M52" s="332"/>
      <c r="N52" s="332"/>
      <c r="O52" s="332"/>
      <c r="P52" s="332"/>
      <c r="Q52" s="332"/>
      <c r="R52" s="332"/>
      <c r="S52" s="332"/>
      <c r="T52" s="332"/>
      <c r="U52" s="332"/>
      <c r="AA52" s="143"/>
      <c r="AB52" s="143"/>
      <c r="AC52" s="143"/>
      <c r="AD52" s="143"/>
      <c r="AE52" s="143"/>
      <c r="AF52" s="143"/>
      <c r="AG52" s="143"/>
      <c r="AH52" s="143"/>
      <c r="AI52" s="143"/>
      <c r="AJ52" s="151"/>
      <c r="AK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37 15811:16384" s="177" customFormat="1" ht="15" customHeight="1" x14ac:dyDescent="0.25">
      <c r="A53" s="171"/>
      <c r="B53" s="167"/>
      <c r="C53" s="167"/>
      <c r="D53" s="167"/>
      <c r="E53" s="167"/>
      <c r="F53" s="167"/>
      <c r="G53" s="167"/>
      <c r="H53" s="167"/>
      <c r="I53" s="167"/>
      <c r="J53" s="167"/>
      <c r="K53" s="167"/>
      <c r="L53" s="166"/>
      <c r="M53" s="168"/>
      <c r="N53" s="166"/>
      <c r="O53" s="166"/>
      <c r="P53" s="166"/>
      <c r="Q53" s="168"/>
      <c r="R53" s="166"/>
      <c r="S53" s="168"/>
      <c r="T53" s="168"/>
      <c r="U53" s="169" t="s">
        <v>345</v>
      </c>
      <c r="AA53" s="143"/>
      <c r="AB53" s="143"/>
      <c r="AC53" s="143"/>
      <c r="AD53" s="143"/>
      <c r="AE53" s="143"/>
      <c r="AF53" s="143"/>
      <c r="AG53" s="143"/>
      <c r="AH53" s="143"/>
      <c r="AI53" s="143"/>
      <c r="AJ53" s="151"/>
      <c r="AK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37 15811:16384" s="177" customFormat="1" ht="18.75" customHeight="1" x14ac:dyDescent="0.25">
      <c r="A54" s="372" t="s">
        <v>666</v>
      </c>
      <c r="B54" s="372"/>
      <c r="C54" s="372"/>
      <c r="D54" s="372"/>
      <c r="E54" s="372"/>
      <c r="F54" s="372"/>
      <c r="G54" s="372"/>
      <c r="H54" s="372"/>
      <c r="I54" s="372"/>
      <c r="J54" s="372"/>
      <c r="K54" s="372"/>
      <c r="L54" s="372"/>
      <c r="M54" s="372"/>
      <c r="N54" s="372"/>
      <c r="O54" s="372"/>
      <c r="P54" s="372"/>
      <c r="Q54" s="372"/>
      <c r="R54" s="372"/>
      <c r="S54" s="372"/>
      <c r="T54" s="372"/>
      <c r="U54" s="372"/>
      <c r="AA54" s="143"/>
      <c r="AB54" s="143"/>
      <c r="AC54" s="143"/>
      <c r="AD54" s="143"/>
      <c r="AE54" s="143"/>
      <c r="AF54" s="143"/>
      <c r="AG54" s="143"/>
      <c r="AH54" s="143"/>
      <c r="AI54" s="143"/>
      <c r="AJ54" s="151"/>
      <c r="AK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37 15811:16384" s="177" customFormat="1" ht="26.25" customHeight="1" x14ac:dyDescent="0.25">
      <c r="A55" s="336" t="s">
        <v>705</v>
      </c>
      <c r="B55" s="333" t="s">
        <v>667</v>
      </c>
      <c r="C55" s="333"/>
      <c r="D55" s="333"/>
      <c r="E55" s="333"/>
      <c r="F55" s="333" t="s">
        <v>168</v>
      </c>
      <c r="G55" s="333"/>
      <c r="H55" s="333"/>
      <c r="I55" s="333"/>
      <c r="J55" s="375" t="s">
        <v>166</v>
      </c>
      <c r="K55" s="376"/>
      <c r="L55" s="376"/>
      <c r="M55" s="377"/>
      <c r="N55" s="375" t="s">
        <v>167</v>
      </c>
      <c r="O55" s="376"/>
      <c r="P55" s="377"/>
      <c r="Q55" s="333" t="s">
        <v>283</v>
      </c>
      <c r="R55" s="333"/>
      <c r="S55" s="375" t="s">
        <v>348</v>
      </c>
      <c r="T55" s="376"/>
      <c r="U55" s="377"/>
      <c r="AA55" s="143"/>
      <c r="AB55" s="143"/>
      <c r="AC55" s="143"/>
      <c r="AD55" s="143"/>
      <c r="AE55" s="143"/>
      <c r="AF55" s="143"/>
      <c r="AG55" s="143"/>
      <c r="AH55" s="143"/>
      <c r="AI55" s="143"/>
      <c r="AJ55" s="151"/>
      <c r="AK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37 15811:16384" s="177" customFormat="1" ht="52.5" customHeight="1" x14ac:dyDescent="0.25">
      <c r="A56" s="336"/>
      <c r="B56" s="333"/>
      <c r="C56" s="333"/>
      <c r="D56" s="333"/>
      <c r="E56" s="333"/>
      <c r="F56" s="333" t="s">
        <v>281</v>
      </c>
      <c r="G56" s="333"/>
      <c r="H56" s="333" t="s">
        <v>282</v>
      </c>
      <c r="I56" s="333"/>
      <c r="J56" s="378"/>
      <c r="K56" s="379"/>
      <c r="L56" s="379"/>
      <c r="M56" s="380"/>
      <c r="N56" s="378"/>
      <c r="O56" s="379"/>
      <c r="P56" s="380"/>
      <c r="Q56" s="333"/>
      <c r="R56" s="333"/>
      <c r="S56" s="378"/>
      <c r="T56" s="379"/>
      <c r="U56" s="380"/>
      <c r="AA56" s="143"/>
      <c r="AB56" s="143"/>
      <c r="AC56" s="143"/>
      <c r="AD56" s="143"/>
      <c r="AE56" s="143"/>
      <c r="AF56" s="143"/>
      <c r="AG56" s="143"/>
      <c r="AH56" s="143"/>
      <c r="AI56" s="143"/>
      <c r="AJ56" s="151"/>
      <c r="AK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37 15811:16384" s="177" customFormat="1" x14ac:dyDescent="0.25">
      <c r="A57" s="182">
        <v>1</v>
      </c>
      <c r="B57" s="363">
        <v>2</v>
      </c>
      <c r="C57" s="363"/>
      <c r="D57" s="363"/>
      <c r="E57" s="363"/>
      <c r="F57" s="363">
        <v>3</v>
      </c>
      <c r="G57" s="363"/>
      <c r="H57" s="363">
        <v>4</v>
      </c>
      <c r="I57" s="363"/>
      <c r="J57" s="364">
        <v>5</v>
      </c>
      <c r="K57" s="365"/>
      <c r="L57" s="365"/>
      <c r="M57" s="366"/>
      <c r="N57" s="364">
        <v>6</v>
      </c>
      <c r="O57" s="365"/>
      <c r="P57" s="366"/>
      <c r="Q57" s="363">
        <v>7</v>
      </c>
      <c r="R57" s="363"/>
      <c r="S57" s="364">
        <v>8</v>
      </c>
      <c r="T57" s="365"/>
      <c r="U57" s="366"/>
      <c r="V57" s="276"/>
      <c r="AA57" s="143"/>
      <c r="AB57" s="143"/>
      <c r="AC57" s="143"/>
      <c r="AD57" s="143"/>
      <c r="AE57" s="143"/>
      <c r="AF57" s="143"/>
      <c r="AG57" s="143"/>
      <c r="AH57" s="143"/>
      <c r="AI57" s="152"/>
      <c r="AJ57" s="151"/>
      <c r="AK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spans="1:37 15811:16384" s="177" customFormat="1" x14ac:dyDescent="0.25">
      <c r="A58" s="181">
        <v>1</v>
      </c>
      <c r="B58" s="345" t="str">
        <f ca="1">IF(CONCATENATE('Т.4.'!AB6," (",'Т.4.'!AD6,") ",", ",'Т.4.'!AC6,"  ",'Т.4.'!AE6)=$AJ$59,"",IF(CONCATENATE('Т.4.'!AB6," (",'Т.4.'!AD6,") ",", ",'Т.4.'!AC6,"  ",'Т.4.'!AE6)=$AJ$58,"-",CONCATENATE('Т.4.'!AB6," (",'Т.4.'!AD6,") ",", ",'Т.4.'!AC6,"  ",'Т.4.'!AE6)))</f>
        <v/>
      </c>
      <c r="C58" s="345"/>
      <c r="D58" s="345"/>
      <c r="E58" s="345"/>
      <c r="F58" s="359" t="str">
        <f ca="1">'Т.4.'!AF6</f>
        <v xml:space="preserve"> </v>
      </c>
      <c r="G58" s="359"/>
      <c r="H58" s="359" t="str">
        <f ca="1">'Т.4.'!AG6</f>
        <v xml:space="preserve"> </v>
      </c>
      <c r="I58" s="359"/>
      <c r="J58" s="345" t="str">
        <f ca="1">'Т.4.'!AH6</f>
        <v xml:space="preserve"> </v>
      </c>
      <c r="K58" s="345"/>
      <c r="L58" s="345"/>
      <c r="M58" s="345"/>
      <c r="N58" s="345" t="str">
        <f ca="1">'Т.4.'!AI6</f>
        <v xml:space="preserve"> </v>
      </c>
      <c r="O58" s="345"/>
      <c r="P58" s="345"/>
      <c r="Q58" s="345" t="str">
        <f ca="1">'Т.4.'!AJ6</f>
        <v xml:space="preserve"> </v>
      </c>
      <c r="R58" s="345"/>
      <c r="S58" s="345" t="str">
        <f ca="1">IF(CONCATENATE('Т.4.'!AK6,". ",'Т.4.'!AL6)=$K$109,"",CONCATENATE('Т.4.'!AK6,". ",'Т.4.'!AL6))</f>
        <v/>
      </c>
      <c r="T58" s="345"/>
      <c r="U58" s="345"/>
      <c r="AA58" s="143"/>
      <c r="AB58" s="143"/>
      <c r="AC58" s="143"/>
      <c r="AD58" s="143"/>
      <c r="AE58" s="143"/>
      <c r="AF58" s="143"/>
      <c r="AG58" s="143"/>
      <c r="AH58" s="143"/>
      <c r="AI58" s="143"/>
      <c r="AJ58" s="151" t="s">
        <v>490</v>
      </c>
      <c r="AK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pans="1:37 15811:16384" s="177" customFormat="1" x14ac:dyDescent="0.25">
      <c r="A59" s="181">
        <v>2</v>
      </c>
      <c r="B59" s="345" t="str">
        <f ca="1">IF(CONCATENATE('Т.4.'!AB7," (",'Т.4.'!AD7,") ",", ",'Т.4.'!AC7,"  ",'Т.4.'!AE7)=$AJ$59,"",IF(CONCATENATE('Т.4.'!AB7," (",'Т.4.'!AD7,") ",", ",'Т.4.'!AC7,"  ",'Т.4.'!AE7)=$AJ$58,"-",CONCATENATE('Т.4.'!AB7," (",'Т.4.'!AD7,") ",", ",'Т.4.'!AC7,"  ",'Т.4.'!AE7)))</f>
        <v/>
      </c>
      <c r="C59" s="345"/>
      <c r="D59" s="345"/>
      <c r="E59" s="345"/>
      <c r="F59" s="359" t="str">
        <f ca="1">'Т.4.'!AF7</f>
        <v xml:space="preserve"> </v>
      </c>
      <c r="G59" s="359"/>
      <c r="H59" s="359" t="str">
        <f ca="1">'Т.4.'!AG7</f>
        <v xml:space="preserve"> </v>
      </c>
      <c r="I59" s="359"/>
      <c r="J59" s="345" t="str">
        <f ca="1">'Т.4.'!AH7</f>
        <v xml:space="preserve"> </v>
      </c>
      <c r="K59" s="345"/>
      <c r="L59" s="345"/>
      <c r="M59" s="345"/>
      <c r="N59" s="345" t="str">
        <f ca="1">'Т.4.'!AI7</f>
        <v xml:space="preserve"> </v>
      </c>
      <c r="O59" s="345"/>
      <c r="P59" s="345"/>
      <c r="Q59" s="345" t="str">
        <f ca="1">'Т.4.'!AJ7</f>
        <v xml:space="preserve"> </v>
      </c>
      <c r="R59" s="345"/>
      <c r="S59" s="345" t="str">
        <f ca="1">IF(CONCATENATE('Т.4.'!AK7,". ",'Т.4.'!AL7)=$K$109,"",CONCATENATE('Т.4.'!AK7,". ",'Т.4.'!AL7))</f>
        <v/>
      </c>
      <c r="T59" s="345"/>
      <c r="U59" s="345"/>
      <c r="AA59" s="143"/>
      <c r="AB59" s="143"/>
      <c r="AC59" s="143"/>
      <c r="AD59" s="143"/>
      <c r="AE59" s="143"/>
      <c r="AF59" s="143"/>
      <c r="AG59" s="143"/>
      <c r="AH59" s="143"/>
      <c r="AI59" s="143"/>
      <c r="AJ59" s="151" t="s">
        <v>370</v>
      </c>
      <c r="AK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pans="1:37 15811:16384" s="177" customFormat="1" x14ac:dyDescent="0.25">
      <c r="A60" s="181">
        <v>3</v>
      </c>
      <c r="B60" s="345" t="str">
        <f ca="1">IF(CONCATENATE('Т.4.'!AB8," (",'Т.4.'!AD8,") ",", ",'Т.4.'!AC8,"  ",'Т.4.'!AE8)=$AJ$59,"",IF(CONCATENATE('Т.4.'!AB8," (",'Т.4.'!AD8,") ",", ",'Т.4.'!AC8,"  ",'Т.4.'!AE8)=$AJ$58,"-",CONCATENATE('Т.4.'!AB8," (",'Т.4.'!AD8,") ",", ",'Т.4.'!AC8,"  ",'Т.4.'!AE8)))</f>
        <v/>
      </c>
      <c r="C60" s="345"/>
      <c r="D60" s="345"/>
      <c r="E60" s="345"/>
      <c r="F60" s="359" t="str">
        <f ca="1">'Т.4.'!AF8</f>
        <v xml:space="preserve"> </v>
      </c>
      <c r="G60" s="359"/>
      <c r="H60" s="359" t="str">
        <f ca="1">'Т.4.'!AG8</f>
        <v xml:space="preserve"> </v>
      </c>
      <c r="I60" s="359"/>
      <c r="J60" s="345" t="str">
        <f ca="1">'Т.4.'!AH8</f>
        <v xml:space="preserve"> </v>
      </c>
      <c r="K60" s="345"/>
      <c r="L60" s="345"/>
      <c r="M60" s="345"/>
      <c r="N60" s="345" t="str">
        <f ca="1">'Т.4.'!AI8</f>
        <v xml:space="preserve"> </v>
      </c>
      <c r="O60" s="345"/>
      <c r="P60" s="345"/>
      <c r="Q60" s="345" t="str">
        <f ca="1">'Т.4.'!AJ8</f>
        <v xml:space="preserve"> </v>
      </c>
      <c r="R60" s="345"/>
      <c r="S60" s="345" t="str">
        <f ca="1">IF(CONCATENATE('Т.4.'!AK8,". ",'Т.4.'!AL8)=$K$109,"",CONCATENATE('Т.4.'!AK8,". ",'Т.4.'!AL8))</f>
        <v/>
      </c>
      <c r="T60" s="345"/>
      <c r="U60" s="345"/>
      <c r="AA60" s="143"/>
      <c r="AB60" s="143"/>
      <c r="AC60" s="143"/>
      <c r="AD60" s="143"/>
      <c r="AE60" s="143"/>
      <c r="AF60" s="143"/>
      <c r="AG60" s="143"/>
      <c r="AH60" s="143"/>
      <c r="AI60" s="143"/>
      <c r="AJ60" s="151"/>
      <c r="AK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pans="1:37 15811:16384" s="177" customFormat="1" x14ac:dyDescent="0.25">
      <c r="A61" s="181">
        <v>4</v>
      </c>
      <c r="B61" s="345" t="str">
        <f ca="1">IF(CONCATENATE('Т.4.'!AB9," (",'Т.4.'!AD9,") ",", ",'Т.4.'!AC9,"  ",'Т.4.'!AE9)=$AJ$59,"",IF(CONCATENATE('Т.4.'!AB9," (",'Т.4.'!AD9,") ",", ",'Т.4.'!AC9,"  ",'Т.4.'!AE9)=$AJ$58,"-",CONCATENATE('Т.4.'!AB9," (",'Т.4.'!AD9,") ",", ",'Т.4.'!AC9,"  ",'Т.4.'!AE9)))</f>
        <v/>
      </c>
      <c r="C61" s="345"/>
      <c r="D61" s="345"/>
      <c r="E61" s="345"/>
      <c r="F61" s="359" t="str">
        <f ca="1">'Т.4.'!AF9</f>
        <v xml:space="preserve"> </v>
      </c>
      <c r="G61" s="359"/>
      <c r="H61" s="359" t="str">
        <f ca="1">'Т.4.'!AG9</f>
        <v xml:space="preserve"> </v>
      </c>
      <c r="I61" s="359"/>
      <c r="J61" s="345" t="str">
        <f ca="1">'Т.4.'!AH9</f>
        <v xml:space="preserve"> </v>
      </c>
      <c r="K61" s="345"/>
      <c r="L61" s="345"/>
      <c r="M61" s="345"/>
      <c r="N61" s="345" t="str">
        <f ca="1">'Т.4.'!AI9</f>
        <v xml:space="preserve"> </v>
      </c>
      <c r="O61" s="345"/>
      <c r="P61" s="345"/>
      <c r="Q61" s="345" t="str">
        <f ca="1">'Т.4.'!AJ9</f>
        <v xml:space="preserve"> </v>
      </c>
      <c r="R61" s="345"/>
      <c r="S61" s="345" t="str">
        <f ca="1">IF(CONCATENATE('Т.4.'!AK9,". ",'Т.4.'!AL9)=$K$109,"",CONCATENATE('Т.4.'!AK9,". ",'Т.4.'!AL9))</f>
        <v/>
      </c>
      <c r="T61" s="345"/>
      <c r="U61" s="345"/>
      <c r="AA61" s="143"/>
      <c r="AB61" s="143"/>
      <c r="AC61" s="143"/>
      <c r="AD61" s="143"/>
      <c r="AE61" s="143"/>
      <c r="AF61" s="143"/>
      <c r="AG61" s="143"/>
      <c r="AH61" s="143"/>
      <c r="AI61" s="143"/>
      <c r="AJ61" s="151"/>
      <c r="AK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1:37 15811:16384" s="177" customFormat="1" x14ac:dyDescent="0.25">
      <c r="A62" s="181">
        <v>5</v>
      </c>
      <c r="B62" s="345" t="str">
        <f ca="1">IF(CONCATENATE('Т.4.'!AB10," (",'Т.4.'!AD10,") ",", ",'Т.4.'!AC10,"  ",'Т.4.'!AE10)=$AJ$59,"",IF(CONCATENATE('Т.4.'!AB10," (",'Т.4.'!AD10,") ",", ",'Т.4.'!AC10,"  ",'Т.4.'!AE10)=$AJ$58,"-",CONCATENATE('Т.4.'!AB10," (",'Т.4.'!AD10,") ",", ",'Т.4.'!AC10,"  ",'Т.4.'!AE10)))</f>
        <v/>
      </c>
      <c r="C62" s="345"/>
      <c r="D62" s="345"/>
      <c r="E62" s="345"/>
      <c r="F62" s="359" t="str">
        <f ca="1">'Т.4.'!AF10</f>
        <v xml:space="preserve"> </v>
      </c>
      <c r="G62" s="359"/>
      <c r="H62" s="359" t="str">
        <f ca="1">'Т.4.'!AG10</f>
        <v xml:space="preserve"> </v>
      </c>
      <c r="I62" s="359"/>
      <c r="J62" s="345" t="str">
        <f ca="1">'Т.4.'!AH10</f>
        <v xml:space="preserve"> </v>
      </c>
      <c r="K62" s="345"/>
      <c r="L62" s="345"/>
      <c r="M62" s="345"/>
      <c r="N62" s="345" t="str">
        <f ca="1">'Т.4.'!AI10</f>
        <v xml:space="preserve"> </v>
      </c>
      <c r="O62" s="345"/>
      <c r="P62" s="345"/>
      <c r="Q62" s="345" t="str">
        <f ca="1">'Т.4.'!AJ10</f>
        <v xml:space="preserve"> </v>
      </c>
      <c r="R62" s="345"/>
      <c r="S62" s="345" t="str">
        <f ca="1">IF(CONCATENATE('Т.4.'!AK10,". ",'Т.4.'!AL10)=$K$109,"",CONCATENATE('Т.4.'!AK10,". ",'Т.4.'!AL10))</f>
        <v/>
      </c>
      <c r="T62" s="345"/>
      <c r="U62" s="345"/>
      <c r="AA62" s="143"/>
      <c r="AB62" s="143"/>
      <c r="AC62" s="143"/>
      <c r="AD62" s="143"/>
      <c r="AE62" s="143"/>
      <c r="AF62" s="143"/>
      <c r="AG62" s="143"/>
      <c r="AH62" s="143"/>
      <c r="AI62" s="143"/>
      <c r="AJ62" s="151"/>
      <c r="AK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37 15811:16384" s="177" customFormat="1" x14ac:dyDescent="0.25">
      <c r="A63" s="181">
        <v>6</v>
      </c>
      <c r="B63" s="345" t="str">
        <f ca="1">IF(CONCATENATE('Т.4.'!AB11," (",'Т.4.'!AD11,") ",", ",'Т.4.'!AC11,"  ",'Т.4.'!AE11)=$AJ$59,"",IF(CONCATENATE('Т.4.'!AB11," (",'Т.4.'!AD11,") ",", ",'Т.4.'!AC11,"  ",'Т.4.'!AE11)=$AJ$58,"-",CONCATENATE('Т.4.'!AB11," (",'Т.4.'!AD11,") ",", ",'Т.4.'!AC11,"  ",'Т.4.'!AE11)))</f>
        <v/>
      </c>
      <c r="C63" s="345"/>
      <c r="D63" s="345"/>
      <c r="E63" s="345"/>
      <c r="F63" s="359" t="str">
        <f ca="1">'Т.4.'!AF11</f>
        <v xml:space="preserve"> </v>
      </c>
      <c r="G63" s="359"/>
      <c r="H63" s="359" t="str">
        <f ca="1">'Т.4.'!AG11</f>
        <v xml:space="preserve"> </v>
      </c>
      <c r="I63" s="359"/>
      <c r="J63" s="345" t="str">
        <f ca="1">'Т.4.'!AH11</f>
        <v xml:space="preserve"> </v>
      </c>
      <c r="K63" s="345"/>
      <c r="L63" s="345"/>
      <c r="M63" s="345"/>
      <c r="N63" s="345" t="str">
        <f ca="1">'Т.4.'!AI11</f>
        <v xml:space="preserve"> </v>
      </c>
      <c r="O63" s="345"/>
      <c r="P63" s="345"/>
      <c r="Q63" s="345" t="str">
        <f ca="1">'Т.4.'!AJ11</f>
        <v xml:space="preserve"> </v>
      </c>
      <c r="R63" s="345"/>
      <c r="S63" s="345" t="str">
        <f ca="1">IF(CONCATENATE('Т.4.'!AK11,". ",'Т.4.'!AL11)=$K$109,"",CONCATENATE('Т.4.'!AK11,". ",'Т.4.'!AL11))</f>
        <v/>
      </c>
      <c r="T63" s="345"/>
      <c r="U63" s="345"/>
      <c r="AA63" s="143"/>
      <c r="AB63" s="143"/>
      <c r="AC63" s="143"/>
      <c r="AD63" s="143"/>
      <c r="AE63" s="143"/>
      <c r="AF63" s="143"/>
      <c r="AG63" s="143"/>
      <c r="AH63" s="143"/>
      <c r="AI63" s="143"/>
      <c r="AJ63" s="151"/>
      <c r="AK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37 15811:16384" s="177" customFormat="1" x14ac:dyDescent="0.25">
      <c r="A64" s="181">
        <v>7</v>
      </c>
      <c r="B64" s="345" t="str">
        <f ca="1">IF(CONCATENATE('Т.4.'!AB12," (",'Т.4.'!AD12,") ",", ",'Т.4.'!AC12,"  ",'Т.4.'!AE12)=$AJ$59,"",IF(CONCATENATE('Т.4.'!AB12," (",'Т.4.'!AD12,") ",", ",'Т.4.'!AC12,"  ",'Т.4.'!AE12)=$AJ$58,"-",CONCATENATE('Т.4.'!AB12," (",'Т.4.'!AD12,") ",", ",'Т.4.'!AC12,"  ",'Т.4.'!AE12)))</f>
        <v/>
      </c>
      <c r="C64" s="345"/>
      <c r="D64" s="345"/>
      <c r="E64" s="345"/>
      <c r="F64" s="359" t="str">
        <f ca="1">'Т.4.'!AF12</f>
        <v xml:space="preserve"> </v>
      </c>
      <c r="G64" s="359"/>
      <c r="H64" s="359" t="str">
        <f ca="1">'Т.4.'!AG12</f>
        <v xml:space="preserve"> </v>
      </c>
      <c r="I64" s="359"/>
      <c r="J64" s="345" t="str">
        <f ca="1">'Т.4.'!AH12</f>
        <v xml:space="preserve"> </v>
      </c>
      <c r="K64" s="345"/>
      <c r="L64" s="345"/>
      <c r="M64" s="345"/>
      <c r="N64" s="345" t="str">
        <f ca="1">'Т.4.'!AI12</f>
        <v xml:space="preserve"> </v>
      </c>
      <c r="O64" s="345"/>
      <c r="P64" s="345"/>
      <c r="Q64" s="345" t="str">
        <f ca="1">'Т.4.'!AJ12</f>
        <v xml:space="preserve"> </v>
      </c>
      <c r="R64" s="345"/>
      <c r="S64" s="345" t="str">
        <f ca="1">IF(CONCATENATE('Т.4.'!AK12,". ",'Т.4.'!AL12)=$K$109,"",CONCATENATE('Т.4.'!AK12,". ",'Т.4.'!AL12))</f>
        <v/>
      </c>
      <c r="T64" s="345"/>
      <c r="U64" s="345"/>
      <c r="AA64" s="143"/>
      <c r="AB64" s="143"/>
      <c r="AC64" s="143"/>
      <c r="AD64" s="143"/>
      <c r="AE64" s="143"/>
      <c r="AF64" s="143"/>
      <c r="AG64" s="143"/>
      <c r="AH64" s="143"/>
      <c r="AI64" s="143"/>
      <c r="AJ64" s="151"/>
      <c r="AK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36 15811:16384" s="177" customFormat="1" x14ac:dyDescent="0.25">
      <c r="A65" s="181">
        <v>8</v>
      </c>
      <c r="B65" s="345" t="str">
        <f ca="1">IF(CONCATENATE('Т.4.'!AB13," (",'Т.4.'!AD13,") ",", ",'Т.4.'!AC13,"  ",'Т.4.'!AE13)=$AJ$59,"",IF(CONCATENATE('Т.4.'!AB13," (",'Т.4.'!AD13,") ",", ",'Т.4.'!AC13,"  ",'Т.4.'!AE13)=$AJ$58,"-",CONCATENATE('Т.4.'!AB13," (",'Т.4.'!AD13,") ",", ",'Т.4.'!AC13,"  ",'Т.4.'!AE13)))</f>
        <v/>
      </c>
      <c r="C65" s="345"/>
      <c r="D65" s="345"/>
      <c r="E65" s="345"/>
      <c r="F65" s="359" t="str">
        <f ca="1">'Т.4.'!AF13</f>
        <v xml:space="preserve"> </v>
      </c>
      <c r="G65" s="359"/>
      <c r="H65" s="359" t="str">
        <f ca="1">'Т.4.'!AG13</f>
        <v xml:space="preserve"> </v>
      </c>
      <c r="I65" s="359"/>
      <c r="J65" s="345" t="str">
        <f ca="1">'Т.4.'!AH13</f>
        <v xml:space="preserve"> </v>
      </c>
      <c r="K65" s="345"/>
      <c r="L65" s="345"/>
      <c r="M65" s="345"/>
      <c r="N65" s="345" t="str">
        <f ca="1">'Т.4.'!AI13</f>
        <v xml:space="preserve"> </v>
      </c>
      <c r="O65" s="345"/>
      <c r="P65" s="345"/>
      <c r="Q65" s="345" t="str">
        <f ca="1">'Т.4.'!AJ13</f>
        <v xml:space="preserve"> </v>
      </c>
      <c r="R65" s="345"/>
      <c r="S65" s="345" t="str">
        <f ca="1">IF(CONCATENATE('Т.4.'!AK13,". ",'Т.4.'!AL13)=$K$109,"",CONCATENATE('Т.4.'!AK13,". ",'Т.4.'!AL13))</f>
        <v/>
      </c>
      <c r="T65" s="345"/>
      <c r="U65" s="345"/>
      <c r="AA65" s="143"/>
      <c r="AB65" s="143"/>
      <c r="AC65" s="143"/>
      <c r="AD65" s="143"/>
      <c r="AE65" s="143"/>
      <c r="AF65" s="143"/>
      <c r="AG65" s="143"/>
      <c r="AH65" s="143"/>
      <c r="AI65" s="143"/>
      <c r="AJ65" s="151"/>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36 15811:16384" s="177" customFormat="1" x14ac:dyDescent="0.25">
      <c r="A66" s="181">
        <v>9</v>
      </c>
      <c r="B66" s="345" t="str">
        <f ca="1">IF(CONCATENATE('Т.4.'!AB14," (",'Т.4.'!AD14,") ",", ",'Т.4.'!AC14,"  ",'Т.4.'!AE14)=$AJ$59,"",IF(CONCATENATE('Т.4.'!AB14," (",'Т.4.'!AD14,") ",", ",'Т.4.'!AC14,"  ",'Т.4.'!AE14)=$AJ$58,"-",CONCATENATE('Т.4.'!AB14," (",'Т.4.'!AD14,") ",", ",'Т.4.'!AC14,"  ",'Т.4.'!AE14)))</f>
        <v/>
      </c>
      <c r="C66" s="345"/>
      <c r="D66" s="345"/>
      <c r="E66" s="345"/>
      <c r="F66" s="359" t="str">
        <f ca="1">'Т.4.'!AF14</f>
        <v xml:space="preserve"> </v>
      </c>
      <c r="G66" s="359"/>
      <c r="H66" s="359" t="str">
        <f ca="1">'Т.4.'!AG14</f>
        <v xml:space="preserve"> </v>
      </c>
      <c r="I66" s="359"/>
      <c r="J66" s="345" t="str">
        <f ca="1">'Т.4.'!AH14</f>
        <v xml:space="preserve"> </v>
      </c>
      <c r="K66" s="345"/>
      <c r="L66" s="345"/>
      <c r="M66" s="345"/>
      <c r="N66" s="345" t="str">
        <f ca="1">'Т.4.'!AI14</f>
        <v xml:space="preserve"> </v>
      </c>
      <c r="O66" s="345"/>
      <c r="P66" s="345"/>
      <c r="Q66" s="345" t="str">
        <f ca="1">'Т.4.'!AJ14</f>
        <v xml:space="preserve"> </v>
      </c>
      <c r="R66" s="345"/>
      <c r="S66" s="345" t="str">
        <f ca="1">IF(CONCATENATE('Т.4.'!AK14,". ",'Т.4.'!AL14)=$K$109,"",CONCATENATE('Т.4.'!AK14,". ",'Т.4.'!AL14))</f>
        <v/>
      </c>
      <c r="T66" s="345"/>
      <c r="U66" s="345"/>
      <c r="AA66" s="143"/>
      <c r="AB66" s="143"/>
      <c r="AC66" s="143"/>
      <c r="AD66" s="143"/>
      <c r="AE66" s="143"/>
      <c r="AF66" s="143"/>
      <c r="AG66" s="143"/>
      <c r="AH66" s="143"/>
      <c r="AI66" s="143"/>
      <c r="AJ66" s="151"/>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36 15811:16384" s="177" customFormat="1" x14ac:dyDescent="0.25">
      <c r="A67" s="181">
        <v>10</v>
      </c>
      <c r="B67" s="345" t="str">
        <f ca="1">IF(CONCATENATE('Т.4.'!AB15," (",'Т.4.'!AD15,") ",", ",'Т.4.'!AC15,"  ",'Т.4.'!AE15)=$AJ$59,"",IF(CONCATENATE('Т.4.'!AB15," (",'Т.4.'!AD15,") ",", ",'Т.4.'!AC15,"  ",'Т.4.'!AE15)=$AJ$58,"-",CONCATENATE('Т.4.'!AB15," (",'Т.4.'!AD15,") ",", ",'Т.4.'!AC15,"  ",'Т.4.'!AE15)))</f>
        <v/>
      </c>
      <c r="C67" s="345"/>
      <c r="D67" s="345"/>
      <c r="E67" s="345"/>
      <c r="F67" s="359" t="str">
        <f ca="1">'Т.4.'!AF15</f>
        <v xml:space="preserve"> </v>
      </c>
      <c r="G67" s="359"/>
      <c r="H67" s="359" t="str">
        <f ca="1">'Т.4.'!AG15</f>
        <v xml:space="preserve"> </v>
      </c>
      <c r="I67" s="359"/>
      <c r="J67" s="345" t="str">
        <f ca="1">'Т.4.'!AH15</f>
        <v xml:space="preserve"> </v>
      </c>
      <c r="K67" s="345"/>
      <c r="L67" s="345"/>
      <c r="M67" s="345"/>
      <c r="N67" s="345" t="str">
        <f ca="1">'Т.4.'!AI15</f>
        <v xml:space="preserve"> </v>
      </c>
      <c r="O67" s="345"/>
      <c r="P67" s="345"/>
      <c r="Q67" s="345" t="str">
        <f ca="1">'Т.4.'!AJ15</f>
        <v xml:space="preserve"> </v>
      </c>
      <c r="R67" s="345"/>
      <c r="S67" s="345" t="str">
        <f ca="1">IF(CONCATENATE('Т.4.'!AK15,". ",'Т.4.'!AL15)=$K$109,"",CONCATENATE('Т.4.'!AK15,". ",'Т.4.'!AL15))</f>
        <v/>
      </c>
      <c r="T67" s="345"/>
      <c r="U67" s="345"/>
      <c r="AA67" s="143"/>
      <c r="AB67" s="143"/>
      <c r="AC67" s="143"/>
      <c r="AD67" s="143"/>
      <c r="AE67" s="143"/>
      <c r="AF67" s="143"/>
      <c r="AG67" s="143"/>
      <c r="AH67" s="143"/>
      <c r="AI67" s="143"/>
      <c r="AJ67" s="151"/>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36 15811:16384" s="177" customFormat="1" x14ac:dyDescent="0.25">
      <c r="A68" s="181">
        <v>11</v>
      </c>
      <c r="B68" s="345" t="str">
        <f ca="1">IF(CONCATENATE('Т.4.'!AB16," (",'Т.4.'!AD16,") ",", ",'Т.4.'!AC16,"  ",'Т.4.'!AE16)=$AJ$59,"",IF(CONCATENATE('Т.4.'!AB16," (",'Т.4.'!AD16,") ",", ",'Т.4.'!AC16,"  ",'Т.4.'!AE16)=$AJ$58,"-",CONCATENATE('Т.4.'!AB16," (",'Т.4.'!AD16,") ",", ",'Т.4.'!AC16,"  ",'Т.4.'!AE16)))</f>
        <v/>
      </c>
      <c r="C68" s="345"/>
      <c r="D68" s="345"/>
      <c r="E68" s="345"/>
      <c r="F68" s="359" t="str">
        <f ca="1">'Т.4.'!AF16</f>
        <v xml:space="preserve"> </v>
      </c>
      <c r="G68" s="359"/>
      <c r="H68" s="359" t="str">
        <f ca="1">'Т.4.'!AG16</f>
        <v xml:space="preserve"> </v>
      </c>
      <c r="I68" s="359"/>
      <c r="J68" s="345" t="str">
        <f ca="1">'Т.4.'!AH16</f>
        <v xml:space="preserve"> </v>
      </c>
      <c r="K68" s="345"/>
      <c r="L68" s="345"/>
      <c r="M68" s="345"/>
      <c r="N68" s="345" t="str">
        <f ca="1">'Т.4.'!AI16</f>
        <v xml:space="preserve"> </v>
      </c>
      <c r="O68" s="345"/>
      <c r="P68" s="345"/>
      <c r="Q68" s="345" t="str">
        <f ca="1">'Т.4.'!AJ16</f>
        <v xml:space="preserve"> </v>
      </c>
      <c r="R68" s="345"/>
      <c r="S68" s="345" t="str">
        <f ca="1">IF(CONCATENATE('Т.4.'!AK16,". ",'Т.4.'!AL16)=$K$109,"",CONCATENATE('Т.4.'!AK16,". ",'Т.4.'!AL16))</f>
        <v/>
      </c>
      <c r="T68" s="345"/>
      <c r="U68" s="345"/>
      <c r="AA68" s="143"/>
      <c r="AB68" s="143"/>
      <c r="AC68" s="143"/>
      <c r="AD68" s="143"/>
      <c r="AE68" s="143"/>
      <c r="AF68" s="143"/>
      <c r="AG68" s="143"/>
      <c r="AH68" s="143"/>
      <c r="AI68" s="143"/>
      <c r="AJ68" s="151"/>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36 15811:16384" s="177" customFormat="1" x14ac:dyDescent="0.25">
      <c r="A69" s="181">
        <v>12</v>
      </c>
      <c r="B69" s="345" t="str">
        <f ca="1">IF(CONCATENATE('Т.4.'!AB17," (",'Т.4.'!AD17,") ",", ",'Т.4.'!AC17,"  ",'Т.4.'!AE17)=$AJ$59,"",IF(CONCATENATE('Т.4.'!AB17," (",'Т.4.'!AD17,") ",", ",'Т.4.'!AC17,"  ",'Т.4.'!AE17)=$AJ$58,"-",CONCATENATE('Т.4.'!AB17," (",'Т.4.'!AD17,") ",", ",'Т.4.'!AC17,"  ",'Т.4.'!AE17)))</f>
        <v/>
      </c>
      <c r="C69" s="345"/>
      <c r="D69" s="345"/>
      <c r="E69" s="345"/>
      <c r="F69" s="359" t="str">
        <f ca="1">'Т.4.'!AF17</f>
        <v xml:space="preserve"> </v>
      </c>
      <c r="G69" s="359"/>
      <c r="H69" s="359" t="str">
        <f ca="1">'Т.4.'!AG17</f>
        <v xml:space="preserve"> </v>
      </c>
      <c r="I69" s="359"/>
      <c r="J69" s="345" t="str">
        <f ca="1">'Т.4.'!AH17</f>
        <v xml:space="preserve"> </v>
      </c>
      <c r="K69" s="345"/>
      <c r="L69" s="345"/>
      <c r="M69" s="345"/>
      <c r="N69" s="345" t="str">
        <f ca="1">'Т.4.'!AI17</f>
        <v xml:space="preserve"> </v>
      </c>
      <c r="O69" s="345"/>
      <c r="P69" s="345"/>
      <c r="Q69" s="345" t="str">
        <f ca="1">'Т.4.'!AJ17</f>
        <v xml:space="preserve"> </v>
      </c>
      <c r="R69" s="345"/>
      <c r="S69" s="345" t="str">
        <f ca="1">IF(CONCATENATE('Т.4.'!AK17,". ",'Т.4.'!AL17)=$K$109,"",CONCATENATE('Т.4.'!AK17,". ",'Т.4.'!AL17))</f>
        <v/>
      </c>
      <c r="T69" s="345"/>
      <c r="U69" s="345"/>
      <c r="AA69" s="143"/>
      <c r="AB69" s="143"/>
      <c r="AC69" s="143"/>
      <c r="AD69" s="143"/>
      <c r="AE69" s="143"/>
      <c r="AF69" s="143"/>
      <c r="AG69" s="143"/>
      <c r="AH69" s="143"/>
      <c r="AI69" s="143"/>
      <c r="AJ69" s="151"/>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36 15811:16384" s="177" customFormat="1" x14ac:dyDescent="0.25">
      <c r="A70" s="181">
        <v>13</v>
      </c>
      <c r="B70" s="345" t="str">
        <f ca="1">IF(CONCATENATE('Т.4.'!AB18," (",'Т.4.'!AD18,") ",", ",'Т.4.'!AC18,"  ",'Т.4.'!AE18)=$AJ$59,"",IF(CONCATENATE('Т.4.'!AB18," (",'Т.4.'!AD18,") ",", ",'Т.4.'!AC18,"  ",'Т.4.'!AE18)=$AJ$58,"-",CONCATENATE('Т.4.'!AB18," (",'Т.4.'!AD18,") ",", ",'Т.4.'!AC18,"  ",'Т.4.'!AE18)))</f>
        <v/>
      </c>
      <c r="C70" s="345"/>
      <c r="D70" s="345"/>
      <c r="E70" s="345"/>
      <c r="F70" s="359" t="str">
        <f ca="1">'Т.4.'!AF18</f>
        <v xml:space="preserve"> </v>
      </c>
      <c r="G70" s="359"/>
      <c r="H70" s="359" t="str">
        <f ca="1">'Т.4.'!AG18</f>
        <v xml:space="preserve"> </v>
      </c>
      <c r="I70" s="359"/>
      <c r="J70" s="345" t="str">
        <f ca="1">'Т.4.'!AH18</f>
        <v xml:space="preserve"> </v>
      </c>
      <c r="K70" s="345"/>
      <c r="L70" s="345"/>
      <c r="M70" s="345"/>
      <c r="N70" s="345" t="str">
        <f ca="1">'Т.4.'!AI18</f>
        <v xml:space="preserve"> </v>
      </c>
      <c r="O70" s="345"/>
      <c r="P70" s="345"/>
      <c r="Q70" s="345" t="str">
        <f ca="1">'Т.4.'!AJ18</f>
        <v xml:space="preserve"> </v>
      </c>
      <c r="R70" s="345"/>
      <c r="S70" s="345" t="str">
        <f ca="1">IF(CONCATENATE('Т.4.'!AK18,". ",'Т.4.'!AL18)=$K$109,"",CONCATENATE('Т.4.'!AK18,". ",'Т.4.'!AL18))</f>
        <v/>
      </c>
      <c r="T70" s="345"/>
      <c r="U70" s="345"/>
      <c r="AA70" s="143"/>
      <c r="AB70" s="143"/>
      <c r="AC70" s="143"/>
      <c r="AD70" s="143"/>
      <c r="AE70" s="143"/>
      <c r="AF70" s="143"/>
      <c r="AG70" s="143"/>
      <c r="AH70" s="143"/>
      <c r="AI70" s="143"/>
      <c r="AJ70" s="151"/>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36 15811:16384" s="177" customFormat="1" x14ac:dyDescent="0.25">
      <c r="A71" s="181">
        <v>14</v>
      </c>
      <c r="B71" s="345" t="str">
        <f ca="1">IF(CONCATENATE('Т.4.'!AB19," (",'Т.4.'!AD19,") ",", ",'Т.4.'!AC19,"  ",'Т.4.'!AE19)=$AJ$59,"",IF(CONCATENATE('Т.4.'!AB19," (",'Т.4.'!AD19,") ",", ",'Т.4.'!AC19,"  ",'Т.4.'!AE19)=$AJ$58,"-",CONCATENATE('Т.4.'!AB19," (",'Т.4.'!AD19,") ",", ",'Т.4.'!AC19,"  ",'Т.4.'!AE19)))</f>
        <v/>
      </c>
      <c r="C71" s="345"/>
      <c r="D71" s="345"/>
      <c r="E71" s="345"/>
      <c r="F71" s="359" t="str">
        <f ca="1">'Т.4.'!AF19</f>
        <v xml:space="preserve"> </v>
      </c>
      <c r="G71" s="359"/>
      <c r="H71" s="359" t="str">
        <f ca="1">'Т.4.'!AG19</f>
        <v xml:space="preserve"> </v>
      </c>
      <c r="I71" s="359"/>
      <c r="J71" s="345" t="str">
        <f ca="1">'Т.4.'!AH19</f>
        <v xml:space="preserve"> </v>
      </c>
      <c r="K71" s="345"/>
      <c r="L71" s="345"/>
      <c r="M71" s="345"/>
      <c r="N71" s="345" t="str">
        <f ca="1">'Т.4.'!AI19</f>
        <v xml:space="preserve"> </v>
      </c>
      <c r="O71" s="345"/>
      <c r="P71" s="345"/>
      <c r="Q71" s="345" t="str">
        <f ca="1">'Т.4.'!AJ19</f>
        <v xml:space="preserve"> </v>
      </c>
      <c r="R71" s="345"/>
      <c r="S71" s="345" t="str">
        <f ca="1">IF(CONCATENATE('Т.4.'!AK19,". ",'Т.4.'!AL19)=$K$109,"",CONCATENATE('Т.4.'!AK19,". ",'Т.4.'!AL19))</f>
        <v/>
      </c>
      <c r="T71" s="345"/>
      <c r="U71" s="345"/>
      <c r="AA71" s="143"/>
      <c r="AB71" s="143"/>
      <c r="AC71" s="143"/>
      <c r="AD71" s="143"/>
      <c r="AE71" s="143"/>
      <c r="AF71" s="143"/>
      <c r="AG71" s="143"/>
      <c r="AH71" s="143"/>
      <c r="AI71" s="143"/>
      <c r="AJ71" s="15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36 15811:16384" s="177" customFormat="1" x14ac:dyDescent="0.25">
      <c r="A72" s="181">
        <v>15</v>
      </c>
      <c r="B72" s="345" t="str">
        <f ca="1">IF(CONCATENATE('Т.4.'!AB20," (",'Т.4.'!AD20,") ",", ",'Т.4.'!AC20,"  ",'Т.4.'!AE20)=$AJ$59,"",IF(CONCATENATE('Т.4.'!AB20," (",'Т.4.'!AD20,") ",", ",'Т.4.'!AC20,"  ",'Т.4.'!AE20)=$AJ$58,"-",CONCATENATE('Т.4.'!AB20," (",'Т.4.'!AD20,") ",", ",'Т.4.'!AC20,"  ",'Т.4.'!AE20)))</f>
        <v/>
      </c>
      <c r="C72" s="345"/>
      <c r="D72" s="345"/>
      <c r="E72" s="345"/>
      <c r="F72" s="359" t="str">
        <f ca="1">'Т.4.'!AF20</f>
        <v xml:space="preserve"> </v>
      </c>
      <c r="G72" s="359"/>
      <c r="H72" s="359" t="str">
        <f ca="1">'Т.4.'!AG20</f>
        <v xml:space="preserve"> </v>
      </c>
      <c r="I72" s="359"/>
      <c r="J72" s="345" t="str">
        <f ca="1">'Т.4.'!AH20</f>
        <v xml:space="preserve"> </v>
      </c>
      <c r="K72" s="345"/>
      <c r="L72" s="345"/>
      <c r="M72" s="345"/>
      <c r="N72" s="345" t="str">
        <f ca="1">'Т.4.'!AI20</f>
        <v xml:space="preserve"> </v>
      </c>
      <c r="O72" s="345"/>
      <c r="P72" s="345"/>
      <c r="Q72" s="345" t="str">
        <f ca="1">'Т.4.'!AJ20</f>
        <v xml:space="preserve"> </v>
      </c>
      <c r="R72" s="345"/>
      <c r="S72" s="345" t="str">
        <f ca="1">IF(CONCATENATE('Т.4.'!AK20,". ",'Т.4.'!AL20)=$K$109,"",CONCATENATE('Т.4.'!AK20,". ",'Т.4.'!AL20))</f>
        <v/>
      </c>
      <c r="T72" s="345"/>
      <c r="U72" s="345"/>
      <c r="AA72" s="143"/>
      <c r="AB72" s="143"/>
      <c r="AC72" s="143"/>
      <c r="AD72" s="143"/>
      <c r="AE72" s="143"/>
      <c r="AF72" s="143"/>
      <c r="AG72" s="143"/>
      <c r="AH72" s="143"/>
      <c r="AI72" s="143"/>
      <c r="AJ72" s="151"/>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36 15811:16384" s="177" customFormat="1" x14ac:dyDescent="0.25">
      <c r="A73" s="181">
        <v>16</v>
      </c>
      <c r="B73" s="345" t="str">
        <f ca="1">IF(CONCATENATE('Т.4.'!AB21," (",'Т.4.'!AD21,") ",", ",'Т.4.'!AC21,"  ",'Т.4.'!AE21)=$AJ$59,"",IF(CONCATENATE('Т.4.'!AB21," (",'Т.4.'!AD21,") ",", ",'Т.4.'!AC21,"  ",'Т.4.'!AE21)=$AJ$58,"-",CONCATENATE('Т.4.'!AB21," (",'Т.4.'!AD21,") ",", ",'Т.4.'!AC21,"  ",'Т.4.'!AE21)))</f>
        <v/>
      </c>
      <c r="C73" s="345"/>
      <c r="D73" s="345"/>
      <c r="E73" s="345"/>
      <c r="F73" s="359" t="str">
        <f ca="1">'Т.4.'!AF21</f>
        <v xml:space="preserve"> </v>
      </c>
      <c r="G73" s="359"/>
      <c r="H73" s="359" t="str">
        <f ca="1">'Т.4.'!AG21</f>
        <v xml:space="preserve"> </v>
      </c>
      <c r="I73" s="359"/>
      <c r="J73" s="345" t="str">
        <f ca="1">'Т.4.'!AH21</f>
        <v xml:space="preserve"> </v>
      </c>
      <c r="K73" s="345"/>
      <c r="L73" s="345"/>
      <c r="M73" s="345"/>
      <c r="N73" s="345" t="str">
        <f ca="1">'Т.4.'!AI21</f>
        <v xml:space="preserve"> </v>
      </c>
      <c r="O73" s="345"/>
      <c r="P73" s="345"/>
      <c r="Q73" s="345" t="str">
        <f ca="1">'Т.4.'!AJ21</f>
        <v xml:space="preserve"> </v>
      </c>
      <c r="R73" s="345"/>
      <c r="S73" s="345" t="str">
        <f ca="1">IF(CONCATENATE('Т.4.'!AK21,". ",'Т.4.'!AL21)=$K$109,"",CONCATENATE('Т.4.'!AK21,". ",'Т.4.'!AL21))</f>
        <v/>
      </c>
      <c r="T73" s="345"/>
      <c r="U73" s="345"/>
      <c r="AA73" s="143"/>
      <c r="AB73" s="143"/>
      <c r="AC73" s="143"/>
      <c r="AD73" s="143"/>
      <c r="AE73" s="143"/>
      <c r="AF73" s="143"/>
      <c r="AG73" s="143"/>
      <c r="AH73" s="143"/>
      <c r="AI73" s="143"/>
      <c r="AJ73" s="151"/>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36 15811:16384" s="177" customFormat="1" x14ac:dyDescent="0.25">
      <c r="A74" s="181">
        <v>17</v>
      </c>
      <c r="B74" s="345" t="str">
        <f ca="1">IF(CONCATENATE('Т.4.'!AB22," (",'Т.4.'!AD22,") ",", ",'Т.4.'!AC22,"  ",'Т.4.'!AE22)=$AJ$59,"",IF(CONCATENATE('Т.4.'!AB22," (",'Т.4.'!AD22,") ",", ",'Т.4.'!AC22,"  ",'Т.4.'!AE22)=$AJ$58,"-",CONCATENATE('Т.4.'!AB22," (",'Т.4.'!AD22,") ",", ",'Т.4.'!AC22,"  ",'Т.4.'!AE22)))</f>
        <v/>
      </c>
      <c r="C74" s="345"/>
      <c r="D74" s="345"/>
      <c r="E74" s="345"/>
      <c r="F74" s="359" t="str">
        <f ca="1">'Т.4.'!AF22</f>
        <v xml:space="preserve"> </v>
      </c>
      <c r="G74" s="359"/>
      <c r="H74" s="359" t="str">
        <f ca="1">'Т.4.'!AG22</f>
        <v xml:space="preserve"> </v>
      </c>
      <c r="I74" s="359"/>
      <c r="J74" s="345" t="str">
        <f ca="1">'Т.4.'!AH22</f>
        <v xml:space="preserve"> </v>
      </c>
      <c r="K74" s="345"/>
      <c r="L74" s="345"/>
      <c r="M74" s="345"/>
      <c r="N74" s="345" t="str">
        <f ca="1">'Т.4.'!AI22</f>
        <v xml:space="preserve"> </v>
      </c>
      <c r="O74" s="345"/>
      <c r="P74" s="345"/>
      <c r="Q74" s="345" t="str">
        <f ca="1">'Т.4.'!AJ22</f>
        <v xml:space="preserve"> </v>
      </c>
      <c r="R74" s="345"/>
      <c r="S74" s="345" t="str">
        <f ca="1">IF(CONCATENATE('Т.4.'!AK22,". ",'Т.4.'!AL22)=$K$109,"",CONCATENATE('Т.4.'!AK22,". ",'Т.4.'!AL22))</f>
        <v/>
      </c>
      <c r="T74" s="345"/>
      <c r="U74" s="345"/>
      <c r="AA74" s="143"/>
      <c r="AB74" s="143"/>
      <c r="AC74" s="143"/>
      <c r="AD74" s="143"/>
      <c r="AE74" s="143"/>
      <c r="AF74" s="143"/>
      <c r="AG74" s="143"/>
      <c r="AH74" s="143"/>
      <c r="AI74" s="143"/>
      <c r="AJ74" s="151"/>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36 15811:16384" s="177" customFormat="1" x14ac:dyDescent="0.25">
      <c r="A75" s="181">
        <v>18</v>
      </c>
      <c r="B75" s="345" t="str">
        <f ca="1">IF(CONCATENATE('Т.4.'!AB23," (",'Т.4.'!AD23,") ",", ",'Т.4.'!AC23,"  ",'Т.4.'!AE23)=$AJ$59,"",IF(CONCATENATE('Т.4.'!AB23," (",'Т.4.'!AD23,") ",", ",'Т.4.'!AC23,"  ",'Т.4.'!AE23)=$AJ$58,"-",CONCATENATE('Т.4.'!AB23," (",'Т.4.'!AD23,") ",", ",'Т.4.'!AC23,"  ",'Т.4.'!AE23)))</f>
        <v/>
      </c>
      <c r="C75" s="345"/>
      <c r="D75" s="345"/>
      <c r="E75" s="345"/>
      <c r="F75" s="359" t="str">
        <f ca="1">'Т.4.'!AF23</f>
        <v xml:space="preserve"> </v>
      </c>
      <c r="G75" s="359"/>
      <c r="H75" s="359" t="str">
        <f ca="1">'Т.4.'!AG23</f>
        <v xml:space="preserve"> </v>
      </c>
      <c r="I75" s="359"/>
      <c r="J75" s="345" t="str">
        <f ca="1">'Т.4.'!AH23</f>
        <v xml:space="preserve"> </v>
      </c>
      <c r="K75" s="345"/>
      <c r="L75" s="345"/>
      <c r="M75" s="345"/>
      <c r="N75" s="345" t="str">
        <f ca="1">'Т.4.'!AI23</f>
        <v xml:space="preserve"> </v>
      </c>
      <c r="O75" s="345"/>
      <c r="P75" s="345"/>
      <c r="Q75" s="345" t="str">
        <f ca="1">'Т.4.'!AJ23</f>
        <v xml:space="preserve"> </v>
      </c>
      <c r="R75" s="345"/>
      <c r="S75" s="345" t="str">
        <f ca="1">IF(CONCATENATE('Т.4.'!AK23,". ",'Т.4.'!AL23)=$K$109,"",CONCATENATE('Т.4.'!AK23,". ",'Т.4.'!AL23))</f>
        <v/>
      </c>
      <c r="T75" s="345"/>
      <c r="U75" s="345"/>
      <c r="AA75" s="143"/>
      <c r="AB75" s="143"/>
      <c r="AC75" s="143"/>
      <c r="AD75" s="143"/>
      <c r="AE75" s="143"/>
      <c r="AF75" s="143"/>
      <c r="AG75" s="143"/>
      <c r="AH75" s="143"/>
      <c r="AI75" s="143"/>
      <c r="AJ75" s="151"/>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36 15811:16384" s="177" customFormat="1" x14ac:dyDescent="0.25">
      <c r="A76" s="181">
        <v>19</v>
      </c>
      <c r="B76" s="345" t="str">
        <f ca="1">IF(CONCATENATE('Т.4.'!AB24," (",'Т.4.'!AD24,") ",", ",'Т.4.'!AC24,"  ",'Т.4.'!AE24)=$AJ$59,"",IF(CONCATENATE('Т.4.'!AB24," (",'Т.4.'!AD24,") ",", ",'Т.4.'!AC24,"  ",'Т.4.'!AE24)=$AJ$58,"-",CONCATENATE('Т.4.'!AB24," (",'Т.4.'!AD24,") ",", ",'Т.4.'!AC24,"  ",'Т.4.'!AE24)))</f>
        <v/>
      </c>
      <c r="C76" s="345"/>
      <c r="D76" s="345"/>
      <c r="E76" s="345"/>
      <c r="F76" s="359" t="str">
        <f ca="1">'Т.4.'!AF24</f>
        <v xml:space="preserve"> </v>
      </c>
      <c r="G76" s="359"/>
      <c r="H76" s="359" t="str">
        <f ca="1">'Т.4.'!AG24</f>
        <v xml:space="preserve"> </v>
      </c>
      <c r="I76" s="359"/>
      <c r="J76" s="345" t="str">
        <f ca="1">'Т.4.'!AH24</f>
        <v xml:space="preserve"> </v>
      </c>
      <c r="K76" s="345"/>
      <c r="L76" s="345"/>
      <c r="M76" s="345"/>
      <c r="N76" s="345" t="str">
        <f ca="1">'Т.4.'!AI24</f>
        <v xml:space="preserve"> </v>
      </c>
      <c r="O76" s="345"/>
      <c r="P76" s="345"/>
      <c r="Q76" s="345" t="str">
        <f ca="1">'Т.4.'!AJ24</f>
        <v xml:space="preserve"> </v>
      </c>
      <c r="R76" s="345"/>
      <c r="S76" s="345" t="str">
        <f ca="1">IF(CONCATENATE('Т.4.'!AK24,". ",'Т.4.'!AL24)=$K$109,"",CONCATENATE('Т.4.'!AK24,". ",'Т.4.'!AL24))</f>
        <v/>
      </c>
      <c r="T76" s="345"/>
      <c r="U76" s="345"/>
      <c r="AA76" s="143"/>
      <c r="AB76" s="143"/>
      <c r="AC76" s="143"/>
      <c r="AD76" s="143"/>
      <c r="AE76" s="143"/>
      <c r="AF76" s="143"/>
      <c r="AG76" s="143"/>
      <c r="AH76" s="143"/>
      <c r="AI76" s="143"/>
      <c r="AJ76" s="151"/>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36 15811:16384" s="177" customFormat="1" x14ac:dyDescent="0.25">
      <c r="A77" s="181">
        <v>20</v>
      </c>
      <c r="B77" s="345" t="str">
        <f ca="1">IF(CONCATENATE('Т.4.'!AB25," (",'Т.4.'!AD25,") ",", ",'Т.4.'!AC25,"  ",'Т.4.'!AE25)=$AJ$59,"",IF(CONCATENATE('Т.4.'!AB25," (",'Т.4.'!AD25,") ",", ",'Т.4.'!AC25,"  ",'Т.4.'!AE25)=$AJ$58,"-",CONCATENATE('Т.4.'!AB25," (",'Т.4.'!AD25,") ",", ",'Т.4.'!AC25,"  ",'Т.4.'!AE25)))</f>
        <v/>
      </c>
      <c r="C77" s="345"/>
      <c r="D77" s="345"/>
      <c r="E77" s="345"/>
      <c r="F77" s="359" t="str">
        <f ca="1">'Т.4.'!AF25</f>
        <v xml:space="preserve"> </v>
      </c>
      <c r="G77" s="359"/>
      <c r="H77" s="359" t="str">
        <f ca="1">'Т.4.'!AG25</f>
        <v xml:space="preserve"> </v>
      </c>
      <c r="I77" s="359"/>
      <c r="J77" s="345" t="str">
        <f ca="1">'Т.4.'!AH25</f>
        <v xml:space="preserve"> </v>
      </c>
      <c r="K77" s="345"/>
      <c r="L77" s="345"/>
      <c r="M77" s="345"/>
      <c r="N77" s="345" t="str">
        <f ca="1">'Т.4.'!AI25</f>
        <v xml:space="preserve"> </v>
      </c>
      <c r="O77" s="345"/>
      <c r="P77" s="345"/>
      <c r="Q77" s="345" t="str">
        <f ca="1">'Т.4.'!AJ25</f>
        <v xml:space="preserve"> </v>
      </c>
      <c r="R77" s="345"/>
      <c r="S77" s="345" t="str">
        <f ca="1">IF(CONCATENATE('Т.4.'!AK25,". ",'Т.4.'!AL25)=$K$109,"",CONCATENATE('Т.4.'!AK25,". ",'Т.4.'!AL25))</f>
        <v/>
      </c>
      <c r="T77" s="345"/>
      <c r="U77" s="345"/>
      <c r="AA77" s="143"/>
      <c r="AB77" s="143"/>
      <c r="AC77" s="143"/>
      <c r="AD77" s="143"/>
      <c r="AE77" s="143"/>
      <c r="AF77" s="143"/>
      <c r="AG77" s="143"/>
      <c r="AH77" s="143"/>
      <c r="AI77" s="143"/>
      <c r="AJ77" s="151"/>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36 15811:16384" s="177" customFormat="1" x14ac:dyDescent="0.25">
      <c r="A78" s="181">
        <v>21</v>
      </c>
      <c r="B78" s="345" t="str">
        <f ca="1">IF(CONCATENATE('Т.4.'!AB26," (",'Т.4.'!AD26,") ",", ",'Т.4.'!AC26,"  ",'Т.4.'!AE26)=$AJ$59,"",IF(CONCATENATE('Т.4.'!AB26," (",'Т.4.'!AD26,") ",", ",'Т.4.'!AC26,"  ",'Т.4.'!AE26)=$AJ$58,"-",CONCATENATE('Т.4.'!AB26," (",'Т.4.'!AD26,") ",", ",'Т.4.'!AC26,"  ",'Т.4.'!AE26)))</f>
        <v/>
      </c>
      <c r="C78" s="345"/>
      <c r="D78" s="345"/>
      <c r="E78" s="345"/>
      <c r="F78" s="359" t="str">
        <f ca="1">'Т.4.'!AF26</f>
        <v xml:space="preserve"> </v>
      </c>
      <c r="G78" s="359"/>
      <c r="H78" s="359" t="str">
        <f ca="1">'Т.4.'!AG26</f>
        <v xml:space="preserve"> </v>
      </c>
      <c r="I78" s="359"/>
      <c r="J78" s="345" t="str">
        <f ca="1">'Т.4.'!AH26</f>
        <v xml:space="preserve"> </v>
      </c>
      <c r="K78" s="345"/>
      <c r="L78" s="345"/>
      <c r="M78" s="345"/>
      <c r="N78" s="345" t="str">
        <f ca="1">'Т.4.'!AI26</f>
        <v xml:space="preserve"> </v>
      </c>
      <c r="O78" s="345"/>
      <c r="P78" s="345"/>
      <c r="Q78" s="345" t="str">
        <f ca="1">'Т.4.'!AJ26</f>
        <v xml:space="preserve"> </v>
      </c>
      <c r="R78" s="345"/>
      <c r="S78" s="345" t="str">
        <f ca="1">IF(CONCATENATE('Т.4.'!AK26,". ",'Т.4.'!AL26)=$K$109,"",CONCATENATE('Т.4.'!AK26,". ",'Т.4.'!AL26))</f>
        <v/>
      </c>
      <c r="T78" s="345"/>
      <c r="U78" s="345"/>
      <c r="AA78" s="143"/>
      <c r="AB78" s="143"/>
      <c r="AC78" s="143"/>
      <c r="AD78" s="143"/>
      <c r="AE78" s="143"/>
      <c r="AF78" s="143"/>
      <c r="AG78" s="143"/>
      <c r="AH78" s="143"/>
      <c r="AI78" s="143"/>
      <c r="AJ78" s="151"/>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c r="XFD78"/>
    </row>
    <row r="79" spans="1:36 15811:16384" s="177" customFormat="1" x14ac:dyDescent="0.25">
      <c r="A79" s="181">
        <v>22</v>
      </c>
      <c r="B79" s="345" t="str">
        <f ca="1">IF(CONCATENATE('Т.4.'!AB27," (",'Т.4.'!AD27,") ",", ",'Т.4.'!AC27,"  ",'Т.4.'!AE27)=$AJ$59,"",IF(CONCATENATE('Т.4.'!AB27," (",'Т.4.'!AD27,") ",", ",'Т.4.'!AC27,"  ",'Т.4.'!AE27)=$AJ$58,"-",CONCATENATE('Т.4.'!AB27," (",'Т.4.'!AD27,") ",", ",'Т.4.'!AC27,"  ",'Т.4.'!AE27)))</f>
        <v/>
      </c>
      <c r="C79" s="345"/>
      <c r="D79" s="345"/>
      <c r="E79" s="345"/>
      <c r="F79" s="359" t="str">
        <f ca="1">'Т.4.'!AF27</f>
        <v xml:space="preserve"> </v>
      </c>
      <c r="G79" s="359"/>
      <c r="H79" s="359" t="str">
        <f ca="1">'Т.4.'!AG27</f>
        <v xml:space="preserve"> </v>
      </c>
      <c r="I79" s="359"/>
      <c r="J79" s="345" t="str">
        <f ca="1">'Т.4.'!AH27</f>
        <v xml:space="preserve"> </v>
      </c>
      <c r="K79" s="345"/>
      <c r="L79" s="345"/>
      <c r="M79" s="345"/>
      <c r="N79" s="345" t="str">
        <f ca="1">'Т.4.'!AI27</f>
        <v xml:space="preserve"> </v>
      </c>
      <c r="O79" s="345"/>
      <c r="P79" s="345"/>
      <c r="Q79" s="345" t="str">
        <f ca="1">'Т.4.'!AJ27</f>
        <v xml:space="preserve"> </v>
      </c>
      <c r="R79" s="345"/>
      <c r="S79" s="345" t="str">
        <f ca="1">IF(CONCATENATE('Т.4.'!AK27,". ",'Т.4.'!AL27)=$K$109,"",CONCATENATE('Т.4.'!AK27,". ",'Т.4.'!AL27))</f>
        <v/>
      </c>
      <c r="T79" s="345"/>
      <c r="U79" s="345"/>
      <c r="AA79" s="143"/>
      <c r="AB79" s="143"/>
      <c r="AC79" s="143"/>
      <c r="AD79" s="143"/>
      <c r="AE79" s="143"/>
      <c r="AF79" s="143"/>
      <c r="AG79" s="143"/>
      <c r="AH79" s="143"/>
      <c r="AI79" s="143"/>
      <c r="AJ79" s="151"/>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c r="XFD79"/>
    </row>
    <row r="80" spans="1:36 15811:16384" s="177" customFormat="1" x14ac:dyDescent="0.25">
      <c r="A80" s="181">
        <v>23</v>
      </c>
      <c r="B80" s="345" t="str">
        <f ca="1">IF(CONCATENATE('Т.4.'!AB28," (",'Т.4.'!AD28,") ",", ",'Т.4.'!AC28,"  ",'Т.4.'!AE28)=$AJ$59,"",IF(CONCATENATE('Т.4.'!AB28," (",'Т.4.'!AD28,") ",", ",'Т.4.'!AC28,"  ",'Т.4.'!AE28)=$AJ$58,"-",CONCATENATE('Т.4.'!AB28," (",'Т.4.'!AD28,") ",", ",'Т.4.'!AC28,"  ",'Т.4.'!AE28)))</f>
        <v/>
      </c>
      <c r="C80" s="345"/>
      <c r="D80" s="345"/>
      <c r="E80" s="345"/>
      <c r="F80" s="359" t="str">
        <f ca="1">'Т.4.'!AF28</f>
        <v xml:space="preserve"> </v>
      </c>
      <c r="G80" s="359"/>
      <c r="H80" s="359" t="str">
        <f ca="1">'Т.4.'!AG28</f>
        <v xml:space="preserve"> </v>
      </c>
      <c r="I80" s="359"/>
      <c r="J80" s="345" t="str">
        <f ca="1">'Т.4.'!AH28</f>
        <v xml:space="preserve"> </v>
      </c>
      <c r="K80" s="345"/>
      <c r="L80" s="345"/>
      <c r="M80" s="345"/>
      <c r="N80" s="345" t="str">
        <f ca="1">'Т.4.'!AI28</f>
        <v xml:space="preserve"> </v>
      </c>
      <c r="O80" s="345"/>
      <c r="P80" s="345"/>
      <c r="Q80" s="345" t="str">
        <f ca="1">'Т.4.'!AJ28</f>
        <v xml:space="preserve"> </v>
      </c>
      <c r="R80" s="345"/>
      <c r="S80" s="345" t="str">
        <f ca="1">IF(CONCATENATE('Т.4.'!AK28,". ",'Т.4.'!AL28)=$K$109,"",CONCATENATE('Т.4.'!AK28,". ",'Т.4.'!AL28))</f>
        <v/>
      </c>
      <c r="T80" s="345"/>
      <c r="U80" s="345"/>
      <c r="AA80" s="143"/>
      <c r="AB80" s="143"/>
      <c r="AC80" s="143"/>
      <c r="AD80" s="143"/>
      <c r="AE80" s="143"/>
      <c r="AF80" s="143"/>
      <c r="AG80" s="143"/>
      <c r="AH80" s="143"/>
      <c r="AI80" s="143"/>
      <c r="AJ80" s="151"/>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36 15811:16384" s="177" customFormat="1" x14ac:dyDescent="0.25">
      <c r="A81" s="181">
        <v>24</v>
      </c>
      <c r="B81" s="345" t="str">
        <f ca="1">IF(CONCATENATE('Т.4.'!AB29," (",'Т.4.'!AD29,") ",", ",'Т.4.'!AC29,"  ",'Т.4.'!AE29)=$AJ$59,"",IF(CONCATENATE('Т.4.'!AB29," (",'Т.4.'!AD29,") ",", ",'Т.4.'!AC29,"  ",'Т.4.'!AE29)=$AJ$58,"-",CONCATENATE('Т.4.'!AB29," (",'Т.4.'!AD29,") ",", ",'Т.4.'!AC29,"  ",'Т.4.'!AE29)))</f>
        <v/>
      </c>
      <c r="C81" s="345"/>
      <c r="D81" s="345"/>
      <c r="E81" s="345"/>
      <c r="F81" s="359" t="str">
        <f ca="1">'Т.4.'!AF29</f>
        <v xml:space="preserve"> </v>
      </c>
      <c r="G81" s="359"/>
      <c r="H81" s="359" t="str">
        <f ca="1">'Т.4.'!AG29</f>
        <v xml:space="preserve"> </v>
      </c>
      <c r="I81" s="359"/>
      <c r="J81" s="345" t="str">
        <f ca="1">'Т.4.'!AH29</f>
        <v xml:space="preserve"> </v>
      </c>
      <c r="K81" s="345"/>
      <c r="L81" s="345"/>
      <c r="M81" s="345"/>
      <c r="N81" s="345" t="str">
        <f ca="1">'Т.4.'!AI29</f>
        <v xml:space="preserve"> </v>
      </c>
      <c r="O81" s="345"/>
      <c r="P81" s="345"/>
      <c r="Q81" s="345" t="str">
        <f ca="1">'Т.4.'!AJ29</f>
        <v xml:space="preserve"> </v>
      </c>
      <c r="R81" s="345"/>
      <c r="S81" s="345" t="str">
        <f ca="1">IF(CONCATENATE('Т.4.'!AK29,". ",'Т.4.'!AL29)=$K$109,"",CONCATENATE('Т.4.'!AK29,". ",'Т.4.'!AL29))</f>
        <v/>
      </c>
      <c r="T81" s="345"/>
      <c r="U81" s="345"/>
      <c r="AA81" s="143"/>
      <c r="AB81" s="143"/>
      <c r="AC81" s="143"/>
      <c r="AD81" s="143"/>
      <c r="AE81" s="143"/>
      <c r="AF81" s="143"/>
      <c r="AG81" s="143"/>
      <c r="AH81" s="143"/>
      <c r="AI81" s="143"/>
      <c r="AJ81" s="15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36 15811:16384" s="177" customFormat="1" x14ac:dyDescent="0.25">
      <c r="A82" s="181">
        <v>25</v>
      </c>
      <c r="B82" s="345" t="str">
        <f ca="1">IF(CONCATENATE('Т.4.'!AB30," (",'Т.4.'!AD30,") ",", ",'Т.4.'!AC30,"  ",'Т.4.'!AE30)=$AJ$59,"",IF(CONCATENATE('Т.4.'!AB30," (",'Т.4.'!AD30,") ",", ",'Т.4.'!AC30,"  ",'Т.4.'!AE30)=$AJ$58,"-",CONCATENATE('Т.4.'!AB30," (",'Т.4.'!AD30,") ",", ",'Т.4.'!AC30,"  ",'Т.4.'!AE30)))</f>
        <v/>
      </c>
      <c r="C82" s="345"/>
      <c r="D82" s="345"/>
      <c r="E82" s="345"/>
      <c r="F82" s="359" t="str">
        <f ca="1">'Т.4.'!AF30</f>
        <v xml:space="preserve"> </v>
      </c>
      <c r="G82" s="359"/>
      <c r="H82" s="359" t="str">
        <f ca="1">'Т.4.'!AG30</f>
        <v xml:space="preserve"> </v>
      </c>
      <c r="I82" s="359"/>
      <c r="J82" s="345" t="str">
        <f ca="1">'Т.4.'!AH30</f>
        <v xml:space="preserve"> </v>
      </c>
      <c r="K82" s="345"/>
      <c r="L82" s="345"/>
      <c r="M82" s="345"/>
      <c r="N82" s="345" t="str">
        <f ca="1">'Т.4.'!AI30</f>
        <v xml:space="preserve"> </v>
      </c>
      <c r="O82" s="345"/>
      <c r="P82" s="345"/>
      <c r="Q82" s="345" t="str">
        <f ca="1">'Т.4.'!AJ30</f>
        <v xml:space="preserve"> </v>
      </c>
      <c r="R82" s="345"/>
      <c r="S82" s="345" t="str">
        <f ca="1">IF(CONCATENATE('Т.4.'!AK30,". ",'Т.4.'!AL30)=$K$109,"",CONCATENATE('Т.4.'!AK30,". ",'Т.4.'!AL30))</f>
        <v/>
      </c>
      <c r="T82" s="345"/>
      <c r="U82" s="345"/>
      <c r="AA82" s="143"/>
      <c r="AB82" s="143"/>
      <c r="AC82" s="143"/>
      <c r="AD82" s="143"/>
      <c r="AE82" s="143"/>
      <c r="AF82" s="143"/>
      <c r="AG82" s="143"/>
      <c r="AH82" s="143"/>
      <c r="AI82" s="143"/>
      <c r="AJ82" s="151"/>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c r="XEQ82"/>
      <c r="XER82"/>
      <c r="XES82"/>
      <c r="XET82"/>
      <c r="XEU82"/>
      <c r="XEV82"/>
      <c r="XEW82"/>
      <c r="XEX82"/>
      <c r="XEY82"/>
      <c r="XEZ82"/>
      <c r="XFA82"/>
      <c r="XFB82"/>
      <c r="XFC82"/>
      <c r="XFD82"/>
    </row>
    <row r="83" spans="1:36 15811:16384" s="177" customFormat="1" x14ac:dyDescent="0.25">
      <c r="A83" s="181">
        <v>26</v>
      </c>
      <c r="B83" s="345" t="str">
        <f ca="1">IF(CONCATENATE('Т.4.'!AB31," (",'Т.4.'!AD31,") ",", ",'Т.4.'!AC31,"  ",'Т.4.'!AE31)=$AJ$59,"",IF(CONCATENATE('Т.4.'!AB31," (",'Т.4.'!AD31,") ",", ",'Т.4.'!AC31,"  ",'Т.4.'!AE31)=$AJ$58,"-",CONCATENATE('Т.4.'!AB31," (",'Т.4.'!AD31,") ",", ",'Т.4.'!AC31,"  ",'Т.4.'!AE31)))</f>
        <v/>
      </c>
      <c r="C83" s="345"/>
      <c r="D83" s="345"/>
      <c r="E83" s="345"/>
      <c r="F83" s="359" t="str">
        <f ca="1">'Т.4.'!AF31</f>
        <v xml:space="preserve"> </v>
      </c>
      <c r="G83" s="359"/>
      <c r="H83" s="359" t="str">
        <f ca="1">'Т.4.'!AG31</f>
        <v xml:space="preserve"> </v>
      </c>
      <c r="I83" s="359"/>
      <c r="J83" s="345" t="str">
        <f ca="1">'Т.4.'!AH31</f>
        <v xml:space="preserve"> </v>
      </c>
      <c r="K83" s="345"/>
      <c r="L83" s="345"/>
      <c r="M83" s="345"/>
      <c r="N83" s="345" t="str">
        <f ca="1">'Т.4.'!AI31</f>
        <v xml:space="preserve"> </v>
      </c>
      <c r="O83" s="345"/>
      <c r="P83" s="345"/>
      <c r="Q83" s="345" t="str">
        <f ca="1">'Т.4.'!AJ31</f>
        <v xml:space="preserve"> </v>
      </c>
      <c r="R83" s="345"/>
      <c r="S83" s="345" t="str">
        <f ca="1">IF(CONCATENATE('Т.4.'!AK31,". ",'Т.4.'!AL31)=$K$109,"",CONCATENATE('Т.4.'!AK31,". ",'Т.4.'!AL31))</f>
        <v/>
      </c>
      <c r="T83" s="345"/>
      <c r="U83" s="345"/>
      <c r="AA83" s="143"/>
      <c r="AB83" s="143"/>
      <c r="AC83" s="143"/>
      <c r="AD83" s="143"/>
      <c r="AE83" s="143"/>
      <c r="AF83" s="143"/>
      <c r="AG83" s="143"/>
      <c r="AH83" s="143"/>
      <c r="AI83" s="143"/>
      <c r="AJ83" s="151"/>
      <c r="WJC83"/>
      <c r="WJD83"/>
      <c r="WJE83"/>
      <c r="WJF83"/>
      <c r="WJG83"/>
      <c r="WJH83"/>
      <c r="WJI83"/>
      <c r="WJJ83"/>
      <c r="WJK83"/>
      <c r="WJL83"/>
      <c r="WJM83"/>
      <c r="WJN83"/>
      <c r="WJO83"/>
      <c r="WJP83"/>
      <c r="WJQ83"/>
      <c r="WJR83"/>
      <c r="WJS83"/>
      <c r="WJT83"/>
      <c r="WJU83"/>
      <c r="WJV83"/>
      <c r="WJW83"/>
      <c r="WJX83"/>
      <c r="WJY83"/>
      <c r="WJZ83"/>
      <c r="WKA83"/>
      <c r="WKB83"/>
      <c r="WKC83"/>
      <c r="WKD83"/>
      <c r="WKE83"/>
      <c r="WKF83"/>
      <c r="WKG83"/>
      <c r="WKH83"/>
      <c r="WKI83"/>
      <c r="WKJ83"/>
      <c r="WKK83"/>
      <c r="WKL83"/>
      <c r="WKM83"/>
      <c r="WKN83"/>
      <c r="WKO83"/>
      <c r="WKP83"/>
      <c r="WKQ83"/>
      <c r="WKR83"/>
      <c r="WKS83"/>
      <c r="WKT83"/>
      <c r="WKU83"/>
      <c r="WKV83"/>
      <c r="WKW83"/>
      <c r="WKX83"/>
      <c r="WKY83"/>
      <c r="WKZ83"/>
      <c r="WLA83"/>
      <c r="WLB83"/>
      <c r="WLC83"/>
      <c r="WLD83"/>
      <c r="WLE83"/>
      <c r="WLF83"/>
      <c r="WLG83"/>
      <c r="WLH83"/>
      <c r="WLI83"/>
      <c r="WLJ83"/>
      <c r="WLK83"/>
      <c r="WLL83"/>
      <c r="WLM83"/>
      <c r="WLN83"/>
      <c r="WLO83"/>
      <c r="WLP83"/>
      <c r="WLQ83"/>
      <c r="WLR83"/>
      <c r="WLS83"/>
      <c r="WLT83"/>
      <c r="WLU83"/>
      <c r="WLV83"/>
      <c r="WLW83"/>
      <c r="WLX83"/>
      <c r="WLY83"/>
      <c r="WLZ83"/>
      <c r="WMA83"/>
      <c r="WMB83"/>
      <c r="WMC83"/>
      <c r="WMD83"/>
      <c r="WME83"/>
      <c r="WMF83"/>
      <c r="WMG83"/>
      <c r="WMH83"/>
      <c r="WMI83"/>
      <c r="WMJ83"/>
      <c r="WMK83"/>
      <c r="WML83"/>
      <c r="WMM83"/>
      <c r="WMN83"/>
      <c r="WMO83"/>
      <c r="WMP83"/>
      <c r="WMQ83"/>
      <c r="WMR83"/>
      <c r="WMS83"/>
      <c r="WMT83"/>
      <c r="WMU83"/>
      <c r="WMV83"/>
      <c r="WMW83"/>
      <c r="WMX83"/>
      <c r="WMY83"/>
      <c r="WMZ83"/>
      <c r="WNA83"/>
      <c r="WNB83"/>
      <c r="WNC83"/>
      <c r="WND83"/>
      <c r="WNE83"/>
      <c r="WNF83"/>
      <c r="WNG83"/>
      <c r="WNH83"/>
      <c r="WNI83"/>
      <c r="WNJ83"/>
      <c r="WNK83"/>
      <c r="WNL83"/>
      <c r="WNM83"/>
      <c r="WNN83"/>
      <c r="WNO83"/>
      <c r="WNP83"/>
      <c r="WNQ83"/>
      <c r="WNR83"/>
      <c r="WNS83"/>
      <c r="WNT83"/>
      <c r="WNU83"/>
      <c r="WNV83"/>
      <c r="WNW83"/>
      <c r="WNX83"/>
      <c r="WNY83"/>
      <c r="WNZ83"/>
      <c r="WOA83"/>
      <c r="WOB83"/>
      <c r="WOC83"/>
      <c r="WOD83"/>
      <c r="WOE83"/>
      <c r="WOF83"/>
      <c r="WOG83"/>
      <c r="WOH83"/>
      <c r="WOI83"/>
      <c r="WOJ83"/>
      <c r="WOK83"/>
      <c r="WOL83"/>
      <c r="WOM83"/>
      <c r="WON83"/>
      <c r="WOO83"/>
      <c r="WOP83"/>
      <c r="WOQ83"/>
      <c r="WOR83"/>
      <c r="WOS83"/>
      <c r="WOT83"/>
      <c r="WOU83"/>
      <c r="WOV83"/>
      <c r="WOW83"/>
      <c r="WOX83"/>
      <c r="WOY83"/>
      <c r="WOZ83"/>
      <c r="WPA83"/>
      <c r="WPB83"/>
      <c r="WPC83"/>
      <c r="WPD83"/>
      <c r="WPE83"/>
      <c r="WPF83"/>
      <c r="WPG83"/>
      <c r="WPH83"/>
      <c r="WPI83"/>
      <c r="WPJ83"/>
      <c r="WPK83"/>
      <c r="WPL83"/>
      <c r="WPM83"/>
      <c r="WPN83"/>
      <c r="WPO83"/>
      <c r="WPP83"/>
      <c r="WPQ83"/>
      <c r="WPR83"/>
      <c r="WPS83"/>
      <c r="WPT83"/>
      <c r="WPU83"/>
      <c r="WPV83"/>
      <c r="WPW83"/>
      <c r="WPX83"/>
      <c r="WPY83"/>
      <c r="WPZ83"/>
      <c r="WQA83"/>
      <c r="WQB83"/>
      <c r="WQC83"/>
      <c r="WQD83"/>
      <c r="WQE83"/>
      <c r="WQF83"/>
      <c r="WQG83"/>
      <c r="WQH83"/>
      <c r="WQI83"/>
      <c r="WQJ83"/>
      <c r="WQK83"/>
      <c r="WQL83"/>
      <c r="WQM83"/>
      <c r="WQN83"/>
      <c r="WQO83"/>
      <c r="WQP83"/>
      <c r="WQQ83"/>
      <c r="WQR83"/>
      <c r="WQS83"/>
      <c r="WQT83"/>
      <c r="WQU83"/>
      <c r="WQV83"/>
      <c r="WQW83"/>
      <c r="WQX83"/>
      <c r="WQY83"/>
      <c r="WQZ83"/>
      <c r="WRA83"/>
      <c r="WRB83"/>
      <c r="WRC83"/>
      <c r="WRD83"/>
      <c r="WRE83"/>
      <c r="WRF83"/>
      <c r="WRG83"/>
      <c r="WRH83"/>
      <c r="WRI83"/>
      <c r="WRJ83"/>
      <c r="WRK83"/>
      <c r="WRL83"/>
      <c r="WRM83"/>
      <c r="WRN83"/>
      <c r="WRO83"/>
      <c r="WRP83"/>
      <c r="WRQ83"/>
      <c r="WRR83"/>
      <c r="WRS83"/>
      <c r="WRT83"/>
      <c r="WRU83"/>
      <c r="WRV83"/>
      <c r="WRW83"/>
      <c r="WRX83"/>
      <c r="WRY83"/>
      <c r="WRZ83"/>
      <c r="WSA83"/>
      <c r="WSB83"/>
      <c r="WSC83"/>
      <c r="WSD83"/>
      <c r="WSE83"/>
      <c r="WSF83"/>
      <c r="WSG83"/>
      <c r="WSH83"/>
      <c r="WSI83"/>
      <c r="WSJ83"/>
      <c r="WSK83"/>
      <c r="WSL83"/>
      <c r="WSM83"/>
      <c r="WSN83"/>
      <c r="WSO83"/>
      <c r="WSP83"/>
      <c r="WSQ83"/>
      <c r="WSR83"/>
      <c r="WSS83"/>
      <c r="WST83"/>
      <c r="WSU83"/>
      <c r="WSV83"/>
      <c r="WSW83"/>
      <c r="WSX83"/>
      <c r="WSY83"/>
      <c r="WSZ83"/>
      <c r="WTA83"/>
      <c r="WTB83"/>
      <c r="WTC83"/>
      <c r="WTD83"/>
      <c r="WTE83"/>
      <c r="WTF83"/>
      <c r="WTG83"/>
      <c r="WTH83"/>
      <c r="WTI83"/>
      <c r="WTJ83"/>
      <c r="WTK83"/>
      <c r="WTL83"/>
      <c r="WTM83"/>
      <c r="WTN83"/>
      <c r="WTO83"/>
      <c r="WTP83"/>
      <c r="WTQ83"/>
      <c r="WTR83"/>
      <c r="WTS83"/>
      <c r="WTT83"/>
      <c r="WTU83"/>
      <c r="WTV83"/>
      <c r="WTW83"/>
      <c r="WTX83"/>
      <c r="WTY83"/>
      <c r="WTZ83"/>
      <c r="WUA83"/>
      <c r="WUB83"/>
      <c r="WUC83"/>
      <c r="WUD83"/>
      <c r="WUE83"/>
      <c r="WUF83"/>
      <c r="WUG83"/>
      <c r="WUH83"/>
      <c r="WUI83"/>
      <c r="WUJ83"/>
      <c r="WUK83"/>
      <c r="WUL83"/>
      <c r="WUM83"/>
      <c r="WUN83"/>
      <c r="WUO83"/>
      <c r="WUP83"/>
      <c r="WUQ83"/>
      <c r="WUR83"/>
      <c r="WUS83"/>
      <c r="WUT83"/>
      <c r="WUU83"/>
      <c r="WUV83"/>
      <c r="WUW83"/>
      <c r="WUX83"/>
      <c r="WUY83"/>
      <c r="WUZ83"/>
      <c r="WVA83"/>
      <c r="WVB83"/>
      <c r="WVC83"/>
      <c r="WVD83"/>
      <c r="WVE83"/>
      <c r="WVF83"/>
      <c r="WVG83"/>
      <c r="WVH83"/>
      <c r="WVI83"/>
      <c r="WVJ83"/>
      <c r="WVK83"/>
      <c r="WVL83"/>
      <c r="WVM83"/>
      <c r="WVN83"/>
      <c r="WVO83"/>
      <c r="WVP83"/>
      <c r="WVQ83"/>
      <c r="WVR83"/>
      <c r="WVS83"/>
      <c r="WVT83"/>
      <c r="WVU83"/>
      <c r="WVV83"/>
      <c r="WVW83"/>
      <c r="WVX83"/>
      <c r="WVY83"/>
      <c r="WVZ83"/>
      <c r="WWA83"/>
      <c r="WWB83"/>
      <c r="WWC83"/>
      <c r="WWD83"/>
      <c r="WWE83"/>
      <c r="WWF83"/>
      <c r="WWG83"/>
      <c r="WWH83"/>
      <c r="WWI83"/>
      <c r="WWJ83"/>
      <c r="WWK83"/>
      <c r="WWL83"/>
      <c r="WWM83"/>
      <c r="WWN83"/>
      <c r="WWO83"/>
      <c r="WWP83"/>
      <c r="WWQ83"/>
      <c r="WWR83"/>
      <c r="WWS83"/>
      <c r="WWT83"/>
      <c r="WWU83"/>
      <c r="WWV83"/>
      <c r="WWW83"/>
      <c r="WWX83"/>
      <c r="WWY83"/>
      <c r="WWZ83"/>
      <c r="WXA83"/>
      <c r="WXB83"/>
      <c r="WXC83"/>
      <c r="WXD83"/>
      <c r="WXE83"/>
      <c r="WXF83"/>
      <c r="WXG83"/>
      <c r="WXH83"/>
      <c r="WXI83"/>
      <c r="WXJ83"/>
      <c r="WXK83"/>
      <c r="WXL83"/>
      <c r="WXM83"/>
      <c r="WXN83"/>
      <c r="WXO83"/>
      <c r="WXP83"/>
      <c r="WXQ83"/>
      <c r="WXR83"/>
      <c r="WXS83"/>
      <c r="WXT83"/>
      <c r="WXU83"/>
      <c r="WXV83"/>
      <c r="WXW83"/>
      <c r="WXX83"/>
      <c r="WXY83"/>
      <c r="WXZ83"/>
      <c r="WYA83"/>
      <c r="WYB83"/>
      <c r="WYC83"/>
      <c r="WYD83"/>
      <c r="WYE83"/>
      <c r="WYF83"/>
      <c r="WYG83"/>
      <c r="WYH83"/>
      <c r="WYI83"/>
      <c r="WYJ83"/>
      <c r="WYK83"/>
      <c r="WYL83"/>
      <c r="WYM83"/>
      <c r="WYN83"/>
      <c r="WYO83"/>
      <c r="WYP83"/>
      <c r="WYQ83"/>
      <c r="WYR83"/>
      <c r="WYS83"/>
      <c r="WYT83"/>
      <c r="WYU83"/>
      <c r="WYV83"/>
      <c r="WYW83"/>
      <c r="WYX83"/>
      <c r="WYY83"/>
      <c r="WYZ83"/>
      <c r="WZA83"/>
      <c r="WZB83"/>
      <c r="WZC83"/>
      <c r="WZD83"/>
      <c r="WZE83"/>
      <c r="WZF83"/>
      <c r="WZG83"/>
      <c r="WZH83"/>
      <c r="WZI83"/>
      <c r="WZJ83"/>
      <c r="WZK83"/>
      <c r="WZL83"/>
      <c r="WZM83"/>
      <c r="WZN83"/>
      <c r="WZO83"/>
      <c r="WZP83"/>
      <c r="WZQ83"/>
      <c r="WZR83"/>
      <c r="WZS83"/>
      <c r="WZT83"/>
      <c r="WZU83"/>
      <c r="WZV83"/>
      <c r="WZW83"/>
      <c r="WZX83"/>
      <c r="WZY83"/>
      <c r="WZZ83"/>
      <c r="XAA83"/>
      <c r="XAB83"/>
      <c r="XAC83"/>
      <c r="XAD83"/>
      <c r="XAE83"/>
      <c r="XAF83"/>
      <c r="XAG83"/>
      <c r="XAH83"/>
      <c r="XAI83"/>
      <c r="XAJ83"/>
      <c r="XAK83"/>
      <c r="XAL83"/>
      <c r="XAM83"/>
      <c r="XAN83"/>
      <c r="XAO83"/>
      <c r="XAP83"/>
      <c r="XAQ83"/>
      <c r="XAR83"/>
      <c r="XAS83"/>
      <c r="XAT83"/>
      <c r="XAU83"/>
      <c r="XAV83"/>
      <c r="XAW83"/>
      <c r="XAX83"/>
      <c r="XAY83"/>
      <c r="XAZ83"/>
      <c r="XBA83"/>
      <c r="XBB83"/>
      <c r="XBC83"/>
      <c r="XBD83"/>
      <c r="XBE83"/>
      <c r="XBF83"/>
      <c r="XBG83"/>
      <c r="XBH83"/>
      <c r="XBI83"/>
      <c r="XBJ83"/>
      <c r="XBK83"/>
      <c r="XBL83"/>
      <c r="XBM83"/>
      <c r="XBN83"/>
      <c r="XBO83"/>
      <c r="XBP83"/>
      <c r="XBQ83"/>
      <c r="XBR83"/>
      <c r="XBS83"/>
      <c r="XBT83"/>
      <c r="XBU83"/>
      <c r="XBV83"/>
      <c r="XBW83"/>
      <c r="XBX83"/>
      <c r="XBY83"/>
      <c r="XBZ83"/>
      <c r="XCA83"/>
      <c r="XCB83"/>
      <c r="XCC83"/>
      <c r="XCD83"/>
      <c r="XCE83"/>
      <c r="XCF83"/>
      <c r="XCG83"/>
      <c r="XCH83"/>
      <c r="XCI83"/>
      <c r="XCJ83"/>
      <c r="XCK83"/>
      <c r="XCL83"/>
      <c r="XCM83"/>
      <c r="XCN83"/>
      <c r="XCO83"/>
      <c r="XCP83"/>
      <c r="XCQ83"/>
      <c r="XCR83"/>
      <c r="XCS83"/>
      <c r="XCT83"/>
      <c r="XCU83"/>
      <c r="XCV83"/>
      <c r="XCW83"/>
      <c r="XCX83"/>
      <c r="XCY83"/>
      <c r="XCZ83"/>
      <c r="XDA83"/>
      <c r="XDB83"/>
      <c r="XDC83"/>
      <c r="XDD83"/>
      <c r="XDE83"/>
      <c r="XDF83"/>
      <c r="XDG83"/>
      <c r="XDH83"/>
      <c r="XDI83"/>
      <c r="XDJ83"/>
      <c r="XDK83"/>
      <c r="XDL83"/>
      <c r="XDM83"/>
      <c r="XDN83"/>
      <c r="XDO83"/>
      <c r="XDP83"/>
      <c r="XDQ83"/>
      <c r="XDR83"/>
      <c r="XDS83"/>
      <c r="XDT83"/>
      <c r="XDU83"/>
      <c r="XDV83"/>
      <c r="XDW83"/>
      <c r="XDX83"/>
      <c r="XDY83"/>
      <c r="XDZ83"/>
      <c r="XEA83"/>
      <c r="XEB83"/>
      <c r="XEC83"/>
      <c r="XED83"/>
      <c r="XEE83"/>
      <c r="XEF83"/>
      <c r="XEG83"/>
      <c r="XEH83"/>
      <c r="XEI83"/>
      <c r="XEJ83"/>
      <c r="XEK83"/>
      <c r="XEL83"/>
      <c r="XEM83"/>
      <c r="XEN83"/>
      <c r="XEO83"/>
      <c r="XEP83"/>
      <c r="XEQ83"/>
      <c r="XER83"/>
      <c r="XES83"/>
      <c r="XET83"/>
      <c r="XEU83"/>
      <c r="XEV83"/>
      <c r="XEW83"/>
      <c r="XEX83"/>
      <c r="XEY83"/>
      <c r="XEZ83"/>
      <c r="XFA83"/>
      <c r="XFB83"/>
      <c r="XFC83"/>
      <c r="XFD83"/>
    </row>
    <row r="84" spans="1:36 15811:16384" s="177" customFormat="1" x14ac:dyDescent="0.25">
      <c r="A84" s="181">
        <v>27</v>
      </c>
      <c r="B84" s="345" t="str">
        <f ca="1">IF(CONCATENATE('Т.4.'!AB32," (",'Т.4.'!AD32,") ",", ",'Т.4.'!AC32,"  ",'Т.4.'!AE32)=$AJ$59,"",IF(CONCATENATE('Т.4.'!AB32," (",'Т.4.'!AD32,") ",", ",'Т.4.'!AC32,"  ",'Т.4.'!AE32)=$AJ$58,"-",CONCATENATE('Т.4.'!AB32," (",'Т.4.'!AD32,") ",", ",'Т.4.'!AC32,"  ",'Т.4.'!AE32)))</f>
        <v/>
      </c>
      <c r="C84" s="345"/>
      <c r="D84" s="345"/>
      <c r="E84" s="345"/>
      <c r="F84" s="359" t="str">
        <f ca="1">'Т.4.'!AF32</f>
        <v xml:space="preserve"> </v>
      </c>
      <c r="G84" s="359"/>
      <c r="H84" s="359" t="str">
        <f ca="1">'Т.4.'!AG32</f>
        <v xml:space="preserve"> </v>
      </c>
      <c r="I84" s="359"/>
      <c r="J84" s="345" t="str">
        <f ca="1">'Т.4.'!AH32</f>
        <v xml:space="preserve"> </v>
      </c>
      <c r="K84" s="345"/>
      <c r="L84" s="345"/>
      <c r="M84" s="345"/>
      <c r="N84" s="345" t="str">
        <f ca="1">'Т.4.'!AI32</f>
        <v xml:space="preserve"> </v>
      </c>
      <c r="O84" s="345"/>
      <c r="P84" s="345"/>
      <c r="Q84" s="345" t="str">
        <f ca="1">'Т.4.'!AJ32</f>
        <v xml:space="preserve"> </v>
      </c>
      <c r="R84" s="345"/>
      <c r="S84" s="345" t="str">
        <f ca="1">IF(CONCATENATE('Т.4.'!AK32,". ",'Т.4.'!AL32)=$K$109,"",CONCATENATE('Т.4.'!AK32,". ",'Т.4.'!AL32))</f>
        <v/>
      </c>
      <c r="T84" s="345"/>
      <c r="U84" s="345"/>
      <c r="AA84" s="143"/>
      <c r="AB84" s="143"/>
      <c r="AC84" s="143"/>
      <c r="AD84" s="143"/>
      <c r="AE84" s="143"/>
      <c r="AF84" s="143"/>
      <c r="AG84" s="143"/>
      <c r="AH84" s="143"/>
      <c r="AI84" s="143"/>
      <c r="AJ84" s="151"/>
      <c r="WJC84"/>
      <c r="WJD84"/>
      <c r="WJE84"/>
      <c r="WJF84"/>
      <c r="WJG84"/>
      <c r="WJH84"/>
      <c r="WJI84"/>
      <c r="WJJ84"/>
      <c r="WJK84"/>
      <c r="WJL84"/>
      <c r="WJM84"/>
      <c r="WJN84"/>
      <c r="WJO84"/>
      <c r="WJP84"/>
      <c r="WJQ84"/>
      <c r="WJR84"/>
      <c r="WJS84"/>
      <c r="WJT84"/>
      <c r="WJU84"/>
      <c r="WJV84"/>
      <c r="WJW84"/>
      <c r="WJX84"/>
      <c r="WJY84"/>
      <c r="WJZ84"/>
      <c r="WKA84"/>
      <c r="WKB84"/>
      <c r="WKC84"/>
      <c r="WKD84"/>
      <c r="WKE84"/>
      <c r="WKF84"/>
      <c r="WKG84"/>
      <c r="WKH84"/>
      <c r="WKI84"/>
      <c r="WKJ84"/>
      <c r="WKK84"/>
      <c r="WKL84"/>
      <c r="WKM84"/>
      <c r="WKN84"/>
      <c r="WKO84"/>
      <c r="WKP84"/>
      <c r="WKQ84"/>
      <c r="WKR84"/>
      <c r="WKS84"/>
      <c r="WKT84"/>
      <c r="WKU84"/>
      <c r="WKV84"/>
      <c r="WKW84"/>
      <c r="WKX84"/>
      <c r="WKY84"/>
      <c r="WKZ84"/>
      <c r="WLA84"/>
      <c r="WLB84"/>
      <c r="WLC84"/>
      <c r="WLD84"/>
      <c r="WLE84"/>
      <c r="WLF84"/>
      <c r="WLG84"/>
      <c r="WLH84"/>
      <c r="WLI84"/>
      <c r="WLJ84"/>
      <c r="WLK84"/>
      <c r="WLL84"/>
      <c r="WLM84"/>
      <c r="WLN84"/>
      <c r="WLO84"/>
      <c r="WLP84"/>
      <c r="WLQ84"/>
      <c r="WLR84"/>
      <c r="WLS84"/>
      <c r="WLT84"/>
      <c r="WLU84"/>
      <c r="WLV84"/>
      <c r="WLW84"/>
      <c r="WLX84"/>
      <c r="WLY84"/>
      <c r="WLZ84"/>
      <c r="WMA84"/>
      <c r="WMB84"/>
      <c r="WMC84"/>
      <c r="WMD84"/>
      <c r="WME84"/>
      <c r="WMF84"/>
      <c r="WMG84"/>
      <c r="WMH84"/>
      <c r="WMI84"/>
      <c r="WMJ84"/>
      <c r="WMK84"/>
      <c r="WML84"/>
      <c r="WMM84"/>
      <c r="WMN84"/>
      <c r="WMO84"/>
      <c r="WMP84"/>
      <c r="WMQ84"/>
      <c r="WMR84"/>
      <c r="WMS84"/>
      <c r="WMT84"/>
      <c r="WMU84"/>
      <c r="WMV84"/>
      <c r="WMW84"/>
      <c r="WMX84"/>
      <c r="WMY84"/>
      <c r="WMZ84"/>
      <c r="WNA84"/>
      <c r="WNB84"/>
      <c r="WNC84"/>
      <c r="WND84"/>
      <c r="WNE84"/>
      <c r="WNF84"/>
      <c r="WNG84"/>
      <c r="WNH84"/>
      <c r="WNI84"/>
      <c r="WNJ84"/>
      <c r="WNK84"/>
      <c r="WNL84"/>
      <c r="WNM84"/>
      <c r="WNN84"/>
      <c r="WNO84"/>
      <c r="WNP84"/>
      <c r="WNQ84"/>
      <c r="WNR84"/>
      <c r="WNS84"/>
      <c r="WNT84"/>
      <c r="WNU84"/>
      <c r="WNV84"/>
      <c r="WNW84"/>
      <c r="WNX84"/>
      <c r="WNY84"/>
      <c r="WNZ84"/>
      <c r="WOA84"/>
      <c r="WOB84"/>
      <c r="WOC84"/>
      <c r="WOD84"/>
      <c r="WOE84"/>
      <c r="WOF84"/>
      <c r="WOG84"/>
      <c r="WOH84"/>
      <c r="WOI84"/>
      <c r="WOJ84"/>
      <c r="WOK84"/>
      <c r="WOL84"/>
      <c r="WOM84"/>
      <c r="WON84"/>
      <c r="WOO84"/>
      <c r="WOP84"/>
      <c r="WOQ84"/>
      <c r="WOR84"/>
      <c r="WOS84"/>
      <c r="WOT84"/>
      <c r="WOU84"/>
      <c r="WOV84"/>
      <c r="WOW84"/>
      <c r="WOX84"/>
      <c r="WOY84"/>
      <c r="WOZ84"/>
      <c r="WPA84"/>
      <c r="WPB84"/>
      <c r="WPC84"/>
      <c r="WPD84"/>
      <c r="WPE84"/>
      <c r="WPF84"/>
      <c r="WPG84"/>
      <c r="WPH84"/>
      <c r="WPI84"/>
      <c r="WPJ84"/>
      <c r="WPK84"/>
      <c r="WPL84"/>
      <c r="WPM84"/>
      <c r="WPN84"/>
      <c r="WPO84"/>
      <c r="WPP84"/>
      <c r="WPQ84"/>
      <c r="WPR84"/>
      <c r="WPS84"/>
      <c r="WPT84"/>
      <c r="WPU84"/>
      <c r="WPV84"/>
      <c r="WPW84"/>
      <c r="WPX84"/>
      <c r="WPY84"/>
      <c r="WPZ84"/>
      <c r="WQA84"/>
      <c r="WQB84"/>
      <c r="WQC84"/>
      <c r="WQD84"/>
      <c r="WQE84"/>
      <c r="WQF84"/>
      <c r="WQG84"/>
      <c r="WQH84"/>
      <c r="WQI84"/>
      <c r="WQJ84"/>
      <c r="WQK84"/>
      <c r="WQL84"/>
      <c r="WQM84"/>
      <c r="WQN84"/>
      <c r="WQO84"/>
      <c r="WQP84"/>
      <c r="WQQ84"/>
      <c r="WQR84"/>
      <c r="WQS84"/>
      <c r="WQT84"/>
      <c r="WQU84"/>
      <c r="WQV84"/>
      <c r="WQW84"/>
      <c r="WQX84"/>
      <c r="WQY84"/>
      <c r="WQZ84"/>
      <c r="WRA84"/>
      <c r="WRB84"/>
      <c r="WRC84"/>
      <c r="WRD84"/>
      <c r="WRE84"/>
      <c r="WRF84"/>
      <c r="WRG84"/>
      <c r="WRH84"/>
      <c r="WRI84"/>
      <c r="WRJ84"/>
      <c r="WRK84"/>
      <c r="WRL84"/>
      <c r="WRM84"/>
      <c r="WRN84"/>
      <c r="WRO84"/>
      <c r="WRP84"/>
      <c r="WRQ84"/>
      <c r="WRR84"/>
      <c r="WRS84"/>
      <c r="WRT84"/>
      <c r="WRU84"/>
      <c r="WRV84"/>
      <c r="WRW84"/>
      <c r="WRX84"/>
      <c r="WRY84"/>
      <c r="WRZ84"/>
      <c r="WSA84"/>
      <c r="WSB84"/>
      <c r="WSC84"/>
      <c r="WSD84"/>
      <c r="WSE84"/>
      <c r="WSF84"/>
      <c r="WSG84"/>
      <c r="WSH84"/>
      <c r="WSI84"/>
      <c r="WSJ84"/>
      <c r="WSK84"/>
      <c r="WSL84"/>
      <c r="WSM84"/>
      <c r="WSN84"/>
      <c r="WSO84"/>
      <c r="WSP84"/>
      <c r="WSQ84"/>
      <c r="WSR84"/>
      <c r="WSS84"/>
      <c r="WST84"/>
      <c r="WSU84"/>
      <c r="WSV84"/>
      <c r="WSW84"/>
      <c r="WSX84"/>
      <c r="WSY84"/>
      <c r="WSZ84"/>
      <c r="WTA84"/>
      <c r="WTB84"/>
      <c r="WTC84"/>
      <c r="WTD84"/>
      <c r="WTE84"/>
      <c r="WTF84"/>
      <c r="WTG84"/>
      <c r="WTH84"/>
      <c r="WTI84"/>
      <c r="WTJ84"/>
      <c r="WTK84"/>
      <c r="WTL84"/>
      <c r="WTM84"/>
      <c r="WTN84"/>
      <c r="WTO84"/>
      <c r="WTP84"/>
      <c r="WTQ84"/>
      <c r="WTR84"/>
      <c r="WTS84"/>
      <c r="WTT84"/>
      <c r="WTU84"/>
      <c r="WTV84"/>
      <c r="WTW84"/>
      <c r="WTX84"/>
      <c r="WTY84"/>
      <c r="WTZ84"/>
      <c r="WUA84"/>
      <c r="WUB84"/>
      <c r="WUC84"/>
      <c r="WUD84"/>
      <c r="WUE84"/>
      <c r="WUF84"/>
      <c r="WUG84"/>
      <c r="WUH84"/>
      <c r="WUI84"/>
      <c r="WUJ84"/>
      <c r="WUK84"/>
      <c r="WUL84"/>
      <c r="WUM84"/>
      <c r="WUN84"/>
      <c r="WUO84"/>
      <c r="WUP84"/>
      <c r="WUQ84"/>
      <c r="WUR84"/>
      <c r="WUS84"/>
      <c r="WUT84"/>
      <c r="WUU84"/>
      <c r="WUV84"/>
      <c r="WUW84"/>
      <c r="WUX84"/>
      <c r="WUY84"/>
      <c r="WUZ84"/>
      <c r="WVA84"/>
      <c r="WVB84"/>
      <c r="WVC84"/>
      <c r="WVD84"/>
      <c r="WVE84"/>
      <c r="WVF84"/>
      <c r="WVG84"/>
      <c r="WVH84"/>
      <c r="WVI84"/>
      <c r="WVJ84"/>
      <c r="WVK84"/>
      <c r="WVL84"/>
      <c r="WVM84"/>
      <c r="WVN84"/>
      <c r="WVO84"/>
      <c r="WVP84"/>
      <c r="WVQ84"/>
      <c r="WVR84"/>
      <c r="WVS84"/>
      <c r="WVT84"/>
      <c r="WVU84"/>
      <c r="WVV84"/>
      <c r="WVW84"/>
      <c r="WVX84"/>
      <c r="WVY84"/>
      <c r="WVZ84"/>
      <c r="WWA84"/>
      <c r="WWB84"/>
      <c r="WWC84"/>
      <c r="WWD84"/>
      <c r="WWE84"/>
      <c r="WWF84"/>
      <c r="WWG84"/>
      <c r="WWH84"/>
      <c r="WWI84"/>
      <c r="WWJ84"/>
      <c r="WWK84"/>
      <c r="WWL84"/>
      <c r="WWM84"/>
      <c r="WWN84"/>
      <c r="WWO84"/>
      <c r="WWP84"/>
      <c r="WWQ84"/>
      <c r="WWR84"/>
      <c r="WWS84"/>
      <c r="WWT84"/>
      <c r="WWU84"/>
      <c r="WWV84"/>
      <c r="WWW84"/>
      <c r="WWX84"/>
      <c r="WWY84"/>
      <c r="WWZ84"/>
      <c r="WXA84"/>
      <c r="WXB84"/>
      <c r="WXC84"/>
      <c r="WXD84"/>
      <c r="WXE84"/>
      <c r="WXF84"/>
      <c r="WXG84"/>
      <c r="WXH84"/>
      <c r="WXI84"/>
      <c r="WXJ84"/>
      <c r="WXK84"/>
      <c r="WXL84"/>
      <c r="WXM84"/>
      <c r="WXN84"/>
      <c r="WXO84"/>
      <c r="WXP84"/>
      <c r="WXQ84"/>
      <c r="WXR84"/>
      <c r="WXS84"/>
      <c r="WXT84"/>
      <c r="WXU84"/>
      <c r="WXV84"/>
      <c r="WXW84"/>
      <c r="WXX84"/>
      <c r="WXY84"/>
      <c r="WXZ84"/>
      <c r="WYA84"/>
      <c r="WYB84"/>
      <c r="WYC84"/>
      <c r="WYD84"/>
      <c r="WYE84"/>
      <c r="WYF84"/>
      <c r="WYG84"/>
      <c r="WYH84"/>
      <c r="WYI84"/>
      <c r="WYJ84"/>
      <c r="WYK84"/>
      <c r="WYL84"/>
      <c r="WYM84"/>
      <c r="WYN84"/>
      <c r="WYO84"/>
      <c r="WYP84"/>
      <c r="WYQ84"/>
      <c r="WYR84"/>
      <c r="WYS84"/>
      <c r="WYT84"/>
      <c r="WYU84"/>
      <c r="WYV84"/>
      <c r="WYW84"/>
      <c r="WYX84"/>
      <c r="WYY84"/>
      <c r="WYZ84"/>
      <c r="WZA84"/>
      <c r="WZB84"/>
      <c r="WZC84"/>
      <c r="WZD84"/>
      <c r="WZE84"/>
      <c r="WZF84"/>
      <c r="WZG84"/>
      <c r="WZH84"/>
      <c r="WZI84"/>
      <c r="WZJ84"/>
      <c r="WZK84"/>
      <c r="WZL84"/>
      <c r="WZM84"/>
      <c r="WZN84"/>
      <c r="WZO84"/>
      <c r="WZP84"/>
      <c r="WZQ84"/>
      <c r="WZR84"/>
      <c r="WZS84"/>
      <c r="WZT84"/>
      <c r="WZU84"/>
      <c r="WZV84"/>
      <c r="WZW84"/>
      <c r="WZX84"/>
      <c r="WZY84"/>
      <c r="WZZ84"/>
      <c r="XAA84"/>
      <c r="XAB84"/>
      <c r="XAC84"/>
      <c r="XAD84"/>
      <c r="XAE84"/>
      <c r="XAF84"/>
      <c r="XAG84"/>
      <c r="XAH84"/>
      <c r="XAI84"/>
      <c r="XAJ84"/>
      <c r="XAK84"/>
      <c r="XAL84"/>
      <c r="XAM84"/>
      <c r="XAN84"/>
      <c r="XAO84"/>
      <c r="XAP84"/>
      <c r="XAQ84"/>
      <c r="XAR84"/>
      <c r="XAS84"/>
      <c r="XAT84"/>
      <c r="XAU84"/>
      <c r="XAV84"/>
      <c r="XAW84"/>
      <c r="XAX84"/>
      <c r="XAY84"/>
      <c r="XAZ84"/>
      <c r="XBA84"/>
      <c r="XBB84"/>
      <c r="XBC84"/>
      <c r="XBD84"/>
      <c r="XBE84"/>
      <c r="XBF84"/>
      <c r="XBG84"/>
      <c r="XBH84"/>
      <c r="XBI84"/>
      <c r="XBJ84"/>
      <c r="XBK84"/>
      <c r="XBL84"/>
      <c r="XBM84"/>
      <c r="XBN84"/>
      <c r="XBO84"/>
      <c r="XBP84"/>
      <c r="XBQ84"/>
      <c r="XBR84"/>
      <c r="XBS84"/>
      <c r="XBT84"/>
      <c r="XBU84"/>
      <c r="XBV84"/>
      <c r="XBW84"/>
      <c r="XBX84"/>
      <c r="XBY84"/>
      <c r="XBZ84"/>
      <c r="XCA84"/>
      <c r="XCB84"/>
      <c r="XCC84"/>
      <c r="XCD84"/>
      <c r="XCE84"/>
      <c r="XCF84"/>
      <c r="XCG84"/>
      <c r="XCH84"/>
      <c r="XCI84"/>
      <c r="XCJ84"/>
      <c r="XCK84"/>
      <c r="XCL84"/>
      <c r="XCM84"/>
      <c r="XCN84"/>
      <c r="XCO84"/>
      <c r="XCP84"/>
      <c r="XCQ84"/>
      <c r="XCR84"/>
      <c r="XCS84"/>
      <c r="XCT84"/>
      <c r="XCU84"/>
      <c r="XCV84"/>
      <c r="XCW84"/>
      <c r="XCX84"/>
      <c r="XCY84"/>
      <c r="XCZ84"/>
      <c r="XDA84"/>
      <c r="XDB84"/>
      <c r="XDC84"/>
      <c r="XDD84"/>
      <c r="XDE84"/>
      <c r="XDF84"/>
      <c r="XDG84"/>
      <c r="XDH84"/>
      <c r="XDI84"/>
      <c r="XDJ84"/>
      <c r="XDK84"/>
      <c r="XDL84"/>
      <c r="XDM84"/>
      <c r="XDN84"/>
      <c r="XDO84"/>
      <c r="XDP84"/>
      <c r="XDQ84"/>
      <c r="XDR84"/>
      <c r="XDS84"/>
      <c r="XDT84"/>
      <c r="XDU84"/>
      <c r="XDV84"/>
      <c r="XDW84"/>
      <c r="XDX84"/>
      <c r="XDY84"/>
      <c r="XDZ84"/>
      <c r="XEA84"/>
      <c r="XEB84"/>
      <c r="XEC84"/>
      <c r="XED84"/>
      <c r="XEE84"/>
      <c r="XEF84"/>
      <c r="XEG84"/>
      <c r="XEH84"/>
      <c r="XEI84"/>
      <c r="XEJ84"/>
      <c r="XEK84"/>
      <c r="XEL84"/>
      <c r="XEM84"/>
      <c r="XEN84"/>
      <c r="XEO84"/>
      <c r="XEP84"/>
      <c r="XEQ84"/>
      <c r="XER84"/>
      <c r="XES84"/>
      <c r="XET84"/>
      <c r="XEU84"/>
      <c r="XEV84"/>
      <c r="XEW84"/>
      <c r="XEX84"/>
      <c r="XEY84"/>
      <c r="XEZ84"/>
      <c r="XFA84"/>
      <c r="XFB84"/>
      <c r="XFC84"/>
      <c r="XFD84"/>
    </row>
    <row r="85" spans="1:36 15811:16384" s="177" customFormat="1" x14ac:dyDescent="0.25">
      <c r="A85" s="181">
        <v>28</v>
      </c>
      <c r="B85" s="345" t="str">
        <f ca="1">IF(CONCATENATE('Т.4.'!AB33," (",'Т.4.'!AD33,") ",", ",'Т.4.'!AC33,"  ",'Т.4.'!AE33)=$AJ$59,"",IF(CONCATENATE('Т.4.'!AB33," (",'Т.4.'!AD33,") ",", ",'Т.4.'!AC33,"  ",'Т.4.'!AE33)=$AJ$58,"-",CONCATENATE('Т.4.'!AB33," (",'Т.4.'!AD33,") ",", ",'Т.4.'!AC33,"  ",'Т.4.'!AE33)))</f>
        <v/>
      </c>
      <c r="C85" s="345"/>
      <c r="D85" s="345"/>
      <c r="E85" s="345"/>
      <c r="F85" s="359" t="str">
        <f ca="1">'Т.4.'!AF33</f>
        <v xml:space="preserve"> </v>
      </c>
      <c r="G85" s="359"/>
      <c r="H85" s="359" t="str">
        <f ca="1">'Т.4.'!AG33</f>
        <v xml:space="preserve"> </v>
      </c>
      <c r="I85" s="359"/>
      <c r="J85" s="345" t="str">
        <f ca="1">'Т.4.'!AH33</f>
        <v xml:space="preserve"> </v>
      </c>
      <c r="K85" s="345"/>
      <c r="L85" s="345"/>
      <c r="M85" s="345"/>
      <c r="N85" s="345" t="str">
        <f ca="1">'Т.4.'!AI33</f>
        <v xml:space="preserve"> </v>
      </c>
      <c r="O85" s="345"/>
      <c r="P85" s="345"/>
      <c r="Q85" s="345" t="str">
        <f ca="1">'Т.4.'!AJ33</f>
        <v xml:space="preserve"> </v>
      </c>
      <c r="R85" s="345"/>
      <c r="S85" s="345" t="str">
        <f ca="1">IF(CONCATENATE('Т.4.'!AK33,". ",'Т.4.'!AL33)=$K$109,"",CONCATENATE('Т.4.'!AK33,". ",'Т.4.'!AL33))</f>
        <v/>
      </c>
      <c r="T85" s="345"/>
      <c r="U85" s="345"/>
      <c r="AA85" s="143"/>
      <c r="AB85" s="143"/>
      <c r="AC85" s="143"/>
      <c r="AD85" s="143"/>
      <c r="AE85" s="143"/>
      <c r="AF85" s="143"/>
      <c r="AG85" s="143"/>
      <c r="AH85" s="143"/>
      <c r="AI85" s="143"/>
      <c r="AJ85" s="151"/>
      <c r="WJC85"/>
      <c r="WJD85"/>
      <c r="WJE85"/>
      <c r="WJF85"/>
      <c r="WJG85"/>
      <c r="WJH85"/>
      <c r="WJI85"/>
      <c r="WJJ85"/>
      <c r="WJK85"/>
      <c r="WJL85"/>
      <c r="WJM85"/>
      <c r="WJN85"/>
      <c r="WJO85"/>
      <c r="WJP85"/>
      <c r="WJQ85"/>
      <c r="WJR85"/>
      <c r="WJS85"/>
      <c r="WJT85"/>
      <c r="WJU85"/>
      <c r="WJV85"/>
      <c r="WJW85"/>
      <c r="WJX85"/>
      <c r="WJY85"/>
      <c r="WJZ85"/>
      <c r="WKA85"/>
      <c r="WKB85"/>
      <c r="WKC85"/>
      <c r="WKD85"/>
      <c r="WKE85"/>
      <c r="WKF85"/>
      <c r="WKG85"/>
      <c r="WKH85"/>
      <c r="WKI85"/>
      <c r="WKJ85"/>
      <c r="WKK85"/>
      <c r="WKL85"/>
      <c r="WKM85"/>
      <c r="WKN85"/>
      <c r="WKO85"/>
      <c r="WKP85"/>
      <c r="WKQ85"/>
      <c r="WKR85"/>
      <c r="WKS85"/>
      <c r="WKT85"/>
      <c r="WKU85"/>
      <c r="WKV85"/>
      <c r="WKW85"/>
      <c r="WKX85"/>
      <c r="WKY85"/>
      <c r="WKZ85"/>
      <c r="WLA85"/>
      <c r="WLB85"/>
      <c r="WLC85"/>
      <c r="WLD85"/>
      <c r="WLE85"/>
      <c r="WLF85"/>
      <c r="WLG85"/>
      <c r="WLH85"/>
      <c r="WLI85"/>
      <c r="WLJ85"/>
      <c r="WLK85"/>
      <c r="WLL85"/>
      <c r="WLM85"/>
      <c r="WLN85"/>
      <c r="WLO85"/>
      <c r="WLP85"/>
      <c r="WLQ85"/>
      <c r="WLR85"/>
      <c r="WLS85"/>
      <c r="WLT85"/>
      <c r="WLU85"/>
      <c r="WLV85"/>
      <c r="WLW85"/>
      <c r="WLX85"/>
      <c r="WLY85"/>
      <c r="WLZ85"/>
      <c r="WMA85"/>
      <c r="WMB85"/>
      <c r="WMC85"/>
      <c r="WMD85"/>
      <c r="WME85"/>
      <c r="WMF85"/>
      <c r="WMG85"/>
      <c r="WMH85"/>
      <c r="WMI85"/>
      <c r="WMJ85"/>
      <c r="WMK85"/>
      <c r="WML85"/>
      <c r="WMM85"/>
      <c r="WMN85"/>
      <c r="WMO85"/>
      <c r="WMP85"/>
      <c r="WMQ85"/>
      <c r="WMR85"/>
      <c r="WMS85"/>
      <c r="WMT85"/>
      <c r="WMU85"/>
      <c r="WMV85"/>
      <c r="WMW85"/>
      <c r="WMX85"/>
      <c r="WMY85"/>
      <c r="WMZ85"/>
      <c r="WNA85"/>
      <c r="WNB85"/>
      <c r="WNC85"/>
      <c r="WND85"/>
      <c r="WNE85"/>
      <c r="WNF85"/>
      <c r="WNG85"/>
      <c r="WNH85"/>
      <c r="WNI85"/>
      <c r="WNJ85"/>
      <c r="WNK85"/>
      <c r="WNL85"/>
      <c r="WNM85"/>
      <c r="WNN85"/>
      <c r="WNO85"/>
      <c r="WNP85"/>
      <c r="WNQ85"/>
      <c r="WNR85"/>
      <c r="WNS85"/>
      <c r="WNT85"/>
      <c r="WNU85"/>
      <c r="WNV85"/>
      <c r="WNW85"/>
      <c r="WNX85"/>
      <c r="WNY85"/>
      <c r="WNZ85"/>
      <c r="WOA85"/>
      <c r="WOB85"/>
      <c r="WOC85"/>
      <c r="WOD85"/>
      <c r="WOE85"/>
      <c r="WOF85"/>
      <c r="WOG85"/>
      <c r="WOH85"/>
      <c r="WOI85"/>
      <c r="WOJ85"/>
      <c r="WOK85"/>
      <c r="WOL85"/>
      <c r="WOM85"/>
      <c r="WON85"/>
      <c r="WOO85"/>
      <c r="WOP85"/>
      <c r="WOQ85"/>
      <c r="WOR85"/>
      <c r="WOS85"/>
      <c r="WOT85"/>
      <c r="WOU85"/>
      <c r="WOV85"/>
      <c r="WOW85"/>
      <c r="WOX85"/>
      <c r="WOY85"/>
      <c r="WOZ85"/>
      <c r="WPA85"/>
      <c r="WPB85"/>
      <c r="WPC85"/>
      <c r="WPD85"/>
      <c r="WPE85"/>
      <c r="WPF85"/>
      <c r="WPG85"/>
      <c r="WPH85"/>
      <c r="WPI85"/>
      <c r="WPJ85"/>
      <c r="WPK85"/>
      <c r="WPL85"/>
      <c r="WPM85"/>
      <c r="WPN85"/>
      <c r="WPO85"/>
      <c r="WPP85"/>
      <c r="WPQ85"/>
      <c r="WPR85"/>
      <c r="WPS85"/>
      <c r="WPT85"/>
      <c r="WPU85"/>
      <c r="WPV85"/>
      <c r="WPW85"/>
      <c r="WPX85"/>
      <c r="WPY85"/>
      <c r="WPZ85"/>
      <c r="WQA85"/>
      <c r="WQB85"/>
      <c r="WQC85"/>
      <c r="WQD85"/>
      <c r="WQE85"/>
      <c r="WQF85"/>
      <c r="WQG85"/>
      <c r="WQH85"/>
      <c r="WQI85"/>
      <c r="WQJ85"/>
      <c r="WQK85"/>
      <c r="WQL85"/>
      <c r="WQM85"/>
      <c r="WQN85"/>
      <c r="WQO85"/>
      <c r="WQP85"/>
      <c r="WQQ85"/>
      <c r="WQR85"/>
      <c r="WQS85"/>
      <c r="WQT85"/>
      <c r="WQU85"/>
      <c r="WQV85"/>
      <c r="WQW85"/>
      <c r="WQX85"/>
      <c r="WQY85"/>
      <c r="WQZ85"/>
      <c r="WRA85"/>
      <c r="WRB85"/>
      <c r="WRC85"/>
      <c r="WRD85"/>
      <c r="WRE85"/>
      <c r="WRF85"/>
      <c r="WRG85"/>
      <c r="WRH85"/>
      <c r="WRI85"/>
      <c r="WRJ85"/>
      <c r="WRK85"/>
      <c r="WRL85"/>
      <c r="WRM85"/>
      <c r="WRN85"/>
      <c r="WRO85"/>
      <c r="WRP85"/>
      <c r="WRQ85"/>
      <c r="WRR85"/>
      <c r="WRS85"/>
      <c r="WRT85"/>
      <c r="WRU85"/>
      <c r="WRV85"/>
      <c r="WRW85"/>
      <c r="WRX85"/>
      <c r="WRY85"/>
      <c r="WRZ85"/>
      <c r="WSA85"/>
      <c r="WSB85"/>
      <c r="WSC85"/>
      <c r="WSD85"/>
      <c r="WSE85"/>
      <c r="WSF85"/>
      <c r="WSG85"/>
      <c r="WSH85"/>
      <c r="WSI85"/>
      <c r="WSJ85"/>
      <c r="WSK85"/>
      <c r="WSL85"/>
      <c r="WSM85"/>
      <c r="WSN85"/>
      <c r="WSO85"/>
      <c r="WSP85"/>
      <c r="WSQ85"/>
      <c r="WSR85"/>
      <c r="WSS85"/>
      <c r="WST85"/>
      <c r="WSU85"/>
      <c r="WSV85"/>
      <c r="WSW85"/>
      <c r="WSX85"/>
      <c r="WSY85"/>
      <c r="WSZ85"/>
      <c r="WTA85"/>
      <c r="WTB85"/>
      <c r="WTC85"/>
      <c r="WTD85"/>
      <c r="WTE85"/>
      <c r="WTF85"/>
      <c r="WTG85"/>
      <c r="WTH85"/>
      <c r="WTI85"/>
      <c r="WTJ85"/>
      <c r="WTK85"/>
      <c r="WTL85"/>
      <c r="WTM85"/>
      <c r="WTN85"/>
      <c r="WTO85"/>
      <c r="WTP85"/>
      <c r="WTQ85"/>
      <c r="WTR85"/>
      <c r="WTS85"/>
      <c r="WTT85"/>
      <c r="WTU85"/>
      <c r="WTV85"/>
      <c r="WTW85"/>
      <c r="WTX85"/>
      <c r="WTY85"/>
      <c r="WTZ85"/>
      <c r="WUA85"/>
      <c r="WUB85"/>
      <c r="WUC85"/>
      <c r="WUD85"/>
      <c r="WUE85"/>
      <c r="WUF85"/>
      <c r="WUG85"/>
      <c r="WUH85"/>
      <c r="WUI85"/>
      <c r="WUJ85"/>
      <c r="WUK85"/>
      <c r="WUL85"/>
      <c r="WUM85"/>
      <c r="WUN85"/>
      <c r="WUO85"/>
      <c r="WUP85"/>
      <c r="WUQ85"/>
      <c r="WUR85"/>
      <c r="WUS85"/>
      <c r="WUT85"/>
      <c r="WUU85"/>
      <c r="WUV85"/>
      <c r="WUW85"/>
      <c r="WUX85"/>
      <c r="WUY85"/>
      <c r="WUZ85"/>
      <c r="WVA85"/>
      <c r="WVB85"/>
      <c r="WVC85"/>
      <c r="WVD85"/>
      <c r="WVE85"/>
      <c r="WVF85"/>
      <c r="WVG85"/>
      <c r="WVH85"/>
      <c r="WVI85"/>
      <c r="WVJ85"/>
      <c r="WVK85"/>
      <c r="WVL85"/>
      <c r="WVM85"/>
      <c r="WVN85"/>
      <c r="WVO85"/>
      <c r="WVP85"/>
      <c r="WVQ85"/>
      <c r="WVR85"/>
      <c r="WVS85"/>
      <c r="WVT85"/>
      <c r="WVU85"/>
      <c r="WVV85"/>
      <c r="WVW85"/>
      <c r="WVX85"/>
      <c r="WVY85"/>
      <c r="WVZ85"/>
      <c r="WWA85"/>
      <c r="WWB85"/>
      <c r="WWC85"/>
      <c r="WWD85"/>
      <c r="WWE85"/>
      <c r="WWF85"/>
      <c r="WWG85"/>
      <c r="WWH85"/>
      <c r="WWI85"/>
      <c r="WWJ85"/>
      <c r="WWK85"/>
      <c r="WWL85"/>
      <c r="WWM85"/>
      <c r="WWN85"/>
      <c r="WWO85"/>
      <c r="WWP85"/>
      <c r="WWQ85"/>
      <c r="WWR85"/>
      <c r="WWS85"/>
      <c r="WWT85"/>
      <c r="WWU85"/>
      <c r="WWV85"/>
      <c r="WWW85"/>
      <c r="WWX85"/>
      <c r="WWY85"/>
      <c r="WWZ85"/>
      <c r="WXA85"/>
      <c r="WXB85"/>
      <c r="WXC85"/>
      <c r="WXD85"/>
      <c r="WXE85"/>
      <c r="WXF85"/>
      <c r="WXG85"/>
      <c r="WXH85"/>
      <c r="WXI85"/>
      <c r="WXJ85"/>
      <c r="WXK85"/>
      <c r="WXL85"/>
      <c r="WXM85"/>
      <c r="WXN85"/>
      <c r="WXO85"/>
      <c r="WXP85"/>
      <c r="WXQ85"/>
      <c r="WXR85"/>
      <c r="WXS85"/>
      <c r="WXT85"/>
      <c r="WXU85"/>
      <c r="WXV85"/>
      <c r="WXW85"/>
      <c r="WXX85"/>
      <c r="WXY85"/>
      <c r="WXZ85"/>
      <c r="WYA85"/>
      <c r="WYB85"/>
      <c r="WYC85"/>
      <c r="WYD85"/>
      <c r="WYE85"/>
      <c r="WYF85"/>
      <c r="WYG85"/>
      <c r="WYH85"/>
      <c r="WYI85"/>
      <c r="WYJ85"/>
      <c r="WYK85"/>
      <c r="WYL85"/>
      <c r="WYM85"/>
      <c r="WYN85"/>
      <c r="WYO85"/>
      <c r="WYP85"/>
      <c r="WYQ85"/>
      <c r="WYR85"/>
      <c r="WYS85"/>
      <c r="WYT85"/>
      <c r="WYU85"/>
      <c r="WYV85"/>
      <c r="WYW85"/>
      <c r="WYX85"/>
      <c r="WYY85"/>
      <c r="WYZ85"/>
      <c r="WZA85"/>
      <c r="WZB85"/>
      <c r="WZC85"/>
      <c r="WZD85"/>
      <c r="WZE85"/>
      <c r="WZF85"/>
      <c r="WZG85"/>
      <c r="WZH85"/>
      <c r="WZI85"/>
      <c r="WZJ85"/>
      <c r="WZK85"/>
      <c r="WZL85"/>
      <c r="WZM85"/>
      <c r="WZN85"/>
      <c r="WZO85"/>
      <c r="WZP85"/>
      <c r="WZQ85"/>
      <c r="WZR85"/>
      <c r="WZS85"/>
      <c r="WZT85"/>
      <c r="WZU85"/>
      <c r="WZV85"/>
      <c r="WZW85"/>
      <c r="WZX85"/>
      <c r="WZY85"/>
      <c r="WZZ85"/>
      <c r="XAA85"/>
      <c r="XAB85"/>
      <c r="XAC85"/>
      <c r="XAD85"/>
      <c r="XAE85"/>
      <c r="XAF85"/>
      <c r="XAG85"/>
      <c r="XAH85"/>
      <c r="XAI85"/>
      <c r="XAJ85"/>
      <c r="XAK85"/>
      <c r="XAL85"/>
      <c r="XAM85"/>
      <c r="XAN85"/>
      <c r="XAO85"/>
      <c r="XAP85"/>
      <c r="XAQ85"/>
      <c r="XAR85"/>
      <c r="XAS85"/>
      <c r="XAT85"/>
      <c r="XAU85"/>
      <c r="XAV85"/>
      <c r="XAW85"/>
      <c r="XAX85"/>
      <c r="XAY85"/>
      <c r="XAZ85"/>
      <c r="XBA85"/>
      <c r="XBB85"/>
      <c r="XBC85"/>
      <c r="XBD85"/>
      <c r="XBE85"/>
      <c r="XBF85"/>
      <c r="XBG85"/>
      <c r="XBH85"/>
      <c r="XBI85"/>
      <c r="XBJ85"/>
      <c r="XBK85"/>
      <c r="XBL85"/>
      <c r="XBM85"/>
      <c r="XBN85"/>
      <c r="XBO85"/>
      <c r="XBP85"/>
      <c r="XBQ85"/>
      <c r="XBR85"/>
      <c r="XBS85"/>
      <c r="XBT85"/>
      <c r="XBU85"/>
      <c r="XBV85"/>
      <c r="XBW85"/>
      <c r="XBX85"/>
      <c r="XBY85"/>
      <c r="XBZ85"/>
      <c r="XCA85"/>
      <c r="XCB85"/>
      <c r="XCC85"/>
      <c r="XCD85"/>
      <c r="XCE85"/>
      <c r="XCF85"/>
      <c r="XCG85"/>
      <c r="XCH85"/>
      <c r="XCI85"/>
      <c r="XCJ85"/>
      <c r="XCK85"/>
      <c r="XCL85"/>
      <c r="XCM85"/>
      <c r="XCN85"/>
      <c r="XCO85"/>
      <c r="XCP85"/>
      <c r="XCQ85"/>
      <c r="XCR85"/>
      <c r="XCS85"/>
      <c r="XCT85"/>
      <c r="XCU85"/>
      <c r="XCV85"/>
      <c r="XCW85"/>
      <c r="XCX85"/>
      <c r="XCY85"/>
      <c r="XCZ85"/>
      <c r="XDA85"/>
      <c r="XDB85"/>
      <c r="XDC85"/>
      <c r="XDD85"/>
      <c r="XDE85"/>
      <c r="XDF85"/>
      <c r="XDG85"/>
      <c r="XDH85"/>
      <c r="XDI85"/>
      <c r="XDJ85"/>
      <c r="XDK85"/>
      <c r="XDL85"/>
      <c r="XDM85"/>
      <c r="XDN85"/>
      <c r="XDO85"/>
      <c r="XDP85"/>
      <c r="XDQ85"/>
      <c r="XDR85"/>
      <c r="XDS85"/>
      <c r="XDT85"/>
      <c r="XDU85"/>
      <c r="XDV85"/>
      <c r="XDW85"/>
      <c r="XDX85"/>
      <c r="XDY85"/>
      <c r="XDZ85"/>
      <c r="XEA85"/>
      <c r="XEB85"/>
      <c r="XEC85"/>
      <c r="XED85"/>
      <c r="XEE85"/>
      <c r="XEF85"/>
      <c r="XEG85"/>
      <c r="XEH85"/>
      <c r="XEI85"/>
      <c r="XEJ85"/>
      <c r="XEK85"/>
      <c r="XEL85"/>
      <c r="XEM85"/>
      <c r="XEN85"/>
      <c r="XEO85"/>
      <c r="XEP85"/>
      <c r="XEQ85"/>
      <c r="XER85"/>
      <c r="XES85"/>
      <c r="XET85"/>
      <c r="XEU85"/>
      <c r="XEV85"/>
      <c r="XEW85"/>
      <c r="XEX85"/>
      <c r="XEY85"/>
      <c r="XEZ85"/>
      <c r="XFA85"/>
      <c r="XFB85"/>
      <c r="XFC85"/>
      <c r="XFD85"/>
    </row>
    <row r="86" spans="1:36 15811:16384" s="177" customFormat="1" x14ac:dyDescent="0.25">
      <c r="A86" s="181">
        <v>29</v>
      </c>
      <c r="B86" s="345" t="str">
        <f ca="1">IF(CONCATENATE('Т.4.'!AB34," (",'Т.4.'!AD34,") ",", ",'Т.4.'!AC34,"  ",'Т.4.'!AE34)=$AJ$59,"",IF(CONCATENATE('Т.4.'!AB34," (",'Т.4.'!AD34,") ",", ",'Т.4.'!AC34,"  ",'Т.4.'!AE34)=$AJ$58,"-",CONCATENATE('Т.4.'!AB34," (",'Т.4.'!AD34,") ",", ",'Т.4.'!AC34,"  ",'Т.4.'!AE34)))</f>
        <v/>
      </c>
      <c r="C86" s="345"/>
      <c r="D86" s="345"/>
      <c r="E86" s="345"/>
      <c r="F86" s="359" t="str">
        <f ca="1">'Т.4.'!AF34</f>
        <v xml:space="preserve"> </v>
      </c>
      <c r="G86" s="359"/>
      <c r="H86" s="359" t="str">
        <f ca="1">'Т.4.'!AG34</f>
        <v xml:space="preserve"> </v>
      </c>
      <c r="I86" s="359"/>
      <c r="J86" s="345" t="str">
        <f ca="1">'Т.4.'!AH34</f>
        <v xml:space="preserve"> </v>
      </c>
      <c r="K86" s="345"/>
      <c r="L86" s="345"/>
      <c r="M86" s="345"/>
      <c r="N86" s="345" t="str">
        <f ca="1">'Т.4.'!AI34</f>
        <v xml:space="preserve"> </v>
      </c>
      <c r="O86" s="345"/>
      <c r="P86" s="345"/>
      <c r="Q86" s="345" t="str">
        <f ca="1">'Т.4.'!AJ34</f>
        <v xml:space="preserve"> </v>
      </c>
      <c r="R86" s="345"/>
      <c r="S86" s="345" t="str">
        <f ca="1">IF(CONCATENATE('Т.4.'!AK34,". ",'Т.4.'!AL34)=$K$109,"",CONCATENATE('Т.4.'!AK34,". ",'Т.4.'!AL34))</f>
        <v/>
      </c>
      <c r="T86" s="345"/>
      <c r="U86" s="345"/>
      <c r="AA86" s="143"/>
      <c r="AB86" s="143"/>
      <c r="AC86" s="143"/>
      <c r="AD86" s="143"/>
      <c r="AE86" s="143"/>
      <c r="AF86" s="143"/>
      <c r="AG86" s="143"/>
      <c r="AH86" s="143"/>
      <c r="AI86" s="143"/>
      <c r="AJ86" s="151"/>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c r="XFA86"/>
      <c r="XFB86"/>
      <c r="XFC86"/>
      <c r="XFD86"/>
    </row>
    <row r="87" spans="1:36 15811:16384" s="177" customFormat="1" x14ac:dyDescent="0.25">
      <c r="A87" s="181">
        <v>30</v>
      </c>
      <c r="B87" s="345" t="str">
        <f ca="1">IF(CONCATENATE('Т.4.'!AB35," (",'Т.4.'!AD35,") ",", ",'Т.4.'!AC35,"  ",'Т.4.'!AE35)=$AJ$59,"",IF(CONCATENATE('Т.4.'!AB35," (",'Т.4.'!AD35,") ",", ",'Т.4.'!AC35,"  ",'Т.4.'!AE35)=$AJ$58,"-",CONCATENATE('Т.4.'!AB35," (",'Т.4.'!AD35,") ",", ",'Т.4.'!AC35,"  ",'Т.4.'!AE35)))</f>
        <v/>
      </c>
      <c r="C87" s="345"/>
      <c r="D87" s="345"/>
      <c r="E87" s="345"/>
      <c r="F87" s="359" t="str">
        <f ca="1">'Т.4.'!AF35</f>
        <v xml:space="preserve"> </v>
      </c>
      <c r="G87" s="359"/>
      <c r="H87" s="359" t="str">
        <f ca="1">'Т.4.'!AG35</f>
        <v xml:space="preserve"> </v>
      </c>
      <c r="I87" s="359"/>
      <c r="J87" s="345" t="str">
        <f ca="1">'Т.4.'!AH35</f>
        <v xml:space="preserve"> </v>
      </c>
      <c r="K87" s="345"/>
      <c r="L87" s="345"/>
      <c r="M87" s="345"/>
      <c r="N87" s="345" t="str">
        <f ca="1">'Т.4.'!AI35</f>
        <v xml:space="preserve"> </v>
      </c>
      <c r="O87" s="345"/>
      <c r="P87" s="345"/>
      <c r="Q87" s="345" t="str">
        <f ca="1">'Т.4.'!AJ35</f>
        <v xml:space="preserve"> </v>
      </c>
      <c r="R87" s="345"/>
      <c r="S87" s="345" t="str">
        <f ca="1">IF(CONCATENATE('Т.4.'!AK35,". ",'Т.4.'!AL35)=$K$109,"",CONCATENATE('Т.4.'!AK35,". ",'Т.4.'!AL35))</f>
        <v/>
      </c>
      <c r="T87" s="345"/>
      <c r="U87" s="345"/>
      <c r="AA87" s="143"/>
      <c r="AB87" s="143"/>
      <c r="AC87" s="143"/>
      <c r="AD87" s="143"/>
      <c r="AE87" s="143"/>
      <c r="AF87" s="143"/>
      <c r="AG87" s="143"/>
      <c r="AH87" s="143"/>
      <c r="AI87" s="143"/>
      <c r="AJ87" s="151"/>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c r="XED87"/>
      <c r="XEE87"/>
      <c r="XEF87"/>
      <c r="XEG87"/>
      <c r="XEH87"/>
      <c r="XEI87"/>
      <c r="XEJ87"/>
      <c r="XEK87"/>
      <c r="XEL87"/>
      <c r="XEM87"/>
      <c r="XEN87"/>
      <c r="XEO87"/>
      <c r="XEP87"/>
      <c r="XEQ87"/>
      <c r="XER87"/>
      <c r="XES87"/>
      <c r="XET87"/>
      <c r="XEU87"/>
      <c r="XEV87"/>
      <c r="XEW87"/>
      <c r="XEX87"/>
      <c r="XEY87"/>
      <c r="XEZ87"/>
      <c r="XFA87"/>
      <c r="XFB87"/>
      <c r="XFC87"/>
      <c r="XFD87"/>
    </row>
    <row r="88" spans="1:36 15811:16384" s="177" customFormat="1" x14ac:dyDescent="0.25">
      <c r="A88" s="181">
        <v>31</v>
      </c>
      <c r="B88" s="345" t="str">
        <f ca="1">IF(CONCATENATE('Т.4.'!AB36," (",'Т.4.'!AD36,") ",", ",'Т.4.'!AC36,"  ",'Т.4.'!AE36)=$AJ$59,"",IF(CONCATENATE('Т.4.'!AB36," (",'Т.4.'!AD36,") ",", ",'Т.4.'!AC36,"  ",'Т.4.'!AE36)=$AJ$58,"-",CONCATENATE('Т.4.'!AB36," (",'Т.4.'!AD36,") ",", ",'Т.4.'!AC36,"  ",'Т.4.'!AE36)))</f>
        <v/>
      </c>
      <c r="C88" s="345"/>
      <c r="D88" s="345"/>
      <c r="E88" s="345"/>
      <c r="F88" s="359" t="str">
        <f ca="1">'Т.4.'!AF36</f>
        <v xml:space="preserve"> </v>
      </c>
      <c r="G88" s="359"/>
      <c r="H88" s="359" t="str">
        <f ca="1">'Т.4.'!AG36</f>
        <v xml:space="preserve"> </v>
      </c>
      <c r="I88" s="359"/>
      <c r="J88" s="345" t="str">
        <f ca="1">'Т.4.'!AH36</f>
        <v xml:space="preserve"> </v>
      </c>
      <c r="K88" s="345"/>
      <c r="L88" s="345"/>
      <c r="M88" s="345"/>
      <c r="N88" s="345" t="str">
        <f ca="1">'Т.4.'!AI36</f>
        <v xml:space="preserve"> </v>
      </c>
      <c r="O88" s="345"/>
      <c r="P88" s="345"/>
      <c r="Q88" s="345" t="str">
        <f ca="1">'Т.4.'!AJ36</f>
        <v xml:space="preserve"> </v>
      </c>
      <c r="R88" s="345"/>
      <c r="S88" s="345" t="str">
        <f ca="1">IF(CONCATENATE('Т.4.'!AK36,". ",'Т.4.'!AL36)=$K$109,"",CONCATENATE('Т.4.'!AK36,". ",'Т.4.'!AL36))</f>
        <v/>
      </c>
      <c r="T88" s="345"/>
      <c r="U88" s="345"/>
      <c r="AA88" s="143"/>
      <c r="AB88" s="143"/>
      <c r="AC88" s="143"/>
      <c r="AD88" s="143"/>
      <c r="AE88" s="143"/>
      <c r="AF88" s="143"/>
      <c r="AG88" s="143"/>
      <c r="AH88" s="143"/>
      <c r="AI88" s="143"/>
      <c r="AJ88" s="151"/>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c r="XFC88"/>
      <c r="XFD88"/>
    </row>
    <row r="89" spans="1:36 15811:16384" s="177" customFormat="1" x14ac:dyDescent="0.25">
      <c r="A89" s="181">
        <v>32</v>
      </c>
      <c r="B89" s="345" t="str">
        <f ca="1">IF(CONCATENATE('Т.4.'!AB37," (",'Т.4.'!AD37,") ",", ",'Т.4.'!AC37,"  ",'Т.4.'!AE37)=$AJ$59,"",IF(CONCATENATE('Т.4.'!AB37," (",'Т.4.'!AD37,") ",", ",'Т.4.'!AC37,"  ",'Т.4.'!AE37)=$AJ$58,"-",CONCATENATE('Т.4.'!AB37," (",'Т.4.'!AD37,") ",", ",'Т.4.'!AC37,"  ",'Т.4.'!AE37)))</f>
        <v/>
      </c>
      <c r="C89" s="345"/>
      <c r="D89" s="345"/>
      <c r="E89" s="345"/>
      <c r="F89" s="359" t="str">
        <f ca="1">'Т.4.'!AF37</f>
        <v xml:space="preserve"> </v>
      </c>
      <c r="G89" s="359"/>
      <c r="H89" s="359" t="str">
        <f ca="1">'Т.4.'!AG37</f>
        <v xml:space="preserve"> </v>
      </c>
      <c r="I89" s="359"/>
      <c r="J89" s="345" t="str">
        <f ca="1">'Т.4.'!AH37</f>
        <v xml:space="preserve"> </v>
      </c>
      <c r="K89" s="345"/>
      <c r="L89" s="345"/>
      <c r="M89" s="345"/>
      <c r="N89" s="345" t="str">
        <f ca="1">'Т.4.'!AI37</f>
        <v xml:space="preserve"> </v>
      </c>
      <c r="O89" s="345"/>
      <c r="P89" s="345"/>
      <c r="Q89" s="345" t="str">
        <f ca="1">'Т.4.'!AJ37</f>
        <v xml:space="preserve"> </v>
      </c>
      <c r="R89" s="345"/>
      <c r="S89" s="345" t="str">
        <f ca="1">IF(CONCATENATE('Т.4.'!AK37,". ",'Т.4.'!AL37)=$K$109,"",CONCATENATE('Т.4.'!AK37,". ",'Т.4.'!AL37))</f>
        <v/>
      </c>
      <c r="T89" s="345"/>
      <c r="U89" s="345"/>
      <c r="AA89" s="143"/>
      <c r="AB89" s="143"/>
      <c r="AC89" s="143"/>
      <c r="AD89" s="143"/>
      <c r="AE89" s="143"/>
      <c r="AF89" s="143"/>
      <c r="AG89" s="143"/>
      <c r="AH89" s="143"/>
      <c r="AI89" s="143"/>
      <c r="AJ89" s="151"/>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c r="XFD89"/>
    </row>
    <row r="90" spans="1:36 15811:16384" s="177" customFormat="1" x14ac:dyDescent="0.25">
      <c r="A90" s="181">
        <v>33</v>
      </c>
      <c r="B90" s="345" t="str">
        <f ca="1">IF(CONCATENATE('Т.4.'!AB38," (",'Т.4.'!AD38,") ",", ",'Т.4.'!AC38,"  ",'Т.4.'!AE38)=$AJ$59,"",IF(CONCATENATE('Т.4.'!AB38," (",'Т.4.'!AD38,") ",", ",'Т.4.'!AC38,"  ",'Т.4.'!AE38)=$AJ$58,"-",CONCATENATE('Т.4.'!AB38," (",'Т.4.'!AD38,") ",", ",'Т.4.'!AC38,"  ",'Т.4.'!AE38)))</f>
        <v/>
      </c>
      <c r="C90" s="345"/>
      <c r="D90" s="345"/>
      <c r="E90" s="345"/>
      <c r="F90" s="359" t="str">
        <f ca="1">'Т.4.'!AF38</f>
        <v xml:space="preserve"> </v>
      </c>
      <c r="G90" s="359"/>
      <c r="H90" s="359" t="str">
        <f ca="1">'Т.4.'!AG38</f>
        <v xml:space="preserve"> </v>
      </c>
      <c r="I90" s="359"/>
      <c r="J90" s="345" t="str">
        <f ca="1">'Т.4.'!AH38</f>
        <v xml:space="preserve"> </v>
      </c>
      <c r="K90" s="345"/>
      <c r="L90" s="345"/>
      <c r="M90" s="345"/>
      <c r="N90" s="345" t="str">
        <f ca="1">'Т.4.'!AI38</f>
        <v xml:space="preserve"> </v>
      </c>
      <c r="O90" s="345"/>
      <c r="P90" s="345"/>
      <c r="Q90" s="345" t="str">
        <f ca="1">'Т.4.'!AJ38</f>
        <v xml:space="preserve"> </v>
      </c>
      <c r="R90" s="345"/>
      <c r="S90" s="345" t="str">
        <f ca="1">IF(CONCATENATE('Т.4.'!AK38,". ",'Т.4.'!AL38)=$K$109,"",CONCATENATE('Т.4.'!AK38,". ",'Т.4.'!AL38))</f>
        <v/>
      </c>
      <c r="T90" s="345"/>
      <c r="U90" s="345"/>
      <c r="AA90" s="143"/>
      <c r="AB90" s="143"/>
      <c r="AC90" s="143"/>
      <c r="AD90" s="143"/>
      <c r="AE90" s="143"/>
      <c r="AF90" s="143"/>
      <c r="AG90" s="143"/>
      <c r="AH90" s="143"/>
      <c r="AI90" s="143"/>
      <c r="AJ90" s="151"/>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c r="XFD90"/>
    </row>
    <row r="91" spans="1:36 15811:16384" s="177" customFormat="1" x14ac:dyDescent="0.25">
      <c r="A91" s="181">
        <v>34</v>
      </c>
      <c r="B91" s="345" t="str">
        <f ca="1">IF(CONCATENATE('Т.4.'!AB39," (",'Т.4.'!AD39,") ",", ",'Т.4.'!AC39,"  ",'Т.4.'!AE39)=$AJ$59,"",IF(CONCATENATE('Т.4.'!AB39," (",'Т.4.'!AD39,") ",", ",'Т.4.'!AC39,"  ",'Т.4.'!AE39)=$AJ$58,"-",CONCATENATE('Т.4.'!AB39," (",'Т.4.'!AD39,") ",", ",'Т.4.'!AC39,"  ",'Т.4.'!AE39)))</f>
        <v/>
      </c>
      <c r="C91" s="345"/>
      <c r="D91" s="345"/>
      <c r="E91" s="345"/>
      <c r="F91" s="359" t="str">
        <f ca="1">'Т.4.'!AF39</f>
        <v xml:space="preserve"> </v>
      </c>
      <c r="G91" s="359"/>
      <c r="H91" s="359" t="str">
        <f ca="1">'Т.4.'!AG39</f>
        <v xml:space="preserve"> </v>
      </c>
      <c r="I91" s="359"/>
      <c r="J91" s="345" t="str">
        <f ca="1">'Т.4.'!AH39</f>
        <v xml:space="preserve"> </v>
      </c>
      <c r="K91" s="345"/>
      <c r="L91" s="345"/>
      <c r="M91" s="345"/>
      <c r="N91" s="345" t="str">
        <f ca="1">'Т.4.'!AI39</f>
        <v xml:space="preserve"> </v>
      </c>
      <c r="O91" s="345"/>
      <c r="P91" s="345"/>
      <c r="Q91" s="345" t="str">
        <f ca="1">'Т.4.'!AJ39</f>
        <v xml:space="preserve"> </v>
      </c>
      <c r="R91" s="345"/>
      <c r="S91" s="345" t="str">
        <f ca="1">IF(CONCATENATE('Т.4.'!AK39,". ",'Т.4.'!AL39)=$K$109,"",CONCATENATE('Т.4.'!AK39,". ",'Т.4.'!AL39))</f>
        <v/>
      </c>
      <c r="T91" s="345"/>
      <c r="U91" s="345"/>
      <c r="AA91" s="143"/>
      <c r="AB91" s="143"/>
      <c r="AC91" s="143"/>
      <c r="AD91" s="143"/>
      <c r="AE91" s="143"/>
      <c r="AF91" s="143"/>
      <c r="AG91" s="143"/>
      <c r="AH91" s="143"/>
      <c r="AI91" s="143"/>
      <c r="AJ91" s="15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c r="XFD91"/>
    </row>
    <row r="92" spans="1:36 15811:16384" s="177" customFormat="1" x14ac:dyDescent="0.25">
      <c r="A92" s="181">
        <v>35</v>
      </c>
      <c r="B92" s="345" t="str">
        <f ca="1">IF(CONCATENATE('Т.4.'!AB40," (",'Т.4.'!AD40,") ",", ",'Т.4.'!AC40,"  ",'Т.4.'!AE40)=$AJ$59,"",IF(CONCATENATE('Т.4.'!AB40," (",'Т.4.'!AD40,") ",", ",'Т.4.'!AC40,"  ",'Т.4.'!AE40)=$AJ$58,"-",CONCATENATE('Т.4.'!AB40," (",'Т.4.'!AD40,") ",", ",'Т.4.'!AC40,"  ",'Т.4.'!AE40)))</f>
        <v/>
      </c>
      <c r="C92" s="345"/>
      <c r="D92" s="345"/>
      <c r="E92" s="345"/>
      <c r="F92" s="359" t="str">
        <f ca="1">'Т.4.'!AF40</f>
        <v xml:space="preserve"> </v>
      </c>
      <c r="G92" s="359"/>
      <c r="H92" s="359" t="str">
        <f ca="1">'Т.4.'!AG40</f>
        <v xml:space="preserve"> </v>
      </c>
      <c r="I92" s="359"/>
      <c r="J92" s="345" t="str">
        <f ca="1">'Т.4.'!AH40</f>
        <v xml:space="preserve"> </v>
      </c>
      <c r="K92" s="345"/>
      <c r="L92" s="345"/>
      <c r="M92" s="345"/>
      <c r="N92" s="345" t="str">
        <f ca="1">'Т.4.'!AI40</f>
        <v xml:space="preserve"> </v>
      </c>
      <c r="O92" s="345"/>
      <c r="P92" s="345"/>
      <c r="Q92" s="345" t="str">
        <f ca="1">'Т.4.'!AJ40</f>
        <v xml:space="preserve"> </v>
      </c>
      <c r="R92" s="345"/>
      <c r="S92" s="345" t="str">
        <f ca="1">IF(CONCATENATE('Т.4.'!AK40,". ",'Т.4.'!AL40)=$K$109,"",CONCATENATE('Т.4.'!AK40,". ",'Т.4.'!AL40))</f>
        <v/>
      </c>
      <c r="T92" s="345"/>
      <c r="U92" s="345"/>
      <c r="AA92" s="143"/>
      <c r="AB92" s="143"/>
      <c r="AC92" s="143"/>
      <c r="AD92" s="143"/>
      <c r="AE92" s="143"/>
      <c r="AF92" s="143"/>
      <c r="AG92" s="143"/>
      <c r="AH92" s="143"/>
      <c r="AI92" s="143"/>
      <c r="AJ92" s="151"/>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c r="XFD92"/>
    </row>
    <row r="93" spans="1:36 15811:16384" s="177" customFormat="1" x14ac:dyDescent="0.25">
      <c r="A93" s="181">
        <v>36</v>
      </c>
      <c r="B93" s="345" t="str">
        <f ca="1">IF(CONCATENATE('Т.4.'!AB41," (",'Т.4.'!AD41,") ",", ",'Т.4.'!AC41,"  ",'Т.4.'!AE41)=$AJ$59,"",IF(CONCATENATE('Т.4.'!AB41," (",'Т.4.'!AD41,") ",", ",'Т.4.'!AC41,"  ",'Т.4.'!AE41)=$AJ$58,"-",CONCATENATE('Т.4.'!AB41," (",'Т.4.'!AD41,") ",", ",'Т.4.'!AC41,"  ",'Т.4.'!AE41)))</f>
        <v/>
      </c>
      <c r="C93" s="345"/>
      <c r="D93" s="345"/>
      <c r="E93" s="345"/>
      <c r="F93" s="359" t="str">
        <f ca="1">'Т.4.'!AF41</f>
        <v xml:space="preserve"> </v>
      </c>
      <c r="G93" s="359"/>
      <c r="H93" s="359" t="str">
        <f ca="1">'Т.4.'!AG41</f>
        <v xml:space="preserve"> </v>
      </c>
      <c r="I93" s="359"/>
      <c r="J93" s="345" t="str">
        <f ca="1">'Т.4.'!AH41</f>
        <v xml:space="preserve"> </v>
      </c>
      <c r="K93" s="345"/>
      <c r="L93" s="345"/>
      <c r="M93" s="345"/>
      <c r="N93" s="345" t="str">
        <f ca="1">'Т.4.'!AI41</f>
        <v xml:space="preserve"> </v>
      </c>
      <c r="O93" s="345"/>
      <c r="P93" s="345"/>
      <c r="Q93" s="345" t="str">
        <f ca="1">'Т.4.'!AJ41</f>
        <v xml:space="preserve"> </v>
      </c>
      <c r="R93" s="345"/>
      <c r="S93" s="345" t="str">
        <f ca="1">IF(CONCATENATE('Т.4.'!AK41,". ",'Т.4.'!AL41)=$K$109,"",CONCATENATE('Т.4.'!AK41,". ",'Т.4.'!AL41))</f>
        <v/>
      </c>
      <c r="T93" s="345"/>
      <c r="U93" s="345"/>
      <c r="AA93" s="143"/>
      <c r="AB93" s="143"/>
      <c r="AC93" s="143"/>
      <c r="AD93" s="143"/>
      <c r="AE93" s="143"/>
      <c r="AF93" s="143"/>
      <c r="AG93" s="143"/>
      <c r="AH93" s="143"/>
      <c r="AI93" s="143"/>
      <c r="AJ93" s="151"/>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36 15811:16384" s="177" customFormat="1" x14ac:dyDescent="0.25">
      <c r="A94" s="181">
        <v>37</v>
      </c>
      <c r="B94" s="345" t="str">
        <f ca="1">IF(CONCATENATE('Т.4.'!AB42," (",'Т.4.'!AD42,") ",", ",'Т.4.'!AC42,"  ",'Т.4.'!AE42)=$AJ$59,"",IF(CONCATENATE('Т.4.'!AB42," (",'Т.4.'!AD42,") ",", ",'Т.4.'!AC42,"  ",'Т.4.'!AE42)=$AJ$58,"-",CONCATENATE('Т.4.'!AB42," (",'Т.4.'!AD42,") ",", ",'Т.4.'!AC42,"  ",'Т.4.'!AE42)))</f>
        <v/>
      </c>
      <c r="C94" s="345"/>
      <c r="D94" s="345"/>
      <c r="E94" s="345"/>
      <c r="F94" s="359" t="str">
        <f ca="1">'Т.4.'!AF42</f>
        <v xml:space="preserve"> </v>
      </c>
      <c r="G94" s="359"/>
      <c r="H94" s="359" t="str">
        <f ca="1">'Т.4.'!AG42</f>
        <v xml:space="preserve"> </v>
      </c>
      <c r="I94" s="359"/>
      <c r="J94" s="345" t="str">
        <f ca="1">'Т.4.'!AH42</f>
        <v xml:space="preserve"> </v>
      </c>
      <c r="K94" s="345"/>
      <c r="L94" s="345"/>
      <c r="M94" s="345"/>
      <c r="N94" s="345" t="str">
        <f ca="1">'Т.4.'!AI42</f>
        <v xml:space="preserve"> </v>
      </c>
      <c r="O94" s="345"/>
      <c r="P94" s="345"/>
      <c r="Q94" s="345" t="str">
        <f ca="1">'Т.4.'!AJ42</f>
        <v xml:space="preserve"> </v>
      </c>
      <c r="R94" s="345"/>
      <c r="S94" s="345" t="str">
        <f ca="1">IF(CONCATENATE('Т.4.'!AK42,". ",'Т.4.'!AL42)=$K$109,"",CONCATENATE('Т.4.'!AK42,". ",'Т.4.'!AL42))</f>
        <v/>
      </c>
      <c r="T94" s="345"/>
      <c r="U94" s="345"/>
      <c r="AA94" s="143"/>
      <c r="AB94" s="143"/>
      <c r="AC94" s="143"/>
      <c r="AD94" s="143"/>
      <c r="AE94" s="143"/>
      <c r="AF94" s="143"/>
      <c r="AG94" s="143"/>
      <c r="AH94" s="143"/>
      <c r="AI94" s="143"/>
      <c r="AJ94" s="151"/>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36 15811:16384" s="177" customFormat="1" x14ac:dyDescent="0.25">
      <c r="A95" s="181">
        <v>38</v>
      </c>
      <c r="B95" s="345" t="str">
        <f ca="1">IF(CONCATENATE('Т.4.'!AB43," (",'Т.4.'!AD43,") ",", ",'Т.4.'!AC43,"  ",'Т.4.'!AE43)=$AJ$59,"",IF(CONCATENATE('Т.4.'!AB43," (",'Т.4.'!AD43,") ",", ",'Т.4.'!AC43,"  ",'Т.4.'!AE43)=$AJ$58,"-",CONCATENATE('Т.4.'!AB43," (",'Т.4.'!AD43,") ",", ",'Т.4.'!AC43,"  ",'Т.4.'!AE43)))</f>
        <v/>
      </c>
      <c r="C95" s="345"/>
      <c r="D95" s="345"/>
      <c r="E95" s="345"/>
      <c r="F95" s="359" t="str">
        <f ca="1">'Т.4.'!AF43</f>
        <v xml:space="preserve"> </v>
      </c>
      <c r="G95" s="359"/>
      <c r="H95" s="359" t="str">
        <f ca="1">'Т.4.'!AG43</f>
        <v xml:space="preserve"> </v>
      </c>
      <c r="I95" s="359"/>
      <c r="J95" s="345" t="str">
        <f ca="1">'Т.4.'!AH43</f>
        <v xml:space="preserve"> </v>
      </c>
      <c r="K95" s="345"/>
      <c r="L95" s="345"/>
      <c r="M95" s="345"/>
      <c r="N95" s="345" t="str">
        <f ca="1">'Т.4.'!AI43</f>
        <v xml:space="preserve"> </v>
      </c>
      <c r="O95" s="345"/>
      <c r="P95" s="345"/>
      <c r="Q95" s="345" t="str">
        <f ca="1">'Т.4.'!AJ43</f>
        <v xml:space="preserve"> </v>
      </c>
      <c r="R95" s="345"/>
      <c r="S95" s="345" t="str">
        <f ca="1">IF(CONCATENATE('Т.4.'!AK43,". ",'Т.4.'!AL43)=$K$109,"",CONCATENATE('Т.4.'!AK43,". ",'Т.4.'!AL43))</f>
        <v/>
      </c>
      <c r="T95" s="345"/>
      <c r="U95" s="345"/>
      <c r="AA95" s="143"/>
      <c r="AB95" s="143"/>
      <c r="AC95" s="143"/>
      <c r="AD95" s="143"/>
      <c r="AE95" s="143"/>
      <c r="AF95" s="143"/>
      <c r="AG95" s="143"/>
      <c r="AH95" s="143"/>
      <c r="AI95" s="143"/>
      <c r="AJ95" s="151"/>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36 15811:16384" s="177" customFormat="1" x14ac:dyDescent="0.25">
      <c r="A96" s="181">
        <v>39</v>
      </c>
      <c r="B96" s="345" t="str">
        <f ca="1">IF(CONCATENATE('Т.4.'!AB44," (",'Т.4.'!AD44,") ",", ",'Т.4.'!AC44,"  ",'Т.4.'!AE44)=$AJ$59,"",IF(CONCATENATE('Т.4.'!AB44," (",'Т.4.'!AD44,") ",", ",'Т.4.'!AC44,"  ",'Т.4.'!AE44)=$AJ$58,"-",CONCATENATE('Т.4.'!AB44," (",'Т.4.'!AD44,") ",", ",'Т.4.'!AC44,"  ",'Т.4.'!AE44)))</f>
        <v/>
      </c>
      <c r="C96" s="345"/>
      <c r="D96" s="345"/>
      <c r="E96" s="345"/>
      <c r="F96" s="359" t="str">
        <f ca="1">'Т.4.'!AF44</f>
        <v xml:space="preserve"> </v>
      </c>
      <c r="G96" s="359"/>
      <c r="H96" s="359" t="str">
        <f ca="1">'Т.4.'!AG44</f>
        <v xml:space="preserve"> </v>
      </c>
      <c r="I96" s="359"/>
      <c r="J96" s="345" t="str">
        <f ca="1">'Т.4.'!AH44</f>
        <v xml:space="preserve"> </v>
      </c>
      <c r="K96" s="345"/>
      <c r="L96" s="345"/>
      <c r="M96" s="345"/>
      <c r="N96" s="345" t="str">
        <f ca="1">'Т.4.'!AI44</f>
        <v xml:space="preserve"> </v>
      </c>
      <c r="O96" s="345"/>
      <c r="P96" s="345"/>
      <c r="Q96" s="345" t="str">
        <f ca="1">'Т.4.'!AJ44</f>
        <v xml:space="preserve"> </v>
      </c>
      <c r="R96" s="345"/>
      <c r="S96" s="345" t="str">
        <f ca="1">IF(CONCATENATE('Т.4.'!AK44,". ",'Т.4.'!AL44)=$K$109,"",CONCATENATE('Т.4.'!AK44,". ",'Т.4.'!AL44))</f>
        <v/>
      </c>
      <c r="T96" s="345"/>
      <c r="U96" s="345"/>
      <c r="AA96" s="143"/>
      <c r="AB96" s="143"/>
      <c r="AC96" s="143"/>
      <c r="AD96" s="143"/>
      <c r="AE96" s="143"/>
      <c r="AF96" s="143"/>
      <c r="AG96" s="143"/>
      <c r="AH96" s="143"/>
      <c r="AI96" s="143"/>
      <c r="AJ96" s="151"/>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c r="XFD96"/>
    </row>
    <row r="97" spans="1:36 15811:16384" s="177" customFormat="1" x14ac:dyDescent="0.25">
      <c r="A97" s="181">
        <v>40</v>
      </c>
      <c r="B97" s="345" t="str">
        <f ca="1">IF(CONCATENATE('Т.4.'!AB45," (",'Т.4.'!AD45,") ",", ",'Т.4.'!AC45,"  ",'Т.4.'!AE45)=$AJ$59,"",IF(CONCATENATE('Т.4.'!AB45," (",'Т.4.'!AD45,") ",", ",'Т.4.'!AC45,"  ",'Т.4.'!AE45)=$AJ$58,"-",CONCATENATE('Т.4.'!AB45," (",'Т.4.'!AD45,") ",", ",'Т.4.'!AC45,"  ",'Т.4.'!AE45)))</f>
        <v/>
      </c>
      <c r="C97" s="345"/>
      <c r="D97" s="345"/>
      <c r="E97" s="345"/>
      <c r="F97" s="359" t="str">
        <f ca="1">'Т.4.'!AF45</f>
        <v xml:space="preserve"> </v>
      </c>
      <c r="G97" s="359"/>
      <c r="H97" s="359" t="str">
        <f ca="1">'Т.4.'!AG45</f>
        <v xml:space="preserve"> </v>
      </c>
      <c r="I97" s="359"/>
      <c r="J97" s="345" t="str">
        <f ca="1">'Т.4.'!AH45</f>
        <v xml:space="preserve"> </v>
      </c>
      <c r="K97" s="345"/>
      <c r="L97" s="345"/>
      <c r="M97" s="345"/>
      <c r="N97" s="345" t="str">
        <f ca="1">'Т.4.'!AI45</f>
        <v xml:space="preserve"> </v>
      </c>
      <c r="O97" s="345"/>
      <c r="P97" s="345"/>
      <c r="Q97" s="345" t="str">
        <f ca="1">'Т.4.'!AJ45</f>
        <v xml:space="preserve"> </v>
      </c>
      <c r="R97" s="345"/>
      <c r="S97" s="345" t="str">
        <f ca="1">IF(CONCATENATE('Т.4.'!AK45,". ",'Т.4.'!AL45)=$K$109,"",CONCATENATE('Т.4.'!AK45,". ",'Т.4.'!AL45))</f>
        <v/>
      </c>
      <c r="T97" s="345"/>
      <c r="U97" s="345"/>
      <c r="AA97" s="143"/>
      <c r="AB97" s="143"/>
      <c r="AC97" s="143"/>
      <c r="AD97" s="143"/>
      <c r="AE97" s="143"/>
      <c r="AF97" s="143"/>
      <c r="AG97" s="143"/>
      <c r="AH97" s="143"/>
      <c r="AI97" s="143"/>
      <c r="AJ97" s="151"/>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spans="1:36 15811:16384" s="177" customFormat="1" x14ac:dyDescent="0.25">
      <c r="A98" s="181">
        <v>41</v>
      </c>
      <c r="B98" s="345" t="str">
        <f ca="1">IF(CONCATENATE('Т.4.'!AB46," (",'Т.4.'!AD46,") ",", ",'Т.4.'!AC46,"  ",'Т.4.'!AE46)=$AJ$59,"",IF(CONCATENATE('Т.4.'!AB46," (",'Т.4.'!AD46,") ",", ",'Т.4.'!AC46,"  ",'Т.4.'!AE46)=$AJ$58,"-",CONCATENATE('Т.4.'!AB46," (",'Т.4.'!AD46,") ",", ",'Т.4.'!AC46,"  ",'Т.4.'!AE46)))</f>
        <v/>
      </c>
      <c r="C98" s="345"/>
      <c r="D98" s="345"/>
      <c r="E98" s="345"/>
      <c r="F98" s="359" t="str">
        <f ca="1">'Т.4.'!AF46</f>
        <v xml:space="preserve"> </v>
      </c>
      <c r="G98" s="359"/>
      <c r="H98" s="359" t="str">
        <f ca="1">'Т.4.'!AG46</f>
        <v xml:space="preserve"> </v>
      </c>
      <c r="I98" s="359"/>
      <c r="J98" s="345" t="str">
        <f ca="1">'Т.4.'!AH46</f>
        <v xml:space="preserve"> </v>
      </c>
      <c r="K98" s="345"/>
      <c r="L98" s="345"/>
      <c r="M98" s="345"/>
      <c r="N98" s="345" t="str">
        <f ca="1">'Т.4.'!AI46</f>
        <v xml:space="preserve"> </v>
      </c>
      <c r="O98" s="345"/>
      <c r="P98" s="345"/>
      <c r="Q98" s="345" t="str">
        <f ca="1">'Т.4.'!AJ46</f>
        <v xml:space="preserve"> </v>
      </c>
      <c r="R98" s="345"/>
      <c r="S98" s="345" t="str">
        <f ca="1">IF(CONCATENATE('Т.4.'!AK46,". ",'Т.4.'!AL46)=$K$109,"",CONCATENATE('Т.4.'!AK46,". ",'Т.4.'!AL46))</f>
        <v/>
      </c>
      <c r="T98" s="345"/>
      <c r="U98" s="345"/>
      <c r="AA98" s="143"/>
      <c r="AB98" s="143"/>
      <c r="AC98" s="143"/>
      <c r="AD98" s="143"/>
      <c r="AE98" s="143"/>
      <c r="AF98" s="143"/>
      <c r="AG98" s="143"/>
      <c r="AH98" s="143"/>
      <c r="AI98" s="143"/>
      <c r="AJ98" s="151"/>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c r="XFD98"/>
    </row>
    <row r="99" spans="1:36 15811:16384" s="177" customFormat="1" x14ac:dyDescent="0.25">
      <c r="A99" s="181">
        <v>42</v>
      </c>
      <c r="B99" s="345" t="str">
        <f ca="1">IF(CONCATENATE('Т.4.'!AB47," (",'Т.4.'!AD47,") ",", ",'Т.4.'!AC47,"  ",'Т.4.'!AE47)=$AJ$59,"",IF(CONCATENATE('Т.4.'!AB47," (",'Т.4.'!AD47,") ",", ",'Т.4.'!AC47,"  ",'Т.4.'!AE47)=$AJ$58,"-",CONCATENATE('Т.4.'!AB47," (",'Т.4.'!AD47,") ",", ",'Т.4.'!AC47,"  ",'Т.4.'!AE47)))</f>
        <v/>
      </c>
      <c r="C99" s="345"/>
      <c r="D99" s="345"/>
      <c r="E99" s="345"/>
      <c r="F99" s="359" t="str">
        <f ca="1">'Т.4.'!AF47</f>
        <v xml:space="preserve"> </v>
      </c>
      <c r="G99" s="359"/>
      <c r="H99" s="359" t="str">
        <f ca="1">'Т.4.'!AG47</f>
        <v xml:space="preserve"> </v>
      </c>
      <c r="I99" s="359"/>
      <c r="J99" s="345" t="str">
        <f ca="1">'Т.4.'!AH47</f>
        <v xml:space="preserve"> </v>
      </c>
      <c r="K99" s="345"/>
      <c r="L99" s="345"/>
      <c r="M99" s="345"/>
      <c r="N99" s="345" t="str">
        <f ca="1">'Т.4.'!AI47</f>
        <v xml:space="preserve"> </v>
      </c>
      <c r="O99" s="345"/>
      <c r="P99" s="345"/>
      <c r="Q99" s="345" t="str">
        <f ca="1">'Т.4.'!AJ47</f>
        <v xml:space="preserve"> </v>
      </c>
      <c r="R99" s="345"/>
      <c r="S99" s="345" t="str">
        <f ca="1">IF(CONCATENATE('Т.4.'!AK47,". ",'Т.4.'!AL47)=$K$109,"",CONCATENATE('Т.4.'!AK47,". ",'Т.4.'!AL47))</f>
        <v/>
      </c>
      <c r="T99" s="345"/>
      <c r="U99" s="345"/>
      <c r="AA99" s="143"/>
      <c r="AB99" s="143"/>
      <c r="AC99" s="143"/>
      <c r="AD99" s="143"/>
      <c r="AE99" s="143"/>
      <c r="AF99" s="143"/>
      <c r="AG99" s="143"/>
      <c r="AH99" s="143"/>
      <c r="AI99" s="143"/>
      <c r="AJ99" s="151"/>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c r="XFD99"/>
    </row>
    <row r="100" spans="1:36 15811:16384" s="177" customFormat="1" x14ac:dyDescent="0.25">
      <c r="A100" s="181">
        <v>43</v>
      </c>
      <c r="B100" s="345" t="str">
        <f ca="1">IF(CONCATENATE('Т.4.'!AB48," (",'Т.4.'!AD48,") ",", ",'Т.4.'!AC48,"  ",'Т.4.'!AE48)=$AJ$59,"",IF(CONCATENATE('Т.4.'!AB48," (",'Т.4.'!AD48,") ",", ",'Т.4.'!AC48,"  ",'Т.4.'!AE48)=$AJ$58,"-",CONCATENATE('Т.4.'!AB48," (",'Т.4.'!AD48,") ",", ",'Т.4.'!AC48,"  ",'Т.4.'!AE48)))</f>
        <v/>
      </c>
      <c r="C100" s="345"/>
      <c r="D100" s="345"/>
      <c r="E100" s="345"/>
      <c r="F100" s="359" t="str">
        <f ca="1">'Т.4.'!AF48</f>
        <v xml:space="preserve"> </v>
      </c>
      <c r="G100" s="359"/>
      <c r="H100" s="359" t="str">
        <f ca="1">'Т.4.'!AG48</f>
        <v xml:space="preserve"> </v>
      </c>
      <c r="I100" s="359"/>
      <c r="J100" s="345" t="str">
        <f ca="1">'Т.4.'!AH48</f>
        <v xml:space="preserve"> </v>
      </c>
      <c r="K100" s="345"/>
      <c r="L100" s="345"/>
      <c r="M100" s="345"/>
      <c r="N100" s="345" t="str">
        <f ca="1">'Т.4.'!AI48</f>
        <v xml:space="preserve"> </v>
      </c>
      <c r="O100" s="345"/>
      <c r="P100" s="345"/>
      <c r="Q100" s="345" t="str">
        <f ca="1">'Т.4.'!AJ48</f>
        <v xml:space="preserve"> </v>
      </c>
      <c r="R100" s="345"/>
      <c r="S100" s="345" t="str">
        <f ca="1">IF(CONCATENATE('Т.4.'!AK48,". ",'Т.4.'!AL48)=$K$109,"",CONCATENATE('Т.4.'!AK48,". ",'Т.4.'!AL48))</f>
        <v/>
      </c>
      <c r="T100" s="345"/>
      <c r="U100" s="345"/>
      <c r="AA100" s="143"/>
      <c r="AB100" s="143"/>
      <c r="AC100" s="143"/>
      <c r="AD100" s="143"/>
      <c r="AE100" s="143"/>
      <c r="AF100" s="143"/>
      <c r="AG100" s="143"/>
      <c r="AH100" s="143"/>
      <c r="AI100" s="143"/>
      <c r="AJ100" s="151"/>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c r="XFD100"/>
    </row>
    <row r="101" spans="1:36 15811:16384" s="177" customFormat="1" x14ac:dyDescent="0.25">
      <c r="A101" s="181">
        <v>44</v>
      </c>
      <c r="B101" s="345" t="str">
        <f ca="1">IF(CONCATENATE('Т.4.'!AB49," (",'Т.4.'!AD49,") ",", ",'Т.4.'!AC49,"  ",'Т.4.'!AE49)=$AJ$59,"",IF(CONCATENATE('Т.4.'!AB49," (",'Т.4.'!AD49,") ",", ",'Т.4.'!AC49,"  ",'Т.4.'!AE49)=$AJ$58,"-",CONCATENATE('Т.4.'!AB49," (",'Т.4.'!AD49,") ",", ",'Т.4.'!AC49,"  ",'Т.4.'!AE49)))</f>
        <v/>
      </c>
      <c r="C101" s="345"/>
      <c r="D101" s="345"/>
      <c r="E101" s="345"/>
      <c r="F101" s="359" t="str">
        <f ca="1">'Т.4.'!AF49</f>
        <v xml:space="preserve"> </v>
      </c>
      <c r="G101" s="359"/>
      <c r="H101" s="359" t="str">
        <f ca="1">'Т.4.'!AG49</f>
        <v xml:space="preserve"> </v>
      </c>
      <c r="I101" s="359"/>
      <c r="J101" s="345" t="str">
        <f ca="1">'Т.4.'!AH49</f>
        <v xml:space="preserve"> </v>
      </c>
      <c r="K101" s="345"/>
      <c r="L101" s="345"/>
      <c r="M101" s="345"/>
      <c r="N101" s="345" t="str">
        <f ca="1">'Т.4.'!AI49</f>
        <v xml:space="preserve"> </v>
      </c>
      <c r="O101" s="345"/>
      <c r="P101" s="345"/>
      <c r="Q101" s="345" t="str">
        <f ca="1">'Т.4.'!AJ49</f>
        <v xml:space="preserve"> </v>
      </c>
      <c r="R101" s="345"/>
      <c r="S101" s="345" t="str">
        <f ca="1">IF(CONCATENATE('Т.4.'!AK49,". ",'Т.4.'!AL49)=$K$109,"",CONCATENATE('Т.4.'!AK49,". ",'Т.4.'!AL49))</f>
        <v/>
      </c>
      <c r="T101" s="345"/>
      <c r="U101" s="345"/>
      <c r="AA101" s="143"/>
      <c r="AB101" s="143"/>
      <c r="AC101" s="143"/>
      <c r="AD101" s="143"/>
      <c r="AE101" s="143"/>
      <c r="AF101" s="143"/>
      <c r="AG101" s="143"/>
      <c r="AH101" s="143"/>
      <c r="AI101" s="143"/>
      <c r="AJ101" s="15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c r="XFC101"/>
      <c r="XFD101"/>
    </row>
    <row r="102" spans="1:36 15811:16384" s="177" customFormat="1" x14ac:dyDescent="0.25">
      <c r="A102" s="181">
        <v>45</v>
      </c>
      <c r="B102" s="345" t="str">
        <f ca="1">IF(CONCATENATE('Т.4.'!AB50," (",'Т.4.'!AD50,") ",", ",'Т.4.'!AC50,"  ",'Т.4.'!AE50)=$AJ$59,"",IF(CONCATENATE('Т.4.'!AB50," (",'Т.4.'!AD50,") ",", ",'Т.4.'!AC50,"  ",'Т.4.'!AE50)=$AJ$58,"-",CONCATENATE('Т.4.'!AB50," (",'Т.4.'!AD50,") ",", ",'Т.4.'!AC50,"  ",'Т.4.'!AE50)))</f>
        <v/>
      </c>
      <c r="C102" s="345"/>
      <c r="D102" s="345"/>
      <c r="E102" s="345"/>
      <c r="F102" s="359" t="str">
        <f ca="1">'Т.4.'!AF50</f>
        <v xml:space="preserve"> </v>
      </c>
      <c r="G102" s="359"/>
      <c r="H102" s="359" t="str">
        <f ca="1">'Т.4.'!AG50</f>
        <v xml:space="preserve"> </v>
      </c>
      <c r="I102" s="359"/>
      <c r="J102" s="345" t="str">
        <f ca="1">'Т.4.'!AH50</f>
        <v xml:space="preserve"> </v>
      </c>
      <c r="K102" s="345"/>
      <c r="L102" s="345"/>
      <c r="M102" s="345"/>
      <c r="N102" s="345" t="str">
        <f ca="1">'Т.4.'!AI50</f>
        <v xml:space="preserve"> </v>
      </c>
      <c r="O102" s="345"/>
      <c r="P102" s="345"/>
      <c r="Q102" s="345" t="str">
        <f ca="1">'Т.4.'!AJ50</f>
        <v xml:space="preserve"> </v>
      </c>
      <c r="R102" s="345"/>
      <c r="S102" s="345" t="str">
        <f ca="1">IF(CONCATENATE('Т.4.'!AK50,". ",'Т.4.'!AL50)=$K$109,"",CONCATENATE('Т.4.'!AK50,". ",'Т.4.'!AL50))</f>
        <v/>
      </c>
      <c r="T102" s="345"/>
      <c r="U102" s="345"/>
      <c r="AA102" s="143"/>
      <c r="AB102" s="143"/>
      <c r="AC102" s="143"/>
      <c r="AD102" s="143"/>
      <c r="AE102" s="143"/>
      <c r="AF102" s="143"/>
      <c r="AG102" s="143"/>
      <c r="AH102" s="143"/>
      <c r="AI102" s="143"/>
      <c r="AJ102" s="151"/>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c r="XFD102"/>
    </row>
    <row r="103" spans="1:36 15811:16384" s="177" customFormat="1" x14ac:dyDescent="0.25">
      <c r="A103" s="181">
        <v>46</v>
      </c>
      <c r="B103" s="345" t="str">
        <f ca="1">IF(CONCATENATE('Т.4.'!AB51," (",'Т.4.'!AD51,") ",", ",'Т.4.'!AC51,"  ",'Т.4.'!AE51)=$AJ$59,"",IF(CONCATENATE('Т.4.'!AB51," (",'Т.4.'!AD51,") ",", ",'Т.4.'!AC51,"  ",'Т.4.'!AE51)=$AJ$58,"-",CONCATENATE('Т.4.'!AB51," (",'Т.4.'!AD51,") ",", ",'Т.4.'!AC51,"  ",'Т.4.'!AE51)))</f>
        <v/>
      </c>
      <c r="C103" s="345"/>
      <c r="D103" s="345"/>
      <c r="E103" s="345"/>
      <c r="F103" s="359" t="str">
        <f ca="1">'Т.4.'!AF51</f>
        <v xml:space="preserve"> </v>
      </c>
      <c r="G103" s="359"/>
      <c r="H103" s="359" t="str">
        <f ca="1">'Т.4.'!AG51</f>
        <v xml:space="preserve"> </v>
      </c>
      <c r="I103" s="359"/>
      <c r="J103" s="345" t="str">
        <f ca="1">'Т.4.'!AH51</f>
        <v xml:space="preserve"> </v>
      </c>
      <c r="K103" s="345"/>
      <c r="L103" s="345"/>
      <c r="M103" s="345"/>
      <c r="N103" s="345" t="str">
        <f ca="1">'Т.4.'!AI51</f>
        <v xml:space="preserve"> </v>
      </c>
      <c r="O103" s="345"/>
      <c r="P103" s="345"/>
      <c r="Q103" s="345" t="str">
        <f ca="1">'Т.4.'!AJ51</f>
        <v xml:space="preserve"> </v>
      </c>
      <c r="R103" s="345"/>
      <c r="S103" s="345" t="str">
        <f ca="1">IF(CONCATENATE('Т.4.'!AK51,". ",'Т.4.'!AL51)=$K$109,"",CONCATENATE('Т.4.'!AK51,". ",'Т.4.'!AL51))</f>
        <v/>
      </c>
      <c r="T103" s="345"/>
      <c r="U103" s="345"/>
      <c r="AA103" s="143"/>
      <c r="AB103" s="143"/>
      <c r="AC103" s="143"/>
      <c r="AD103" s="143"/>
      <c r="AE103" s="143"/>
      <c r="AF103" s="143"/>
      <c r="AG103" s="143"/>
      <c r="AH103" s="143"/>
      <c r="AI103" s="143"/>
      <c r="AJ103" s="151" t="s">
        <v>371</v>
      </c>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c r="XFD103"/>
    </row>
    <row r="104" spans="1:36 15811:16384" s="177" customFormat="1" x14ac:dyDescent="0.25">
      <c r="A104" s="181">
        <v>47</v>
      </c>
      <c r="B104" s="345" t="str">
        <f ca="1">IF(CONCATENATE('Т.4.'!AB52," (",'Т.4.'!AD52,") ",", ",'Т.4.'!AC52,"  ",'Т.4.'!AE52)=$AJ$59,"",IF(CONCATENATE('Т.4.'!AB52," (",'Т.4.'!AD52,") ",", ",'Т.4.'!AC52,"  ",'Т.4.'!AE52)=$AJ$58,"-",CONCATENATE('Т.4.'!AB52," (",'Т.4.'!AD52,") ",", ",'Т.4.'!AC52,"  ",'Т.4.'!AE52)))</f>
        <v/>
      </c>
      <c r="C104" s="345"/>
      <c r="D104" s="345"/>
      <c r="E104" s="345"/>
      <c r="F104" s="359" t="str">
        <f ca="1">'Т.4.'!AF52</f>
        <v xml:space="preserve"> </v>
      </c>
      <c r="G104" s="359"/>
      <c r="H104" s="359" t="str">
        <f ca="1">'Т.4.'!AG52</f>
        <v xml:space="preserve"> </v>
      </c>
      <c r="I104" s="359"/>
      <c r="J104" s="345" t="str">
        <f ca="1">'Т.4.'!AH52</f>
        <v xml:space="preserve"> </v>
      </c>
      <c r="K104" s="345"/>
      <c r="L104" s="345"/>
      <c r="M104" s="345"/>
      <c r="N104" s="345" t="str">
        <f ca="1">'Т.4.'!AI52</f>
        <v xml:space="preserve"> </v>
      </c>
      <c r="O104" s="345"/>
      <c r="P104" s="345"/>
      <c r="Q104" s="345" t="str">
        <f ca="1">'Т.4.'!AJ52</f>
        <v xml:space="preserve"> </v>
      </c>
      <c r="R104" s="345"/>
      <c r="S104" s="345" t="str">
        <f ca="1">IF(CONCATENATE('Т.4.'!AK52,". ",'Т.4.'!AL52)=$K$109,"",CONCATENATE('Т.4.'!AK52,". ",'Т.4.'!AL52))</f>
        <v/>
      </c>
      <c r="T104" s="345"/>
      <c r="U104" s="345"/>
      <c r="AA104" s="143"/>
      <c r="AB104" s="143"/>
      <c r="AC104" s="143"/>
      <c r="AD104" s="143"/>
      <c r="AE104" s="143"/>
      <c r="AF104" s="143"/>
      <c r="AG104" s="143"/>
      <c r="AH104" s="143"/>
      <c r="AI104" s="143"/>
      <c r="AJ104" s="153" t="s">
        <v>370</v>
      </c>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c r="XFD104"/>
    </row>
    <row r="105" spans="1:36 15811:16384" s="177" customFormat="1" x14ac:dyDescent="0.25">
      <c r="A105" s="181">
        <v>48</v>
      </c>
      <c r="B105" s="345" t="str">
        <f ca="1">IF(CONCATENATE('Т.4.'!AB53," (",'Т.4.'!AD53,") ",", ",'Т.4.'!AC53,"  ",'Т.4.'!AE53)=$AJ$59,"",IF(CONCATENATE('Т.4.'!AB53," (",'Т.4.'!AD53,") ",", ",'Т.4.'!AC53,"  ",'Т.4.'!AE53)=$AJ$58,"-",CONCATENATE('Т.4.'!AB53," (",'Т.4.'!AD53,") ",", ",'Т.4.'!AC53,"  ",'Т.4.'!AE53)))</f>
        <v/>
      </c>
      <c r="C105" s="345"/>
      <c r="D105" s="345"/>
      <c r="E105" s="345"/>
      <c r="F105" s="359" t="str">
        <f ca="1">'Т.4.'!AF53</f>
        <v xml:space="preserve"> </v>
      </c>
      <c r="G105" s="359"/>
      <c r="H105" s="359" t="str">
        <f ca="1">'Т.4.'!AG53</f>
        <v xml:space="preserve"> </v>
      </c>
      <c r="I105" s="359"/>
      <c r="J105" s="345" t="str">
        <f ca="1">'Т.4.'!AH53</f>
        <v xml:space="preserve"> </v>
      </c>
      <c r="K105" s="345"/>
      <c r="L105" s="345"/>
      <c r="M105" s="345"/>
      <c r="N105" s="345" t="str">
        <f ca="1">'Т.4.'!AI53</f>
        <v xml:space="preserve"> </v>
      </c>
      <c r="O105" s="345"/>
      <c r="P105" s="345"/>
      <c r="Q105" s="345" t="str">
        <f ca="1">'Т.4.'!AJ53</f>
        <v xml:space="preserve"> </v>
      </c>
      <c r="R105" s="345"/>
      <c r="S105" s="345" t="str">
        <f ca="1">IF(CONCATENATE('Т.4.'!AK53,". ",'Т.4.'!AL53)=$K$109,"",CONCATENATE('Т.4.'!AK53,". ",'Т.4.'!AL53))</f>
        <v/>
      </c>
      <c r="T105" s="345"/>
      <c r="U105" s="345"/>
      <c r="AA105" s="143"/>
      <c r="AB105" s="143"/>
      <c r="AC105" s="143"/>
      <c r="AD105" s="143"/>
      <c r="AE105" s="143"/>
      <c r="AF105" s="143"/>
      <c r="AG105" s="143"/>
      <c r="AH105" s="143"/>
      <c r="AI105" s="143"/>
      <c r="AJ105" s="151"/>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c r="XFD105"/>
    </row>
    <row r="106" spans="1:36 15811:16384" s="177" customFormat="1" x14ac:dyDescent="0.25">
      <c r="A106" s="181">
        <v>49</v>
      </c>
      <c r="B106" s="345" t="str">
        <f ca="1">IF(CONCATENATE('Т.4.'!AB54," (",'Т.4.'!AD54,") ",", ",'Т.4.'!AC54,"  ",'Т.4.'!AE54)=$AJ$59,"",IF(CONCATENATE('Т.4.'!AB54," (",'Т.4.'!AD54,") ",", ",'Т.4.'!AC54,"  ",'Т.4.'!AE54)=$AJ$58,"-",CONCATENATE('Т.4.'!AB54," (",'Т.4.'!AD54,") ",", ",'Т.4.'!AC54,"  ",'Т.4.'!AE54)))</f>
        <v/>
      </c>
      <c r="C106" s="345"/>
      <c r="D106" s="345"/>
      <c r="E106" s="345"/>
      <c r="F106" s="359" t="str">
        <f ca="1">'Т.4.'!AF54</f>
        <v xml:space="preserve"> </v>
      </c>
      <c r="G106" s="359"/>
      <c r="H106" s="359" t="str">
        <f ca="1">'Т.4.'!AG54</f>
        <v xml:space="preserve"> </v>
      </c>
      <c r="I106" s="359"/>
      <c r="J106" s="345" t="str">
        <f ca="1">'Т.4.'!AH54</f>
        <v xml:space="preserve"> </v>
      </c>
      <c r="K106" s="345"/>
      <c r="L106" s="345"/>
      <c r="M106" s="345"/>
      <c r="N106" s="345" t="str">
        <f ca="1">'Т.4.'!AI54</f>
        <v xml:space="preserve"> </v>
      </c>
      <c r="O106" s="345"/>
      <c r="P106" s="345"/>
      <c r="Q106" s="345" t="str">
        <f ca="1">'Т.4.'!AJ54</f>
        <v xml:space="preserve"> </v>
      </c>
      <c r="R106" s="345"/>
      <c r="S106" s="345" t="str">
        <f ca="1">IF(CONCATENATE('Т.4.'!AK54,". ",'Т.4.'!AL54)=$K$109,"",CONCATENATE('Т.4.'!AK54,". ",'Т.4.'!AL54))</f>
        <v/>
      </c>
      <c r="T106" s="345"/>
      <c r="U106" s="345"/>
      <c r="AA106" s="143"/>
      <c r="AB106" s="143"/>
      <c r="AC106" s="143"/>
      <c r="AD106" s="143"/>
      <c r="AE106" s="143"/>
      <c r="AF106" s="143"/>
      <c r="AG106" s="143"/>
      <c r="AH106" s="143"/>
      <c r="AI106" s="143"/>
      <c r="AJ106" s="151"/>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c r="XFD106"/>
    </row>
    <row r="107" spans="1:36 15811:16384" s="177" customFormat="1" x14ac:dyDescent="0.25">
      <c r="A107" s="181">
        <v>50</v>
      </c>
      <c r="B107" s="345" t="str">
        <f ca="1">IF(CONCATENATE('Т.4.'!AB55," (",'Т.4.'!AD55,") ",", ",'Т.4.'!AC55,"  ",'Т.4.'!AE55)=$AJ$59,"",IF(CONCATENATE('Т.4.'!AB55," (",'Т.4.'!AD55,") ",", ",'Т.4.'!AC55,"  ",'Т.4.'!AE55)=$AJ$58,"-",CONCATENATE('Т.4.'!AB55," (",'Т.4.'!AD55,") ",", ",'Т.4.'!AC55,"  ",'Т.4.'!AE55)))</f>
        <v/>
      </c>
      <c r="C107" s="345"/>
      <c r="D107" s="345"/>
      <c r="E107" s="345"/>
      <c r="F107" s="359" t="str">
        <f ca="1">'Т.4.'!AF55</f>
        <v xml:space="preserve"> </v>
      </c>
      <c r="G107" s="359"/>
      <c r="H107" s="359" t="str">
        <f ca="1">'Т.4.'!AG55</f>
        <v xml:space="preserve"> </v>
      </c>
      <c r="I107" s="359"/>
      <c r="J107" s="345" t="str">
        <f ca="1">'Т.4.'!AH55</f>
        <v xml:space="preserve"> </v>
      </c>
      <c r="K107" s="345"/>
      <c r="L107" s="345"/>
      <c r="M107" s="345"/>
      <c r="N107" s="345" t="str">
        <f ca="1">'Т.4.'!AI55</f>
        <v xml:space="preserve"> </v>
      </c>
      <c r="O107" s="345"/>
      <c r="P107" s="345"/>
      <c r="Q107" s="345" t="str">
        <f ca="1">'Т.4.'!AJ55</f>
        <v xml:space="preserve"> </v>
      </c>
      <c r="R107" s="345"/>
      <c r="S107" s="345" t="str">
        <f ca="1">IF(CONCATENATE('Т.4.'!AK55,". ",'Т.4.'!AL55)=$K$109,"",CONCATENATE('Т.4.'!AK55,". ",'Т.4.'!AL55))</f>
        <v/>
      </c>
      <c r="T107" s="345"/>
      <c r="U107" s="345"/>
      <c r="AA107" s="143"/>
      <c r="AB107" s="143"/>
      <c r="AC107" s="143"/>
      <c r="AD107" s="143"/>
      <c r="AE107" s="143"/>
      <c r="AF107" s="143"/>
      <c r="AG107" s="143"/>
      <c r="AH107" s="143"/>
      <c r="AI107" s="143"/>
      <c r="AJ107" s="151"/>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36 15811:16384" s="177" customFormat="1" ht="30" customHeight="1" x14ac:dyDescent="0.25">
      <c r="A108" s="337" t="s">
        <v>651</v>
      </c>
      <c r="B108" s="337"/>
      <c r="C108" s="337"/>
      <c r="D108" s="338"/>
      <c r="E108" s="338"/>
      <c r="F108" s="338"/>
      <c r="G108" s="338"/>
      <c r="H108" s="338"/>
      <c r="I108" s="338"/>
      <c r="J108" s="338"/>
      <c r="K108" s="338"/>
      <c r="L108" s="338"/>
      <c r="M108" s="338"/>
      <c r="N108" s="338"/>
      <c r="O108" s="338"/>
      <c r="P108" s="338"/>
      <c r="Q108" s="338"/>
      <c r="R108" s="338"/>
      <c r="S108" s="338"/>
      <c r="T108" s="338"/>
      <c r="U108" s="338"/>
      <c r="AA108" s="143"/>
      <c r="AB108" s="143"/>
      <c r="AC108" s="143"/>
      <c r="AD108" s="143"/>
      <c r="AE108" s="143"/>
      <c r="AF108" s="143"/>
      <c r="AG108" s="143"/>
      <c r="AH108" s="143"/>
      <c r="AI108" s="143"/>
      <c r="AJ108" s="153"/>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36 15811:16384" s="177" customFormat="1" ht="16.5" customHeight="1" x14ac:dyDescent="0.25">
      <c r="A109" s="164"/>
      <c r="B109" s="172"/>
      <c r="C109" s="166"/>
      <c r="D109" s="166"/>
      <c r="E109" s="166"/>
      <c r="F109" s="166"/>
      <c r="G109" s="166"/>
      <c r="H109" s="166"/>
      <c r="I109" s="166"/>
      <c r="J109" s="166"/>
      <c r="K109" s="166" t="s">
        <v>371</v>
      </c>
      <c r="L109" s="166"/>
      <c r="M109" s="168"/>
      <c r="N109" s="166"/>
      <c r="O109" s="166"/>
      <c r="P109" s="166"/>
      <c r="Q109" s="168"/>
      <c r="R109" s="166"/>
      <c r="S109" s="168"/>
      <c r="T109" s="168"/>
      <c r="U109" s="168"/>
      <c r="AA109" s="143"/>
      <c r="AB109" s="143"/>
      <c r="AC109" s="143"/>
      <c r="AD109" s="143"/>
      <c r="AE109" s="143"/>
      <c r="AF109" s="143"/>
      <c r="AG109" s="143"/>
      <c r="AH109" s="143"/>
      <c r="AI109" s="143"/>
      <c r="AJ109" s="151"/>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36 15811:16384" s="177" customFormat="1" ht="15" customHeight="1" x14ac:dyDescent="0.25">
      <c r="A110" s="171"/>
      <c r="B110" s="167"/>
      <c r="C110" s="167"/>
      <c r="D110" s="167"/>
      <c r="E110" s="167"/>
      <c r="F110" s="167"/>
      <c r="G110" s="167"/>
      <c r="H110" s="167"/>
      <c r="I110" s="167"/>
      <c r="J110" s="167"/>
      <c r="K110" s="167"/>
      <c r="L110" s="166"/>
      <c r="M110" s="168"/>
      <c r="N110" s="166"/>
      <c r="O110" s="166"/>
      <c r="P110" s="166"/>
      <c r="Q110" s="168"/>
      <c r="R110" s="166"/>
      <c r="S110" s="168"/>
      <c r="T110" s="168"/>
      <c r="U110" s="169" t="s">
        <v>346</v>
      </c>
      <c r="AA110" s="143"/>
      <c r="AB110" s="143"/>
      <c r="AC110" s="143"/>
      <c r="AD110" s="143"/>
      <c r="AE110" s="143"/>
      <c r="AF110" s="143"/>
      <c r="AG110" s="143"/>
      <c r="AH110" s="143"/>
      <c r="AI110" s="143"/>
      <c r="AJ110" s="151"/>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c r="XFD110"/>
    </row>
    <row r="111" spans="1:36 15811:16384" s="177" customFormat="1" ht="30.75" customHeight="1" x14ac:dyDescent="0.25">
      <c r="A111" s="332" t="s">
        <v>668</v>
      </c>
      <c r="B111" s="332"/>
      <c r="C111" s="332"/>
      <c r="D111" s="332"/>
      <c r="E111" s="332"/>
      <c r="F111" s="332"/>
      <c r="G111" s="332"/>
      <c r="H111" s="332"/>
      <c r="I111" s="332"/>
      <c r="J111" s="332"/>
      <c r="K111" s="332"/>
      <c r="L111" s="332"/>
      <c r="M111" s="332"/>
      <c r="N111" s="332"/>
      <c r="O111" s="332"/>
      <c r="P111" s="332"/>
      <c r="Q111" s="332"/>
      <c r="R111" s="332"/>
      <c r="S111" s="332"/>
      <c r="T111" s="332"/>
      <c r="U111" s="332"/>
      <c r="AA111" s="143"/>
      <c r="AB111" s="143"/>
      <c r="AC111" s="143"/>
      <c r="AD111" s="143"/>
      <c r="AE111" s="143"/>
      <c r="AF111" s="143"/>
      <c r="AG111" s="143"/>
      <c r="AH111" s="143"/>
      <c r="AI111" s="143"/>
      <c r="AJ111" s="15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c r="XFD111"/>
    </row>
    <row r="112" spans="1:36 15811:16384" s="177" customFormat="1" ht="35.25" customHeight="1" x14ac:dyDescent="0.25">
      <c r="A112" s="180" t="s">
        <v>705</v>
      </c>
      <c r="B112" s="333" t="s">
        <v>787</v>
      </c>
      <c r="C112" s="333"/>
      <c r="D112" s="333"/>
      <c r="E112" s="333"/>
      <c r="F112" s="333"/>
      <c r="G112" s="333" t="s">
        <v>350</v>
      </c>
      <c r="H112" s="333"/>
      <c r="I112" s="333"/>
      <c r="J112" s="333"/>
      <c r="K112" s="333" t="s">
        <v>126</v>
      </c>
      <c r="L112" s="333"/>
      <c r="M112" s="333"/>
      <c r="N112" s="333"/>
      <c r="O112" s="333" t="s">
        <v>170</v>
      </c>
      <c r="P112" s="333"/>
      <c r="Q112" s="333"/>
      <c r="R112" s="333"/>
      <c r="S112" s="333" t="s">
        <v>285</v>
      </c>
      <c r="T112" s="333"/>
      <c r="U112" s="333"/>
      <c r="AA112" s="143"/>
      <c r="AB112" s="143"/>
      <c r="AC112" s="143"/>
      <c r="AD112" s="143"/>
      <c r="AE112" s="143"/>
      <c r="AF112" s="143"/>
      <c r="AG112" s="143"/>
      <c r="AH112" s="143"/>
      <c r="AI112" s="143"/>
      <c r="AJ112" s="151"/>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c r="XFD112"/>
    </row>
    <row r="113" spans="1:36 15811:16384" s="177" customFormat="1" ht="10.5" customHeight="1" x14ac:dyDescent="0.25">
      <c r="A113" s="180">
        <v>1</v>
      </c>
      <c r="B113" s="333">
        <v>2</v>
      </c>
      <c r="C113" s="333"/>
      <c r="D113" s="333"/>
      <c r="E113" s="333"/>
      <c r="F113" s="333"/>
      <c r="G113" s="333">
        <v>3</v>
      </c>
      <c r="H113" s="333"/>
      <c r="I113" s="333"/>
      <c r="J113" s="333"/>
      <c r="K113" s="373">
        <v>4</v>
      </c>
      <c r="L113" s="373"/>
      <c r="M113" s="373"/>
      <c r="N113" s="373"/>
      <c r="O113" s="333">
        <v>5</v>
      </c>
      <c r="P113" s="333"/>
      <c r="Q113" s="333"/>
      <c r="R113" s="333"/>
      <c r="S113" s="333">
        <v>6</v>
      </c>
      <c r="T113" s="333"/>
      <c r="U113" s="333"/>
      <c r="AA113" s="143"/>
      <c r="AB113" s="143"/>
      <c r="AC113" s="143"/>
      <c r="AD113" s="143"/>
      <c r="AE113" s="143"/>
      <c r="AF113" s="143"/>
      <c r="AG113" s="143"/>
      <c r="AH113" s="143"/>
      <c r="AI113" s="143"/>
      <c r="AJ113" s="151"/>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c r="XFD113"/>
    </row>
    <row r="114" spans="1:36 15811:16384" s="177" customFormat="1" x14ac:dyDescent="0.25">
      <c r="A114" s="181">
        <v>1</v>
      </c>
      <c r="B114" s="345" t="str">
        <f ca="1">CONCATENATE('Т.5.'!AB5," ", 'Т.5.'!AC5," ",'Т.5.'!AD5)</f>
        <v xml:space="preserve">     </v>
      </c>
      <c r="C114" s="345"/>
      <c r="D114" s="345"/>
      <c r="E114" s="345"/>
      <c r="F114" s="345"/>
      <c r="G114" s="345" t="str">
        <f ca="1">IF(CONCATENATE('Т.5.'!AE5,", ",'Т.5.'!AF5)=$AJ$114,"",IF(CONCATENATE('Т.5.'!AE5,", ",'Т.5.'!AF5)=$AJ$115,"-",CONCATENATE('Т.5.'!AE5,", ",'Т.5.'!AF5)))</f>
        <v/>
      </c>
      <c r="H114" s="345"/>
      <c r="I114" s="345"/>
      <c r="J114" s="345"/>
      <c r="K114" s="345" t="str">
        <f ca="1">'Т.5.'!AG5</f>
        <v xml:space="preserve"> </v>
      </c>
      <c r="L114" s="345"/>
      <c r="M114" s="345"/>
      <c r="N114" s="345"/>
      <c r="O114" s="345" t="str">
        <f ca="1">'Т.5.'!AH5</f>
        <v xml:space="preserve"> </v>
      </c>
      <c r="P114" s="345"/>
      <c r="Q114" s="345"/>
      <c r="R114" s="345"/>
      <c r="S114" s="374" t="str">
        <f ca="1">'Т.5.'!AI5</f>
        <v xml:space="preserve"> </v>
      </c>
      <c r="T114" s="374"/>
      <c r="U114" s="374"/>
      <c r="AA114" s="143"/>
      <c r="AB114" s="143"/>
      <c r="AC114" s="143"/>
      <c r="AD114" s="143"/>
      <c r="AE114" s="143"/>
      <c r="AF114" s="143"/>
      <c r="AG114" s="143"/>
      <c r="AH114" s="143"/>
      <c r="AI114" s="143"/>
      <c r="AJ114" s="155" t="s">
        <v>369</v>
      </c>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c r="XFD114"/>
    </row>
    <row r="115" spans="1:36 15811:16384" s="177" customFormat="1" x14ac:dyDescent="0.25">
      <c r="A115" s="181">
        <v>2</v>
      </c>
      <c r="B115" s="345" t="str">
        <f ca="1">CONCATENATE('Т.5.'!AB6," ", 'Т.5.'!AC6," ",'Т.5.'!AD6)</f>
        <v xml:space="preserve">     </v>
      </c>
      <c r="C115" s="345"/>
      <c r="D115" s="345"/>
      <c r="E115" s="345"/>
      <c r="F115" s="345"/>
      <c r="G115" s="345" t="str">
        <f ca="1">IF(CONCATENATE('Т.5.'!AE6,", ",'Т.5.'!AF6)=$AJ$114,"",IF(CONCATENATE('Т.5.'!AE6,", ",'Т.5.'!AF6)=$AJ$115,"-",CONCATENATE('Т.5.'!AE6,", ",'Т.5.'!AF6)))</f>
        <v/>
      </c>
      <c r="H115" s="345"/>
      <c r="I115" s="345"/>
      <c r="J115" s="345"/>
      <c r="K115" s="345" t="str">
        <f ca="1">'Т.5.'!AG6</f>
        <v xml:space="preserve"> </v>
      </c>
      <c r="L115" s="345"/>
      <c r="M115" s="345"/>
      <c r="N115" s="345"/>
      <c r="O115" s="345" t="str">
        <f ca="1">'Т.5.'!AH6</f>
        <v xml:space="preserve"> </v>
      </c>
      <c r="P115" s="345"/>
      <c r="Q115" s="345"/>
      <c r="R115" s="345"/>
      <c r="S115" s="374" t="str">
        <f ca="1">'Т.5.'!AI6</f>
        <v xml:space="preserve"> </v>
      </c>
      <c r="T115" s="374"/>
      <c r="U115" s="374"/>
      <c r="AA115" s="143"/>
      <c r="AB115" s="143"/>
      <c r="AC115" s="143"/>
      <c r="AD115" s="143"/>
      <c r="AE115" s="143"/>
      <c r="AF115" s="143"/>
      <c r="AG115" s="143"/>
      <c r="AH115" s="143"/>
      <c r="AI115" s="143"/>
      <c r="AJ115" s="155" t="s">
        <v>491</v>
      </c>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c r="XFA115"/>
      <c r="XFB115"/>
      <c r="XFC115"/>
      <c r="XFD115"/>
    </row>
    <row r="116" spans="1:36 15811:16384" s="177" customFormat="1" x14ac:dyDescent="0.25">
      <c r="A116" s="181">
        <v>3</v>
      </c>
      <c r="B116" s="345" t="str">
        <f ca="1">CONCATENATE('Т.5.'!AB7," ", 'Т.5.'!AC7," ",'Т.5.'!AD7)</f>
        <v xml:space="preserve">     </v>
      </c>
      <c r="C116" s="345"/>
      <c r="D116" s="345"/>
      <c r="E116" s="345"/>
      <c r="F116" s="345"/>
      <c r="G116" s="345" t="str">
        <f ca="1">IF(CONCATENATE('Т.5.'!AE7,", ",'Т.5.'!AF7)=$AJ$114,"",IF(CONCATENATE('Т.5.'!AE7,", ",'Т.5.'!AF7)=$AJ$115,"-",CONCATENATE('Т.5.'!AE7,", ",'Т.5.'!AF7)))</f>
        <v/>
      </c>
      <c r="H116" s="345"/>
      <c r="I116" s="345"/>
      <c r="J116" s="345"/>
      <c r="K116" s="345" t="str">
        <f ca="1">'Т.5.'!AG7</f>
        <v xml:space="preserve"> </v>
      </c>
      <c r="L116" s="345"/>
      <c r="M116" s="345"/>
      <c r="N116" s="345"/>
      <c r="O116" s="345" t="str">
        <f ca="1">'Т.5.'!AH7</f>
        <v xml:space="preserve"> </v>
      </c>
      <c r="P116" s="345"/>
      <c r="Q116" s="345"/>
      <c r="R116" s="345"/>
      <c r="S116" s="374" t="str">
        <f ca="1">'Т.5.'!AI7</f>
        <v xml:space="preserve"> </v>
      </c>
      <c r="T116" s="374"/>
      <c r="U116" s="374"/>
      <c r="AA116" s="143"/>
      <c r="AB116" s="143"/>
      <c r="AC116" s="143"/>
      <c r="AD116" s="143"/>
      <c r="AE116" s="143"/>
      <c r="AF116" s="143"/>
      <c r="AG116" s="143"/>
      <c r="AH116" s="143"/>
      <c r="AI116" s="143"/>
      <c r="AJ116" s="153" t="s">
        <v>369</v>
      </c>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c r="XFD116"/>
    </row>
    <row r="117" spans="1:36 15811:16384" s="177" customFormat="1" x14ac:dyDescent="0.25">
      <c r="A117" s="181">
        <v>4</v>
      </c>
      <c r="B117" s="345" t="str">
        <f ca="1">CONCATENATE('Т.5.'!AB8," ", 'Т.5.'!AC8," ",'Т.5.'!AD8)</f>
        <v xml:space="preserve">     </v>
      </c>
      <c r="C117" s="345"/>
      <c r="D117" s="345"/>
      <c r="E117" s="345"/>
      <c r="F117" s="345"/>
      <c r="G117" s="345" t="str">
        <f ca="1">IF(CONCATENATE('Т.5.'!AE8,", ",'Т.5.'!AF8)=$AJ$114,"",IF(CONCATENATE('Т.5.'!AE8,", ",'Т.5.'!AF8)=$AJ$115,"-",CONCATENATE('Т.5.'!AE8,", ",'Т.5.'!AF8)))</f>
        <v/>
      </c>
      <c r="H117" s="345"/>
      <c r="I117" s="345"/>
      <c r="J117" s="345"/>
      <c r="K117" s="345" t="str">
        <f ca="1">'Т.5.'!AG8</f>
        <v xml:space="preserve"> </v>
      </c>
      <c r="L117" s="345"/>
      <c r="M117" s="345"/>
      <c r="N117" s="345"/>
      <c r="O117" s="345" t="str">
        <f ca="1">'Т.5.'!AH8</f>
        <v xml:space="preserve"> </v>
      </c>
      <c r="P117" s="345"/>
      <c r="Q117" s="345"/>
      <c r="R117" s="345"/>
      <c r="S117" s="374" t="str">
        <f ca="1">'Т.5.'!AI8</f>
        <v xml:space="preserve"> </v>
      </c>
      <c r="T117" s="374"/>
      <c r="U117" s="374"/>
      <c r="AA117" s="143"/>
      <c r="AB117" s="143"/>
      <c r="AC117" s="143"/>
      <c r="AD117" s="143"/>
      <c r="AE117" s="143"/>
      <c r="AF117" s="143"/>
      <c r="AG117" s="143"/>
      <c r="AH117" s="143"/>
      <c r="AI117" s="143"/>
      <c r="AJ117" s="155"/>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c r="XFD117"/>
    </row>
    <row r="118" spans="1:36 15811:16384" s="177" customFormat="1" x14ac:dyDescent="0.25">
      <c r="A118" s="181">
        <v>5</v>
      </c>
      <c r="B118" s="345" t="str">
        <f ca="1">CONCATENATE('Т.5.'!AB9," ", 'Т.5.'!AC9," ",'Т.5.'!AD9)</f>
        <v xml:space="preserve">     </v>
      </c>
      <c r="C118" s="345"/>
      <c r="D118" s="345"/>
      <c r="E118" s="345"/>
      <c r="F118" s="345"/>
      <c r="G118" s="345" t="str">
        <f ca="1">IF(CONCATENATE('Т.5.'!AE9,", ",'Т.5.'!AF9)=$AJ$114,"",IF(CONCATENATE('Т.5.'!AE9,", ",'Т.5.'!AF9)=$AJ$115,"-",CONCATENATE('Т.5.'!AE9,", ",'Т.5.'!AF9)))</f>
        <v/>
      </c>
      <c r="H118" s="345"/>
      <c r="I118" s="345"/>
      <c r="J118" s="345"/>
      <c r="K118" s="345" t="str">
        <f ca="1">'Т.5.'!AG9</f>
        <v xml:space="preserve"> </v>
      </c>
      <c r="L118" s="345"/>
      <c r="M118" s="345"/>
      <c r="N118" s="345"/>
      <c r="O118" s="345" t="str">
        <f ca="1">'Т.5.'!AH9</f>
        <v xml:space="preserve"> </v>
      </c>
      <c r="P118" s="345"/>
      <c r="Q118" s="345"/>
      <c r="R118" s="345"/>
      <c r="S118" s="374" t="str">
        <f ca="1">'Т.5.'!AI9</f>
        <v xml:space="preserve"> </v>
      </c>
      <c r="T118" s="374"/>
      <c r="U118" s="374"/>
      <c r="AA118" s="143"/>
      <c r="AB118" s="143"/>
      <c r="AC118" s="143"/>
      <c r="AD118" s="143"/>
      <c r="AE118" s="143"/>
      <c r="AF118" s="143"/>
      <c r="AG118" s="143"/>
      <c r="AH118" s="143"/>
      <c r="AI118" s="143"/>
      <c r="AJ118" s="155"/>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c r="XED118"/>
      <c r="XEE118"/>
      <c r="XEF118"/>
      <c r="XEG118"/>
      <c r="XEH118"/>
      <c r="XEI118"/>
      <c r="XEJ118"/>
      <c r="XEK118"/>
      <c r="XEL118"/>
      <c r="XEM118"/>
      <c r="XEN118"/>
      <c r="XEO118"/>
      <c r="XEP118"/>
      <c r="XEQ118"/>
      <c r="XER118"/>
      <c r="XES118"/>
      <c r="XET118"/>
      <c r="XEU118"/>
      <c r="XEV118"/>
      <c r="XEW118"/>
      <c r="XEX118"/>
      <c r="XEY118"/>
      <c r="XEZ118"/>
      <c r="XFA118"/>
      <c r="XFB118"/>
      <c r="XFC118"/>
      <c r="XFD118"/>
    </row>
    <row r="119" spans="1:36 15811:16384" s="177" customFormat="1" ht="30.75" customHeight="1" x14ac:dyDescent="0.25">
      <c r="A119" s="337" t="s">
        <v>652</v>
      </c>
      <c r="B119" s="337"/>
      <c r="C119" s="337"/>
      <c r="D119" s="338"/>
      <c r="E119" s="338"/>
      <c r="F119" s="338"/>
      <c r="G119" s="338"/>
      <c r="H119" s="338"/>
      <c r="I119" s="338"/>
      <c r="J119" s="338"/>
      <c r="K119" s="338"/>
      <c r="L119" s="338"/>
      <c r="M119" s="338"/>
      <c r="N119" s="338"/>
      <c r="O119" s="338"/>
      <c r="P119" s="338"/>
      <c r="Q119" s="338"/>
      <c r="R119" s="338"/>
      <c r="S119" s="338"/>
      <c r="T119" s="338"/>
      <c r="U119" s="338"/>
      <c r="AA119" s="143"/>
      <c r="AB119" s="143"/>
      <c r="AC119" s="143"/>
      <c r="AD119" s="143"/>
      <c r="AE119" s="143"/>
      <c r="AF119" s="143"/>
      <c r="AG119" s="143"/>
      <c r="AH119" s="143"/>
      <c r="AI119" s="143"/>
      <c r="AJ119" s="153"/>
      <c r="WJC119"/>
      <c r="WJD119"/>
      <c r="WJE119"/>
      <c r="WJF119"/>
      <c r="WJG119"/>
      <c r="WJH119"/>
      <c r="WJI119"/>
      <c r="WJJ119"/>
      <c r="WJK119"/>
      <c r="WJL119"/>
      <c r="WJM119"/>
      <c r="WJN119"/>
      <c r="WJO119"/>
      <c r="WJP119"/>
      <c r="WJQ119"/>
      <c r="WJR119"/>
      <c r="WJS119"/>
      <c r="WJT119"/>
      <c r="WJU119"/>
      <c r="WJV119"/>
      <c r="WJW119"/>
      <c r="WJX119"/>
      <c r="WJY119"/>
      <c r="WJZ119"/>
      <c r="WKA119"/>
      <c r="WKB119"/>
      <c r="WKC119"/>
      <c r="WKD119"/>
      <c r="WKE119"/>
      <c r="WKF119"/>
      <c r="WKG119"/>
      <c r="WKH119"/>
      <c r="WKI119"/>
      <c r="WKJ119"/>
      <c r="WKK119"/>
      <c r="WKL119"/>
      <c r="WKM119"/>
      <c r="WKN119"/>
      <c r="WKO119"/>
      <c r="WKP119"/>
      <c r="WKQ119"/>
      <c r="WKR119"/>
      <c r="WKS119"/>
      <c r="WKT119"/>
      <c r="WKU119"/>
      <c r="WKV119"/>
      <c r="WKW119"/>
      <c r="WKX119"/>
      <c r="WKY119"/>
      <c r="WKZ119"/>
      <c r="WLA119"/>
      <c r="WLB119"/>
      <c r="WLC119"/>
      <c r="WLD119"/>
      <c r="WLE119"/>
      <c r="WLF119"/>
      <c r="WLG119"/>
      <c r="WLH119"/>
      <c r="WLI119"/>
      <c r="WLJ119"/>
      <c r="WLK119"/>
      <c r="WLL119"/>
      <c r="WLM119"/>
      <c r="WLN119"/>
      <c r="WLO119"/>
      <c r="WLP119"/>
      <c r="WLQ119"/>
      <c r="WLR119"/>
      <c r="WLS119"/>
      <c r="WLT119"/>
      <c r="WLU119"/>
      <c r="WLV119"/>
      <c r="WLW119"/>
      <c r="WLX119"/>
      <c r="WLY119"/>
      <c r="WLZ119"/>
      <c r="WMA119"/>
      <c r="WMB119"/>
      <c r="WMC119"/>
      <c r="WMD119"/>
      <c r="WME119"/>
      <c r="WMF119"/>
      <c r="WMG119"/>
      <c r="WMH119"/>
      <c r="WMI119"/>
      <c r="WMJ119"/>
      <c r="WMK119"/>
      <c r="WML119"/>
      <c r="WMM119"/>
      <c r="WMN119"/>
      <c r="WMO119"/>
      <c r="WMP119"/>
      <c r="WMQ119"/>
      <c r="WMR119"/>
      <c r="WMS119"/>
      <c r="WMT119"/>
      <c r="WMU119"/>
      <c r="WMV119"/>
      <c r="WMW119"/>
      <c r="WMX119"/>
      <c r="WMY119"/>
      <c r="WMZ119"/>
      <c r="WNA119"/>
      <c r="WNB119"/>
      <c r="WNC119"/>
      <c r="WND119"/>
      <c r="WNE119"/>
      <c r="WNF119"/>
      <c r="WNG119"/>
      <c r="WNH119"/>
      <c r="WNI119"/>
      <c r="WNJ119"/>
      <c r="WNK119"/>
      <c r="WNL119"/>
      <c r="WNM119"/>
      <c r="WNN119"/>
      <c r="WNO119"/>
      <c r="WNP119"/>
      <c r="WNQ119"/>
      <c r="WNR119"/>
      <c r="WNS119"/>
      <c r="WNT119"/>
      <c r="WNU119"/>
      <c r="WNV119"/>
      <c r="WNW119"/>
      <c r="WNX119"/>
      <c r="WNY119"/>
      <c r="WNZ119"/>
      <c r="WOA119"/>
      <c r="WOB119"/>
      <c r="WOC119"/>
      <c r="WOD119"/>
      <c r="WOE119"/>
      <c r="WOF119"/>
      <c r="WOG119"/>
      <c r="WOH119"/>
      <c r="WOI119"/>
      <c r="WOJ119"/>
      <c r="WOK119"/>
      <c r="WOL119"/>
      <c r="WOM119"/>
      <c r="WON119"/>
      <c r="WOO119"/>
      <c r="WOP119"/>
      <c r="WOQ119"/>
      <c r="WOR119"/>
      <c r="WOS119"/>
      <c r="WOT119"/>
      <c r="WOU119"/>
      <c r="WOV119"/>
      <c r="WOW119"/>
      <c r="WOX119"/>
      <c r="WOY119"/>
      <c r="WOZ119"/>
      <c r="WPA119"/>
      <c r="WPB119"/>
      <c r="WPC119"/>
      <c r="WPD119"/>
      <c r="WPE119"/>
      <c r="WPF119"/>
      <c r="WPG119"/>
      <c r="WPH119"/>
      <c r="WPI119"/>
      <c r="WPJ119"/>
      <c r="WPK119"/>
      <c r="WPL119"/>
      <c r="WPM119"/>
      <c r="WPN119"/>
      <c r="WPO119"/>
      <c r="WPP119"/>
      <c r="WPQ119"/>
      <c r="WPR119"/>
      <c r="WPS119"/>
      <c r="WPT119"/>
      <c r="WPU119"/>
      <c r="WPV119"/>
      <c r="WPW119"/>
      <c r="WPX119"/>
      <c r="WPY119"/>
      <c r="WPZ119"/>
      <c r="WQA119"/>
      <c r="WQB119"/>
      <c r="WQC119"/>
      <c r="WQD119"/>
      <c r="WQE119"/>
      <c r="WQF119"/>
      <c r="WQG119"/>
      <c r="WQH119"/>
      <c r="WQI119"/>
      <c r="WQJ119"/>
      <c r="WQK119"/>
      <c r="WQL119"/>
      <c r="WQM119"/>
      <c r="WQN119"/>
      <c r="WQO119"/>
      <c r="WQP119"/>
      <c r="WQQ119"/>
      <c r="WQR119"/>
      <c r="WQS119"/>
      <c r="WQT119"/>
      <c r="WQU119"/>
      <c r="WQV119"/>
      <c r="WQW119"/>
      <c r="WQX119"/>
      <c r="WQY119"/>
      <c r="WQZ119"/>
      <c r="WRA119"/>
      <c r="WRB119"/>
      <c r="WRC119"/>
      <c r="WRD119"/>
      <c r="WRE119"/>
      <c r="WRF119"/>
      <c r="WRG119"/>
      <c r="WRH119"/>
      <c r="WRI119"/>
      <c r="WRJ119"/>
      <c r="WRK119"/>
      <c r="WRL119"/>
      <c r="WRM119"/>
      <c r="WRN119"/>
      <c r="WRO119"/>
      <c r="WRP119"/>
      <c r="WRQ119"/>
      <c r="WRR119"/>
      <c r="WRS119"/>
      <c r="WRT119"/>
      <c r="WRU119"/>
      <c r="WRV119"/>
      <c r="WRW119"/>
      <c r="WRX119"/>
      <c r="WRY119"/>
      <c r="WRZ119"/>
      <c r="WSA119"/>
      <c r="WSB119"/>
      <c r="WSC119"/>
      <c r="WSD119"/>
      <c r="WSE119"/>
      <c r="WSF119"/>
      <c r="WSG119"/>
      <c r="WSH119"/>
      <c r="WSI119"/>
      <c r="WSJ119"/>
      <c r="WSK119"/>
      <c r="WSL119"/>
      <c r="WSM119"/>
      <c r="WSN119"/>
      <c r="WSO119"/>
      <c r="WSP119"/>
      <c r="WSQ119"/>
      <c r="WSR119"/>
      <c r="WSS119"/>
      <c r="WST119"/>
      <c r="WSU119"/>
      <c r="WSV119"/>
      <c r="WSW119"/>
      <c r="WSX119"/>
      <c r="WSY119"/>
      <c r="WSZ119"/>
      <c r="WTA119"/>
      <c r="WTB119"/>
      <c r="WTC119"/>
      <c r="WTD119"/>
      <c r="WTE119"/>
      <c r="WTF119"/>
      <c r="WTG119"/>
      <c r="WTH119"/>
      <c r="WTI119"/>
      <c r="WTJ119"/>
      <c r="WTK119"/>
      <c r="WTL119"/>
      <c r="WTM119"/>
      <c r="WTN119"/>
      <c r="WTO119"/>
      <c r="WTP119"/>
      <c r="WTQ119"/>
      <c r="WTR119"/>
      <c r="WTS119"/>
      <c r="WTT119"/>
      <c r="WTU119"/>
      <c r="WTV119"/>
      <c r="WTW119"/>
      <c r="WTX119"/>
      <c r="WTY119"/>
      <c r="WTZ119"/>
      <c r="WUA119"/>
      <c r="WUB119"/>
      <c r="WUC119"/>
      <c r="WUD119"/>
      <c r="WUE119"/>
      <c r="WUF119"/>
      <c r="WUG119"/>
      <c r="WUH119"/>
      <c r="WUI119"/>
      <c r="WUJ119"/>
      <c r="WUK119"/>
      <c r="WUL119"/>
      <c r="WUM119"/>
      <c r="WUN119"/>
      <c r="WUO119"/>
      <c r="WUP119"/>
      <c r="WUQ119"/>
      <c r="WUR119"/>
      <c r="WUS119"/>
      <c r="WUT119"/>
      <c r="WUU119"/>
      <c r="WUV119"/>
      <c r="WUW119"/>
      <c r="WUX119"/>
      <c r="WUY119"/>
      <c r="WUZ119"/>
      <c r="WVA119"/>
      <c r="WVB119"/>
      <c r="WVC119"/>
      <c r="WVD119"/>
      <c r="WVE119"/>
      <c r="WVF119"/>
      <c r="WVG119"/>
      <c r="WVH119"/>
      <c r="WVI119"/>
      <c r="WVJ119"/>
      <c r="WVK119"/>
      <c r="WVL119"/>
      <c r="WVM119"/>
      <c r="WVN119"/>
      <c r="WVO119"/>
      <c r="WVP119"/>
      <c r="WVQ119"/>
      <c r="WVR119"/>
      <c r="WVS119"/>
      <c r="WVT119"/>
      <c r="WVU119"/>
      <c r="WVV119"/>
      <c r="WVW119"/>
      <c r="WVX119"/>
      <c r="WVY119"/>
      <c r="WVZ119"/>
      <c r="WWA119"/>
      <c r="WWB119"/>
      <c r="WWC119"/>
      <c r="WWD119"/>
      <c r="WWE119"/>
      <c r="WWF119"/>
      <c r="WWG119"/>
      <c r="WWH119"/>
      <c r="WWI119"/>
      <c r="WWJ119"/>
      <c r="WWK119"/>
      <c r="WWL119"/>
      <c r="WWM119"/>
      <c r="WWN119"/>
      <c r="WWO119"/>
      <c r="WWP119"/>
      <c r="WWQ119"/>
      <c r="WWR119"/>
      <c r="WWS119"/>
      <c r="WWT119"/>
      <c r="WWU119"/>
      <c r="WWV119"/>
      <c r="WWW119"/>
      <c r="WWX119"/>
      <c r="WWY119"/>
      <c r="WWZ119"/>
      <c r="WXA119"/>
      <c r="WXB119"/>
      <c r="WXC119"/>
      <c r="WXD119"/>
      <c r="WXE119"/>
      <c r="WXF119"/>
      <c r="WXG119"/>
      <c r="WXH119"/>
      <c r="WXI119"/>
      <c r="WXJ119"/>
      <c r="WXK119"/>
      <c r="WXL119"/>
      <c r="WXM119"/>
      <c r="WXN119"/>
      <c r="WXO119"/>
      <c r="WXP119"/>
      <c r="WXQ119"/>
      <c r="WXR119"/>
      <c r="WXS119"/>
      <c r="WXT119"/>
      <c r="WXU119"/>
      <c r="WXV119"/>
      <c r="WXW119"/>
      <c r="WXX119"/>
      <c r="WXY119"/>
      <c r="WXZ119"/>
      <c r="WYA119"/>
      <c r="WYB119"/>
      <c r="WYC119"/>
      <c r="WYD119"/>
      <c r="WYE119"/>
      <c r="WYF119"/>
      <c r="WYG119"/>
      <c r="WYH119"/>
      <c r="WYI119"/>
      <c r="WYJ119"/>
      <c r="WYK119"/>
      <c r="WYL119"/>
      <c r="WYM119"/>
      <c r="WYN119"/>
      <c r="WYO119"/>
      <c r="WYP119"/>
      <c r="WYQ119"/>
      <c r="WYR119"/>
      <c r="WYS119"/>
      <c r="WYT119"/>
      <c r="WYU119"/>
      <c r="WYV119"/>
      <c r="WYW119"/>
      <c r="WYX119"/>
      <c r="WYY119"/>
      <c r="WYZ119"/>
      <c r="WZA119"/>
      <c r="WZB119"/>
      <c r="WZC119"/>
      <c r="WZD119"/>
      <c r="WZE119"/>
      <c r="WZF119"/>
      <c r="WZG119"/>
      <c r="WZH119"/>
      <c r="WZI119"/>
      <c r="WZJ119"/>
      <c r="WZK119"/>
      <c r="WZL119"/>
      <c r="WZM119"/>
      <c r="WZN119"/>
      <c r="WZO119"/>
      <c r="WZP119"/>
      <c r="WZQ119"/>
      <c r="WZR119"/>
      <c r="WZS119"/>
      <c r="WZT119"/>
      <c r="WZU119"/>
      <c r="WZV119"/>
      <c r="WZW119"/>
      <c r="WZX119"/>
      <c r="WZY119"/>
      <c r="WZZ119"/>
      <c r="XAA119"/>
      <c r="XAB119"/>
      <c r="XAC119"/>
      <c r="XAD119"/>
      <c r="XAE119"/>
      <c r="XAF119"/>
      <c r="XAG119"/>
      <c r="XAH119"/>
      <c r="XAI119"/>
      <c r="XAJ119"/>
      <c r="XAK119"/>
      <c r="XAL119"/>
      <c r="XAM119"/>
      <c r="XAN119"/>
      <c r="XAO119"/>
      <c r="XAP119"/>
      <c r="XAQ119"/>
      <c r="XAR119"/>
      <c r="XAS119"/>
      <c r="XAT119"/>
      <c r="XAU119"/>
      <c r="XAV119"/>
      <c r="XAW119"/>
      <c r="XAX119"/>
      <c r="XAY119"/>
      <c r="XAZ119"/>
      <c r="XBA119"/>
      <c r="XBB119"/>
      <c r="XBC119"/>
      <c r="XBD119"/>
      <c r="XBE119"/>
      <c r="XBF119"/>
      <c r="XBG119"/>
      <c r="XBH119"/>
      <c r="XBI119"/>
      <c r="XBJ119"/>
      <c r="XBK119"/>
      <c r="XBL119"/>
      <c r="XBM119"/>
      <c r="XBN119"/>
      <c r="XBO119"/>
      <c r="XBP119"/>
      <c r="XBQ119"/>
      <c r="XBR119"/>
      <c r="XBS119"/>
      <c r="XBT119"/>
      <c r="XBU119"/>
      <c r="XBV119"/>
      <c r="XBW119"/>
      <c r="XBX119"/>
      <c r="XBY119"/>
      <c r="XBZ119"/>
      <c r="XCA119"/>
      <c r="XCB119"/>
      <c r="XCC119"/>
      <c r="XCD119"/>
      <c r="XCE119"/>
      <c r="XCF119"/>
      <c r="XCG119"/>
      <c r="XCH119"/>
      <c r="XCI119"/>
      <c r="XCJ119"/>
      <c r="XCK119"/>
      <c r="XCL119"/>
      <c r="XCM119"/>
      <c r="XCN119"/>
      <c r="XCO119"/>
      <c r="XCP119"/>
      <c r="XCQ119"/>
      <c r="XCR119"/>
      <c r="XCS119"/>
      <c r="XCT119"/>
      <c r="XCU119"/>
      <c r="XCV119"/>
      <c r="XCW119"/>
      <c r="XCX119"/>
      <c r="XCY119"/>
      <c r="XCZ119"/>
      <c r="XDA119"/>
      <c r="XDB119"/>
      <c r="XDC119"/>
      <c r="XDD119"/>
      <c r="XDE119"/>
      <c r="XDF119"/>
      <c r="XDG119"/>
      <c r="XDH119"/>
      <c r="XDI119"/>
      <c r="XDJ119"/>
      <c r="XDK119"/>
      <c r="XDL119"/>
      <c r="XDM119"/>
      <c r="XDN119"/>
      <c r="XDO119"/>
      <c r="XDP119"/>
      <c r="XDQ119"/>
      <c r="XDR119"/>
      <c r="XDS119"/>
      <c r="XDT119"/>
      <c r="XDU119"/>
      <c r="XDV119"/>
      <c r="XDW119"/>
      <c r="XDX119"/>
      <c r="XDY119"/>
      <c r="XDZ119"/>
      <c r="XEA119"/>
      <c r="XEB119"/>
      <c r="XEC119"/>
      <c r="XED119"/>
      <c r="XEE119"/>
      <c r="XEF119"/>
      <c r="XEG119"/>
      <c r="XEH119"/>
      <c r="XEI119"/>
      <c r="XEJ119"/>
      <c r="XEK119"/>
      <c r="XEL119"/>
      <c r="XEM119"/>
      <c r="XEN119"/>
      <c r="XEO119"/>
      <c r="XEP119"/>
      <c r="XEQ119"/>
      <c r="XER119"/>
      <c r="XES119"/>
      <c r="XET119"/>
      <c r="XEU119"/>
      <c r="XEV119"/>
      <c r="XEW119"/>
      <c r="XEX119"/>
      <c r="XEY119"/>
      <c r="XEZ119"/>
      <c r="XFA119"/>
      <c r="XFB119"/>
      <c r="XFC119"/>
      <c r="XFD119"/>
    </row>
    <row r="120" spans="1:36 15811:16384" s="177" customFormat="1" x14ac:dyDescent="0.25">
      <c r="A120" s="164"/>
      <c r="B120" s="166"/>
      <c r="C120" s="166"/>
      <c r="D120" s="33"/>
      <c r="E120" s="33"/>
      <c r="F120" s="33"/>
      <c r="G120" s="33"/>
      <c r="H120" s="166"/>
      <c r="I120" s="166"/>
      <c r="J120" s="166"/>
      <c r="K120" s="166"/>
      <c r="L120" s="166"/>
      <c r="M120" s="168"/>
      <c r="N120" s="166"/>
      <c r="O120" s="166"/>
      <c r="P120" s="166"/>
      <c r="Q120" s="168"/>
      <c r="R120" s="166"/>
      <c r="S120" s="168"/>
      <c r="T120" s="168"/>
      <c r="U120" s="168"/>
      <c r="AA120" s="143"/>
      <c r="AB120" s="143"/>
      <c r="AC120" s="143"/>
      <c r="AD120" s="143"/>
      <c r="AE120" s="143"/>
      <c r="AF120" s="143"/>
      <c r="AG120" s="143"/>
      <c r="AH120" s="143"/>
      <c r="AI120" s="143"/>
      <c r="AJ120" s="151"/>
      <c r="WJC120"/>
      <c r="WJD120"/>
      <c r="WJE120"/>
      <c r="WJF120"/>
      <c r="WJG120"/>
      <c r="WJH120"/>
      <c r="WJI120"/>
      <c r="WJJ120"/>
      <c r="WJK120"/>
      <c r="WJL120"/>
      <c r="WJM120"/>
      <c r="WJN120"/>
      <c r="WJO120"/>
      <c r="WJP120"/>
      <c r="WJQ120"/>
      <c r="WJR120"/>
      <c r="WJS120"/>
      <c r="WJT120"/>
      <c r="WJU120"/>
      <c r="WJV120"/>
      <c r="WJW120"/>
      <c r="WJX120"/>
      <c r="WJY120"/>
      <c r="WJZ120"/>
      <c r="WKA120"/>
      <c r="WKB120"/>
      <c r="WKC120"/>
      <c r="WKD120"/>
      <c r="WKE120"/>
      <c r="WKF120"/>
      <c r="WKG120"/>
      <c r="WKH120"/>
      <c r="WKI120"/>
      <c r="WKJ120"/>
      <c r="WKK120"/>
      <c r="WKL120"/>
      <c r="WKM120"/>
      <c r="WKN120"/>
      <c r="WKO120"/>
      <c r="WKP120"/>
      <c r="WKQ120"/>
      <c r="WKR120"/>
      <c r="WKS120"/>
      <c r="WKT120"/>
      <c r="WKU120"/>
      <c r="WKV120"/>
      <c r="WKW120"/>
      <c r="WKX120"/>
      <c r="WKY120"/>
      <c r="WKZ120"/>
      <c r="WLA120"/>
      <c r="WLB120"/>
      <c r="WLC120"/>
      <c r="WLD120"/>
      <c r="WLE120"/>
      <c r="WLF120"/>
      <c r="WLG120"/>
      <c r="WLH120"/>
      <c r="WLI120"/>
      <c r="WLJ120"/>
      <c r="WLK120"/>
      <c r="WLL120"/>
      <c r="WLM120"/>
      <c r="WLN120"/>
      <c r="WLO120"/>
      <c r="WLP120"/>
      <c r="WLQ120"/>
      <c r="WLR120"/>
      <c r="WLS120"/>
      <c r="WLT120"/>
      <c r="WLU120"/>
      <c r="WLV120"/>
      <c r="WLW120"/>
      <c r="WLX120"/>
      <c r="WLY120"/>
      <c r="WLZ120"/>
      <c r="WMA120"/>
      <c r="WMB120"/>
      <c r="WMC120"/>
      <c r="WMD120"/>
      <c r="WME120"/>
      <c r="WMF120"/>
      <c r="WMG120"/>
      <c r="WMH120"/>
      <c r="WMI120"/>
      <c r="WMJ120"/>
      <c r="WMK120"/>
      <c r="WML120"/>
      <c r="WMM120"/>
      <c r="WMN120"/>
      <c r="WMO120"/>
      <c r="WMP120"/>
      <c r="WMQ120"/>
      <c r="WMR120"/>
      <c r="WMS120"/>
      <c r="WMT120"/>
      <c r="WMU120"/>
      <c r="WMV120"/>
      <c r="WMW120"/>
      <c r="WMX120"/>
      <c r="WMY120"/>
      <c r="WMZ120"/>
      <c r="WNA120"/>
      <c r="WNB120"/>
      <c r="WNC120"/>
      <c r="WND120"/>
      <c r="WNE120"/>
      <c r="WNF120"/>
      <c r="WNG120"/>
      <c r="WNH120"/>
      <c r="WNI120"/>
      <c r="WNJ120"/>
      <c r="WNK120"/>
      <c r="WNL120"/>
      <c r="WNM120"/>
      <c r="WNN120"/>
      <c r="WNO120"/>
      <c r="WNP120"/>
      <c r="WNQ120"/>
      <c r="WNR120"/>
      <c r="WNS120"/>
      <c r="WNT120"/>
      <c r="WNU120"/>
      <c r="WNV120"/>
      <c r="WNW120"/>
      <c r="WNX120"/>
      <c r="WNY120"/>
      <c r="WNZ120"/>
      <c r="WOA120"/>
      <c r="WOB120"/>
      <c r="WOC120"/>
      <c r="WOD120"/>
      <c r="WOE120"/>
      <c r="WOF120"/>
      <c r="WOG120"/>
      <c r="WOH120"/>
      <c r="WOI120"/>
      <c r="WOJ120"/>
      <c r="WOK120"/>
      <c r="WOL120"/>
      <c r="WOM120"/>
      <c r="WON120"/>
      <c r="WOO120"/>
      <c r="WOP120"/>
      <c r="WOQ120"/>
      <c r="WOR120"/>
      <c r="WOS120"/>
      <c r="WOT120"/>
      <c r="WOU120"/>
      <c r="WOV120"/>
      <c r="WOW120"/>
      <c r="WOX120"/>
      <c r="WOY120"/>
      <c r="WOZ120"/>
      <c r="WPA120"/>
      <c r="WPB120"/>
      <c r="WPC120"/>
      <c r="WPD120"/>
      <c r="WPE120"/>
      <c r="WPF120"/>
      <c r="WPG120"/>
      <c r="WPH120"/>
      <c r="WPI120"/>
      <c r="WPJ120"/>
      <c r="WPK120"/>
      <c r="WPL120"/>
      <c r="WPM120"/>
      <c r="WPN120"/>
      <c r="WPO120"/>
      <c r="WPP120"/>
      <c r="WPQ120"/>
      <c r="WPR120"/>
      <c r="WPS120"/>
      <c r="WPT120"/>
      <c r="WPU120"/>
      <c r="WPV120"/>
      <c r="WPW120"/>
      <c r="WPX120"/>
      <c r="WPY120"/>
      <c r="WPZ120"/>
      <c r="WQA120"/>
      <c r="WQB120"/>
      <c r="WQC120"/>
      <c r="WQD120"/>
      <c r="WQE120"/>
      <c r="WQF120"/>
      <c r="WQG120"/>
      <c r="WQH120"/>
      <c r="WQI120"/>
      <c r="WQJ120"/>
      <c r="WQK120"/>
      <c r="WQL120"/>
      <c r="WQM120"/>
      <c r="WQN120"/>
      <c r="WQO120"/>
      <c r="WQP120"/>
      <c r="WQQ120"/>
      <c r="WQR120"/>
      <c r="WQS120"/>
      <c r="WQT120"/>
      <c r="WQU120"/>
      <c r="WQV120"/>
      <c r="WQW120"/>
      <c r="WQX120"/>
      <c r="WQY120"/>
      <c r="WQZ120"/>
      <c r="WRA120"/>
      <c r="WRB120"/>
      <c r="WRC120"/>
      <c r="WRD120"/>
      <c r="WRE120"/>
      <c r="WRF120"/>
      <c r="WRG120"/>
      <c r="WRH120"/>
      <c r="WRI120"/>
      <c r="WRJ120"/>
      <c r="WRK120"/>
      <c r="WRL120"/>
      <c r="WRM120"/>
      <c r="WRN120"/>
      <c r="WRO120"/>
      <c r="WRP120"/>
      <c r="WRQ120"/>
      <c r="WRR120"/>
      <c r="WRS120"/>
      <c r="WRT120"/>
      <c r="WRU120"/>
      <c r="WRV120"/>
      <c r="WRW120"/>
      <c r="WRX120"/>
      <c r="WRY120"/>
      <c r="WRZ120"/>
      <c r="WSA120"/>
      <c r="WSB120"/>
      <c r="WSC120"/>
      <c r="WSD120"/>
      <c r="WSE120"/>
      <c r="WSF120"/>
      <c r="WSG120"/>
      <c r="WSH120"/>
      <c r="WSI120"/>
      <c r="WSJ120"/>
      <c r="WSK120"/>
      <c r="WSL120"/>
      <c r="WSM120"/>
      <c r="WSN120"/>
      <c r="WSO120"/>
      <c r="WSP120"/>
      <c r="WSQ120"/>
      <c r="WSR120"/>
      <c r="WSS120"/>
      <c r="WST120"/>
      <c r="WSU120"/>
      <c r="WSV120"/>
      <c r="WSW120"/>
      <c r="WSX120"/>
      <c r="WSY120"/>
      <c r="WSZ120"/>
      <c r="WTA120"/>
      <c r="WTB120"/>
      <c r="WTC120"/>
      <c r="WTD120"/>
      <c r="WTE120"/>
      <c r="WTF120"/>
      <c r="WTG120"/>
      <c r="WTH120"/>
      <c r="WTI120"/>
      <c r="WTJ120"/>
      <c r="WTK120"/>
      <c r="WTL120"/>
      <c r="WTM120"/>
      <c r="WTN120"/>
      <c r="WTO120"/>
      <c r="WTP120"/>
      <c r="WTQ120"/>
      <c r="WTR120"/>
      <c r="WTS120"/>
      <c r="WTT120"/>
      <c r="WTU120"/>
      <c r="WTV120"/>
      <c r="WTW120"/>
      <c r="WTX120"/>
      <c r="WTY120"/>
      <c r="WTZ120"/>
      <c r="WUA120"/>
      <c r="WUB120"/>
      <c r="WUC120"/>
      <c r="WUD120"/>
      <c r="WUE120"/>
      <c r="WUF120"/>
      <c r="WUG120"/>
      <c r="WUH120"/>
      <c r="WUI120"/>
      <c r="WUJ120"/>
      <c r="WUK120"/>
      <c r="WUL120"/>
      <c r="WUM120"/>
      <c r="WUN120"/>
      <c r="WUO120"/>
      <c r="WUP120"/>
      <c r="WUQ120"/>
      <c r="WUR120"/>
      <c r="WUS120"/>
      <c r="WUT120"/>
      <c r="WUU120"/>
      <c r="WUV120"/>
      <c r="WUW120"/>
      <c r="WUX120"/>
      <c r="WUY120"/>
      <c r="WUZ120"/>
      <c r="WVA120"/>
      <c r="WVB120"/>
      <c r="WVC120"/>
      <c r="WVD120"/>
      <c r="WVE120"/>
      <c r="WVF120"/>
      <c r="WVG120"/>
      <c r="WVH120"/>
      <c r="WVI120"/>
      <c r="WVJ120"/>
      <c r="WVK120"/>
      <c r="WVL120"/>
      <c r="WVM120"/>
      <c r="WVN120"/>
      <c r="WVO120"/>
      <c r="WVP120"/>
      <c r="WVQ120"/>
      <c r="WVR120"/>
      <c r="WVS120"/>
      <c r="WVT120"/>
      <c r="WVU120"/>
      <c r="WVV120"/>
      <c r="WVW120"/>
      <c r="WVX120"/>
      <c r="WVY120"/>
      <c r="WVZ120"/>
      <c r="WWA120"/>
      <c r="WWB120"/>
      <c r="WWC120"/>
      <c r="WWD120"/>
      <c r="WWE120"/>
      <c r="WWF120"/>
      <c r="WWG120"/>
      <c r="WWH120"/>
      <c r="WWI120"/>
      <c r="WWJ120"/>
      <c r="WWK120"/>
      <c r="WWL120"/>
      <c r="WWM120"/>
      <c r="WWN120"/>
      <c r="WWO120"/>
      <c r="WWP120"/>
      <c r="WWQ120"/>
      <c r="WWR120"/>
      <c r="WWS120"/>
      <c r="WWT120"/>
      <c r="WWU120"/>
      <c r="WWV120"/>
      <c r="WWW120"/>
      <c r="WWX120"/>
      <c r="WWY120"/>
      <c r="WWZ120"/>
      <c r="WXA120"/>
      <c r="WXB120"/>
      <c r="WXC120"/>
      <c r="WXD120"/>
      <c r="WXE120"/>
      <c r="WXF120"/>
      <c r="WXG120"/>
      <c r="WXH120"/>
      <c r="WXI120"/>
      <c r="WXJ120"/>
      <c r="WXK120"/>
      <c r="WXL120"/>
      <c r="WXM120"/>
      <c r="WXN120"/>
      <c r="WXO120"/>
      <c r="WXP120"/>
      <c r="WXQ120"/>
      <c r="WXR120"/>
      <c r="WXS120"/>
      <c r="WXT120"/>
      <c r="WXU120"/>
      <c r="WXV120"/>
      <c r="WXW120"/>
      <c r="WXX120"/>
      <c r="WXY120"/>
      <c r="WXZ120"/>
      <c r="WYA120"/>
      <c r="WYB120"/>
      <c r="WYC120"/>
      <c r="WYD120"/>
      <c r="WYE120"/>
      <c r="WYF120"/>
      <c r="WYG120"/>
      <c r="WYH120"/>
      <c r="WYI120"/>
      <c r="WYJ120"/>
      <c r="WYK120"/>
      <c r="WYL120"/>
      <c r="WYM120"/>
      <c r="WYN120"/>
      <c r="WYO120"/>
      <c r="WYP120"/>
      <c r="WYQ120"/>
      <c r="WYR120"/>
      <c r="WYS120"/>
      <c r="WYT120"/>
      <c r="WYU120"/>
      <c r="WYV120"/>
      <c r="WYW120"/>
      <c r="WYX120"/>
      <c r="WYY120"/>
      <c r="WYZ120"/>
      <c r="WZA120"/>
      <c r="WZB120"/>
      <c r="WZC120"/>
      <c r="WZD120"/>
      <c r="WZE120"/>
      <c r="WZF120"/>
      <c r="WZG120"/>
      <c r="WZH120"/>
      <c r="WZI120"/>
      <c r="WZJ120"/>
      <c r="WZK120"/>
      <c r="WZL120"/>
      <c r="WZM120"/>
      <c r="WZN120"/>
      <c r="WZO120"/>
      <c r="WZP120"/>
      <c r="WZQ120"/>
      <c r="WZR120"/>
      <c r="WZS120"/>
      <c r="WZT120"/>
      <c r="WZU120"/>
      <c r="WZV120"/>
      <c r="WZW120"/>
      <c r="WZX120"/>
      <c r="WZY120"/>
      <c r="WZZ120"/>
      <c r="XAA120"/>
      <c r="XAB120"/>
      <c r="XAC120"/>
      <c r="XAD120"/>
      <c r="XAE120"/>
      <c r="XAF120"/>
      <c r="XAG120"/>
      <c r="XAH120"/>
      <c r="XAI120"/>
      <c r="XAJ120"/>
      <c r="XAK120"/>
      <c r="XAL120"/>
      <c r="XAM120"/>
      <c r="XAN120"/>
      <c r="XAO120"/>
      <c r="XAP120"/>
      <c r="XAQ120"/>
      <c r="XAR120"/>
      <c r="XAS120"/>
      <c r="XAT120"/>
      <c r="XAU120"/>
      <c r="XAV120"/>
      <c r="XAW120"/>
      <c r="XAX120"/>
      <c r="XAY120"/>
      <c r="XAZ120"/>
      <c r="XBA120"/>
      <c r="XBB120"/>
      <c r="XBC120"/>
      <c r="XBD120"/>
      <c r="XBE120"/>
      <c r="XBF120"/>
      <c r="XBG120"/>
      <c r="XBH120"/>
      <c r="XBI120"/>
      <c r="XBJ120"/>
      <c r="XBK120"/>
      <c r="XBL120"/>
      <c r="XBM120"/>
      <c r="XBN120"/>
      <c r="XBO120"/>
      <c r="XBP120"/>
      <c r="XBQ120"/>
      <c r="XBR120"/>
      <c r="XBS120"/>
      <c r="XBT120"/>
      <c r="XBU120"/>
      <c r="XBV120"/>
      <c r="XBW120"/>
      <c r="XBX120"/>
      <c r="XBY120"/>
      <c r="XBZ120"/>
      <c r="XCA120"/>
      <c r="XCB120"/>
      <c r="XCC120"/>
      <c r="XCD120"/>
      <c r="XCE120"/>
      <c r="XCF120"/>
      <c r="XCG120"/>
      <c r="XCH120"/>
      <c r="XCI120"/>
      <c r="XCJ120"/>
      <c r="XCK120"/>
      <c r="XCL120"/>
      <c r="XCM120"/>
      <c r="XCN120"/>
      <c r="XCO120"/>
      <c r="XCP120"/>
      <c r="XCQ120"/>
      <c r="XCR120"/>
      <c r="XCS120"/>
      <c r="XCT120"/>
      <c r="XCU120"/>
      <c r="XCV120"/>
      <c r="XCW120"/>
      <c r="XCX120"/>
      <c r="XCY120"/>
      <c r="XCZ120"/>
      <c r="XDA120"/>
      <c r="XDB120"/>
      <c r="XDC120"/>
      <c r="XDD120"/>
      <c r="XDE120"/>
      <c r="XDF120"/>
      <c r="XDG120"/>
      <c r="XDH120"/>
      <c r="XDI120"/>
      <c r="XDJ120"/>
      <c r="XDK120"/>
      <c r="XDL120"/>
      <c r="XDM120"/>
      <c r="XDN120"/>
      <c r="XDO120"/>
      <c r="XDP120"/>
      <c r="XDQ120"/>
      <c r="XDR120"/>
      <c r="XDS120"/>
      <c r="XDT120"/>
      <c r="XDU120"/>
      <c r="XDV120"/>
      <c r="XDW120"/>
      <c r="XDX120"/>
      <c r="XDY120"/>
      <c r="XDZ120"/>
      <c r="XEA120"/>
      <c r="XEB120"/>
      <c r="XEC120"/>
      <c r="XED120"/>
      <c r="XEE120"/>
      <c r="XEF120"/>
      <c r="XEG120"/>
      <c r="XEH120"/>
      <c r="XEI120"/>
      <c r="XEJ120"/>
      <c r="XEK120"/>
      <c r="XEL120"/>
      <c r="XEM120"/>
      <c r="XEN120"/>
      <c r="XEO120"/>
      <c r="XEP120"/>
      <c r="XEQ120"/>
      <c r="XER120"/>
      <c r="XES120"/>
      <c r="XET120"/>
      <c r="XEU120"/>
      <c r="XEV120"/>
      <c r="XEW120"/>
      <c r="XEX120"/>
      <c r="XEY120"/>
      <c r="XEZ120"/>
      <c r="XFA120"/>
      <c r="XFB120"/>
      <c r="XFC120"/>
      <c r="XFD120"/>
    </row>
    <row r="121" spans="1:36 15811:16384" s="177" customFormat="1" ht="18.75" customHeight="1" x14ac:dyDescent="0.25">
      <c r="A121" s="332" t="s">
        <v>669</v>
      </c>
      <c r="B121" s="332"/>
      <c r="C121" s="332"/>
      <c r="D121" s="332"/>
      <c r="E121" s="332"/>
      <c r="F121" s="332"/>
      <c r="G121" s="332"/>
      <c r="H121" s="332"/>
      <c r="I121" s="332"/>
      <c r="J121" s="332"/>
      <c r="K121" s="332"/>
      <c r="L121" s="332"/>
      <c r="M121" s="332"/>
      <c r="N121" s="332"/>
      <c r="O121" s="332"/>
      <c r="P121" s="332"/>
      <c r="Q121" s="332"/>
      <c r="R121" s="332"/>
      <c r="S121" s="332"/>
      <c r="T121" s="332"/>
      <c r="U121" s="332"/>
      <c r="AA121" s="143"/>
      <c r="AB121" s="143"/>
      <c r="AC121" s="143"/>
      <c r="AD121" s="143"/>
      <c r="AE121" s="143"/>
      <c r="AF121" s="143"/>
      <c r="AG121" s="143"/>
      <c r="AH121" s="143"/>
      <c r="AI121" s="143"/>
      <c r="AJ121" s="151"/>
      <c r="WJC121"/>
      <c r="WJD121"/>
      <c r="WJE121"/>
      <c r="WJF121"/>
      <c r="WJG121"/>
      <c r="WJH121"/>
      <c r="WJI121"/>
      <c r="WJJ121"/>
      <c r="WJK121"/>
      <c r="WJL121"/>
      <c r="WJM121"/>
      <c r="WJN121"/>
      <c r="WJO121"/>
      <c r="WJP121"/>
      <c r="WJQ121"/>
      <c r="WJR121"/>
      <c r="WJS121"/>
      <c r="WJT121"/>
      <c r="WJU121"/>
      <c r="WJV121"/>
      <c r="WJW121"/>
      <c r="WJX121"/>
      <c r="WJY121"/>
      <c r="WJZ121"/>
      <c r="WKA121"/>
      <c r="WKB121"/>
      <c r="WKC121"/>
      <c r="WKD121"/>
      <c r="WKE121"/>
      <c r="WKF121"/>
      <c r="WKG121"/>
      <c r="WKH121"/>
      <c r="WKI121"/>
      <c r="WKJ121"/>
      <c r="WKK121"/>
      <c r="WKL121"/>
      <c r="WKM121"/>
      <c r="WKN121"/>
      <c r="WKO121"/>
      <c r="WKP121"/>
      <c r="WKQ121"/>
      <c r="WKR121"/>
      <c r="WKS121"/>
      <c r="WKT121"/>
      <c r="WKU121"/>
      <c r="WKV121"/>
      <c r="WKW121"/>
      <c r="WKX121"/>
      <c r="WKY121"/>
      <c r="WKZ121"/>
      <c r="WLA121"/>
      <c r="WLB121"/>
      <c r="WLC121"/>
      <c r="WLD121"/>
      <c r="WLE121"/>
      <c r="WLF121"/>
      <c r="WLG121"/>
      <c r="WLH121"/>
      <c r="WLI121"/>
      <c r="WLJ121"/>
      <c r="WLK121"/>
      <c r="WLL121"/>
      <c r="WLM121"/>
      <c r="WLN121"/>
      <c r="WLO121"/>
      <c r="WLP121"/>
      <c r="WLQ121"/>
      <c r="WLR121"/>
      <c r="WLS121"/>
      <c r="WLT121"/>
      <c r="WLU121"/>
      <c r="WLV121"/>
      <c r="WLW121"/>
      <c r="WLX121"/>
      <c r="WLY121"/>
      <c r="WLZ121"/>
      <c r="WMA121"/>
      <c r="WMB121"/>
      <c r="WMC121"/>
      <c r="WMD121"/>
      <c r="WME121"/>
      <c r="WMF121"/>
      <c r="WMG121"/>
      <c r="WMH121"/>
      <c r="WMI121"/>
      <c r="WMJ121"/>
      <c r="WMK121"/>
      <c r="WML121"/>
      <c r="WMM121"/>
      <c r="WMN121"/>
      <c r="WMO121"/>
      <c r="WMP121"/>
      <c r="WMQ121"/>
      <c r="WMR121"/>
      <c r="WMS121"/>
      <c r="WMT121"/>
      <c r="WMU121"/>
      <c r="WMV121"/>
      <c r="WMW121"/>
      <c r="WMX121"/>
      <c r="WMY121"/>
      <c r="WMZ121"/>
      <c r="WNA121"/>
      <c r="WNB121"/>
      <c r="WNC121"/>
      <c r="WND121"/>
      <c r="WNE121"/>
      <c r="WNF121"/>
      <c r="WNG121"/>
      <c r="WNH121"/>
      <c r="WNI121"/>
      <c r="WNJ121"/>
      <c r="WNK121"/>
      <c r="WNL121"/>
      <c r="WNM121"/>
      <c r="WNN121"/>
      <c r="WNO121"/>
      <c r="WNP121"/>
      <c r="WNQ121"/>
      <c r="WNR121"/>
      <c r="WNS121"/>
      <c r="WNT121"/>
      <c r="WNU121"/>
      <c r="WNV121"/>
      <c r="WNW121"/>
      <c r="WNX121"/>
      <c r="WNY121"/>
      <c r="WNZ121"/>
      <c r="WOA121"/>
      <c r="WOB121"/>
      <c r="WOC121"/>
      <c r="WOD121"/>
      <c r="WOE121"/>
      <c r="WOF121"/>
      <c r="WOG121"/>
      <c r="WOH121"/>
      <c r="WOI121"/>
      <c r="WOJ121"/>
      <c r="WOK121"/>
      <c r="WOL121"/>
      <c r="WOM121"/>
      <c r="WON121"/>
      <c r="WOO121"/>
      <c r="WOP121"/>
      <c r="WOQ121"/>
      <c r="WOR121"/>
      <c r="WOS121"/>
      <c r="WOT121"/>
      <c r="WOU121"/>
      <c r="WOV121"/>
      <c r="WOW121"/>
      <c r="WOX121"/>
      <c r="WOY121"/>
      <c r="WOZ121"/>
      <c r="WPA121"/>
      <c r="WPB121"/>
      <c r="WPC121"/>
      <c r="WPD121"/>
      <c r="WPE121"/>
      <c r="WPF121"/>
      <c r="WPG121"/>
      <c r="WPH121"/>
      <c r="WPI121"/>
      <c r="WPJ121"/>
      <c r="WPK121"/>
      <c r="WPL121"/>
      <c r="WPM121"/>
      <c r="WPN121"/>
      <c r="WPO121"/>
      <c r="WPP121"/>
      <c r="WPQ121"/>
      <c r="WPR121"/>
      <c r="WPS121"/>
      <c r="WPT121"/>
      <c r="WPU121"/>
      <c r="WPV121"/>
      <c r="WPW121"/>
      <c r="WPX121"/>
      <c r="WPY121"/>
      <c r="WPZ121"/>
      <c r="WQA121"/>
      <c r="WQB121"/>
      <c r="WQC121"/>
      <c r="WQD121"/>
      <c r="WQE121"/>
      <c r="WQF121"/>
      <c r="WQG121"/>
      <c r="WQH121"/>
      <c r="WQI121"/>
      <c r="WQJ121"/>
      <c r="WQK121"/>
      <c r="WQL121"/>
      <c r="WQM121"/>
      <c r="WQN121"/>
      <c r="WQO121"/>
      <c r="WQP121"/>
      <c r="WQQ121"/>
      <c r="WQR121"/>
      <c r="WQS121"/>
      <c r="WQT121"/>
      <c r="WQU121"/>
      <c r="WQV121"/>
      <c r="WQW121"/>
      <c r="WQX121"/>
      <c r="WQY121"/>
      <c r="WQZ121"/>
      <c r="WRA121"/>
      <c r="WRB121"/>
      <c r="WRC121"/>
      <c r="WRD121"/>
      <c r="WRE121"/>
      <c r="WRF121"/>
      <c r="WRG121"/>
      <c r="WRH121"/>
      <c r="WRI121"/>
      <c r="WRJ121"/>
      <c r="WRK121"/>
      <c r="WRL121"/>
      <c r="WRM121"/>
      <c r="WRN121"/>
      <c r="WRO121"/>
      <c r="WRP121"/>
      <c r="WRQ121"/>
      <c r="WRR121"/>
      <c r="WRS121"/>
      <c r="WRT121"/>
      <c r="WRU121"/>
      <c r="WRV121"/>
      <c r="WRW121"/>
      <c r="WRX121"/>
      <c r="WRY121"/>
      <c r="WRZ121"/>
      <c r="WSA121"/>
      <c r="WSB121"/>
      <c r="WSC121"/>
      <c r="WSD121"/>
      <c r="WSE121"/>
      <c r="WSF121"/>
      <c r="WSG121"/>
      <c r="WSH121"/>
      <c r="WSI121"/>
      <c r="WSJ121"/>
      <c r="WSK121"/>
      <c r="WSL121"/>
      <c r="WSM121"/>
      <c r="WSN121"/>
      <c r="WSO121"/>
      <c r="WSP121"/>
      <c r="WSQ121"/>
      <c r="WSR121"/>
      <c r="WSS121"/>
      <c r="WST121"/>
      <c r="WSU121"/>
      <c r="WSV121"/>
      <c r="WSW121"/>
      <c r="WSX121"/>
      <c r="WSY121"/>
      <c r="WSZ121"/>
      <c r="WTA121"/>
      <c r="WTB121"/>
      <c r="WTC121"/>
      <c r="WTD121"/>
      <c r="WTE121"/>
      <c r="WTF121"/>
      <c r="WTG121"/>
      <c r="WTH121"/>
      <c r="WTI121"/>
      <c r="WTJ121"/>
      <c r="WTK121"/>
      <c r="WTL121"/>
      <c r="WTM121"/>
      <c r="WTN121"/>
      <c r="WTO121"/>
      <c r="WTP121"/>
      <c r="WTQ121"/>
      <c r="WTR121"/>
      <c r="WTS121"/>
      <c r="WTT121"/>
      <c r="WTU121"/>
      <c r="WTV121"/>
      <c r="WTW121"/>
      <c r="WTX121"/>
      <c r="WTY121"/>
      <c r="WTZ121"/>
      <c r="WUA121"/>
      <c r="WUB121"/>
      <c r="WUC121"/>
      <c r="WUD121"/>
      <c r="WUE121"/>
      <c r="WUF121"/>
      <c r="WUG121"/>
      <c r="WUH121"/>
      <c r="WUI121"/>
      <c r="WUJ121"/>
      <c r="WUK121"/>
      <c r="WUL121"/>
      <c r="WUM121"/>
      <c r="WUN121"/>
      <c r="WUO121"/>
      <c r="WUP121"/>
      <c r="WUQ121"/>
      <c r="WUR121"/>
      <c r="WUS121"/>
      <c r="WUT121"/>
      <c r="WUU121"/>
      <c r="WUV121"/>
      <c r="WUW121"/>
      <c r="WUX121"/>
      <c r="WUY121"/>
      <c r="WUZ121"/>
      <c r="WVA121"/>
      <c r="WVB121"/>
      <c r="WVC121"/>
      <c r="WVD121"/>
      <c r="WVE121"/>
      <c r="WVF121"/>
      <c r="WVG121"/>
      <c r="WVH121"/>
      <c r="WVI121"/>
      <c r="WVJ121"/>
      <c r="WVK121"/>
      <c r="WVL121"/>
      <c r="WVM121"/>
      <c r="WVN121"/>
      <c r="WVO121"/>
      <c r="WVP121"/>
      <c r="WVQ121"/>
      <c r="WVR121"/>
      <c r="WVS121"/>
      <c r="WVT121"/>
      <c r="WVU121"/>
      <c r="WVV121"/>
      <c r="WVW121"/>
      <c r="WVX121"/>
      <c r="WVY121"/>
      <c r="WVZ121"/>
      <c r="WWA121"/>
      <c r="WWB121"/>
      <c r="WWC121"/>
      <c r="WWD121"/>
      <c r="WWE121"/>
      <c r="WWF121"/>
      <c r="WWG121"/>
      <c r="WWH121"/>
      <c r="WWI121"/>
      <c r="WWJ121"/>
      <c r="WWK121"/>
      <c r="WWL121"/>
      <c r="WWM121"/>
      <c r="WWN121"/>
      <c r="WWO121"/>
      <c r="WWP121"/>
      <c r="WWQ121"/>
      <c r="WWR121"/>
      <c r="WWS121"/>
      <c r="WWT121"/>
      <c r="WWU121"/>
      <c r="WWV121"/>
      <c r="WWW121"/>
      <c r="WWX121"/>
      <c r="WWY121"/>
      <c r="WWZ121"/>
      <c r="WXA121"/>
      <c r="WXB121"/>
      <c r="WXC121"/>
      <c r="WXD121"/>
      <c r="WXE121"/>
      <c r="WXF121"/>
      <c r="WXG121"/>
      <c r="WXH121"/>
      <c r="WXI121"/>
      <c r="WXJ121"/>
      <c r="WXK121"/>
      <c r="WXL121"/>
      <c r="WXM121"/>
      <c r="WXN121"/>
      <c r="WXO121"/>
      <c r="WXP121"/>
      <c r="WXQ121"/>
      <c r="WXR121"/>
      <c r="WXS121"/>
      <c r="WXT121"/>
      <c r="WXU121"/>
      <c r="WXV121"/>
      <c r="WXW121"/>
      <c r="WXX121"/>
      <c r="WXY121"/>
      <c r="WXZ121"/>
      <c r="WYA121"/>
      <c r="WYB121"/>
      <c r="WYC121"/>
      <c r="WYD121"/>
      <c r="WYE121"/>
      <c r="WYF121"/>
      <c r="WYG121"/>
      <c r="WYH121"/>
      <c r="WYI121"/>
      <c r="WYJ121"/>
      <c r="WYK121"/>
      <c r="WYL121"/>
      <c r="WYM121"/>
      <c r="WYN121"/>
      <c r="WYO121"/>
      <c r="WYP121"/>
      <c r="WYQ121"/>
      <c r="WYR121"/>
      <c r="WYS121"/>
      <c r="WYT121"/>
      <c r="WYU121"/>
      <c r="WYV121"/>
      <c r="WYW121"/>
      <c r="WYX121"/>
      <c r="WYY121"/>
      <c r="WYZ121"/>
      <c r="WZA121"/>
      <c r="WZB121"/>
      <c r="WZC121"/>
      <c r="WZD121"/>
      <c r="WZE121"/>
      <c r="WZF121"/>
      <c r="WZG121"/>
      <c r="WZH121"/>
      <c r="WZI121"/>
      <c r="WZJ121"/>
      <c r="WZK121"/>
      <c r="WZL121"/>
      <c r="WZM121"/>
      <c r="WZN121"/>
      <c r="WZO121"/>
      <c r="WZP121"/>
      <c r="WZQ121"/>
      <c r="WZR121"/>
      <c r="WZS121"/>
      <c r="WZT121"/>
      <c r="WZU121"/>
      <c r="WZV121"/>
      <c r="WZW121"/>
      <c r="WZX121"/>
      <c r="WZY121"/>
      <c r="WZZ121"/>
      <c r="XAA121"/>
      <c r="XAB121"/>
      <c r="XAC121"/>
      <c r="XAD121"/>
      <c r="XAE121"/>
      <c r="XAF121"/>
      <c r="XAG121"/>
      <c r="XAH121"/>
      <c r="XAI121"/>
      <c r="XAJ121"/>
      <c r="XAK121"/>
      <c r="XAL121"/>
      <c r="XAM121"/>
      <c r="XAN121"/>
      <c r="XAO121"/>
      <c r="XAP121"/>
      <c r="XAQ121"/>
      <c r="XAR121"/>
      <c r="XAS121"/>
      <c r="XAT121"/>
      <c r="XAU121"/>
      <c r="XAV121"/>
      <c r="XAW121"/>
      <c r="XAX121"/>
      <c r="XAY121"/>
      <c r="XAZ121"/>
      <c r="XBA121"/>
      <c r="XBB121"/>
      <c r="XBC121"/>
      <c r="XBD121"/>
      <c r="XBE121"/>
      <c r="XBF121"/>
      <c r="XBG121"/>
      <c r="XBH121"/>
      <c r="XBI121"/>
      <c r="XBJ121"/>
      <c r="XBK121"/>
      <c r="XBL121"/>
      <c r="XBM121"/>
      <c r="XBN121"/>
      <c r="XBO121"/>
      <c r="XBP121"/>
      <c r="XBQ121"/>
      <c r="XBR121"/>
      <c r="XBS121"/>
      <c r="XBT121"/>
      <c r="XBU121"/>
      <c r="XBV121"/>
      <c r="XBW121"/>
      <c r="XBX121"/>
      <c r="XBY121"/>
      <c r="XBZ121"/>
      <c r="XCA121"/>
      <c r="XCB121"/>
      <c r="XCC121"/>
      <c r="XCD121"/>
      <c r="XCE121"/>
      <c r="XCF121"/>
      <c r="XCG121"/>
      <c r="XCH121"/>
      <c r="XCI121"/>
      <c r="XCJ121"/>
      <c r="XCK121"/>
      <c r="XCL121"/>
      <c r="XCM121"/>
      <c r="XCN121"/>
      <c r="XCO121"/>
      <c r="XCP121"/>
      <c r="XCQ121"/>
      <c r="XCR121"/>
      <c r="XCS121"/>
      <c r="XCT121"/>
      <c r="XCU121"/>
      <c r="XCV121"/>
      <c r="XCW121"/>
      <c r="XCX121"/>
      <c r="XCY121"/>
      <c r="XCZ121"/>
      <c r="XDA121"/>
      <c r="XDB121"/>
      <c r="XDC121"/>
      <c r="XDD121"/>
      <c r="XDE121"/>
      <c r="XDF121"/>
      <c r="XDG121"/>
      <c r="XDH121"/>
      <c r="XDI121"/>
      <c r="XDJ121"/>
      <c r="XDK121"/>
      <c r="XDL121"/>
      <c r="XDM121"/>
      <c r="XDN121"/>
      <c r="XDO121"/>
      <c r="XDP121"/>
      <c r="XDQ121"/>
      <c r="XDR121"/>
      <c r="XDS121"/>
      <c r="XDT121"/>
      <c r="XDU121"/>
      <c r="XDV121"/>
      <c r="XDW121"/>
      <c r="XDX121"/>
      <c r="XDY121"/>
      <c r="XDZ121"/>
      <c r="XEA121"/>
      <c r="XEB121"/>
      <c r="XEC121"/>
      <c r="XED121"/>
      <c r="XEE121"/>
      <c r="XEF121"/>
      <c r="XEG121"/>
      <c r="XEH121"/>
      <c r="XEI121"/>
      <c r="XEJ121"/>
      <c r="XEK121"/>
      <c r="XEL121"/>
      <c r="XEM121"/>
      <c r="XEN121"/>
      <c r="XEO121"/>
      <c r="XEP121"/>
      <c r="XEQ121"/>
      <c r="XER121"/>
      <c r="XES121"/>
      <c r="XET121"/>
      <c r="XEU121"/>
      <c r="XEV121"/>
      <c r="XEW121"/>
      <c r="XEX121"/>
      <c r="XEY121"/>
      <c r="XEZ121"/>
      <c r="XFA121"/>
      <c r="XFB121"/>
      <c r="XFC121"/>
      <c r="XFD121"/>
    </row>
    <row r="122" spans="1:36 15811:16384" s="177" customFormat="1" ht="15.75" customHeight="1" x14ac:dyDescent="0.25">
      <c r="A122" s="171"/>
      <c r="B122" s="172"/>
      <c r="C122" s="172"/>
      <c r="D122" s="172"/>
      <c r="E122" s="172"/>
      <c r="F122" s="172"/>
      <c r="G122" s="172"/>
      <c r="H122" s="172"/>
      <c r="I122" s="172"/>
      <c r="J122" s="172"/>
      <c r="K122" s="172"/>
      <c r="L122" s="166"/>
      <c r="M122" s="168"/>
      <c r="N122" s="166"/>
      <c r="O122" s="166"/>
      <c r="P122" s="166"/>
      <c r="Q122" s="168"/>
      <c r="R122" s="166"/>
      <c r="S122" s="168"/>
      <c r="T122" s="168"/>
      <c r="U122" s="169" t="s">
        <v>347</v>
      </c>
      <c r="AA122" s="143"/>
      <c r="AB122" s="143"/>
      <c r="AC122" s="143"/>
      <c r="AD122" s="143"/>
      <c r="AE122" s="143"/>
      <c r="AF122" s="143"/>
      <c r="AG122" s="143"/>
      <c r="AH122" s="143"/>
      <c r="AI122" s="143"/>
      <c r="AJ122" s="151"/>
      <c r="WJC122"/>
      <c r="WJD122"/>
      <c r="WJE122"/>
      <c r="WJF122"/>
      <c r="WJG122"/>
      <c r="WJH122"/>
      <c r="WJI122"/>
      <c r="WJJ122"/>
      <c r="WJK122"/>
      <c r="WJL122"/>
      <c r="WJM122"/>
      <c r="WJN122"/>
      <c r="WJO122"/>
      <c r="WJP122"/>
      <c r="WJQ122"/>
      <c r="WJR122"/>
      <c r="WJS122"/>
      <c r="WJT122"/>
      <c r="WJU122"/>
      <c r="WJV122"/>
      <c r="WJW122"/>
      <c r="WJX122"/>
      <c r="WJY122"/>
      <c r="WJZ122"/>
      <c r="WKA122"/>
      <c r="WKB122"/>
      <c r="WKC122"/>
      <c r="WKD122"/>
      <c r="WKE122"/>
      <c r="WKF122"/>
      <c r="WKG122"/>
      <c r="WKH122"/>
      <c r="WKI122"/>
      <c r="WKJ122"/>
      <c r="WKK122"/>
      <c r="WKL122"/>
      <c r="WKM122"/>
      <c r="WKN122"/>
      <c r="WKO122"/>
      <c r="WKP122"/>
      <c r="WKQ122"/>
      <c r="WKR122"/>
      <c r="WKS122"/>
      <c r="WKT122"/>
      <c r="WKU122"/>
      <c r="WKV122"/>
      <c r="WKW122"/>
      <c r="WKX122"/>
      <c r="WKY122"/>
      <c r="WKZ122"/>
      <c r="WLA122"/>
      <c r="WLB122"/>
      <c r="WLC122"/>
      <c r="WLD122"/>
      <c r="WLE122"/>
      <c r="WLF122"/>
      <c r="WLG122"/>
      <c r="WLH122"/>
      <c r="WLI122"/>
      <c r="WLJ122"/>
      <c r="WLK122"/>
      <c r="WLL122"/>
      <c r="WLM122"/>
      <c r="WLN122"/>
      <c r="WLO122"/>
      <c r="WLP122"/>
      <c r="WLQ122"/>
      <c r="WLR122"/>
      <c r="WLS122"/>
      <c r="WLT122"/>
      <c r="WLU122"/>
      <c r="WLV122"/>
      <c r="WLW122"/>
      <c r="WLX122"/>
      <c r="WLY122"/>
      <c r="WLZ122"/>
      <c r="WMA122"/>
      <c r="WMB122"/>
      <c r="WMC122"/>
      <c r="WMD122"/>
      <c r="WME122"/>
      <c r="WMF122"/>
      <c r="WMG122"/>
      <c r="WMH122"/>
      <c r="WMI122"/>
      <c r="WMJ122"/>
      <c r="WMK122"/>
      <c r="WML122"/>
      <c r="WMM122"/>
      <c r="WMN122"/>
      <c r="WMO122"/>
      <c r="WMP122"/>
      <c r="WMQ122"/>
      <c r="WMR122"/>
      <c r="WMS122"/>
      <c r="WMT122"/>
      <c r="WMU122"/>
      <c r="WMV122"/>
      <c r="WMW122"/>
      <c r="WMX122"/>
      <c r="WMY122"/>
      <c r="WMZ122"/>
      <c r="WNA122"/>
      <c r="WNB122"/>
      <c r="WNC122"/>
      <c r="WND122"/>
      <c r="WNE122"/>
      <c r="WNF122"/>
      <c r="WNG122"/>
      <c r="WNH122"/>
      <c r="WNI122"/>
      <c r="WNJ122"/>
      <c r="WNK122"/>
      <c r="WNL122"/>
      <c r="WNM122"/>
      <c r="WNN122"/>
      <c r="WNO122"/>
      <c r="WNP122"/>
      <c r="WNQ122"/>
      <c r="WNR122"/>
      <c r="WNS122"/>
      <c r="WNT122"/>
      <c r="WNU122"/>
      <c r="WNV122"/>
      <c r="WNW122"/>
      <c r="WNX122"/>
      <c r="WNY122"/>
      <c r="WNZ122"/>
      <c r="WOA122"/>
      <c r="WOB122"/>
      <c r="WOC122"/>
      <c r="WOD122"/>
      <c r="WOE122"/>
      <c r="WOF122"/>
      <c r="WOG122"/>
      <c r="WOH122"/>
      <c r="WOI122"/>
      <c r="WOJ122"/>
      <c r="WOK122"/>
      <c r="WOL122"/>
      <c r="WOM122"/>
      <c r="WON122"/>
      <c r="WOO122"/>
      <c r="WOP122"/>
      <c r="WOQ122"/>
      <c r="WOR122"/>
      <c r="WOS122"/>
      <c r="WOT122"/>
      <c r="WOU122"/>
      <c r="WOV122"/>
      <c r="WOW122"/>
      <c r="WOX122"/>
      <c r="WOY122"/>
      <c r="WOZ122"/>
      <c r="WPA122"/>
      <c r="WPB122"/>
      <c r="WPC122"/>
      <c r="WPD122"/>
      <c r="WPE122"/>
      <c r="WPF122"/>
      <c r="WPG122"/>
      <c r="WPH122"/>
      <c r="WPI122"/>
      <c r="WPJ122"/>
      <c r="WPK122"/>
      <c r="WPL122"/>
      <c r="WPM122"/>
      <c r="WPN122"/>
      <c r="WPO122"/>
      <c r="WPP122"/>
      <c r="WPQ122"/>
      <c r="WPR122"/>
      <c r="WPS122"/>
      <c r="WPT122"/>
      <c r="WPU122"/>
      <c r="WPV122"/>
      <c r="WPW122"/>
      <c r="WPX122"/>
      <c r="WPY122"/>
      <c r="WPZ122"/>
      <c r="WQA122"/>
      <c r="WQB122"/>
      <c r="WQC122"/>
      <c r="WQD122"/>
      <c r="WQE122"/>
      <c r="WQF122"/>
      <c r="WQG122"/>
      <c r="WQH122"/>
      <c r="WQI122"/>
      <c r="WQJ122"/>
      <c r="WQK122"/>
      <c r="WQL122"/>
      <c r="WQM122"/>
      <c r="WQN122"/>
      <c r="WQO122"/>
      <c r="WQP122"/>
      <c r="WQQ122"/>
      <c r="WQR122"/>
      <c r="WQS122"/>
      <c r="WQT122"/>
      <c r="WQU122"/>
      <c r="WQV122"/>
      <c r="WQW122"/>
      <c r="WQX122"/>
      <c r="WQY122"/>
      <c r="WQZ122"/>
      <c r="WRA122"/>
      <c r="WRB122"/>
      <c r="WRC122"/>
      <c r="WRD122"/>
      <c r="WRE122"/>
      <c r="WRF122"/>
      <c r="WRG122"/>
      <c r="WRH122"/>
      <c r="WRI122"/>
      <c r="WRJ122"/>
      <c r="WRK122"/>
      <c r="WRL122"/>
      <c r="WRM122"/>
      <c r="WRN122"/>
      <c r="WRO122"/>
      <c r="WRP122"/>
      <c r="WRQ122"/>
      <c r="WRR122"/>
      <c r="WRS122"/>
      <c r="WRT122"/>
      <c r="WRU122"/>
      <c r="WRV122"/>
      <c r="WRW122"/>
      <c r="WRX122"/>
      <c r="WRY122"/>
      <c r="WRZ122"/>
      <c r="WSA122"/>
      <c r="WSB122"/>
      <c r="WSC122"/>
      <c r="WSD122"/>
      <c r="WSE122"/>
      <c r="WSF122"/>
      <c r="WSG122"/>
      <c r="WSH122"/>
      <c r="WSI122"/>
      <c r="WSJ122"/>
      <c r="WSK122"/>
      <c r="WSL122"/>
      <c r="WSM122"/>
      <c r="WSN122"/>
      <c r="WSO122"/>
      <c r="WSP122"/>
      <c r="WSQ122"/>
      <c r="WSR122"/>
      <c r="WSS122"/>
      <c r="WST122"/>
      <c r="WSU122"/>
      <c r="WSV122"/>
      <c r="WSW122"/>
      <c r="WSX122"/>
      <c r="WSY122"/>
      <c r="WSZ122"/>
      <c r="WTA122"/>
      <c r="WTB122"/>
      <c r="WTC122"/>
      <c r="WTD122"/>
      <c r="WTE122"/>
      <c r="WTF122"/>
      <c r="WTG122"/>
      <c r="WTH122"/>
      <c r="WTI122"/>
      <c r="WTJ122"/>
      <c r="WTK122"/>
      <c r="WTL122"/>
      <c r="WTM122"/>
      <c r="WTN122"/>
      <c r="WTO122"/>
      <c r="WTP122"/>
      <c r="WTQ122"/>
      <c r="WTR122"/>
      <c r="WTS122"/>
      <c r="WTT122"/>
      <c r="WTU122"/>
      <c r="WTV122"/>
      <c r="WTW122"/>
      <c r="WTX122"/>
      <c r="WTY122"/>
      <c r="WTZ122"/>
      <c r="WUA122"/>
      <c r="WUB122"/>
      <c r="WUC122"/>
      <c r="WUD122"/>
      <c r="WUE122"/>
      <c r="WUF122"/>
      <c r="WUG122"/>
      <c r="WUH122"/>
      <c r="WUI122"/>
      <c r="WUJ122"/>
      <c r="WUK122"/>
      <c r="WUL122"/>
      <c r="WUM122"/>
      <c r="WUN122"/>
      <c r="WUO122"/>
      <c r="WUP122"/>
      <c r="WUQ122"/>
      <c r="WUR122"/>
      <c r="WUS122"/>
      <c r="WUT122"/>
      <c r="WUU122"/>
      <c r="WUV122"/>
      <c r="WUW122"/>
      <c r="WUX122"/>
      <c r="WUY122"/>
      <c r="WUZ122"/>
      <c r="WVA122"/>
      <c r="WVB122"/>
      <c r="WVC122"/>
      <c r="WVD122"/>
      <c r="WVE122"/>
      <c r="WVF122"/>
      <c r="WVG122"/>
      <c r="WVH122"/>
      <c r="WVI122"/>
      <c r="WVJ122"/>
      <c r="WVK122"/>
      <c r="WVL122"/>
      <c r="WVM122"/>
      <c r="WVN122"/>
      <c r="WVO122"/>
      <c r="WVP122"/>
      <c r="WVQ122"/>
      <c r="WVR122"/>
      <c r="WVS122"/>
      <c r="WVT122"/>
      <c r="WVU122"/>
      <c r="WVV122"/>
      <c r="WVW122"/>
      <c r="WVX122"/>
      <c r="WVY122"/>
      <c r="WVZ122"/>
      <c r="WWA122"/>
      <c r="WWB122"/>
      <c r="WWC122"/>
      <c r="WWD122"/>
      <c r="WWE122"/>
      <c r="WWF122"/>
      <c r="WWG122"/>
      <c r="WWH122"/>
      <c r="WWI122"/>
      <c r="WWJ122"/>
      <c r="WWK122"/>
      <c r="WWL122"/>
      <c r="WWM122"/>
      <c r="WWN122"/>
      <c r="WWO122"/>
      <c r="WWP122"/>
      <c r="WWQ122"/>
      <c r="WWR122"/>
      <c r="WWS122"/>
      <c r="WWT122"/>
      <c r="WWU122"/>
      <c r="WWV122"/>
      <c r="WWW122"/>
      <c r="WWX122"/>
      <c r="WWY122"/>
      <c r="WWZ122"/>
      <c r="WXA122"/>
      <c r="WXB122"/>
      <c r="WXC122"/>
      <c r="WXD122"/>
      <c r="WXE122"/>
      <c r="WXF122"/>
      <c r="WXG122"/>
      <c r="WXH122"/>
      <c r="WXI122"/>
      <c r="WXJ122"/>
      <c r="WXK122"/>
      <c r="WXL122"/>
      <c r="WXM122"/>
      <c r="WXN122"/>
      <c r="WXO122"/>
      <c r="WXP122"/>
      <c r="WXQ122"/>
      <c r="WXR122"/>
      <c r="WXS122"/>
      <c r="WXT122"/>
      <c r="WXU122"/>
      <c r="WXV122"/>
      <c r="WXW122"/>
      <c r="WXX122"/>
      <c r="WXY122"/>
      <c r="WXZ122"/>
      <c r="WYA122"/>
      <c r="WYB122"/>
      <c r="WYC122"/>
      <c r="WYD122"/>
      <c r="WYE122"/>
      <c r="WYF122"/>
      <c r="WYG122"/>
      <c r="WYH122"/>
      <c r="WYI122"/>
      <c r="WYJ122"/>
      <c r="WYK122"/>
      <c r="WYL122"/>
      <c r="WYM122"/>
      <c r="WYN122"/>
      <c r="WYO122"/>
      <c r="WYP122"/>
      <c r="WYQ122"/>
      <c r="WYR122"/>
      <c r="WYS122"/>
      <c r="WYT122"/>
      <c r="WYU122"/>
      <c r="WYV122"/>
      <c r="WYW122"/>
      <c r="WYX122"/>
      <c r="WYY122"/>
      <c r="WYZ122"/>
      <c r="WZA122"/>
      <c r="WZB122"/>
      <c r="WZC122"/>
      <c r="WZD122"/>
      <c r="WZE122"/>
      <c r="WZF122"/>
      <c r="WZG122"/>
      <c r="WZH122"/>
      <c r="WZI122"/>
      <c r="WZJ122"/>
      <c r="WZK122"/>
      <c r="WZL122"/>
      <c r="WZM122"/>
      <c r="WZN122"/>
      <c r="WZO122"/>
      <c r="WZP122"/>
      <c r="WZQ122"/>
      <c r="WZR122"/>
      <c r="WZS122"/>
      <c r="WZT122"/>
      <c r="WZU122"/>
      <c r="WZV122"/>
      <c r="WZW122"/>
      <c r="WZX122"/>
      <c r="WZY122"/>
      <c r="WZZ122"/>
      <c r="XAA122"/>
      <c r="XAB122"/>
      <c r="XAC122"/>
      <c r="XAD122"/>
      <c r="XAE122"/>
      <c r="XAF122"/>
      <c r="XAG122"/>
      <c r="XAH122"/>
      <c r="XAI122"/>
      <c r="XAJ122"/>
      <c r="XAK122"/>
      <c r="XAL122"/>
      <c r="XAM122"/>
      <c r="XAN122"/>
      <c r="XAO122"/>
      <c r="XAP122"/>
      <c r="XAQ122"/>
      <c r="XAR122"/>
      <c r="XAS122"/>
      <c r="XAT122"/>
      <c r="XAU122"/>
      <c r="XAV122"/>
      <c r="XAW122"/>
      <c r="XAX122"/>
      <c r="XAY122"/>
      <c r="XAZ122"/>
      <c r="XBA122"/>
      <c r="XBB122"/>
      <c r="XBC122"/>
      <c r="XBD122"/>
      <c r="XBE122"/>
      <c r="XBF122"/>
      <c r="XBG122"/>
      <c r="XBH122"/>
      <c r="XBI122"/>
      <c r="XBJ122"/>
      <c r="XBK122"/>
      <c r="XBL122"/>
      <c r="XBM122"/>
      <c r="XBN122"/>
      <c r="XBO122"/>
      <c r="XBP122"/>
      <c r="XBQ122"/>
      <c r="XBR122"/>
      <c r="XBS122"/>
      <c r="XBT122"/>
      <c r="XBU122"/>
      <c r="XBV122"/>
      <c r="XBW122"/>
      <c r="XBX122"/>
      <c r="XBY122"/>
      <c r="XBZ122"/>
      <c r="XCA122"/>
      <c r="XCB122"/>
      <c r="XCC122"/>
      <c r="XCD122"/>
      <c r="XCE122"/>
      <c r="XCF122"/>
      <c r="XCG122"/>
      <c r="XCH122"/>
      <c r="XCI122"/>
      <c r="XCJ122"/>
      <c r="XCK122"/>
      <c r="XCL122"/>
      <c r="XCM122"/>
      <c r="XCN122"/>
      <c r="XCO122"/>
      <c r="XCP122"/>
      <c r="XCQ122"/>
      <c r="XCR122"/>
      <c r="XCS122"/>
      <c r="XCT122"/>
      <c r="XCU122"/>
      <c r="XCV122"/>
      <c r="XCW122"/>
      <c r="XCX122"/>
      <c r="XCY122"/>
      <c r="XCZ122"/>
      <c r="XDA122"/>
      <c r="XDB122"/>
      <c r="XDC122"/>
      <c r="XDD122"/>
      <c r="XDE122"/>
      <c r="XDF122"/>
      <c r="XDG122"/>
      <c r="XDH122"/>
      <c r="XDI122"/>
      <c r="XDJ122"/>
      <c r="XDK122"/>
      <c r="XDL122"/>
      <c r="XDM122"/>
      <c r="XDN122"/>
      <c r="XDO122"/>
      <c r="XDP122"/>
      <c r="XDQ122"/>
      <c r="XDR122"/>
      <c r="XDS122"/>
      <c r="XDT122"/>
      <c r="XDU122"/>
      <c r="XDV122"/>
      <c r="XDW122"/>
      <c r="XDX122"/>
      <c r="XDY122"/>
      <c r="XDZ122"/>
      <c r="XEA122"/>
      <c r="XEB122"/>
      <c r="XEC122"/>
      <c r="XED122"/>
      <c r="XEE122"/>
      <c r="XEF122"/>
      <c r="XEG122"/>
      <c r="XEH122"/>
      <c r="XEI122"/>
      <c r="XEJ122"/>
      <c r="XEK122"/>
      <c r="XEL122"/>
      <c r="XEM122"/>
      <c r="XEN122"/>
      <c r="XEO122"/>
      <c r="XEP122"/>
      <c r="XEQ122"/>
      <c r="XER122"/>
      <c r="XES122"/>
      <c r="XET122"/>
      <c r="XEU122"/>
      <c r="XEV122"/>
      <c r="XEW122"/>
      <c r="XEX122"/>
      <c r="XEY122"/>
      <c r="XEZ122"/>
      <c r="XFA122"/>
      <c r="XFB122"/>
      <c r="XFC122"/>
      <c r="XFD122"/>
    </row>
    <row r="123" spans="1:36 15811:16384" s="177" customFormat="1" ht="15" customHeight="1" x14ac:dyDescent="0.25">
      <c r="A123" s="332" t="s">
        <v>670</v>
      </c>
      <c r="B123" s="332"/>
      <c r="C123" s="332"/>
      <c r="D123" s="332"/>
      <c r="E123" s="332"/>
      <c r="F123" s="332"/>
      <c r="G123" s="332"/>
      <c r="H123" s="332"/>
      <c r="I123" s="332"/>
      <c r="J123" s="332"/>
      <c r="K123" s="332"/>
      <c r="L123" s="332"/>
      <c r="M123" s="332"/>
      <c r="N123" s="332"/>
      <c r="O123" s="332"/>
      <c r="P123" s="332"/>
      <c r="Q123" s="332"/>
      <c r="R123" s="332"/>
      <c r="S123" s="332"/>
      <c r="T123" s="332"/>
      <c r="U123" s="332"/>
      <c r="AA123" s="143"/>
      <c r="AB123" s="143"/>
      <c r="AC123" s="143"/>
      <c r="AD123" s="143"/>
      <c r="AE123" s="143"/>
      <c r="AF123" s="143"/>
      <c r="AG123" s="143"/>
      <c r="AH123" s="143"/>
      <c r="AI123" s="143"/>
      <c r="AJ123" s="151"/>
      <c r="WJC123"/>
      <c r="WJD123"/>
      <c r="WJE123"/>
      <c r="WJF123"/>
      <c r="WJG123"/>
      <c r="WJH123"/>
      <c r="WJI123"/>
      <c r="WJJ123"/>
      <c r="WJK123"/>
      <c r="WJL123"/>
      <c r="WJM123"/>
      <c r="WJN123"/>
      <c r="WJO123"/>
      <c r="WJP123"/>
      <c r="WJQ123"/>
      <c r="WJR123"/>
      <c r="WJS123"/>
      <c r="WJT123"/>
      <c r="WJU123"/>
      <c r="WJV123"/>
      <c r="WJW123"/>
      <c r="WJX123"/>
      <c r="WJY123"/>
      <c r="WJZ123"/>
      <c r="WKA123"/>
      <c r="WKB123"/>
      <c r="WKC123"/>
      <c r="WKD123"/>
      <c r="WKE123"/>
      <c r="WKF123"/>
      <c r="WKG123"/>
      <c r="WKH123"/>
      <c r="WKI123"/>
      <c r="WKJ123"/>
      <c r="WKK123"/>
      <c r="WKL123"/>
      <c r="WKM123"/>
      <c r="WKN123"/>
      <c r="WKO123"/>
      <c r="WKP123"/>
      <c r="WKQ123"/>
      <c r="WKR123"/>
      <c r="WKS123"/>
      <c r="WKT123"/>
      <c r="WKU123"/>
      <c r="WKV123"/>
      <c r="WKW123"/>
      <c r="WKX123"/>
      <c r="WKY123"/>
      <c r="WKZ123"/>
      <c r="WLA123"/>
      <c r="WLB123"/>
      <c r="WLC123"/>
      <c r="WLD123"/>
      <c r="WLE123"/>
      <c r="WLF123"/>
      <c r="WLG123"/>
      <c r="WLH123"/>
      <c r="WLI123"/>
      <c r="WLJ123"/>
      <c r="WLK123"/>
      <c r="WLL123"/>
      <c r="WLM123"/>
      <c r="WLN123"/>
      <c r="WLO123"/>
      <c r="WLP123"/>
      <c r="WLQ123"/>
      <c r="WLR123"/>
      <c r="WLS123"/>
      <c r="WLT123"/>
      <c r="WLU123"/>
      <c r="WLV123"/>
      <c r="WLW123"/>
      <c r="WLX123"/>
      <c r="WLY123"/>
      <c r="WLZ123"/>
      <c r="WMA123"/>
      <c r="WMB123"/>
      <c r="WMC123"/>
      <c r="WMD123"/>
      <c r="WME123"/>
      <c r="WMF123"/>
      <c r="WMG123"/>
      <c r="WMH123"/>
      <c r="WMI123"/>
      <c r="WMJ123"/>
      <c r="WMK123"/>
      <c r="WML123"/>
      <c r="WMM123"/>
      <c r="WMN123"/>
      <c r="WMO123"/>
      <c r="WMP123"/>
      <c r="WMQ123"/>
      <c r="WMR123"/>
      <c r="WMS123"/>
      <c r="WMT123"/>
      <c r="WMU123"/>
      <c r="WMV123"/>
      <c r="WMW123"/>
      <c r="WMX123"/>
      <c r="WMY123"/>
      <c r="WMZ123"/>
      <c r="WNA123"/>
      <c r="WNB123"/>
      <c r="WNC123"/>
      <c r="WND123"/>
      <c r="WNE123"/>
      <c r="WNF123"/>
      <c r="WNG123"/>
      <c r="WNH123"/>
      <c r="WNI123"/>
      <c r="WNJ123"/>
      <c r="WNK123"/>
      <c r="WNL123"/>
      <c r="WNM123"/>
      <c r="WNN123"/>
      <c r="WNO123"/>
      <c r="WNP123"/>
      <c r="WNQ123"/>
      <c r="WNR123"/>
      <c r="WNS123"/>
      <c r="WNT123"/>
      <c r="WNU123"/>
      <c r="WNV123"/>
      <c r="WNW123"/>
      <c r="WNX123"/>
      <c r="WNY123"/>
      <c r="WNZ123"/>
      <c r="WOA123"/>
      <c r="WOB123"/>
      <c r="WOC123"/>
      <c r="WOD123"/>
      <c r="WOE123"/>
      <c r="WOF123"/>
      <c r="WOG123"/>
      <c r="WOH123"/>
      <c r="WOI123"/>
      <c r="WOJ123"/>
      <c r="WOK123"/>
      <c r="WOL123"/>
      <c r="WOM123"/>
      <c r="WON123"/>
      <c r="WOO123"/>
      <c r="WOP123"/>
      <c r="WOQ123"/>
      <c r="WOR123"/>
      <c r="WOS123"/>
      <c r="WOT123"/>
      <c r="WOU123"/>
      <c r="WOV123"/>
      <c r="WOW123"/>
      <c r="WOX123"/>
      <c r="WOY123"/>
      <c r="WOZ123"/>
      <c r="WPA123"/>
      <c r="WPB123"/>
      <c r="WPC123"/>
      <c r="WPD123"/>
      <c r="WPE123"/>
      <c r="WPF123"/>
      <c r="WPG123"/>
      <c r="WPH123"/>
      <c r="WPI123"/>
      <c r="WPJ123"/>
      <c r="WPK123"/>
      <c r="WPL123"/>
      <c r="WPM123"/>
      <c r="WPN123"/>
      <c r="WPO123"/>
      <c r="WPP123"/>
      <c r="WPQ123"/>
      <c r="WPR123"/>
      <c r="WPS123"/>
      <c r="WPT123"/>
      <c r="WPU123"/>
      <c r="WPV123"/>
      <c r="WPW123"/>
      <c r="WPX123"/>
      <c r="WPY123"/>
      <c r="WPZ123"/>
      <c r="WQA123"/>
      <c r="WQB123"/>
      <c r="WQC123"/>
      <c r="WQD123"/>
      <c r="WQE123"/>
      <c r="WQF123"/>
      <c r="WQG123"/>
      <c r="WQH123"/>
      <c r="WQI123"/>
      <c r="WQJ123"/>
      <c r="WQK123"/>
      <c r="WQL123"/>
      <c r="WQM123"/>
      <c r="WQN123"/>
      <c r="WQO123"/>
      <c r="WQP123"/>
      <c r="WQQ123"/>
      <c r="WQR123"/>
      <c r="WQS123"/>
      <c r="WQT123"/>
      <c r="WQU123"/>
      <c r="WQV123"/>
      <c r="WQW123"/>
      <c r="WQX123"/>
      <c r="WQY123"/>
      <c r="WQZ123"/>
      <c r="WRA123"/>
      <c r="WRB123"/>
      <c r="WRC123"/>
      <c r="WRD123"/>
      <c r="WRE123"/>
      <c r="WRF123"/>
      <c r="WRG123"/>
      <c r="WRH123"/>
      <c r="WRI123"/>
      <c r="WRJ123"/>
      <c r="WRK123"/>
      <c r="WRL123"/>
      <c r="WRM123"/>
      <c r="WRN123"/>
      <c r="WRO123"/>
      <c r="WRP123"/>
      <c r="WRQ123"/>
      <c r="WRR123"/>
      <c r="WRS123"/>
      <c r="WRT123"/>
      <c r="WRU123"/>
      <c r="WRV123"/>
      <c r="WRW123"/>
      <c r="WRX123"/>
      <c r="WRY123"/>
      <c r="WRZ123"/>
      <c r="WSA123"/>
      <c r="WSB123"/>
      <c r="WSC123"/>
      <c r="WSD123"/>
      <c r="WSE123"/>
      <c r="WSF123"/>
      <c r="WSG123"/>
      <c r="WSH123"/>
      <c r="WSI123"/>
      <c r="WSJ123"/>
      <c r="WSK123"/>
      <c r="WSL123"/>
      <c r="WSM123"/>
      <c r="WSN123"/>
      <c r="WSO123"/>
      <c r="WSP123"/>
      <c r="WSQ123"/>
      <c r="WSR123"/>
      <c r="WSS123"/>
      <c r="WST123"/>
      <c r="WSU123"/>
      <c r="WSV123"/>
      <c r="WSW123"/>
      <c r="WSX123"/>
      <c r="WSY123"/>
      <c r="WSZ123"/>
      <c r="WTA123"/>
      <c r="WTB123"/>
      <c r="WTC123"/>
      <c r="WTD123"/>
      <c r="WTE123"/>
      <c r="WTF123"/>
      <c r="WTG123"/>
      <c r="WTH123"/>
      <c r="WTI123"/>
      <c r="WTJ123"/>
      <c r="WTK123"/>
      <c r="WTL123"/>
      <c r="WTM123"/>
      <c r="WTN123"/>
      <c r="WTO123"/>
      <c r="WTP123"/>
      <c r="WTQ123"/>
      <c r="WTR123"/>
      <c r="WTS123"/>
      <c r="WTT123"/>
      <c r="WTU123"/>
      <c r="WTV123"/>
      <c r="WTW123"/>
      <c r="WTX123"/>
      <c r="WTY123"/>
      <c r="WTZ123"/>
      <c r="WUA123"/>
      <c r="WUB123"/>
      <c r="WUC123"/>
      <c r="WUD123"/>
      <c r="WUE123"/>
      <c r="WUF123"/>
      <c r="WUG123"/>
      <c r="WUH123"/>
      <c r="WUI123"/>
      <c r="WUJ123"/>
      <c r="WUK123"/>
      <c r="WUL123"/>
      <c r="WUM123"/>
      <c r="WUN123"/>
      <c r="WUO123"/>
      <c r="WUP123"/>
      <c r="WUQ123"/>
      <c r="WUR123"/>
      <c r="WUS123"/>
      <c r="WUT123"/>
      <c r="WUU123"/>
      <c r="WUV123"/>
      <c r="WUW123"/>
      <c r="WUX123"/>
      <c r="WUY123"/>
      <c r="WUZ123"/>
      <c r="WVA123"/>
      <c r="WVB123"/>
      <c r="WVC123"/>
      <c r="WVD123"/>
      <c r="WVE123"/>
      <c r="WVF123"/>
      <c r="WVG123"/>
      <c r="WVH123"/>
      <c r="WVI123"/>
      <c r="WVJ123"/>
      <c r="WVK123"/>
      <c r="WVL123"/>
      <c r="WVM123"/>
      <c r="WVN123"/>
      <c r="WVO123"/>
      <c r="WVP123"/>
      <c r="WVQ123"/>
      <c r="WVR123"/>
      <c r="WVS123"/>
      <c r="WVT123"/>
      <c r="WVU123"/>
      <c r="WVV123"/>
      <c r="WVW123"/>
      <c r="WVX123"/>
      <c r="WVY123"/>
      <c r="WVZ123"/>
      <c r="WWA123"/>
      <c r="WWB123"/>
      <c r="WWC123"/>
      <c r="WWD123"/>
      <c r="WWE123"/>
      <c r="WWF123"/>
      <c r="WWG123"/>
      <c r="WWH123"/>
      <c r="WWI123"/>
      <c r="WWJ123"/>
      <c r="WWK123"/>
      <c r="WWL123"/>
      <c r="WWM123"/>
      <c r="WWN123"/>
      <c r="WWO123"/>
      <c r="WWP123"/>
      <c r="WWQ123"/>
      <c r="WWR123"/>
      <c r="WWS123"/>
      <c r="WWT123"/>
      <c r="WWU123"/>
      <c r="WWV123"/>
      <c r="WWW123"/>
      <c r="WWX123"/>
      <c r="WWY123"/>
      <c r="WWZ123"/>
      <c r="WXA123"/>
      <c r="WXB123"/>
      <c r="WXC123"/>
      <c r="WXD123"/>
      <c r="WXE123"/>
      <c r="WXF123"/>
      <c r="WXG123"/>
      <c r="WXH123"/>
      <c r="WXI123"/>
      <c r="WXJ123"/>
      <c r="WXK123"/>
      <c r="WXL123"/>
      <c r="WXM123"/>
      <c r="WXN123"/>
      <c r="WXO123"/>
      <c r="WXP123"/>
      <c r="WXQ123"/>
      <c r="WXR123"/>
      <c r="WXS123"/>
      <c r="WXT123"/>
      <c r="WXU123"/>
      <c r="WXV123"/>
      <c r="WXW123"/>
      <c r="WXX123"/>
      <c r="WXY123"/>
      <c r="WXZ123"/>
      <c r="WYA123"/>
      <c r="WYB123"/>
      <c r="WYC123"/>
      <c r="WYD123"/>
      <c r="WYE123"/>
      <c r="WYF123"/>
      <c r="WYG123"/>
      <c r="WYH123"/>
      <c r="WYI123"/>
      <c r="WYJ123"/>
      <c r="WYK123"/>
      <c r="WYL123"/>
      <c r="WYM123"/>
      <c r="WYN123"/>
      <c r="WYO123"/>
      <c r="WYP123"/>
      <c r="WYQ123"/>
      <c r="WYR123"/>
      <c r="WYS123"/>
      <c r="WYT123"/>
      <c r="WYU123"/>
      <c r="WYV123"/>
      <c r="WYW123"/>
      <c r="WYX123"/>
      <c r="WYY123"/>
      <c r="WYZ123"/>
      <c r="WZA123"/>
      <c r="WZB123"/>
      <c r="WZC123"/>
      <c r="WZD123"/>
      <c r="WZE123"/>
      <c r="WZF123"/>
      <c r="WZG123"/>
      <c r="WZH123"/>
      <c r="WZI123"/>
      <c r="WZJ123"/>
      <c r="WZK123"/>
      <c r="WZL123"/>
      <c r="WZM123"/>
      <c r="WZN123"/>
      <c r="WZO123"/>
      <c r="WZP123"/>
      <c r="WZQ123"/>
      <c r="WZR123"/>
      <c r="WZS123"/>
      <c r="WZT123"/>
      <c r="WZU123"/>
      <c r="WZV123"/>
      <c r="WZW123"/>
      <c r="WZX123"/>
      <c r="WZY123"/>
      <c r="WZZ123"/>
      <c r="XAA123"/>
      <c r="XAB123"/>
      <c r="XAC123"/>
      <c r="XAD123"/>
      <c r="XAE123"/>
      <c r="XAF123"/>
      <c r="XAG123"/>
      <c r="XAH123"/>
      <c r="XAI123"/>
      <c r="XAJ123"/>
      <c r="XAK123"/>
      <c r="XAL123"/>
      <c r="XAM123"/>
      <c r="XAN123"/>
      <c r="XAO123"/>
      <c r="XAP123"/>
      <c r="XAQ123"/>
      <c r="XAR123"/>
      <c r="XAS123"/>
      <c r="XAT123"/>
      <c r="XAU123"/>
      <c r="XAV123"/>
      <c r="XAW123"/>
      <c r="XAX123"/>
      <c r="XAY123"/>
      <c r="XAZ123"/>
      <c r="XBA123"/>
      <c r="XBB123"/>
      <c r="XBC123"/>
      <c r="XBD123"/>
      <c r="XBE123"/>
      <c r="XBF123"/>
      <c r="XBG123"/>
      <c r="XBH123"/>
      <c r="XBI123"/>
      <c r="XBJ123"/>
      <c r="XBK123"/>
      <c r="XBL123"/>
      <c r="XBM123"/>
      <c r="XBN123"/>
      <c r="XBO123"/>
      <c r="XBP123"/>
      <c r="XBQ123"/>
      <c r="XBR123"/>
      <c r="XBS123"/>
      <c r="XBT123"/>
      <c r="XBU123"/>
      <c r="XBV123"/>
      <c r="XBW123"/>
      <c r="XBX123"/>
      <c r="XBY123"/>
      <c r="XBZ123"/>
      <c r="XCA123"/>
      <c r="XCB123"/>
      <c r="XCC123"/>
      <c r="XCD123"/>
      <c r="XCE123"/>
      <c r="XCF123"/>
      <c r="XCG123"/>
      <c r="XCH123"/>
      <c r="XCI123"/>
      <c r="XCJ123"/>
      <c r="XCK123"/>
      <c r="XCL123"/>
      <c r="XCM123"/>
      <c r="XCN123"/>
      <c r="XCO123"/>
      <c r="XCP123"/>
      <c r="XCQ123"/>
      <c r="XCR123"/>
      <c r="XCS123"/>
      <c r="XCT123"/>
      <c r="XCU123"/>
      <c r="XCV123"/>
      <c r="XCW123"/>
      <c r="XCX123"/>
      <c r="XCY123"/>
      <c r="XCZ123"/>
      <c r="XDA123"/>
      <c r="XDB123"/>
      <c r="XDC123"/>
      <c r="XDD123"/>
      <c r="XDE123"/>
      <c r="XDF123"/>
      <c r="XDG123"/>
      <c r="XDH123"/>
      <c r="XDI123"/>
      <c r="XDJ123"/>
      <c r="XDK123"/>
      <c r="XDL123"/>
      <c r="XDM123"/>
      <c r="XDN123"/>
      <c r="XDO123"/>
      <c r="XDP123"/>
      <c r="XDQ123"/>
      <c r="XDR123"/>
      <c r="XDS123"/>
      <c r="XDT123"/>
      <c r="XDU123"/>
      <c r="XDV123"/>
      <c r="XDW123"/>
      <c r="XDX123"/>
      <c r="XDY123"/>
      <c r="XDZ123"/>
      <c r="XEA123"/>
      <c r="XEB123"/>
      <c r="XEC123"/>
      <c r="XED123"/>
      <c r="XEE123"/>
      <c r="XEF123"/>
      <c r="XEG123"/>
      <c r="XEH123"/>
      <c r="XEI123"/>
      <c r="XEJ123"/>
      <c r="XEK123"/>
      <c r="XEL123"/>
      <c r="XEM123"/>
      <c r="XEN123"/>
      <c r="XEO123"/>
      <c r="XEP123"/>
      <c r="XEQ123"/>
      <c r="XER123"/>
      <c r="XES123"/>
      <c r="XET123"/>
      <c r="XEU123"/>
      <c r="XEV123"/>
      <c r="XEW123"/>
      <c r="XEX123"/>
      <c r="XEY123"/>
      <c r="XEZ123"/>
      <c r="XFA123"/>
      <c r="XFB123"/>
      <c r="XFC123"/>
      <c r="XFD123"/>
    </row>
    <row r="124" spans="1:36 15811:16384" s="177" customFormat="1" ht="24" customHeight="1" x14ac:dyDescent="0.25">
      <c r="A124" s="336" t="s">
        <v>705</v>
      </c>
      <c r="B124" s="333" t="s">
        <v>671</v>
      </c>
      <c r="C124" s="333"/>
      <c r="D124" s="333"/>
      <c r="E124" s="333"/>
      <c r="F124" s="333"/>
      <c r="G124" s="333" t="s">
        <v>179</v>
      </c>
      <c r="H124" s="333"/>
      <c r="I124" s="333"/>
      <c r="J124" s="333"/>
      <c r="K124" s="333" t="s">
        <v>137</v>
      </c>
      <c r="L124" s="333"/>
      <c r="M124" s="333"/>
      <c r="N124" s="333"/>
      <c r="O124" s="333" t="s">
        <v>230</v>
      </c>
      <c r="P124" s="333"/>
      <c r="Q124" s="333" t="s">
        <v>766</v>
      </c>
      <c r="R124" s="333"/>
      <c r="S124" s="333"/>
      <c r="T124" s="333" t="s">
        <v>760</v>
      </c>
      <c r="U124" s="333"/>
      <c r="AA124" s="143"/>
      <c r="AB124" s="143"/>
      <c r="AC124" s="143"/>
      <c r="AD124" s="143"/>
      <c r="AE124" s="143"/>
      <c r="AF124" s="143"/>
      <c r="AG124" s="143"/>
      <c r="AH124" s="143"/>
      <c r="AI124" s="143"/>
      <c r="AJ124" s="151"/>
      <c r="WJC124"/>
      <c r="WJD124"/>
      <c r="WJE124"/>
      <c r="WJF124"/>
      <c r="WJG124"/>
      <c r="WJH124"/>
      <c r="WJI124"/>
      <c r="WJJ124"/>
      <c r="WJK124"/>
      <c r="WJL124"/>
      <c r="WJM124"/>
      <c r="WJN124"/>
      <c r="WJO124"/>
      <c r="WJP124"/>
      <c r="WJQ124"/>
      <c r="WJR124"/>
      <c r="WJS124"/>
      <c r="WJT124"/>
      <c r="WJU124"/>
      <c r="WJV124"/>
      <c r="WJW124"/>
      <c r="WJX124"/>
      <c r="WJY124"/>
      <c r="WJZ124"/>
      <c r="WKA124"/>
      <c r="WKB124"/>
      <c r="WKC124"/>
      <c r="WKD124"/>
      <c r="WKE124"/>
      <c r="WKF124"/>
      <c r="WKG124"/>
      <c r="WKH124"/>
      <c r="WKI124"/>
      <c r="WKJ124"/>
      <c r="WKK124"/>
      <c r="WKL124"/>
      <c r="WKM124"/>
      <c r="WKN124"/>
      <c r="WKO124"/>
      <c r="WKP124"/>
      <c r="WKQ124"/>
      <c r="WKR124"/>
      <c r="WKS124"/>
      <c r="WKT124"/>
      <c r="WKU124"/>
      <c r="WKV124"/>
      <c r="WKW124"/>
      <c r="WKX124"/>
      <c r="WKY124"/>
      <c r="WKZ124"/>
      <c r="WLA124"/>
      <c r="WLB124"/>
      <c r="WLC124"/>
      <c r="WLD124"/>
      <c r="WLE124"/>
      <c r="WLF124"/>
      <c r="WLG124"/>
      <c r="WLH124"/>
      <c r="WLI124"/>
      <c r="WLJ124"/>
      <c r="WLK124"/>
      <c r="WLL124"/>
      <c r="WLM124"/>
      <c r="WLN124"/>
      <c r="WLO124"/>
      <c r="WLP124"/>
      <c r="WLQ124"/>
      <c r="WLR124"/>
      <c r="WLS124"/>
      <c r="WLT124"/>
      <c r="WLU124"/>
      <c r="WLV124"/>
      <c r="WLW124"/>
      <c r="WLX124"/>
      <c r="WLY124"/>
      <c r="WLZ124"/>
      <c r="WMA124"/>
      <c r="WMB124"/>
      <c r="WMC124"/>
      <c r="WMD124"/>
      <c r="WME124"/>
      <c r="WMF124"/>
      <c r="WMG124"/>
      <c r="WMH124"/>
      <c r="WMI124"/>
      <c r="WMJ124"/>
      <c r="WMK124"/>
      <c r="WML124"/>
      <c r="WMM124"/>
      <c r="WMN124"/>
      <c r="WMO124"/>
      <c r="WMP124"/>
      <c r="WMQ124"/>
      <c r="WMR124"/>
      <c r="WMS124"/>
      <c r="WMT124"/>
      <c r="WMU124"/>
      <c r="WMV124"/>
      <c r="WMW124"/>
      <c r="WMX124"/>
      <c r="WMY124"/>
      <c r="WMZ124"/>
      <c r="WNA124"/>
      <c r="WNB124"/>
      <c r="WNC124"/>
      <c r="WND124"/>
      <c r="WNE124"/>
      <c r="WNF124"/>
      <c r="WNG124"/>
      <c r="WNH124"/>
      <c r="WNI124"/>
      <c r="WNJ124"/>
      <c r="WNK124"/>
      <c r="WNL124"/>
      <c r="WNM124"/>
      <c r="WNN124"/>
      <c r="WNO124"/>
      <c r="WNP124"/>
      <c r="WNQ124"/>
      <c r="WNR124"/>
      <c r="WNS124"/>
      <c r="WNT124"/>
      <c r="WNU124"/>
      <c r="WNV124"/>
      <c r="WNW124"/>
      <c r="WNX124"/>
      <c r="WNY124"/>
      <c r="WNZ124"/>
      <c r="WOA124"/>
      <c r="WOB124"/>
      <c r="WOC124"/>
      <c r="WOD124"/>
      <c r="WOE124"/>
      <c r="WOF124"/>
      <c r="WOG124"/>
      <c r="WOH124"/>
      <c r="WOI124"/>
      <c r="WOJ124"/>
      <c r="WOK124"/>
      <c r="WOL124"/>
      <c r="WOM124"/>
      <c r="WON124"/>
      <c r="WOO124"/>
      <c r="WOP124"/>
      <c r="WOQ124"/>
      <c r="WOR124"/>
      <c r="WOS124"/>
      <c r="WOT124"/>
      <c r="WOU124"/>
      <c r="WOV124"/>
      <c r="WOW124"/>
      <c r="WOX124"/>
      <c r="WOY124"/>
      <c r="WOZ124"/>
      <c r="WPA124"/>
      <c r="WPB124"/>
      <c r="WPC124"/>
      <c r="WPD124"/>
      <c r="WPE124"/>
      <c r="WPF124"/>
      <c r="WPG124"/>
      <c r="WPH124"/>
      <c r="WPI124"/>
      <c r="WPJ124"/>
      <c r="WPK124"/>
      <c r="WPL124"/>
      <c r="WPM124"/>
      <c r="WPN124"/>
      <c r="WPO124"/>
      <c r="WPP124"/>
      <c r="WPQ124"/>
      <c r="WPR124"/>
      <c r="WPS124"/>
      <c r="WPT124"/>
      <c r="WPU124"/>
      <c r="WPV124"/>
      <c r="WPW124"/>
      <c r="WPX124"/>
      <c r="WPY124"/>
      <c r="WPZ124"/>
      <c r="WQA124"/>
      <c r="WQB124"/>
      <c r="WQC124"/>
      <c r="WQD124"/>
      <c r="WQE124"/>
      <c r="WQF124"/>
      <c r="WQG124"/>
      <c r="WQH124"/>
      <c r="WQI124"/>
      <c r="WQJ124"/>
      <c r="WQK124"/>
      <c r="WQL124"/>
      <c r="WQM124"/>
      <c r="WQN124"/>
      <c r="WQO124"/>
      <c r="WQP124"/>
      <c r="WQQ124"/>
      <c r="WQR124"/>
      <c r="WQS124"/>
      <c r="WQT124"/>
      <c r="WQU124"/>
      <c r="WQV124"/>
      <c r="WQW124"/>
      <c r="WQX124"/>
      <c r="WQY124"/>
      <c r="WQZ124"/>
      <c r="WRA124"/>
      <c r="WRB124"/>
      <c r="WRC124"/>
      <c r="WRD124"/>
      <c r="WRE124"/>
      <c r="WRF124"/>
      <c r="WRG124"/>
      <c r="WRH124"/>
      <c r="WRI124"/>
      <c r="WRJ124"/>
      <c r="WRK124"/>
      <c r="WRL124"/>
      <c r="WRM124"/>
      <c r="WRN124"/>
      <c r="WRO124"/>
      <c r="WRP124"/>
      <c r="WRQ124"/>
      <c r="WRR124"/>
      <c r="WRS124"/>
      <c r="WRT124"/>
      <c r="WRU124"/>
      <c r="WRV124"/>
      <c r="WRW124"/>
      <c r="WRX124"/>
      <c r="WRY124"/>
      <c r="WRZ124"/>
      <c r="WSA124"/>
      <c r="WSB124"/>
      <c r="WSC124"/>
      <c r="WSD124"/>
      <c r="WSE124"/>
      <c r="WSF124"/>
      <c r="WSG124"/>
      <c r="WSH124"/>
      <c r="WSI124"/>
      <c r="WSJ124"/>
      <c r="WSK124"/>
      <c r="WSL124"/>
      <c r="WSM124"/>
      <c r="WSN124"/>
      <c r="WSO124"/>
      <c r="WSP124"/>
      <c r="WSQ124"/>
      <c r="WSR124"/>
      <c r="WSS124"/>
      <c r="WST124"/>
      <c r="WSU124"/>
      <c r="WSV124"/>
      <c r="WSW124"/>
      <c r="WSX124"/>
      <c r="WSY124"/>
      <c r="WSZ124"/>
      <c r="WTA124"/>
      <c r="WTB124"/>
      <c r="WTC124"/>
      <c r="WTD124"/>
      <c r="WTE124"/>
      <c r="WTF124"/>
      <c r="WTG124"/>
      <c r="WTH124"/>
      <c r="WTI124"/>
      <c r="WTJ124"/>
      <c r="WTK124"/>
      <c r="WTL124"/>
      <c r="WTM124"/>
      <c r="WTN124"/>
      <c r="WTO124"/>
      <c r="WTP124"/>
      <c r="WTQ124"/>
      <c r="WTR124"/>
      <c r="WTS124"/>
      <c r="WTT124"/>
      <c r="WTU124"/>
      <c r="WTV124"/>
      <c r="WTW124"/>
      <c r="WTX124"/>
      <c r="WTY124"/>
      <c r="WTZ124"/>
      <c r="WUA124"/>
      <c r="WUB124"/>
      <c r="WUC124"/>
      <c r="WUD124"/>
      <c r="WUE124"/>
      <c r="WUF124"/>
      <c r="WUG124"/>
      <c r="WUH124"/>
      <c r="WUI124"/>
      <c r="WUJ124"/>
      <c r="WUK124"/>
      <c r="WUL124"/>
      <c r="WUM124"/>
      <c r="WUN124"/>
      <c r="WUO124"/>
      <c r="WUP124"/>
      <c r="WUQ124"/>
      <c r="WUR124"/>
      <c r="WUS124"/>
      <c r="WUT124"/>
      <c r="WUU124"/>
      <c r="WUV124"/>
      <c r="WUW124"/>
      <c r="WUX124"/>
      <c r="WUY124"/>
      <c r="WUZ124"/>
      <c r="WVA124"/>
      <c r="WVB124"/>
      <c r="WVC124"/>
      <c r="WVD124"/>
      <c r="WVE124"/>
      <c r="WVF124"/>
      <c r="WVG124"/>
      <c r="WVH124"/>
      <c r="WVI124"/>
      <c r="WVJ124"/>
      <c r="WVK124"/>
      <c r="WVL124"/>
      <c r="WVM124"/>
      <c r="WVN124"/>
      <c r="WVO124"/>
      <c r="WVP124"/>
      <c r="WVQ124"/>
      <c r="WVR124"/>
      <c r="WVS124"/>
      <c r="WVT124"/>
      <c r="WVU124"/>
      <c r="WVV124"/>
      <c r="WVW124"/>
      <c r="WVX124"/>
      <c r="WVY124"/>
      <c r="WVZ124"/>
      <c r="WWA124"/>
      <c r="WWB124"/>
      <c r="WWC124"/>
      <c r="WWD124"/>
      <c r="WWE124"/>
      <c r="WWF124"/>
      <c r="WWG124"/>
      <c r="WWH124"/>
      <c r="WWI124"/>
      <c r="WWJ124"/>
      <c r="WWK124"/>
      <c r="WWL124"/>
      <c r="WWM124"/>
      <c r="WWN124"/>
      <c r="WWO124"/>
      <c r="WWP124"/>
      <c r="WWQ124"/>
      <c r="WWR124"/>
      <c r="WWS124"/>
      <c r="WWT124"/>
      <c r="WWU124"/>
      <c r="WWV124"/>
      <c r="WWW124"/>
      <c r="WWX124"/>
      <c r="WWY124"/>
      <c r="WWZ124"/>
      <c r="WXA124"/>
      <c r="WXB124"/>
      <c r="WXC124"/>
      <c r="WXD124"/>
      <c r="WXE124"/>
      <c r="WXF124"/>
      <c r="WXG124"/>
      <c r="WXH124"/>
      <c r="WXI124"/>
      <c r="WXJ124"/>
      <c r="WXK124"/>
      <c r="WXL124"/>
      <c r="WXM124"/>
      <c r="WXN124"/>
      <c r="WXO124"/>
      <c r="WXP124"/>
      <c r="WXQ124"/>
      <c r="WXR124"/>
      <c r="WXS124"/>
      <c r="WXT124"/>
      <c r="WXU124"/>
      <c r="WXV124"/>
      <c r="WXW124"/>
      <c r="WXX124"/>
      <c r="WXY124"/>
      <c r="WXZ124"/>
      <c r="WYA124"/>
      <c r="WYB124"/>
      <c r="WYC124"/>
      <c r="WYD124"/>
      <c r="WYE124"/>
      <c r="WYF124"/>
      <c r="WYG124"/>
      <c r="WYH124"/>
      <c r="WYI124"/>
      <c r="WYJ124"/>
      <c r="WYK124"/>
      <c r="WYL124"/>
      <c r="WYM124"/>
      <c r="WYN124"/>
      <c r="WYO124"/>
      <c r="WYP124"/>
      <c r="WYQ124"/>
      <c r="WYR124"/>
      <c r="WYS124"/>
      <c r="WYT124"/>
      <c r="WYU124"/>
      <c r="WYV124"/>
      <c r="WYW124"/>
      <c r="WYX124"/>
      <c r="WYY124"/>
      <c r="WYZ124"/>
      <c r="WZA124"/>
      <c r="WZB124"/>
      <c r="WZC124"/>
      <c r="WZD124"/>
      <c r="WZE124"/>
      <c r="WZF124"/>
      <c r="WZG124"/>
      <c r="WZH124"/>
      <c r="WZI124"/>
      <c r="WZJ124"/>
      <c r="WZK124"/>
      <c r="WZL124"/>
      <c r="WZM124"/>
      <c r="WZN124"/>
      <c r="WZO124"/>
      <c r="WZP124"/>
      <c r="WZQ124"/>
      <c r="WZR124"/>
      <c r="WZS124"/>
      <c r="WZT124"/>
      <c r="WZU124"/>
      <c r="WZV124"/>
      <c r="WZW124"/>
      <c r="WZX124"/>
      <c r="WZY124"/>
      <c r="WZZ124"/>
      <c r="XAA124"/>
      <c r="XAB124"/>
      <c r="XAC124"/>
      <c r="XAD124"/>
      <c r="XAE124"/>
      <c r="XAF124"/>
      <c r="XAG124"/>
      <c r="XAH124"/>
      <c r="XAI124"/>
      <c r="XAJ124"/>
      <c r="XAK124"/>
      <c r="XAL124"/>
      <c r="XAM124"/>
      <c r="XAN124"/>
      <c r="XAO124"/>
      <c r="XAP124"/>
      <c r="XAQ124"/>
      <c r="XAR124"/>
      <c r="XAS124"/>
      <c r="XAT124"/>
      <c r="XAU124"/>
      <c r="XAV124"/>
      <c r="XAW124"/>
      <c r="XAX124"/>
      <c r="XAY124"/>
      <c r="XAZ124"/>
      <c r="XBA124"/>
      <c r="XBB124"/>
      <c r="XBC124"/>
      <c r="XBD124"/>
      <c r="XBE124"/>
      <c r="XBF124"/>
      <c r="XBG124"/>
      <c r="XBH124"/>
      <c r="XBI124"/>
      <c r="XBJ124"/>
      <c r="XBK124"/>
      <c r="XBL124"/>
      <c r="XBM124"/>
      <c r="XBN124"/>
      <c r="XBO124"/>
      <c r="XBP124"/>
      <c r="XBQ124"/>
      <c r="XBR124"/>
      <c r="XBS124"/>
      <c r="XBT124"/>
      <c r="XBU124"/>
      <c r="XBV124"/>
      <c r="XBW124"/>
      <c r="XBX124"/>
      <c r="XBY124"/>
      <c r="XBZ124"/>
      <c r="XCA124"/>
      <c r="XCB124"/>
      <c r="XCC124"/>
      <c r="XCD124"/>
      <c r="XCE124"/>
      <c r="XCF124"/>
      <c r="XCG124"/>
      <c r="XCH124"/>
      <c r="XCI124"/>
      <c r="XCJ124"/>
      <c r="XCK124"/>
      <c r="XCL124"/>
      <c r="XCM124"/>
      <c r="XCN124"/>
      <c r="XCO124"/>
      <c r="XCP124"/>
      <c r="XCQ124"/>
      <c r="XCR124"/>
      <c r="XCS124"/>
      <c r="XCT124"/>
      <c r="XCU124"/>
      <c r="XCV124"/>
      <c r="XCW124"/>
      <c r="XCX124"/>
      <c r="XCY124"/>
      <c r="XCZ124"/>
      <c r="XDA124"/>
      <c r="XDB124"/>
      <c r="XDC124"/>
      <c r="XDD124"/>
      <c r="XDE124"/>
      <c r="XDF124"/>
      <c r="XDG124"/>
      <c r="XDH124"/>
      <c r="XDI124"/>
      <c r="XDJ124"/>
      <c r="XDK124"/>
      <c r="XDL124"/>
      <c r="XDM124"/>
      <c r="XDN124"/>
      <c r="XDO124"/>
      <c r="XDP124"/>
      <c r="XDQ124"/>
      <c r="XDR124"/>
      <c r="XDS124"/>
      <c r="XDT124"/>
      <c r="XDU124"/>
      <c r="XDV124"/>
      <c r="XDW124"/>
      <c r="XDX124"/>
      <c r="XDY124"/>
      <c r="XDZ124"/>
      <c r="XEA124"/>
      <c r="XEB124"/>
      <c r="XEC124"/>
      <c r="XED124"/>
      <c r="XEE124"/>
      <c r="XEF124"/>
      <c r="XEG124"/>
      <c r="XEH124"/>
      <c r="XEI124"/>
      <c r="XEJ124"/>
      <c r="XEK124"/>
      <c r="XEL124"/>
      <c r="XEM124"/>
      <c r="XEN124"/>
      <c r="XEO124"/>
      <c r="XEP124"/>
      <c r="XEQ124"/>
      <c r="XER124"/>
      <c r="XES124"/>
      <c r="XET124"/>
      <c r="XEU124"/>
      <c r="XEV124"/>
      <c r="XEW124"/>
      <c r="XEX124"/>
      <c r="XEY124"/>
      <c r="XEZ124"/>
      <c r="XFA124"/>
      <c r="XFB124"/>
      <c r="XFC124"/>
      <c r="XFD124"/>
    </row>
    <row r="125" spans="1:36 15811:16384" s="177" customFormat="1" ht="47.25" customHeight="1" x14ac:dyDescent="0.25">
      <c r="A125" s="336"/>
      <c r="B125" s="333"/>
      <c r="C125" s="333"/>
      <c r="D125" s="333"/>
      <c r="E125" s="333"/>
      <c r="F125" s="333"/>
      <c r="G125" s="333"/>
      <c r="H125" s="333"/>
      <c r="I125" s="333"/>
      <c r="J125" s="333"/>
      <c r="K125" s="333" t="s">
        <v>0</v>
      </c>
      <c r="L125" s="333"/>
      <c r="M125" s="333" t="s">
        <v>761</v>
      </c>
      <c r="N125" s="333"/>
      <c r="O125" s="333"/>
      <c r="P125" s="333"/>
      <c r="Q125" s="333"/>
      <c r="R125" s="333"/>
      <c r="S125" s="333"/>
      <c r="T125" s="333"/>
      <c r="U125" s="333"/>
      <c r="AA125" s="143"/>
      <c r="AB125" s="143"/>
      <c r="AC125" s="143"/>
      <c r="AD125" s="143"/>
      <c r="AE125" s="143"/>
      <c r="AF125" s="143"/>
      <c r="AG125" s="143"/>
      <c r="AH125" s="143"/>
      <c r="AI125" s="143"/>
      <c r="AJ125" s="151"/>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36 15811:16384" s="177" customFormat="1" ht="10.5" customHeight="1" x14ac:dyDescent="0.25">
      <c r="A126" s="180">
        <v>1</v>
      </c>
      <c r="B126" s="333">
        <v>2</v>
      </c>
      <c r="C126" s="333"/>
      <c r="D126" s="333"/>
      <c r="E126" s="333"/>
      <c r="F126" s="333"/>
      <c r="G126" s="370">
        <v>3</v>
      </c>
      <c r="H126" s="385"/>
      <c r="I126" s="385"/>
      <c r="J126" s="371"/>
      <c r="K126" s="333">
        <v>4</v>
      </c>
      <c r="L126" s="333"/>
      <c r="M126" s="333">
        <v>5</v>
      </c>
      <c r="N126" s="333"/>
      <c r="O126" s="333">
        <v>6</v>
      </c>
      <c r="P126" s="333"/>
      <c r="Q126" s="333">
        <v>7</v>
      </c>
      <c r="R126" s="333"/>
      <c r="S126" s="333"/>
      <c r="T126" s="370">
        <v>8</v>
      </c>
      <c r="U126" s="371"/>
      <c r="AA126" s="143"/>
      <c r="AB126" s="143"/>
      <c r="AC126" s="143"/>
      <c r="AD126" s="143"/>
      <c r="AE126" s="143"/>
      <c r="AF126" s="143"/>
      <c r="AG126" s="143"/>
      <c r="AH126" s="143"/>
      <c r="AI126" s="143"/>
      <c r="AJ126" s="154"/>
      <c r="WJC126"/>
      <c r="WJD126"/>
      <c r="WJE126"/>
      <c r="WJF126"/>
      <c r="WJG126"/>
      <c r="WJH126"/>
      <c r="WJI126"/>
      <c r="WJJ126"/>
      <c r="WJK126"/>
      <c r="WJL126"/>
      <c r="WJM126"/>
      <c r="WJN126"/>
      <c r="WJO126"/>
      <c r="WJP126"/>
      <c r="WJQ126"/>
      <c r="WJR126"/>
      <c r="WJS126"/>
      <c r="WJT126"/>
      <c r="WJU126"/>
      <c r="WJV126"/>
      <c r="WJW126"/>
      <c r="WJX126"/>
      <c r="WJY126"/>
      <c r="WJZ126"/>
      <c r="WKA126"/>
      <c r="WKB126"/>
      <c r="WKC126"/>
      <c r="WKD126"/>
      <c r="WKE126"/>
      <c r="WKF126"/>
      <c r="WKG126"/>
      <c r="WKH126"/>
      <c r="WKI126"/>
      <c r="WKJ126"/>
      <c r="WKK126"/>
      <c r="WKL126"/>
      <c r="WKM126"/>
      <c r="WKN126"/>
      <c r="WKO126"/>
      <c r="WKP126"/>
      <c r="WKQ126"/>
      <c r="WKR126"/>
      <c r="WKS126"/>
      <c r="WKT126"/>
      <c r="WKU126"/>
      <c r="WKV126"/>
      <c r="WKW126"/>
      <c r="WKX126"/>
      <c r="WKY126"/>
      <c r="WKZ126"/>
      <c r="WLA126"/>
      <c r="WLB126"/>
      <c r="WLC126"/>
      <c r="WLD126"/>
      <c r="WLE126"/>
      <c r="WLF126"/>
      <c r="WLG126"/>
      <c r="WLH126"/>
      <c r="WLI126"/>
      <c r="WLJ126"/>
      <c r="WLK126"/>
      <c r="WLL126"/>
      <c r="WLM126"/>
      <c r="WLN126"/>
      <c r="WLO126"/>
      <c r="WLP126"/>
      <c r="WLQ126"/>
      <c r="WLR126"/>
      <c r="WLS126"/>
      <c r="WLT126"/>
      <c r="WLU126"/>
      <c r="WLV126"/>
      <c r="WLW126"/>
      <c r="WLX126"/>
      <c r="WLY126"/>
      <c r="WLZ126"/>
      <c r="WMA126"/>
      <c r="WMB126"/>
      <c r="WMC126"/>
      <c r="WMD126"/>
      <c r="WME126"/>
      <c r="WMF126"/>
      <c r="WMG126"/>
      <c r="WMH126"/>
      <c r="WMI126"/>
      <c r="WMJ126"/>
      <c r="WMK126"/>
      <c r="WML126"/>
      <c r="WMM126"/>
      <c r="WMN126"/>
      <c r="WMO126"/>
      <c r="WMP126"/>
      <c r="WMQ126"/>
      <c r="WMR126"/>
      <c r="WMS126"/>
      <c r="WMT126"/>
      <c r="WMU126"/>
      <c r="WMV126"/>
      <c r="WMW126"/>
      <c r="WMX126"/>
      <c r="WMY126"/>
      <c r="WMZ126"/>
      <c r="WNA126"/>
      <c r="WNB126"/>
      <c r="WNC126"/>
      <c r="WND126"/>
      <c r="WNE126"/>
      <c r="WNF126"/>
      <c r="WNG126"/>
      <c r="WNH126"/>
      <c r="WNI126"/>
      <c r="WNJ126"/>
      <c r="WNK126"/>
      <c r="WNL126"/>
      <c r="WNM126"/>
      <c r="WNN126"/>
      <c r="WNO126"/>
      <c r="WNP126"/>
      <c r="WNQ126"/>
      <c r="WNR126"/>
      <c r="WNS126"/>
      <c r="WNT126"/>
      <c r="WNU126"/>
      <c r="WNV126"/>
      <c r="WNW126"/>
      <c r="WNX126"/>
      <c r="WNY126"/>
      <c r="WNZ126"/>
      <c r="WOA126"/>
      <c r="WOB126"/>
      <c r="WOC126"/>
      <c r="WOD126"/>
      <c r="WOE126"/>
      <c r="WOF126"/>
      <c r="WOG126"/>
      <c r="WOH126"/>
      <c r="WOI126"/>
      <c r="WOJ126"/>
      <c r="WOK126"/>
      <c r="WOL126"/>
      <c r="WOM126"/>
      <c r="WON126"/>
      <c r="WOO126"/>
      <c r="WOP126"/>
      <c r="WOQ126"/>
      <c r="WOR126"/>
      <c r="WOS126"/>
      <c r="WOT126"/>
      <c r="WOU126"/>
      <c r="WOV126"/>
      <c r="WOW126"/>
      <c r="WOX126"/>
      <c r="WOY126"/>
      <c r="WOZ126"/>
      <c r="WPA126"/>
      <c r="WPB126"/>
      <c r="WPC126"/>
      <c r="WPD126"/>
      <c r="WPE126"/>
      <c r="WPF126"/>
      <c r="WPG126"/>
      <c r="WPH126"/>
      <c r="WPI126"/>
      <c r="WPJ126"/>
      <c r="WPK126"/>
      <c r="WPL126"/>
      <c r="WPM126"/>
      <c r="WPN126"/>
      <c r="WPO126"/>
      <c r="WPP126"/>
      <c r="WPQ126"/>
      <c r="WPR126"/>
      <c r="WPS126"/>
      <c r="WPT126"/>
      <c r="WPU126"/>
      <c r="WPV126"/>
      <c r="WPW126"/>
      <c r="WPX126"/>
      <c r="WPY126"/>
      <c r="WPZ126"/>
      <c r="WQA126"/>
      <c r="WQB126"/>
      <c r="WQC126"/>
      <c r="WQD126"/>
      <c r="WQE126"/>
      <c r="WQF126"/>
      <c r="WQG126"/>
      <c r="WQH126"/>
      <c r="WQI126"/>
      <c r="WQJ126"/>
      <c r="WQK126"/>
      <c r="WQL126"/>
      <c r="WQM126"/>
      <c r="WQN126"/>
      <c r="WQO126"/>
      <c r="WQP126"/>
      <c r="WQQ126"/>
      <c r="WQR126"/>
      <c r="WQS126"/>
      <c r="WQT126"/>
      <c r="WQU126"/>
      <c r="WQV126"/>
      <c r="WQW126"/>
      <c r="WQX126"/>
      <c r="WQY126"/>
      <c r="WQZ126"/>
      <c r="WRA126"/>
      <c r="WRB126"/>
      <c r="WRC126"/>
      <c r="WRD126"/>
      <c r="WRE126"/>
      <c r="WRF126"/>
      <c r="WRG126"/>
      <c r="WRH126"/>
      <c r="WRI126"/>
      <c r="WRJ126"/>
      <c r="WRK126"/>
      <c r="WRL126"/>
      <c r="WRM126"/>
      <c r="WRN126"/>
      <c r="WRO126"/>
      <c r="WRP126"/>
      <c r="WRQ126"/>
      <c r="WRR126"/>
      <c r="WRS126"/>
      <c r="WRT126"/>
      <c r="WRU126"/>
      <c r="WRV126"/>
      <c r="WRW126"/>
      <c r="WRX126"/>
      <c r="WRY126"/>
      <c r="WRZ126"/>
      <c r="WSA126"/>
      <c r="WSB126"/>
      <c r="WSC126"/>
      <c r="WSD126"/>
      <c r="WSE126"/>
      <c r="WSF126"/>
      <c r="WSG126"/>
      <c r="WSH126"/>
      <c r="WSI126"/>
      <c r="WSJ126"/>
      <c r="WSK126"/>
      <c r="WSL126"/>
      <c r="WSM126"/>
      <c r="WSN126"/>
      <c r="WSO126"/>
      <c r="WSP126"/>
      <c r="WSQ126"/>
      <c r="WSR126"/>
      <c r="WSS126"/>
      <c r="WST126"/>
      <c r="WSU126"/>
      <c r="WSV126"/>
      <c r="WSW126"/>
      <c r="WSX126"/>
      <c r="WSY126"/>
      <c r="WSZ126"/>
      <c r="WTA126"/>
      <c r="WTB126"/>
      <c r="WTC126"/>
      <c r="WTD126"/>
      <c r="WTE126"/>
      <c r="WTF126"/>
      <c r="WTG126"/>
      <c r="WTH126"/>
      <c r="WTI126"/>
      <c r="WTJ126"/>
      <c r="WTK126"/>
      <c r="WTL126"/>
      <c r="WTM126"/>
      <c r="WTN126"/>
      <c r="WTO126"/>
      <c r="WTP126"/>
      <c r="WTQ126"/>
      <c r="WTR126"/>
      <c r="WTS126"/>
      <c r="WTT126"/>
      <c r="WTU126"/>
      <c r="WTV126"/>
      <c r="WTW126"/>
      <c r="WTX126"/>
      <c r="WTY126"/>
      <c r="WTZ126"/>
      <c r="WUA126"/>
      <c r="WUB126"/>
      <c r="WUC126"/>
      <c r="WUD126"/>
      <c r="WUE126"/>
      <c r="WUF126"/>
      <c r="WUG126"/>
      <c r="WUH126"/>
      <c r="WUI126"/>
      <c r="WUJ126"/>
      <c r="WUK126"/>
      <c r="WUL126"/>
      <c r="WUM126"/>
      <c r="WUN126"/>
      <c r="WUO126"/>
      <c r="WUP126"/>
      <c r="WUQ126"/>
      <c r="WUR126"/>
      <c r="WUS126"/>
      <c r="WUT126"/>
      <c r="WUU126"/>
      <c r="WUV126"/>
      <c r="WUW126"/>
      <c r="WUX126"/>
      <c r="WUY126"/>
      <c r="WUZ126"/>
      <c r="WVA126"/>
      <c r="WVB126"/>
      <c r="WVC126"/>
      <c r="WVD126"/>
      <c r="WVE126"/>
      <c r="WVF126"/>
      <c r="WVG126"/>
      <c r="WVH126"/>
      <c r="WVI126"/>
      <c r="WVJ126"/>
      <c r="WVK126"/>
      <c r="WVL126"/>
      <c r="WVM126"/>
      <c r="WVN126"/>
      <c r="WVO126"/>
      <c r="WVP126"/>
      <c r="WVQ126"/>
      <c r="WVR126"/>
      <c r="WVS126"/>
      <c r="WVT126"/>
      <c r="WVU126"/>
      <c r="WVV126"/>
      <c r="WVW126"/>
      <c r="WVX126"/>
      <c r="WVY126"/>
      <c r="WVZ126"/>
      <c r="WWA126"/>
      <c r="WWB126"/>
      <c r="WWC126"/>
      <c r="WWD126"/>
      <c r="WWE126"/>
      <c r="WWF126"/>
      <c r="WWG126"/>
      <c r="WWH126"/>
      <c r="WWI126"/>
      <c r="WWJ126"/>
      <c r="WWK126"/>
      <c r="WWL126"/>
      <c r="WWM126"/>
      <c r="WWN126"/>
      <c r="WWO126"/>
      <c r="WWP126"/>
      <c r="WWQ126"/>
      <c r="WWR126"/>
      <c r="WWS126"/>
      <c r="WWT126"/>
      <c r="WWU126"/>
      <c r="WWV126"/>
      <c r="WWW126"/>
      <c r="WWX126"/>
      <c r="WWY126"/>
      <c r="WWZ126"/>
      <c r="WXA126"/>
      <c r="WXB126"/>
      <c r="WXC126"/>
      <c r="WXD126"/>
      <c r="WXE126"/>
      <c r="WXF126"/>
      <c r="WXG126"/>
      <c r="WXH126"/>
      <c r="WXI126"/>
      <c r="WXJ126"/>
      <c r="WXK126"/>
      <c r="WXL126"/>
      <c r="WXM126"/>
      <c r="WXN126"/>
      <c r="WXO126"/>
      <c r="WXP126"/>
      <c r="WXQ126"/>
      <c r="WXR126"/>
      <c r="WXS126"/>
      <c r="WXT126"/>
      <c r="WXU126"/>
      <c r="WXV126"/>
      <c r="WXW126"/>
      <c r="WXX126"/>
      <c r="WXY126"/>
      <c r="WXZ126"/>
      <c r="WYA126"/>
      <c r="WYB126"/>
      <c r="WYC126"/>
      <c r="WYD126"/>
      <c r="WYE126"/>
      <c r="WYF126"/>
      <c r="WYG126"/>
      <c r="WYH126"/>
      <c r="WYI126"/>
      <c r="WYJ126"/>
      <c r="WYK126"/>
      <c r="WYL126"/>
      <c r="WYM126"/>
      <c r="WYN126"/>
      <c r="WYO126"/>
      <c r="WYP126"/>
      <c r="WYQ126"/>
      <c r="WYR126"/>
      <c r="WYS126"/>
      <c r="WYT126"/>
      <c r="WYU126"/>
      <c r="WYV126"/>
      <c r="WYW126"/>
      <c r="WYX126"/>
      <c r="WYY126"/>
      <c r="WYZ126"/>
      <c r="WZA126"/>
      <c r="WZB126"/>
      <c r="WZC126"/>
      <c r="WZD126"/>
      <c r="WZE126"/>
      <c r="WZF126"/>
      <c r="WZG126"/>
      <c r="WZH126"/>
      <c r="WZI126"/>
      <c r="WZJ126"/>
      <c r="WZK126"/>
      <c r="WZL126"/>
      <c r="WZM126"/>
      <c r="WZN126"/>
      <c r="WZO126"/>
      <c r="WZP126"/>
      <c r="WZQ126"/>
      <c r="WZR126"/>
      <c r="WZS126"/>
      <c r="WZT126"/>
      <c r="WZU126"/>
      <c r="WZV126"/>
      <c r="WZW126"/>
      <c r="WZX126"/>
      <c r="WZY126"/>
      <c r="WZZ126"/>
      <c r="XAA126"/>
      <c r="XAB126"/>
      <c r="XAC126"/>
      <c r="XAD126"/>
      <c r="XAE126"/>
      <c r="XAF126"/>
      <c r="XAG126"/>
      <c r="XAH126"/>
      <c r="XAI126"/>
      <c r="XAJ126"/>
      <c r="XAK126"/>
      <c r="XAL126"/>
      <c r="XAM126"/>
      <c r="XAN126"/>
      <c r="XAO126"/>
      <c r="XAP126"/>
      <c r="XAQ126"/>
      <c r="XAR126"/>
      <c r="XAS126"/>
      <c r="XAT126"/>
      <c r="XAU126"/>
      <c r="XAV126"/>
      <c r="XAW126"/>
      <c r="XAX126"/>
      <c r="XAY126"/>
      <c r="XAZ126"/>
      <c r="XBA126"/>
      <c r="XBB126"/>
      <c r="XBC126"/>
      <c r="XBD126"/>
      <c r="XBE126"/>
      <c r="XBF126"/>
      <c r="XBG126"/>
      <c r="XBH126"/>
      <c r="XBI126"/>
      <c r="XBJ126"/>
      <c r="XBK126"/>
      <c r="XBL126"/>
      <c r="XBM126"/>
      <c r="XBN126"/>
      <c r="XBO126"/>
      <c r="XBP126"/>
      <c r="XBQ126"/>
      <c r="XBR126"/>
      <c r="XBS126"/>
      <c r="XBT126"/>
      <c r="XBU126"/>
      <c r="XBV126"/>
      <c r="XBW126"/>
      <c r="XBX126"/>
      <c r="XBY126"/>
      <c r="XBZ126"/>
      <c r="XCA126"/>
      <c r="XCB126"/>
      <c r="XCC126"/>
      <c r="XCD126"/>
      <c r="XCE126"/>
      <c r="XCF126"/>
      <c r="XCG126"/>
      <c r="XCH126"/>
      <c r="XCI126"/>
      <c r="XCJ126"/>
      <c r="XCK126"/>
      <c r="XCL126"/>
      <c r="XCM126"/>
      <c r="XCN126"/>
      <c r="XCO126"/>
      <c r="XCP126"/>
      <c r="XCQ126"/>
      <c r="XCR126"/>
      <c r="XCS126"/>
      <c r="XCT126"/>
      <c r="XCU126"/>
      <c r="XCV126"/>
      <c r="XCW126"/>
      <c r="XCX126"/>
      <c r="XCY126"/>
      <c r="XCZ126"/>
      <c r="XDA126"/>
      <c r="XDB126"/>
      <c r="XDC126"/>
      <c r="XDD126"/>
      <c r="XDE126"/>
      <c r="XDF126"/>
      <c r="XDG126"/>
      <c r="XDH126"/>
      <c r="XDI126"/>
      <c r="XDJ126"/>
      <c r="XDK126"/>
      <c r="XDL126"/>
      <c r="XDM126"/>
      <c r="XDN126"/>
      <c r="XDO126"/>
      <c r="XDP126"/>
      <c r="XDQ126"/>
      <c r="XDR126"/>
      <c r="XDS126"/>
      <c r="XDT126"/>
      <c r="XDU126"/>
      <c r="XDV126"/>
      <c r="XDW126"/>
      <c r="XDX126"/>
      <c r="XDY126"/>
      <c r="XDZ126"/>
      <c r="XEA126"/>
      <c r="XEB126"/>
      <c r="XEC126"/>
      <c r="XED126"/>
      <c r="XEE126"/>
      <c r="XEF126"/>
      <c r="XEG126"/>
      <c r="XEH126"/>
      <c r="XEI126"/>
      <c r="XEJ126"/>
      <c r="XEK126"/>
      <c r="XEL126"/>
      <c r="XEM126"/>
      <c r="XEN126"/>
      <c r="XEO126"/>
      <c r="XEP126"/>
      <c r="XEQ126"/>
      <c r="XER126"/>
      <c r="XES126"/>
      <c r="XET126"/>
      <c r="XEU126"/>
      <c r="XEV126"/>
      <c r="XEW126"/>
      <c r="XEX126"/>
      <c r="XEY126"/>
      <c r="XEZ126"/>
      <c r="XFA126"/>
      <c r="XFB126"/>
      <c r="XFC126"/>
      <c r="XFD126"/>
    </row>
    <row r="127" spans="1:36 15811:16384" s="177" customFormat="1" x14ac:dyDescent="0.25">
      <c r="A127" s="181">
        <v>1</v>
      </c>
      <c r="B127" s="354" t="str">
        <f ca="1">IF(CONCATENATE('Т.6.'!AB6," (",'Т.6.'!AD6,"), ",'Т.6.'!AC6,", ",'Т.6.'!AE6)=$AJ$127,"",IF(CONCATENATE('Т.6.'!AB6," (",'Т.6.'!AD6,"), ",'Т.6.'!AC6,", ",'Т.6.'!AE6)=$AJ$128,"-",(CONCATENATE('Т.6.'!AB6," (",'Т.6.'!AD6,"), ",'Т.6.'!AC6,", ",'Т.6.'!AE6))))</f>
        <v/>
      </c>
      <c r="C127" s="354"/>
      <c r="D127" s="354"/>
      <c r="E127" s="354"/>
      <c r="F127" s="354"/>
      <c r="G127" s="354" t="str">
        <f ca="1">IF(CONCATENATE('Т.6.'!AG6,", ",'Т.6.'!AF6,", ",'Т.6.'!AH6," обл., ",'Т.6.'!AI6," р-н, ",'Т.6.'!AJ6," ",'Т.6.'!AK6,", ",'Т.6.'!AL6," ",'Т.6.'!AM6,", буд. ",'Т.6.'!AN6,", кв./оф.",'Т.6.'!AO6,".    ",'Т.6.'!AP6)=$AJ$131,"",IF(CONCATENATE('Т.6.'!AG6,", ",'Т.6.'!AF6,", ",'Т.6.'!AH6," обл., ",'Т.6.'!AI6," р-н, ",'Т.6.'!AJ6," ",'Т.6.'!AK6,", ",'Т.6.'!AL6," ",'Т.6.'!AM6,", буд. ",'Т.6.'!AN6,", кв./оф.",'Т.6.'!AO6,".    ",'Т.6.'!AP6)=$AJ$129,"-",CONCATENATE('Т.6.'!AG6,", ",'Т.6.'!AF6,", ",'Т.6.'!AH6," обл., ",'Т.6.'!AI6," р-н, ",'Т.6.'!AJ6," ",'Т.6.'!AK6,", ",'Т.6.'!AL6," ",'Т.6.'!AM6,", буд. ",'Т.6.'!AN6,", кв./оф.",'Т.6.'!AO6,".    ",'Т.6.'!AP6)))</f>
        <v/>
      </c>
      <c r="H127" s="354"/>
      <c r="I127" s="354"/>
      <c r="J127" s="354"/>
      <c r="K127" s="367" t="str">
        <f ca="1">'Т.6.'!AQ6</f>
        <v xml:space="preserve"> </v>
      </c>
      <c r="L127" s="367"/>
      <c r="M127" s="367" t="str">
        <f ca="1">'Т.6.'!AR6</f>
        <v xml:space="preserve"> </v>
      </c>
      <c r="N127" s="367"/>
      <c r="O127" s="358" t="str">
        <f ca="1">'Т.6.'!AT6</f>
        <v xml:space="preserve"> </v>
      </c>
      <c r="P127" s="358"/>
      <c r="Q127" s="345" t="str">
        <f ca="1">IF(CONCATENATE('Т.6.'!AU6,". ",'Т.6.'!AV6)=" .  "," ",CONCATENATE('Т.6.'!AU6,". ",'Т.6.'!AV6))</f>
        <v xml:space="preserve"> </v>
      </c>
      <c r="R127" s="345"/>
      <c r="S127" s="345"/>
      <c r="T127" s="358" t="str">
        <f ca="1">'Т.6.'!AW6</f>
        <v xml:space="preserve"> </v>
      </c>
      <c r="U127" s="358"/>
      <c r="AA127" s="143"/>
      <c r="AB127" s="143"/>
      <c r="AC127" s="143"/>
      <c r="AD127" s="143"/>
      <c r="AE127" s="143"/>
      <c r="AF127" s="143"/>
      <c r="AG127" s="143"/>
      <c r="AH127" s="143"/>
      <c r="AI127" s="143"/>
      <c r="AJ127" s="151" t="s">
        <v>372</v>
      </c>
      <c r="WJC127"/>
      <c r="WJD127"/>
      <c r="WJE127"/>
      <c r="WJF127"/>
      <c r="WJG127"/>
      <c r="WJH127"/>
      <c r="WJI127"/>
      <c r="WJJ127"/>
      <c r="WJK127"/>
      <c r="WJL127"/>
      <c r="WJM127"/>
      <c r="WJN127"/>
      <c r="WJO127"/>
      <c r="WJP127"/>
      <c r="WJQ127"/>
      <c r="WJR127"/>
      <c r="WJS127"/>
      <c r="WJT127"/>
      <c r="WJU127"/>
      <c r="WJV127"/>
      <c r="WJW127"/>
      <c r="WJX127"/>
      <c r="WJY127"/>
      <c r="WJZ127"/>
      <c r="WKA127"/>
      <c r="WKB127"/>
      <c r="WKC127"/>
      <c r="WKD127"/>
      <c r="WKE127"/>
      <c r="WKF127"/>
      <c r="WKG127"/>
      <c r="WKH127"/>
      <c r="WKI127"/>
      <c r="WKJ127"/>
      <c r="WKK127"/>
      <c r="WKL127"/>
      <c r="WKM127"/>
      <c r="WKN127"/>
      <c r="WKO127"/>
      <c r="WKP127"/>
      <c r="WKQ127"/>
      <c r="WKR127"/>
      <c r="WKS127"/>
      <c r="WKT127"/>
      <c r="WKU127"/>
      <c r="WKV127"/>
      <c r="WKW127"/>
      <c r="WKX127"/>
      <c r="WKY127"/>
      <c r="WKZ127"/>
      <c r="WLA127"/>
      <c r="WLB127"/>
      <c r="WLC127"/>
      <c r="WLD127"/>
      <c r="WLE127"/>
      <c r="WLF127"/>
      <c r="WLG127"/>
      <c r="WLH127"/>
      <c r="WLI127"/>
      <c r="WLJ127"/>
      <c r="WLK127"/>
      <c r="WLL127"/>
      <c r="WLM127"/>
      <c r="WLN127"/>
      <c r="WLO127"/>
      <c r="WLP127"/>
      <c r="WLQ127"/>
      <c r="WLR127"/>
      <c r="WLS127"/>
      <c r="WLT127"/>
      <c r="WLU127"/>
      <c r="WLV127"/>
      <c r="WLW127"/>
      <c r="WLX127"/>
      <c r="WLY127"/>
      <c r="WLZ127"/>
      <c r="WMA127"/>
      <c r="WMB127"/>
      <c r="WMC127"/>
      <c r="WMD127"/>
      <c r="WME127"/>
      <c r="WMF127"/>
      <c r="WMG127"/>
      <c r="WMH127"/>
      <c r="WMI127"/>
      <c r="WMJ127"/>
      <c r="WMK127"/>
      <c r="WML127"/>
      <c r="WMM127"/>
      <c r="WMN127"/>
      <c r="WMO127"/>
      <c r="WMP127"/>
      <c r="WMQ127"/>
      <c r="WMR127"/>
      <c r="WMS127"/>
      <c r="WMT127"/>
      <c r="WMU127"/>
      <c r="WMV127"/>
      <c r="WMW127"/>
      <c r="WMX127"/>
      <c r="WMY127"/>
      <c r="WMZ127"/>
      <c r="WNA127"/>
      <c r="WNB127"/>
      <c r="WNC127"/>
      <c r="WND127"/>
      <c r="WNE127"/>
      <c r="WNF127"/>
      <c r="WNG127"/>
      <c r="WNH127"/>
      <c r="WNI127"/>
      <c r="WNJ127"/>
      <c r="WNK127"/>
      <c r="WNL127"/>
      <c r="WNM127"/>
      <c r="WNN127"/>
      <c r="WNO127"/>
      <c r="WNP127"/>
      <c r="WNQ127"/>
      <c r="WNR127"/>
      <c r="WNS127"/>
      <c r="WNT127"/>
      <c r="WNU127"/>
      <c r="WNV127"/>
      <c r="WNW127"/>
      <c r="WNX127"/>
      <c r="WNY127"/>
      <c r="WNZ127"/>
      <c r="WOA127"/>
      <c r="WOB127"/>
      <c r="WOC127"/>
      <c r="WOD127"/>
      <c r="WOE127"/>
      <c r="WOF127"/>
      <c r="WOG127"/>
      <c r="WOH127"/>
      <c r="WOI127"/>
      <c r="WOJ127"/>
      <c r="WOK127"/>
      <c r="WOL127"/>
      <c r="WOM127"/>
      <c r="WON127"/>
      <c r="WOO127"/>
      <c r="WOP127"/>
      <c r="WOQ127"/>
      <c r="WOR127"/>
      <c r="WOS127"/>
      <c r="WOT127"/>
      <c r="WOU127"/>
      <c r="WOV127"/>
      <c r="WOW127"/>
      <c r="WOX127"/>
      <c r="WOY127"/>
      <c r="WOZ127"/>
      <c r="WPA127"/>
      <c r="WPB127"/>
      <c r="WPC127"/>
      <c r="WPD127"/>
      <c r="WPE127"/>
      <c r="WPF127"/>
      <c r="WPG127"/>
      <c r="WPH127"/>
      <c r="WPI127"/>
      <c r="WPJ127"/>
      <c r="WPK127"/>
      <c r="WPL127"/>
      <c r="WPM127"/>
      <c r="WPN127"/>
      <c r="WPO127"/>
      <c r="WPP127"/>
      <c r="WPQ127"/>
      <c r="WPR127"/>
      <c r="WPS127"/>
      <c r="WPT127"/>
      <c r="WPU127"/>
      <c r="WPV127"/>
      <c r="WPW127"/>
      <c r="WPX127"/>
      <c r="WPY127"/>
      <c r="WPZ127"/>
      <c r="WQA127"/>
      <c r="WQB127"/>
      <c r="WQC127"/>
      <c r="WQD127"/>
      <c r="WQE127"/>
      <c r="WQF127"/>
      <c r="WQG127"/>
      <c r="WQH127"/>
      <c r="WQI127"/>
      <c r="WQJ127"/>
      <c r="WQK127"/>
      <c r="WQL127"/>
      <c r="WQM127"/>
      <c r="WQN127"/>
      <c r="WQO127"/>
      <c r="WQP127"/>
      <c r="WQQ127"/>
      <c r="WQR127"/>
      <c r="WQS127"/>
      <c r="WQT127"/>
      <c r="WQU127"/>
      <c r="WQV127"/>
      <c r="WQW127"/>
      <c r="WQX127"/>
      <c r="WQY127"/>
      <c r="WQZ127"/>
      <c r="WRA127"/>
      <c r="WRB127"/>
      <c r="WRC127"/>
      <c r="WRD127"/>
      <c r="WRE127"/>
      <c r="WRF127"/>
      <c r="WRG127"/>
      <c r="WRH127"/>
      <c r="WRI127"/>
      <c r="WRJ127"/>
      <c r="WRK127"/>
      <c r="WRL127"/>
      <c r="WRM127"/>
      <c r="WRN127"/>
      <c r="WRO127"/>
      <c r="WRP127"/>
      <c r="WRQ127"/>
      <c r="WRR127"/>
      <c r="WRS127"/>
      <c r="WRT127"/>
      <c r="WRU127"/>
      <c r="WRV127"/>
      <c r="WRW127"/>
      <c r="WRX127"/>
      <c r="WRY127"/>
      <c r="WRZ127"/>
      <c r="WSA127"/>
      <c r="WSB127"/>
      <c r="WSC127"/>
      <c r="WSD127"/>
      <c r="WSE127"/>
      <c r="WSF127"/>
      <c r="WSG127"/>
      <c r="WSH127"/>
      <c r="WSI127"/>
      <c r="WSJ127"/>
      <c r="WSK127"/>
      <c r="WSL127"/>
      <c r="WSM127"/>
      <c r="WSN127"/>
      <c r="WSO127"/>
      <c r="WSP127"/>
      <c r="WSQ127"/>
      <c r="WSR127"/>
      <c r="WSS127"/>
      <c r="WST127"/>
      <c r="WSU127"/>
      <c r="WSV127"/>
      <c r="WSW127"/>
      <c r="WSX127"/>
      <c r="WSY127"/>
      <c r="WSZ127"/>
      <c r="WTA127"/>
      <c r="WTB127"/>
      <c r="WTC127"/>
      <c r="WTD127"/>
      <c r="WTE127"/>
      <c r="WTF127"/>
      <c r="WTG127"/>
      <c r="WTH127"/>
      <c r="WTI127"/>
      <c r="WTJ127"/>
      <c r="WTK127"/>
      <c r="WTL127"/>
      <c r="WTM127"/>
      <c r="WTN127"/>
      <c r="WTO127"/>
      <c r="WTP127"/>
      <c r="WTQ127"/>
      <c r="WTR127"/>
      <c r="WTS127"/>
      <c r="WTT127"/>
      <c r="WTU127"/>
      <c r="WTV127"/>
      <c r="WTW127"/>
      <c r="WTX127"/>
      <c r="WTY127"/>
      <c r="WTZ127"/>
      <c r="WUA127"/>
      <c r="WUB127"/>
      <c r="WUC127"/>
      <c r="WUD127"/>
      <c r="WUE127"/>
      <c r="WUF127"/>
      <c r="WUG127"/>
      <c r="WUH127"/>
      <c r="WUI127"/>
      <c r="WUJ127"/>
      <c r="WUK127"/>
      <c r="WUL127"/>
      <c r="WUM127"/>
      <c r="WUN127"/>
      <c r="WUO127"/>
      <c r="WUP127"/>
      <c r="WUQ127"/>
      <c r="WUR127"/>
      <c r="WUS127"/>
      <c r="WUT127"/>
      <c r="WUU127"/>
      <c r="WUV127"/>
      <c r="WUW127"/>
      <c r="WUX127"/>
      <c r="WUY127"/>
      <c r="WUZ127"/>
      <c r="WVA127"/>
      <c r="WVB127"/>
      <c r="WVC127"/>
      <c r="WVD127"/>
      <c r="WVE127"/>
      <c r="WVF127"/>
      <c r="WVG127"/>
      <c r="WVH127"/>
      <c r="WVI127"/>
      <c r="WVJ127"/>
      <c r="WVK127"/>
      <c r="WVL127"/>
      <c r="WVM127"/>
      <c r="WVN127"/>
      <c r="WVO127"/>
      <c r="WVP127"/>
      <c r="WVQ127"/>
      <c r="WVR127"/>
      <c r="WVS127"/>
      <c r="WVT127"/>
      <c r="WVU127"/>
      <c r="WVV127"/>
      <c r="WVW127"/>
      <c r="WVX127"/>
      <c r="WVY127"/>
      <c r="WVZ127"/>
      <c r="WWA127"/>
      <c r="WWB127"/>
      <c r="WWC127"/>
      <c r="WWD127"/>
      <c r="WWE127"/>
      <c r="WWF127"/>
      <c r="WWG127"/>
      <c r="WWH127"/>
      <c r="WWI127"/>
      <c r="WWJ127"/>
      <c r="WWK127"/>
      <c r="WWL127"/>
      <c r="WWM127"/>
      <c r="WWN127"/>
      <c r="WWO127"/>
      <c r="WWP127"/>
      <c r="WWQ127"/>
      <c r="WWR127"/>
      <c r="WWS127"/>
      <c r="WWT127"/>
      <c r="WWU127"/>
      <c r="WWV127"/>
      <c r="WWW127"/>
      <c r="WWX127"/>
      <c r="WWY127"/>
      <c r="WWZ127"/>
      <c r="WXA127"/>
      <c r="WXB127"/>
      <c r="WXC127"/>
      <c r="WXD127"/>
      <c r="WXE127"/>
      <c r="WXF127"/>
      <c r="WXG127"/>
      <c r="WXH127"/>
      <c r="WXI127"/>
      <c r="WXJ127"/>
      <c r="WXK127"/>
      <c r="WXL127"/>
      <c r="WXM127"/>
      <c r="WXN127"/>
      <c r="WXO127"/>
      <c r="WXP127"/>
      <c r="WXQ127"/>
      <c r="WXR127"/>
      <c r="WXS127"/>
      <c r="WXT127"/>
      <c r="WXU127"/>
      <c r="WXV127"/>
      <c r="WXW127"/>
      <c r="WXX127"/>
      <c r="WXY127"/>
      <c r="WXZ127"/>
      <c r="WYA127"/>
      <c r="WYB127"/>
      <c r="WYC127"/>
      <c r="WYD127"/>
      <c r="WYE127"/>
      <c r="WYF127"/>
      <c r="WYG127"/>
      <c r="WYH127"/>
      <c r="WYI127"/>
      <c r="WYJ127"/>
      <c r="WYK127"/>
      <c r="WYL127"/>
      <c r="WYM127"/>
      <c r="WYN127"/>
      <c r="WYO127"/>
      <c r="WYP127"/>
      <c r="WYQ127"/>
      <c r="WYR127"/>
      <c r="WYS127"/>
      <c r="WYT127"/>
      <c r="WYU127"/>
      <c r="WYV127"/>
      <c r="WYW127"/>
      <c r="WYX127"/>
      <c r="WYY127"/>
      <c r="WYZ127"/>
      <c r="WZA127"/>
      <c r="WZB127"/>
      <c r="WZC127"/>
      <c r="WZD127"/>
      <c r="WZE127"/>
      <c r="WZF127"/>
      <c r="WZG127"/>
      <c r="WZH127"/>
      <c r="WZI127"/>
      <c r="WZJ127"/>
      <c r="WZK127"/>
      <c r="WZL127"/>
      <c r="WZM127"/>
      <c r="WZN127"/>
      <c r="WZO127"/>
      <c r="WZP127"/>
      <c r="WZQ127"/>
      <c r="WZR127"/>
      <c r="WZS127"/>
      <c r="WZT127"/>
      <c r="WZU127"/>
      <c r="WZV127"/>
      <c r="WZW127"/>
      <c r="WZX127"/>
      <c r="WZY127"/>
      <c r="WZZ127"/>
      <c r="XAA127"/>
      <c r="XAB127"/>
      <c r="XAC127"/>
      <c r="XAD127"/>
      <c r="XAE127"/>
      <c r="XAF127"/>
      <c r="XAG127"/>
      <c r="XAH127"/>
      <c r="XAI127"/>
      <c r="XAJ127"/>
      <c r="XAK127"/>
      <c r="XAL127"/>
      <c r="XAM127"/>
      <c r="XAN127"/>
      <c r="XAO127"/>
      <c r="XAP127"/>
      <c r="XAQ127"/>
      <c r="XAR127"/>
      <c r="XAS127"/>
      <c r="XAT127"/>
      <c r="XAU127"/>
      <c r="XAV127"/>
      <c r="XAW127"/>
      <c r="XAX127"/>
      <c r="XAY127"/>
      <c r="XAZ127"/>
      <c r="XBA127"/>
      <c r="XBB127"/>
      <c r="XBC127"/>
      <c r="XBD127"/>
      <c r="XBE127"/>
      <c r="XBF127"/>
      <c r="XBG127"/>
      <c r="XBH127"/>
      <c r="XBI127"/>
      <c r="XBJ127"/>
      <c r="XBK127"/>
      <c r="XBL127"/>
      <c r="XBM127"/>
      <c r="XBN127"/>
      <c r="XBO127"/>
      <c r="XBP127"/>
      <c r="XBQ127"/>
      <c r="XBR127"/>
      <c r="XBS127"/>
      <c r="XBT127"/>
      <c r="XBU127"/>
      <c r="XBV127"/>
      <c r="XBW127"/>
      <c r="XBX127"/>
      <c r="XBY127"/>
      <c r="XBZ127"/>
      <c r="XCA127"/>
      <c r="XCB127"/>
      <c r="XCC127"/>
      <c r="XCD127"/>
      <c r="XCE127"/>
      <c r="XCF127"/>
      <c r="XCG127"/>
      <c r="XCH127"/>
      <c r="XCI127"/>
      <c r="XCJ127"/>
      <c r="XCK127"/>
      <c r="XCL127"/>
      <c r="XCM127"/>
      <c r="XCN127"/>
      <c r="XCO127"/>
      <c r="XCP127"/>
      <c r="XCQ127"/>
      <c r="XCR127"/>
      <c r="XCS127"/>
      <c r="XCT127"/>
      <c r="XCU127"/>
      <c r="XCV127"/>
      <c r="XCW127"/>
      <c r="XCX127"/>
      <c r="XCY127"/>
      <c r="XCZ127"/>
      <c r="XDA127"/>
      <c r="XDB127"/>
      <c r="XDC127"/>
      <c r="XDD127"/>
      <c r="XDE127"/>
      <c r="XDF127"/>
      <c r="XDG127"/>
      <c r="XDH127"/>
      <c r="XDI127"/>
      <c r="XDJ127"/>
      <c r="XDK127"/>
      <c r="XDL127"/>
      <c r="XDM127"/>
      <c r="XDN127"/>
      <c r="XDO127"/>
      <c r="XDP127"/>
      <c r="XDQ127"/>
      <c r="XDR127"/>
      <c r="XDS127"/>
      <c r="XDT127"/>
      <c r="XDU127"/>
      <c r="XDV127"/>
      <c r="XDW127"/>
      <c r="XDX127"/>
      <c r="XDY127"/>
      <c r="XDZ127"/>
      <c r="XEA127"/>
      <c r="XEB127"/>
      <c r="XEC127"/>
      <c r="XED127"/>
      <c r="XEE127"/>
      <c r="XEF127"/>
      <c r="XEG127"/>
      <c r="XEH127"/>
      <c r="XEI127"/>
      <c r="XEJ127"/>
      <c r="XEK127"/>
      <c r="XEL127"/>
      <c r="XEM127"/>
      <c r="XEN127"/>
      <c r="XEO127"/>
      <c r="XEP127"/>
      <c r="XEQ127"/>
      <c r="XER127"/>
      <c r="XES127"/>
      <c r="XET127"/>
      <c r="XEU127"/>
      <c r="XEV127"/>
      <c r="XEW127"/>
      <c r="XEX127"/>
      <c r="XEY127"/>
      <c r="XEZ127"/>
      <c r="XFA127"/>
      <c r="XFB127"/>
      <c r="XFC127"/>
      <c r="XFD127"/>
    </row>
    <row r="128" spans="1:36 15811:16384" s="177" customFormat="1" x14ac:dyDescent="0.25">
      <c r="A128" s="181">
        <v>2</v>
      </c>
      <c r="B128" s="354" t="str">
        <f ca="1">IF(CONCATENATE('Т.6.'!AB7," (",'Т.6.'!AD7,"), ",'Т.6.'!AC7,", ",'Т.6.'!AE7)=$AJ$127,"",IF(CONCATENATE('Т.6.'!AB7," (",'Т.6.'!AD7,"), ",'Т.6.'!AC7,", ",'Т.6.'!AE7)=$AJ$128,"-",(CONCATENATE('Т.6.'!AB7," (",'Т.6.'!AD7,"), ",'Т.6.'!AC7,", ",'Т.6.'!AE7))))</f>
        <v/>
      </c>
      <c r="C128" s="354"/>
      <c r="D128" s="354"/>
      <c r="E128" s="354"/>
      <c r="F128" s="354"/>
      <c r="G128" s="354" t="str">
        <f ca="1">IF(CONCATENATE('Т.6.'!AG7,", ",'Т.6.'!AF7,", ",'Т.6.'!AH7," обл., ",'Т.6.'!AI7," р-н, ",'Т.6.'!AJ7," ",'Т.6.'!AK7,", ",'Т.6.'!AL7," ",'Т.6.'!AM7,", буд. ",'Т.6.'!AN7,", кв./оф.",'Т.6.'!AO7,".    ",'Т.6.'!AP7)=$AJ$131,"",IF(CONCATENATE('Т.6.'!AG7,", ",'Т.6.'!AF7,", ",'Т.6.'!AH7," обл., ",'Т.6.'!AI7," р-н, ",'Т.6.'!AJ7," ",'Т.6.'!AK7,", ",'Т.6.'!AL7," ",'Т.6.'!AM7,", буд. ",'Т.6.'!AN7,", кв./оф.",'Т.6.'!AO7,".    ",'Т.6.'!AP7)=$AJ$129,"-",CONCATENATE('Т.6.'!AG7,", ",'Т.6.'!AF7,", ",'Т.6.'!AH7," обл., ",'Т.6.'!AI7," р-н, ",'Т.6.'!AJ7," ",'Т.6.'!AK7,", ",'Т.6.'!AL7," ",'Т.6.'!AM7,", буд. ",'Т.6.'!AN7,", кв./оф.",'Т.6.'!AO7,".    ",'Т.6.'!AP7)))</f>
        <v/>
      </c>
      <c r="H128" s="354"/>
      <c r="I128" s="354"/>
      <c r="J128" s="354"/>
      <c r="K128" s="367" t="str">
        <f ca="1">'Т.6.'!AQ7</f>
        <v xml:space="preserve"> </v>
      </c>
      <c r="L128" s="367"/>
      <c r="M128" s="367" t="str">
        <f ca="1">'Т.6.'!AR7</f>
        <v xml:space="preserve"> </v>
      </c>
      <c r="N128" s="367"/>
      <c r="O128" s="358" t="str">
        <f ca="1">'Т.6.'!AT7</f>
        <v xml:space="preserve"> </v>
      </c>
      <c r="P128" s="358"/>
      <c r="Q128" s="345" t="str">
        <f ca="1">IF(CONCATENATE('Т.6.'!AU7,". ",'Т.6.'!AV7)=" .  "," ",CONCATENATE('Т.6.'!AU7,". ",'Т.6.'!AV7))</f>
        <v xml:space="preserve"> </v>
      </c>
      <c r="R128" s="345"/>
      <c r="S128" s="345"/>
      <c r="T128" s="358" t="str">
        <f ca="1">'Т.6.'!AW7</f>
        <v xml:space="preserve"> </v>
      </c>
      <c r="U128" s="358"/>
      <c r="AA128" s="143"/>
      <c r="AB128" s="143"/>
      <c r="AC128" s="143"/>
      <c r="AD128" s="143"/>
      <c r="AE128" s="143"/>
      <c r="AF128" s="143"/>
      <c r="AG128" s="143"/>
      <c r="AH128" s="143"/>
      <c r="AI128" s="143"/>
      <c r="AJ128" s="151" t="s">
        <v>493</v>
      </c>
      <c r="WJC128"/>
      <c r="WJD128"/>
      <c r="WJE128"/>
      <c r="WJF128"/>
      <c r="WJG128"/>
      <c r="WJH128"/>
      <c r="WJI128"/>
      <c r="WJJ128"/>
      <c r="WJK128"/>
      <c r="WJL128"/>
      <c r="WJM128"/>
      <c r="WJN128"/>
      <c r="WJO128"/>
      <c r="WJP128"/>
      <c r="WJQ128"/>
      <c r="WJR128"/>
      <c r="WJS128"/>
      <c r="WJT128"/>
      <c r="WJU128"/>
      <c r="WJV128"/>
      <c r="WJW128"/>
      <c r="WJX128"/>
      <c r="WJY128"/>
      <c r="WJZ128"/>
      <c r="WKA128"/>
      <c r="WKB128"/>
      <c r="WKC128"/>
      <c r="WKD128"/>
      <c r="WKE128"/>
      <c r="WKF128"/>
      <c r="WKG128"/>
      <c r="WKH128"/>
      <c r="WKI128"/>
      <c r="WKJ128"/>
      <c r="WKK128"/>
      <c r="WKL128"/>
      <c r="WKM128"/>
      <c r="WKN128"/>
      <c r="WKO128"/>
      <c r="WKP128"/>
      <c r="WKQ128"/>
      <c r="WKR128"/>
      <c r="WKS128"/>
      <c r="WKT128"/>
      <c r="WKU128"/>
      <c r="WKV128"/>
      <c r="WKW128"/>
      <c r="WKX128"/>
      <c r="WKY128"/>
      <c r="WKZ128"/>
      <c r="WLA128"/>
      <c r="WLB128"/>
      <c r="WLC128"/>
      <c r="WLD128"/>
      <c r="WLE128"/>
      <c r="WLF128"/>
      <c r="WLG128"/>
      <c r="WLH128"/>
      <c r="WLI128"/>
      <c r="WLJ128"/>
      <c r="WLK128"/>
      <c r="WLL128"/>
      <c r="WLM128"/>
      <c r="WLN128"/>
      <c r="WLO128"/>
      <c r="WLP128"/>
      <c r="WLQ128"/>
      <c r="WLR128"/>
      <c r="WLS128"/>
      <c r="WLT128"/>
      <c r="WLU128"/>
      <c r="WLV128"/>
      <c r="WLW128"/>
      <c r="WLX128"/>
      <c r="WLY128"/>
      <c r="WLZ128"/>
      <c r="WMA128"/>
      <c r="WMB128"/>
      <c r="WMC128"/>
      <c r="WMD128"/>
      <c r="WME128"/>
      <c r="WMF128"/>
      <c r="WMG128"/>
      <c r="WMH128"/>
      <c r="WMI128"/>
      <c r="WMJ128"/>
      <c r="WMK128"/>
      <c r="WML128"/>
      <c r="WMM128"/>
      <c r="WMN128"/>
      <c r="WMO128"/>
      <c r="WMP128"/>
      <c r="WMQ128"/>
      <c r="WMR128"/>
      <c r="WMS128"/>
      <c r="WMT128"/>
      <c r="WMU128"/>
      <c r="WMV128"/>
      <c r="WMW128"/>
      <c r="WMX128"/>
      <c r="WMY128"/>
      <c r="WMZ128"/>
      <c r="WNA128"/>
      <c r="WNB128"/>
      <c r="WNC128"/>
      <c r="WND128"/>
      <c r="WNE128"/>
      <c r="WNF128"/>
      <c r="WNG128"/>
      <c r="WNH128"/>
      <c r="WNI128"/>
      <c r="WNJ128"/>
      <c r="WNK128"/>
      <c r="WNL128"/>
      <c r="WNM128"/>
      <c r="WNN128"/>
      <c r="WNO128"/>
      <c r="WNP128"/>
      <c r="WNQ128"/>
      <c r="WNR128"/>
      <c r="WNS128"/>
      <c r="WNT128"/>
      <c r="WNU128"/>
      <c r="WNV128"/>
      <c r="WNW128"/>
      <c r="WNX128"/>
      <c r="WNY128"/>
      <c r="WNZ128"/>
      <c r="WOA128"/>
      <c r="WOB128"/>
      <c r="WOC128"/>
      <c r="WOD128"/>
      <c r="WOE128"/>
      <c r="WOF128"/>
      <c r="WOG128"/>
      <c r="WOH128"/>
      <c r="WOI128"/>
      <c r="WOJ128"/>
      <c r="WOK128"/>
      <c r="WOL128"/>
      <c r="WOM128"/>
      <c r="WON128"/>
      <c r="WOO128"/>
      <c r="WOP128"/>
      <c r="WOQ128"/>
      <c r="WOR128"/>
      <c r="WOS128"/>
      <c r="WOT128"/>
      <c r="WOU128"/>
      <c r="WOV128"/>
      <c r="WOW128"/>
      <c r="WOX128"/>
      <c r="WOY128"/>
      <c r="WOZ128"/>
      <c r="WPA128"/>
      <c r="WPB128"/>
      <c r="WPC128"/>
      <c r="WPD128"/>
      <c r="WPE128"/>
      <c r="WPF128"/>
      <c r="WPG128"/>
      <c r="WPH128"/>
      <c r="WPI128"/>
      <c r="WPJ128"/>
      <c r="WPK128"/>
      <c r="WPL128"/>
      <c r="WPM128"/>
      <c r="WPN128"/>
      <c r="WPO128"/>
      <c r="WPP128"/>
      <c r="WPQ128"/>
      <c r="WPR128"/>
      <c r="WPS128"/>
      <c r="WPT128"/>
      <c r="WPU128"/>
      <c r="WPV128"/>
      <c r="WPW128"/>
      <c r="WPX128"/>
      <c r="WPY128"/>
      <c r="WPZ128"/>
      <c r="WQA128"/>
      <c r="WQB128"/>
      <c r="WQC128"/>
      <c r="WQD128"/>
      <c r="WQE128"/>
      <c r="WQF128"/>
      <c r="WQG128"/>
      <c r="WQH128"/>
      <c r="WQI128"/>
      <c r="WQJ128"/>
      <c r="WQK128"/>
      <c r="WQL128"/>
      <c r="WQM128"/>
      <c r="WQN128"/>
      <c r="WQO128"/>
      <c r="WQP128"/>
      <c r="WQQ128"/>
      <c r="WQR128"/>
      <c r="WQS128"/>
      <c r="WQT128"/>
      <c r="WQU128"/>
      <c r="WQV128"/>
      <c r="WQW128"/>
      <c r="WQX128"/>
      <c r="WQY128"/>
      <c r="WQZ128"/>
      <c r="WRA128"/>
      <c r="WRB128"/>
      <c r="WRC128"/>
      <c r="WRD128"/>
      <c r="WRE128"/>
      <c r="WRF128"/>
      <c r="WRG128"/>
      <c r="WRH128"/>
      <c r="WRI128"/>
      <c r="WRJ128"/>
      <c r="WRK128"/>
      <c r="WRL128"/>
      <c r="WRM128"/>
      <c r="WRN128"/>
      <c r="WRO128"/>
      <c r="WRP128"/>
      <c r="WRQ128"/>
      <c r="WRR128"/>
      <c r="WRS128"/>
      <c r="WRT128"/>
      <c r="WRU128"/>
      <c r="WRV128"/>
      <c r="WRW128"/>
      <c r="WRX128"/>
      <c r="WRY128"/>
      <c r="WRZ128"/>
      <c r="WSA128"/>
      <c r="WSB128"/>
      <c r="WSC128"/>
      <c r="WSD128"/>
      <c r="WSE128"/>
      <c r="WSF128"/>
      <c r="WSG128"/>
      <c r="WSH128"/>
      <c r="WSI128"/>
      <c r="WSJ128"/>
      <c r="WSK128"/>
      <c r="WSL128"/>
      <c r="WSM128"/>
      <c r="WSN128"/>
      <c r="WSO128"/>
      <c r="WSP128"/>
      <c r="WSQ128"/>
      <c r="WSR128"/>
      <c r="WSS128"/>
      <c r="WST128"/>
      <c r="WSU128"/>
      <c r="WSV128"/>
      <c r="WSW128"/>
      <c r="WSX128"/>
      <c r="WSY128"/>
      <c r="WSZ128"/>
      <c r="WTA128"/>
      <c r="WTB128"/>
      <c r="WTC128"/>
      <c r="WTD128"/>
      <c r="WTE128"/>
      <c r="WTF128"/>
      <c r="WTG128"/>
      <c r="WTH128"/>
      <c r="WTI128"/>
      <c r="WTJ128"/>
      <c r="WTK128"/>
      <c r="WTL128"/>
      <c r="WTM128"/>
      <c r="WTN128"/>
      <c r="WTO128"/>
      <c r="WTP128"/>
      <c r="WTQ128"/>
      <c r="WTR128"/>
      <c r="WTS128"/>
      <c r="WTT128"/>
      <c r="WTU128"/>
      <c r="WTV128"/>
      <c r="WTW128"/>
      <c r="WTX128"/>
      <c r="WTY128"/>
      <c r="WTZ128"/>
      <c r="WUA128"/>
      <c r="WUB128"/>
      <c r="WUC128"/>
      <c r="WUD128"/>
      <c r="WUE128"/>
      <c r="WUF128"/>
      <c r="WUG128"/>
      <c r="WUH128"/>
      <c r="WUI128"/>
      <c r="WUJ128"/>
      <c r="WUK128"/>
      <c r="WUL128"/>
      <c r="WUM128"/>
      <c r="WUN128"/>
      <c r="WUO128"/>
      <c r="WUP128"/>
      <c r="WUQ128"/>
      <c r="WUR128"/>
      <c r="WUS128"/>
      <c r="WUT128"/>
      <c r="WUU128"/>
      <c r="WUV128"/>
      <c r="WUW128"/>
      <c r="WUX128"/>
      <c r="WUY128"/>
      <c r="WUZ128"/>
      <c r="WVA128"/>
      <c r="WVB128"/>
      <c r="WVC128"/>
      <c r="WVD128"/>
      <c r="WVE128"/>
      <c r="WVF128"/>
      <c r="WVG128"/>
      <c r="WVH128"/>
      <c r="WVI128"/>
      <c r="WVJ128"/>
      <c r="WVK128"/>
      <c r="WVL128"/>
      <c r="WVM128"/>
      <c r="WVN128"/>
      <c r="WVO128"/>
      <c r="WVP128"/>
      <c r="WVQ128"/>
      <c r="WVR128"/>
      <c r="WVS128"/>
      <c r="WVT128"/>
      <c r="WVU128"/>
      <c r="WVV128"/>
      <c r="WVW128"/>
      <c r="WVX128"/>
      <c r="WVY128"/>
      <c r="WVZ128"/>
      <c r="WWA128"/>
      <c r="WWB128"/>
      <c r="WWC128"/>
      <c r="WWD128"/>
      <c r="WWE128"/>
      <c r="WWF128"/>
      <c r="WWG128"/>
      <c r="WWH128"/>
      <c r="WWI128"/>
      <c r="WWJ128"/>
      <c r="WWK128"/>
      <c r="WWL128"/>
      <c r="WWM128"/>
      <c r="WWN128"/>
      <c r="WWO128"/>
      <c r="WWP128"/>
      <c r="WWQ128"/>
      <c r="WWR128"/>
      <c r="WWS128"/>
      <c r="WWT128"/>
      <c r="WWU128"/>
      <c r="WWV128"/>
      <c r="WWW128"/>
      <c r="WWX128"/>
      <c r="WWY128"/>
      <c r="WWZ128"/>
      <c r="WXA128"/>
      <c r="WXB128"/>
      <c r="WXC128"/>
      <c r="WXD128"/>
      <c r="WXE128"/>
      <c r="WXF128"/>
      <c r="WXG128"/>
      <c r="WXH128"/>
      <c r="WXI128"/>
      <c r="WXJ128"/>
      <c r="WXK128"/>
      <c r="WXL128"/>
      <c r="WXM128"/>
      <c r="WXN128"/>
      <c r="WXO128"/>
      <c r="WXP128"/>
      <c r="WXQ128"/>
      <c r="WXR128"/>
      <c r="WXS128"/>
      <c r="WXT128"/>
      <c r="WXU128"/>
      <c r="WXV128"/>
      <c r="WXW128"/>
      <c r="WXX128"/>
      <c r="WXY128"/>
      <c r="WXZ128"/>
      <c r="WYA128"/>
      <c r="WYB128"/>
      <c r="WYC128"/>
      <c r="WYD128"/>
      <c r="WYE128"/>
      <c r="WYF128"/>
      <c r="WYG128"/>
      <c r="WYH128"/>
      <c r="WYI128"/>
      <c r="WYJ128"/>
      <c r="WYK128"/>
      <c r="WYL128"/>
      <c r="WYM128"/>
      <c r="WYN128"/>
      <c r="WYO128"/>
      <c r="WYP128"/>
      <c r="WYQ128"/>
      <c r="WYR128"/>
      <c r="WYS128"/>
      <c r="WYT128"/>
      <c r="WYU128"/>
      <c r="WYV128"/>
      <c r="WYW128"/>
      <c r="WYX128"/>
      <c r="WYY128"/>
      <c r="WYZ128"/>
      <c r="WZA128"/>
      <c r="WZB128"/>
      <c r="WZC128"/>
      <c r="WZD128"/>
      <c r="WZE128"/>
      <c r="WZF128"/>
      <c r="WZG128"/>
      <c r="WZH128"/>
      <c r="WZI128"/>
      <c r="WZJ128"/>
      <c r="WZK128"/>
      <c r="WZL128"/>
      <c r="WZM128"/>
      <c r="WZN128"/>
      <c r="WZO128"/>
      <c r="WZP128"/>
      <c r="WZQ128"/>
      <c r="WZR128"/>
      <c r="WZS128"/>
      <c r="WZT128"/>
      <c r="WZU128"/>
      <c r="WZV128"/>
      <c r="WZW128"/>
      <c r="WZX128"/>
      <c r="WZY128"/>
      <c r="WZZ128"/>
      <c r="XAA128"/>
      <c r="XAB128"/>
      <c r="XAC128"/>
      <c r="XAD128"/>
      <c r="XAE128"/>
      <c r="XAF128"/>
      <c r="XAG128"/>
      <c r="XAH128"/>
      <c r="XAI128"/>
      <c r="XAJ128"/>
      <c r="XAK128"/>
      <c r="XAL128"/>
      <c r="XAM128"/>
      <c r="XAN128"/>
      <c r="XAO128"/>
      <c r="XAP128"/>
      <c r="XAQ128"/>
      <c r="XAR128"/>
      <c r="XAS128"/>
      <c r="XAT128"/>
      <c r="XAU128"/>
      <c r="XAV128"/>
      <c r="XAW128"/>
      <c r="XAX128"/>
      <c r="XAY128"/>
      <c r="XAZ128"/>
      <c r="XBA128"/>
      <c r="XBB128"/>
      <c r="XBC128"/>
      <c r="XBD128"/>
      <c r="XBE128"/>
      <c r="XBF128"/>
      <c r="XBG128"/>
      <c r="XBH128"/>
      <c r="XBI128"/>
      <c r="XBJ128"/>
      <c r="XBK128"/>
      <c r="XBL128"/>
      <c r="XBM128"/>
      <c r="XBN128"/>
      <c r="XBO128"/>
      <c r="XBP128"/>
      <c r="XBQ128"/>
      <c r="XBR128"/>
      <c r="XBS128"/>
      <c r="XBT128"/>
      <c r="XBU128"/>
      <c r="XBV128"/>
      <c r="XBW128"/>
      <c r="XBX128"/>
      <c r="XBY128"/>
      <c r="XBZ128"/>
      <c r="XCA128"/>
      <c r="XCB128"/>
      <c r="XCC128"/>
      <c r="XCD128"/>
      <c r="XCE128"/>
      <c r="XCF128"/>
      <c r="XCG128"/>
      <c r="XCH128"/>
      <c r="XCI128"/>
      <c r="XCJ128"/>
      <c r="XCK128"/>
      <c r="XCL128"/>
      <c r="XCM128"/>
      <c r="XCN128"/>
      <c r="XCO128"/>
      <c r="XCP128"/>
      <c r="XCQ128"/>
      <c r="XCR128"/>
      <c r="XCS128"/>
      <c r="XCT128"/>
      <c r="XCU128"/>
      <c r="XCV128"/>
      <c r="XCW128"/>
      <c r="XCX128"/>
      <c r="XCY128"/>
      <c r="XCZ128"/>
      <c r="XDA128"/>
      <c r="XDB128"/>
      <c r="XDC128"/>
      <c r="XDD128"/>
      <c r="XDE128"/>
      <c r="XDF128"/>
      <c r="XDG128"/>
      <c r="XDH128"/>
      <c r="XDI128"/>
      <c r="XDJ128"/>
      <c r="XDK128"/>
      <c r="XDL128"/>
      <c r="XDM128"/>
      <c r="XDN128"/>
      <c r="XDO128"/>
      <c r="XDP128"/>
      <c r="XDQ128"/>
      <c r="XDR128"/>
      <c r="XDS128"/>
      <c r="XDT128"/>
      <c r="XDU128"/>
      <c r="XDV128"/>
      <c r="XDW128"/>
      <c r="XDX128"/>
      <c r="XDY128"/>
      <c r="XDZ128"/>
      <c r="XEA128"/>
      <c r="XEB128"/>
      <c r="XEC128"/>
      <c r="XED128"/>
      <c r="XEE128"/>
      <c r="XEF128"/>
      <c r="XEG128"/>
      <c r="XEH128"/>
      <c r="XEI128"/>
      <c r="XEJ128"/>
      <c r="XEK128"/>
      <c r="XEL128"/>
      <c r="XEM128"/>
      <c r="XEN128"/>
      <c r="XEO128"/>
      <c r="XEP128"/>
      <c r="XEQ128"/>
      <c r="XER128"/>
      <c r="XES128"/>
      <c r="XET128"/>
      <c r="XEU128"/>
      <c r="XEV128"/>
      <c r="XEW128"/>
      <c r="XEX128"/>
      <c r="XEY128"/>
      <c r="XEZ128"/>
      <c r="XFA128"/>
      <c r="XFB128"/>
      <c r="XFC128"/>
      <c r="XFD128"/>
    </row>
    <row r="129" spans="1:36 15811:16384" s="177" customFormat="1" x14ac:dyDescent="0.25">
      <c r="A129" s="181">
        <v>3</v>
      </c>
      <c r="B129" s="354" t="str">
        <f ca="1">IF(CONCATENATE('Т.6.'!AB8," (",'Т.6.'!AD8,"), ",'Т.6.'!AC8,", ",'Т.6.'!AE8)=$AJ$127,"",IF(CONCATENATE('Т.6.'!AB8," (",'Т.6.'!AD8,"), ",'Т.6.'!AC8,", ",'Т.6.'!AE8)=$AJ$128,"-",(CONCATENATE('Т.6.'!AB8," (",'Т.6.'!AD8,"), ",'Т.6.'!AC8,", ",'Т.6.'!AE8))))</f>
        <v/>
      </c>
      <c r="C129" s="354"/>
      <c r="D129" s="354"/>
      <c r="E129" s="354"/>
      <c r="F129" s="354"/>
      <c r="G129" s="354" t="str">
        <f ca="1">IF(CONCATENATE('Т.6.'!AG8,", ",'Т.6.'!AF8,", ",'Т.6.'!AH8," обл., ",'Т.6.'!AI8," р-н, ",'Т.6.'!AJ8," ",'Т.6.'!AK8,", ",'Т.6.'!AL8," ",'Т.6.'!AM8,", буд. ",'Т.6.'!AN8,", кв./оф.",'Т.6.'!AO8,".    ",'Т.6.'!AP8)=$AJ$131,"",IF(CONCATENATE('Т.6.'!AG8,", ",'Т.6.'!AF8,", ",'Т.6.'!AH8," обл., ",'Т.6.'!AI8," р-н, ",'Т.6.'!AJ8," ",'Т.6.'!AK8,", ",'Т.6.'!AL8," ",'Т.6.'!AM8,", буд. ",'Т.6.'!AN8,", кв./оф.",'Т.6.'!AO8,".    ",'Т.6.'!AP8)=$AJ$129,"-",CONCATENATE('Т.6.'!AG8,", ",'Т.6.'!AF8,", ",'Т.6.'!AH8," обл., ",'Т.6.'!AI8," р-н, ",'Т.6.'!AJ8," ",'Т.6.'!AK8,", ",'Т.6.'!AL8," ",'Т.6.'!AM8,", буд. ",'Т.6.'!AN8,", кв./оф.",'Т.6.'!AO8,".    ",'Т.6.'!AP8)))</f>
        <v/>
      </c>
      <c r="H129" s="354"/>
      <c r="I129" s="354"/>
      <c r="J129" s="354"/>
      <c r="K129" s="367" t="str">
        <f ca="1">'Т.6.'!AQ8</f>
        <v xml:space="preserve"> </v>
      </c>
      <c r="L129" s="367"/>
      <c r="M129" s="367" t="str">
        <f ca="1">'Т.6.'!AR8</f>
        <v xml:space="preserve"> </v>
      </c>
      <c r="N129" s="367"/>
      <c r="O129" s="358" t="str">
        <f ca="1">'Т.6.'!AT8</f>
        <v xml:space="preserve"> </v>
      </c>
      <c r="P129" s="358"/>
      <c r="Q129" s="345" t="str">
        <f ca="1">IF(CONCATENATE('Т.6.'!AU8,". ",'Т.6.'!AV8)=" .  "," ",CONCATENATE('Т.6.'!AU8,". ",'Т.6.'!AV8))</f>
        <v xml:space="preserve"> </v>
      </c>
      <c r="R129" s="345"/>
      <c r="S129" s="345"/>
      <c r="T129" s="358" t="str">
        <f ca="1">'Т.6.'!AW8</f>
        <v xml:space="preserve"> </v>
      </c>
      <c r="U129" s="358"/>
      <c r="AA129" s="143"/>
      <c r="AB129" s="143"/>
      <c r="AC129" s="143"/>
      <c r="AD129" s="143"/>
      <c r="AE129" s="143"/>
      <c r="AF129" s="143"/>
      <c r="AG129" s="143"/>
      <c r="AH129" s="143"/>
      <c r="AI129" s="143"/>
      <c r="AJ129" s="151" t="s">
        <v>507</v>
      </c>
      <c r="WJC129"/>
      <c r="WJD129"/>
      <c r="WJE129"/>
      <c r="WJF129"/>
      <c r="WJG129"/>
      <c r="WJH129"/>
      <c r="WJI129"/>
      <c r="WJJ129"/>
      <c r="WJK129"/>
      <c r="WJL129"/>
      <c r="WJM129"/>
      <c r="WJN129"/>
      <c r="WJO129"/>
      <c r="WJP129"/>
      <c r="WJQ129"/>
      <c r="WJR129"/>
      <c r="WJS129"/>
      <c r="WJT129"/>
      <c r="WJU129"/>
      <c r="WJV129"/>
      <c r="WJW129"/>
      <c r="WJX129"/>
      <c r="WJY129"/>
      <c r="WJZ129"/>
      <c r="WKA129"/>
      <c r="WKB129"/>
      <c r="WKC129"/>
      <c r="WKD129"/>
      <c r="WKE129"/>
      <c r="WKF129"/>
      <c r="WKG129"/>
      <c r="WKH129"/>
      <c r="WKI129"/>
      <c r="WKJ129"/>
      <c r="WKK129"/>
      <c r="WKL129"/>
      <c r="WKM129"/>
      <c r="WKN129"/>
      <c r="WKO129"/>
      <c r="WKP129"/>
      <c r="WKQ129"/>
      <c r="WKR129"/>
      <c r="WKS129"/>
      <c r="WKT129"/>
      <c r="WKU129"/>
      <c r="WKV129"/>
      <c r="WKW129"/>
      <c r="WKX129"/>
      <c r="WKY129"/>
      <c r="WKZ129"/>
      <c r="WLA129"/>
      <c r="WLB129"/>
      <c r="WLC129"/>
      <c r="WLD129"/>
      <c r="WLE129"/>
      <c r="WLF129"/>
      <c r="WLG129"/>
      <c r="WLH129"/>
      <c r="WLI129"/>
      <c r="WLJ129"/>
      <c r="WLK129"/>
      <c r="WLL129"/>
      <c r="WLM129"/>
      <c r="WLN129"/>
      <c r="WLO129"/>
      <c r="WLP129"/>
      <c r="WLQ129"/>
      <c r="WLR129"/>
      <c r="WLS129"/>
      <c r="WLT129"/>
      <c r="WLU129"/>
      <c r="WLV129"/>
      <c r="WLW129"/>
      <c r="WLX129"/>
      <c r="WLY129"/>
      <c r="WLZ129"/>
      <c r="WMA129"/>
      <c r="WMB129"/>
      <c r="WMC129"/>
      <c r="WMD129"/>
      <c r="WME129"/>
      <c r="WMF129"/>
      <c r="WMG129"/>
      <c r="WMH129"/>
      <c r="WMI129"/>
      <c r="WMJ129"/>
      <c r="WMK129"/>
      <c r="WML129"/>
      <c r="WMM129"/>
      <c r="WMN129"/>
      <c r="WMO129"/>
      <c r="WMP129"/>
      <c r="WMQ129"/>
      <c r="WMR129"/>
      <c r="WMS129"/>
      <c r="WMT129"/>
      <c r="WMU129"/>
      <c r="WMV129"/>
      <c r="WMW129"/>
      <c r="WMX129"/>
      <c r="WMY129"/>
      <c r="WMZ129"/>
      <c r="WNA129"/>
      <c r="WNB129"/>
      <c r="WNC129"/>
      <c r="WND129"/>
      <c r="WNE129"/>
      <c r="WNF129"/>
      <c r="WNG129"/>
      <c r="WNH129"/>
      <c r="WNI129"/>
      <c r="WNJ129"/>
      <c r="WNK129"/>
      <c r="WNL129"/>
      <c r="WNM129"/>
      <c r="WNN129"/>
      <c r="WNO129"/>
      <c r="WNP129"/>
      <c r="WNQ129"/>
      <c r="WNR129"/>
      <c r="WNS129"/>
      <c r="WNT129"/>
      <c r="WNU129"/>
      <c r="WNV129"/>
      <c r="WNW129"/>
      <c r="WNX129"/>
      <c r="WNY129"/>
      <c r="WNZ129"/>
      <c r="WOA129"/>
      <c r="WOB129"/>
      <c r="WOC129"/>
      <c r="WOD129"/>
      <c r="WOE129"/>
      <c r="WOF129"/>
      <c r="WOG129"/>
      <c r="WOH129"/>
      <c r="WOI129"/>
      <c r="WOJ129"/>
      <c r="WOK129"/>
      <c r="WOL129"/>
      <c r="WOM129"/>
      <c r="WON129"/>
      <c r="WOO129"/>
      <c r="WOP129"/>
      <c r="WOQ129"/>
      <c r="WOR129"/>
      <c r="WOS129"/>
      <c r="WOT129"/>
      <c r="WOU129"/>
      <c r="WOV129"/>
      <c r="WOW129"/>
      <c r="WOX129"/>
      <c r="WOY129"/>
      <c r="WOZ129"/>
      <c r="WPA129"/>
      <c r="WPB129"/>
      <c r="WPC129"/>
      <c r="WPD129"/>
      <c r="WPE129"/>
      <c r="WPF129"/>
      <c r="WPG129"/>
      <c r="WPH129"/>
      <c r="WPI129"/>
      <c r="WPJ129"/>
      <c r="WPK129"/>
      <c r="WPL129"/>
      <c r="WPM129"/>
      <c r="WPN129"/>
      <c r="WPO129"/>
      <c r="WPP129"/>
      <c r="WPQ129"/>
      <c r="WPR129"/>
      <c r="WPS129"/>
      <c r="WPT129"/>
      <c r="WPU129"/>
      <c r="WPV129"/>
      <c r="WPW129"/>
      <c r="WPX129"/>
      <c r="WPY129"/>
      <c r="WPZ129"/>
      <c r="WQA129"/>
      <c r="WQB129"/>
      <c r="WQC129"/>
      <c r="WQD129"/>
      <c r="WQE129"/>
      <c r="WQF129"/>
      <c r="WQG129"/>
      <c r="WQH129"/>
      <c r="WQI129"/>
      <c r="WQJ129"/>
      <c r="WQK129"/>
      <c r="WQL129"/>
      <c r="WQM129"/>
      <c r="WQN129"/>
      <c r="WQO129"/>
      <c r="WQP129"/>
      <c r="WQQ129"/>
      <c r="WQR129"/>
      <c r="WQS129"/>
      <c r="WQT129"/>
      <c r="WQU129"/>
      <c r="WQV129"/>
      <c r="WQW129"/>
      <c r="WQX129"/>
      <c r="WQY129"/>
      <c r="WQZ129"/>
      <c r="WRA129"/>
      <c r="WRB129"/>
      <c r="WRC129"/>
      <c r="WRD129"/>
      <c r="WRE129"/>
      <c r="WRF129"/>
      <c r="WRG129"/>
      <c r="WRH129"/>
      <c r="WRI129"/>
      <c r="WRJ129"/>
      <c r="WRK129"/>
      <c r="WRL129"/>
      <c r="WRM129"/>
      <c r="WRN129"/>
      <c r="WRO129"/>
      <c r="WRP129"/>
      <c r="WRQ129"/>
      <c r="WRR129"/>
      <c r="WRS129"/>
      <c r="WRT129"/>
      <c r="WRU129"/>
      <c r="WRV129"/>
      <c r="WRW129"/>
      <c r="WRX129"/>
      <c r="WRY129"/>
      <c r="WRZ129"/>
      <c r="WSA129"/>
      <c r="WSB129"/>
      <c r="WSC129"/>
      <c r="WSD129"/>
      <c r="WSE129"/>
      <c r="WSF129"/>
      <c r="WSG129"/>
      <c r="WSH129"/>
      <c r="WSI129"/>
      <c r="WSJ129"/>
      <c r="WSK129"/>
      <c r="WSL129"/>
      <c r="WSM129"/>
      <c r="WSN129"/>
      <c r="WSO129"/>
      <c r="WSP129"/>
      <c r="WSQ129"/>
      <c r="WSR129"/>
      <c r="WSS129"/>
      <c r="WST129"/>
      <c r="WSU129"/>
      <c r="WSV129"/>
      <c r="WSW129"/>
      <c r="WSX129"/>
      <c r="WSY129"/>
      <c r="WSZ129"/>
      <c r="WTA129"/>
      <c r="WTB129"/>
      <c r="WTC129"/>
      <c r="WTD129"/>
      <c r="WTE129"/>
      <c r="WTF129"/>
      <c r="WTG129"/>
      <c r="WTH129"/>
      <c r="WTI129"/>
      <c r="WTJ129"/>
      <c r="WTK129"/>
      <c r="WTL129"/>
      <c r="WTM129"/>
      <c r="WTN129"/>
      <c r="WTO129"/>
      <c r="WTP129"/>
      <c r="WTQ129"/>
      <c r="WTR129"/>
      <c r="WTS129"/>
      <c r="WTT129"/>
      <c r="WTU129"/>
      <c r="WTV129"/>
      <c r="WTW129"/>
      <c r="WTX129"/>
      <c r="WTY129"/>
      <c r="WTZ129"/>
      <c r="WUA129"/>
      <c r="WUB129"/>
      <c r="WUC129"/>
      <c r="WUD129"/>
      <c r="WUE129"/>
      <c r="WUF129"/>
      <c r="WUG129"/>
      <c r="WUH129"/>
      <c r="WUI129"/>
      <c r="WUJ129"/>
      <c r="WUK129"/>
      <c r="WUL129"/>
      <c r="WUM129"/>
      <c r="WUN129"/>
      <c r="WUO129"/>
      <c r="WUP129"/>
      <c r="WUQ129"/>
      <c r="WUR129"/>
      <c r="WUS129"/>
      <c r="WUT129"/>
      <c r="WUU129"/>
      <c r="WUV129"/>
      <c r="WUW129"/>
      <c r="WUX129"/>
      <c r="WUY129"/>
      <c r="WUZ129"/>
      <c r="WVA129"/>
      <c r="WVB129"/>
      <c r="WVC129"/>
      <c r="WVD129"/>
      <c r="WVE129"/>
      <c r="WVF129"/>
      <c r="WVG129"/>
      <c r="WVH129"/>
      <c r="WVI129"/>
      <c r="WVJ129"/>
      <c r="WVK129"/>
      <c r="WVL129"/>
      <c r="WVM129"/>
      <c r="WVN129"/>
      <c r="WVO129"/>
      <c r="WVP129"/>
      <c r="WVQ129"/>
      <c r="WVR129"/>
      <c r="WVS129"/>
      <c r="WVT129"/>
      <c r="WVU129"/>
      <c r="WVV129"/>
      <c r="WVW129"/>
      <c r="WVX129"/>
      <c r="WVY129"/>
      <c r="WVZ129"/>
      <c r="WWA129"/>
      <c r="WWB129"/>
      <c r="WWC129"/>
      <c r="WWD129"/>
      <c r="WWE129"/>
      <c r="WWF129"/>
      <c r="WWG129"/>
      <c r="WWH129"/>
      <c r="WWI129"/>
      <c r="WWJ129"/>
      <c r="WWK129"/>
      <c r="WWL129"/>
      <c r="WWM129"/>
      <c r="WWN129"/>
      <c r="WWO129"/>
      <c r="WWP129"/>
      <c r="WWQ129"/>
      <c r="WWR129"/>
      <c r="WWS129"/>
      <c r="WWT129"/>
      <c r="WWU129"/>
      <c r="WWV129"/>
      <c r="WWW129"/>
      <c r="WWX129"/>
      <c r="WWY129"/>
      <c r="WWZ129"/>
      <c r="WXA129"/>
      <c r="WXB129"/>
      <c r="WXC129"/>
      <c r="WXD129"/>
      <c r="WXE129"/>
      <c r="WXF129"/>
      <c r="WXG129"/>
      <c r="WXH129"/>
      <c r="WXI129"/>
      <c r="WXJ129"/>
      <c r="WXK129"/>
      <c r="WXL129"/>
      <c r="WXM129"/>
      <c r="WXN129"/>
      <c r="WXO129"/>
      <c r="WXP129"/>
      <c r="WXQ129"/>
      <c r="WXR129"/>
      <c r="WXS129"/>
      <c r="WXT129"/>
      <c r="WXU129"/>
      <c r="WXV129"/>
      <c r="WXW129"/>
      <c r="WXX129"/>
      <c r="WXY129"/>
      <c r="WXZ129"/>
      <c r="WYA129"/>
      <c r="WYB129"/>
      <c r="WYC129"/>
      <c r="WYD129"/>
      <c r="WYE129"/>
      <c r="WYF129"/>
      <c r="WYG129"/>
      <c r="WYH129"/>
      <c r="WYI129"/>
      <c r="WYJ129"/>
      <c r="WYK129"/>
      <c r="WYL129"/>
      <c r="WYM129"/>
      <c r="WYN129"/>
      <c r="WYO129"/>
      <c r="WYP129"/>
      <c r="WYQ129"/>
      <c r="WYR129"/>
      <c r="WYS129"/>
      <c r="WYT129"/>
      <c r="WYU129"/>
      <c r="WYV129"/>
      <c r="WYW129"/>
      <c r="WYX129"/>
      <c r="WYY129"/>
      <c r="WYZ129"/>
      <c r="WZA129"/>
      <c r="WZB129"/>
      <c r="WZC129"/>
      <c r="WZD129"/>
      <c r="WZE129"/>
      <c r="WZF129"/>
      <c r="WZG129"/>
      <c r="WZH129"/>
      <c r="WZI129"/>
      <c r="WZJ129"/>
      <c r="WZK129"/>
      <c r="WZL129"/>
      <c r="WZM129"/>
      <c r="WZN129"/>
      <c r="WZO129"/>
      <c r="WZP129"/>
      <c r="WZQ129"/>
      <c r="WZR129"/>
      <c r="WZS129"/>
      <c r="WZT129"/>
      <c r="WZU129"/>
      <c r="WZV129"/>
      <c r="WZW129"/>
      <c r="WZX129"/>
      <c r="WZY129"/>
      <c r="WZZ129"/>
      <c r="XAA129"/>
      <c r="XAB129"/>
      <c r="XAC129"/>
      <c r="XAD129"/>
      <c r="XAE129"/>
      <c r="XAF129"/>
      <c r="XAG129"/>
      <c r="XAH129"/>
      <c r="XAI129"/>
      <c r="XAJ129"/>
      <c r="XAK129"/>
      <c r="XAL129"/>
      <c r="XAM129"/>
      <c r="XAN129"/>
      <c r="XAO129"/>
      <c r="XAP129"/>
      <c r="XAQ129"/>
      <c r="XAR129"/>
      <c r="XAS129"/>
      <c r="XAT129"/>
      <c r="XAU129"/>
      <c r="XAV129"/>
      <c r="XAW129"/>
      <c r="XAX129"/>
      <c r="XAY129"/>
      <c r="XAZ129"/>
      <c r="XBA129"/>
      <c r="XBB129"/>
      <c r="XBC129"/>
      <c r="XBD129"/>
      <c r="XBE129"/>
      <c r="XBF129"/>
      <c r="XBG129"/>
      <c r="XBH129"/>
      <c r="XBI129"/>
      <c r="XBJ129"/>
      <c r="XBK129"/>
      <c r="XBL129"/>
      <c r="XBM129"/>
      <c r="XBN129"/>
      <c r="XBO129"/>
      <c r="XBP129"/>
      <c r="XBQ129"/>
      <c r="XBR129"/>
      <c r="XBS129"/>
      <c r="XBT129"/>
      <c r="XBU129"/>
      <c r="XBV129"/>
      <c r="XBW129"/>
      <c r="XBX129"/>
      <c r="XBY129"/>
      <c r="XBZ129"/>
      <c r="XCA129"/>
      <c r="XCB129"/>
      <c r="XCC129"/>
      <c r="XCD129"/>
      <c r="XCE129"/>
      <c r="XCF129"/>
      <c r="XCG129"/>
      <c r="XCH129"/>
      <c r="XCI129"/>
      <c r="XCJ129"/>
      <c r="XCK129"/>
      <c r="XCL129"/>
      <c r="XCM129"/>
      <c r="XCN129"/>
      <c r="XCO129"/>
      <c r="XCP129"/>
      <c r="XCQ129"/>
      <c r="XCR129"/>
      <c r="XCS129"/>
      <c r="XCT129"/>
      <c r="XCU129"/>
      <c r="XCV129"/>
      <c r="XCW129"/>
      <c r="XCX129"/>
      <c r="XCY129"/>
      <c r="XCZ129"/>
      <c r="XDA129"/>
      <c r="XDB129"/>
      <c r="XDC129"/>
      <c r="XDD129"/>
      <c r="XDE129"/>
      <c r="XDF129"/>
      <c r="XDG129"/>
      <c r="XDH129"/>
      <c r="XDI129"/>
      <c r="XDJ129"/>
      <c r="XDK129"/>
      <c r="XDL129"/>
      <c r="XDM129"/>
      <c r="XDN129"/>
      <c r="XDO129"/>
      <c r="XDP129"/>
      <c r="XDQ129"/>
      <c r="XDR129"/>
      <c r="XDS129"/>
      <c r="XDT129"/>
      <c r="XDU129"/>
      <c r="XDV129"/>
      <c r="XDW129"/>
      <c r="XDX129"/>
      <c r="XDY129"/>
      <c r="XDZ129"/>
      <c r="XEA129"/>
      <c r="XEB129"/>
      <c r="XEC129"/>
      <c r="XED129"/>
      <c r="XEE129"/>
      <c r="XEF129"/>
      <c r="XEG129"/>
      <c r="XEH129"/>
      <c r="XEI129"/>
      <c r="XEJ129"/>
      <c r="XEK129"/>
      <c r="XEL129"/>
      <c r="XEM129"/>
      <c r="XEN129"/>
      <c r="XEO129"/>
      <c r="XEP129"/>
      <c r="XEQ129"/>
      <c r="XER129"/>
      <c r="XES129"/>
      <c r="XET129"/>
      <c r="XEU129"/>
      <c r="XEV129"/>
      <c r="XEW129"/>
      <c r="XEX129"/>
      <c r="XEY129"/>
      <c r="XEZ129"/>
      <c r="XFA129"/>
      <c r="XFB129"/>
      <c r="XFC129"/>
      <c r="XFD129"/>
    </row>
    <row r="130" spans="1:36 15811:16384" s="177" customFormat="1" x14ac:dyDescent="0.25">
      <c r="A130" s="181">
        <v>4</v>
      </c>
      <c r="B130" s="354" t="str">
        <f ca="1">IF(CONCATENATE('Т.6.'!AB9," (",'Т.6.'!AD9,"), ",'Т.6.'!AC9,", ",'Т.6.'!AE9)=$AJ$127,"",IF(CONCATENATE('Т.6.'!AB9," (",'Т.6.'!AD9,"), ",'Т.6.'!AC9,", ",'Т.6.'!AE9)=$AJ$128,"-",(CONCATENATE('Т.6.'!AB9," (",'Т.6.'!AD9,"), ",'Т.6.'!AC9,", ",'Т.6.'!AE9))))</f>
        <v/>
      </c>
      <c r="C130" s="354"/>
      <c r="D130" s="354"/>
      <c r="E130" s="354"/>
      <c r="F130" s="354"/>
      <c r="G130" s="354" t="str">
        <f ca="1">IF(CONCATENATE('Т.6.'!AG9,", ",'Т.6.'!AF9,", ",'Т.6.'!AH9," обл., ",'Т.6.'!AI9," р-н, ",'Т.6.'!AJ9," ",'Т.6.'!AK9,", ",'Т.6.'!AL9," ",'Т.6.'!AM9,", буд. ",'Т.6.'!AN9,", кв./оф.",'Т.6.'!AO9,".    ",'Т.6.'!AP9)=$AJ$131,"",IF(CONCATENATE('Т.6.'!AG9,", ",'Т.6.'!AF9,", ",'Т.6.'!AH9," обл., ",'Т.6.'!AI9," р-н, ",'Т.6.'!AJ9," ",'Т.6.'!AK9,", ",'Т.6.'!AL9," ",'Т.6.'!AM9,", буд. ",'Т.6.'!AN9,", кв./оф.",'Т.6.'!AO9,".    ",'Т.6.'!AP9)=$AJ$129,"-",CONCATENATE('Т.6.'!AG9,", ",'Т.6.'!AF9,", ",'Т.6.'!AH9," обл., ",'Т.6.'!AI9," р-н, ",'Т.6.'!AJ9," ",'Т.6.'!AK9,", ",'Т.6.'!AL9," ",'Т.6.'!AM9,", буд. ",'Т.6.'!AN9,", кв./оф.",'Т.6.'!AO9,".    ",'Т.6.'!AP9)))</f>
        <v/>
      </c>
      <c r="H130" s="354"/>
      <c r="I130" s="354"/>
      <c r="J130" s="354"/>
      <c r="K130" s="367" t="str">
        <f ca="1">'Т.6.'!AQ9</f>
        <v xml:space="preserve"> </v>
      </c>
      <c r="L130" s="367"/>
      <c r="M130" s="367" t="str">
        <f ca="1">'Т.6.'!AR9</f>
        <v xml:space="preserve"> </v>
      </c>
      <c r="N130" s="367"/>
      <c r="O130" s="358" t="str">
        <f ca="1">'Т.6.'!AT9</f>
        <v xml:space="preserve"> </v>
      </c>
      <c r="P130" s="358"/>
      <c r="Q130" s="345" t="str">
        <f ca="1">IF(CONCATENATE('Т.6.'!AU9,". ",'Т.6.'!AV9)=" .  "," ",CONCATENATE('Т.6.'!AU9,". ",'Т.6.'!AV9))</f>
        <v xml:space="preserve"> </v>
      </c>
      <c r="R130" s="345"/>
      <c r="S130" s="345"/>
      <c r="T130" s="358" t="str">
        <f ca="1">'Т.6.'!AW9</f>
        <v xml:space="preserve"> </v>
      </c>
      <c r="U130" s="358"/>
      <c r="AA130" s="143"/>
      <c r="AB130" s="143"/>
      <c r="AC130" s="143"/>
      <c r="AD130" s="143"/>
      <c r="AE130" s="143"/>
      <c r="AF130" s="143"/>
      <c r="AG130" s="143"/>
      <c r="AH130" s="143"/>
      <c r="AI130" s="143"/>
      <c r="AJ130" s="151" t="s">
        <v>361</v>
      </c>
      <c r="WJC130"/>
      <c r="WJD130"/>
      <c r="WJE130"/>
      <c r="WJF130"/>
      <c r="WJG130"/>
      <c r="WJH130"/>
      <c r="WJI130"/>
      <c r="WJJ130"/>
      <c r="WJK130"/>
      <c r="WJL130"/>
      <c r="WJM130"/>
      <c r="WJN130"/>
      <c r="WJO130"/>
      <c r="WJP130"/>
      <c r="WJQ130"/>
      <c r="WJR130"/>
      <c r="WJS130"/>
      <c r="WJT130"/>
      <c r="WJU130"/>
      <c r="WJV130"/>
      <c r="WJW130"/>
      <c r="WJX130"/>
      <c r="WJY130"/>
      <c r="WJZ130"/>
      <c r="WKA130"/>
      <c r="WKB130"/>
      <c r="WKC130"/>
      <c r="WKD130"/>
      <c r="WKE130"/>
      <c r="WKF130"/>
      <c r="WKG130"/>
      <c r="WKH130"/>
      <c r="WKI130"/>
      <c r="WKJ130"/>
      <c r="WKK130"/>
      <c r="WKL130"/>
      <c r="WKM130"/>
      <c r="WKN130"/>
      <c r="WKO130"/>
      <c r="WKP130"/>
      <c r="WKQ130"/>
      <c r="WKR130"/>
      <c r="WKS130"/>
      <c r="WKT130"/>
      <c r="WKU130"/>
      <c r="WKV130"/>
      <c r="WKW130"/>
      <c r="WKX130"/>
      <c r="WKY130"/>
      <c r="WKZ130"/>
      <c r="WLA130"/>
      <c r="WLB130"/>
      <c r="WLC130"/>
      <c r="WLD130"/>
      <c r="WLE130"/>
      <c r="WLF130"/>
      <c r="WLG130"/>
      <c r="WLH130"/>
      <c r="WLI130"/>
      <c r="WLJ130"/>
      <c r="WLK130"/>
      <c r="WLL130"/>
      <c r="WLM130"/>
      <c r="WLN130"/>
      <c r="WLO130"/>
      <c r="WLP130"/>
      <c r="WLQ130"/>
      <c r="WLR130"/>
      <c r="WLS130"/>
      <c r="WLT130"/>
      <c r="WLU130"/>
      <c r="WLV130"/>
      <c r="WLW130"/>
      <c r="WLX130"/>
      <c r="WLY130"/>
      <c r="WLZ130"/>
      <c r="WMA130"/>
      <c r="WMB130"/>
      <c r="WMC130"/>
      <c r="WMD130"/>
      <c r="WME130"/>
      <c r="WMF130"/>
      <c r="WMG130"/>
      <c r="WMH130"/>
      <c r="WMI130"/>
      <c r="WMJ130"/>
      <c r="WMK130"/>
      <c r="WML130"/>
      <c r="WMM130"/>
      <c r="WMN130"/>
      <c r="WMO130"/>
      <c r="WMP130"/>
      <c r="WMQ130"/>
      <c r="WMR130"/>
      <c r="WMS130"/>
      <c r="WMT130"/>
      <c r="WMU130"/>
      <c r="WMV130"/>
      <c r="WMW130"/>
      <c r="WMX130"/>
      <c r="WMY130"/>
      <c r="WMZ130"/>
      <c r="WNA130"/>
      <c r="WNB130"/>
      <c r="WNC130"/>
      <c r="WND130"/>
      <c r="WNE130"/>
      <c r="WNF130"/>
      <c r="WNG130"/>
      <c r="WNH130"/>
      <c r="WNI130"/>
      <c r="WNJ130"/>
      <c r="WNK130"/>
      <c r="WNL130"/>
      <c r="WNM130"/>
      <c r="WNN130"/>
      <c r="WNO130"/>
      <c r="WNP130"/>
      <c r="WNQ130"/>
      <c r="WNR130"/>
      <c r="WNS130"/>
      <c r="WNT130"/>
      <c r="WNU130"/>
      <c r="WNV130"/>
      <c r="WNW130"/>
      <c r="WNX130"/>
      <c r="WNY130"/>
      <c r="WNZ130"/>
      <c r="WOA130"/>
      <c r="WOB130"/>
      <c r="WOC130"/>
      <c r="WOD130"/>
      <c r="WOE130"/>
      <c r="WOF130"/>
      <c r="WOG130"/>
      <c r="WOH130"/>
      <c r="WOI130"/>
      <c r="WOJ130"/>
      <c r="WOK130"/>
      <c r="WOL130"/>
      <c r="WOM130"/>
      <c r="WON130"/>
      <c r="WOO130"/>
      <c r="WOP130"/>
      <c r="WOQ130"/>
      <c r="WOR130"/>
      <c r="WOS130"/>
      <c r="WOT130"/>
      <c r="WOU130"/>
      <c r="WOV130"/>
      <c r="WOW130"/>
      <c r="WOX130"/>
      <c r="WOY130"/>
      <c r="WOZ130"/>
      <c r="WPA130"/>
      <c r="WPB130"/>
      <c r="WPC130"/>
      <c r="WPD130"/>
      <c r="WPE130"/>
      <c r="WPF130"/>
      <c r="WPG130"/>
      <c r="WPH130"/>
      <c r="WPI130"/>
      <c r="WPJ130"/>
      <c r="WPK130"/>
      <c r="WPL130"/>
      <c r="WPM130"/>
      <c r="WPN130"/>
      <c r="WPO130"/>
      <c r="WPP130"/>
      <c r="WPQ130"/>
      <c r="WPR130"/>
      <c r="WPS130"/>
      <c r="WPT130"/>
      <c r="WPU130"/>
      <c r="WPV130"/>
      <c r="WPW130"/>
      <c r="WPX130"/>
      <c r="WPY130"/>
      <c r="WPZ130"/>
      <c r="WQA130"/>
      <c r="WQB130"/>
      <c r="WQC130"/>
      <c r="WQD130"/>
      <c r="WQE130"/>
      <c r="WQF130"/>
      <c r="WQG130"/>
      <c r="WQH130"/>
      <c r="WQI130"/>
      <c r="WQJ130"/>
      <c r="WQK130"/>
      <c r="WQL130"/>
      <c r="WQM130"/>
      <c r="WQN130"/>
      <c r="WQO130"/>
      <c r="WQP130"/>
      <c r="WQQ130"/>
      <c r="WQR130"/>
      <c r="WQS130"/>
      <c r="WQT130"/>
      <c r="WQU130"/>
      <c r="WQV130"/>
      <c r="WQW130"/>
      <c r="WQX130"/>
      <c r="WQY130"/>
      <c r="WQZ130"/>
      <c r="WRA130"/>
      <c r="WRB130"/>
      <c r="WRC130"/>
      <c r="WRD130"/>
      <c r="WRE130"/>
      <c r="WRF130"/>
      <c r="WRG130"/>
      <c r="WRH130"/>
      <c r="WRI130"/>
      <c r="WRJ130"/>
      <c r="WRK130"/>
      <c r="WRL130"/>
      <c r="WRM130"/>
      <c r="WRN130"/>
      <c r="WRO130"/>
      <c r="WRP130"/>
      <c r="WRQ130"/>
      <c r="WRR130"/>
      <c r="WRS130"/>
      <c r="WRT130"/>
      <c r="WRU130"/>
      <c r="WRV130"/>
      <c r="WRW130"/>
      <c r="WRX130"/>
      <c r="WRY130"/>
      <c r="WRZ130"/>
      <c r="WSA130"/>
      <c r="WSB130"/>
      <c r="WSC130"/>
      <c r="WSD130"/>
      <c r="WSE130"/>
      <c r="WSF130"/>
      <c r="WSG130"/>
      <c r="WSH130"/>
      <c r="WSI130"/>
      <c r="WSJ130"/>
      <c r="WSK130"/>
      <c r="WSL130"/>
      <c r="WSM130"/>
      <c r="WSN130"/>
      <c r="WSO130"/>
      <c r="WSP130"/>
      <c r="WSQ130"/>
      <c r="WSR130"/>
      <c r="WSS130"/>
      <c r="WST130"/>
      <c r="WSU130"/>
      <c r="WSV130"/>
      <c r="WSW130"/>
      <c r="WSX130"/>
      <c r="WSY130"/>
      <c r="WSZ130"/>
      <c r="WTA130"/>
      <c r="WTB130"/>
      <c r="WTC130"/>
      <c r="WTD130"/>
      <c r="WTE130"/>
      <c r="WTF130"/>
      <c r="WTG130"/>
      <c r="WTH130"/>
      <c r="WTI130"/>
      <c r="WTJ130"/>
      <c r="WTK130"/>
      <c r="WTL130"/>
      <c r="WTM130"/>
      <c r="WTN130"/>
      <c r="WTO130"/>
      <c r="WTP130"/>
      <c r="WTQ130"/>
      <c r="WTR130"/>
      <c r="WTS130"/>
      <c r="WTT130"/>
      <c r="WTU130"/>
      <c r="WTV130"/>
      <c r="WTW130"/>
      <c r="WTX130"/>
      <c r="WTY130"/>
      <c r="WTZ130"/>
      <c r="WUA130"/>
      <c r="WUB130"/>
      <c r="WUC130"/>
      <c r="WUD130"/>
      <c r="WUE130"/>
      <c r="WUF130"/>
      <c r="WUG130"/>
      <c r="WUH130"/>
      <c r="WUI130"/>
      <c r="WUJ130"/>
      <c r="WUK130"/>
      <c r="WUL130"/>
      <c r="WUM130"/>
      <c r="WUN130"/>
      <c r="WUO130"/>
      <c r="WUP130"/>
      <c r="WUQ130"/>
      <c r="WUR130"/>
      <c r="WUS130"/>
      <c r="WUT130"/>
      <c r="WUU130"/>
      <c r="WUV130"/>
      <c r="WUW130"/>
      <c r="WUX130"/>
      <c r="WUY130"/>
      <c r="WUZ130"/>
      <c r="WVA130"/>
      <c r="WVB130"/>
      <c r="WVC130"/>
      <c r="WVD130"/>
      <c r="WVE130"/>
      <c r="WVF130"/>
      <c r="WVG130"/>
      <c r="WVH130"/>
      <c r="WVI130"/>
      <c r="WVJ130"/>
      <c r="WVK130"/>
      <c r="WVL130"/>
      <c r="WVM130"/>
      <c r="WVN130"/>
      <c r="WVO130"/>
      <c r="WVP130"/>
      <c r="WVQ130"/>
      <c r="WVR130"/>
      <c r="WVS130"/>
      <c r="WVT130"/>
      <c r="WVU130"/>
      <c r="WVV130"/>
      <c r="WVW130"/>
      <c r="WVX130"/>
      <c r="WVY130"/>
      <c r="WVZ130"/>
      <c r="WWA130"/>
      <c r="WWB130"/>
      <c r="WWC130"/>
      <c r="WWD130"/>
      <c r="WWE130"/>
      <c r="WWF130"/>
      <c r="WWG130"/>
      <c r="WWH130"/>
      <c r="WWI130"/>
      <c r="WWJ130"/>
      <c r="WWK130"/>
      <c r="WWL130"/>
      <c r="WWM130"/>
      <c r="WWN130"/>
      <c r="WWO130"/>
      <c r="WWP130"/>
      <c r="WWQ130"/>
      <c r="WWR130"/>
      <c r="WWS130"/>
      <c r="WWT130"/>
      <c r="WWU130"/>
      <c r="WWV130"/>
      <c r="WWW130"/>
      <c r="WWX130"/>
      <c r="WWY130"/>
      <c r="WWZ130"/>
      <c r="WXA130"/>
      <c r="WXB130"/>
      <c r="WXC130"/>
      <c r="WXD130"/>
      <c r="WXE130"/>
      <c r="WXF130"/>
      <c r="WXG130"/>
      <c r="WXH130"/>
      <c r="WXI130"/>
      <c r="WXJ130"/>
      <c r="WXK130"/>
      <c r="WXL130"/>
      <c r="WXM130"/>
      <c r="WXN130"/>
      <c r="WXO130"/>
      <c r="WXP130"/>
      <c r="WXQ130"/>
      <c r="WXR130"/>
      <c r="WXS130"/>
      <c r="WXT130"/>
      <c r="WXU130"/>
      <c r="WXV130"/>
      <c r="WXW130"/>
      <c r="WXX130"/>
      <c r="WXY130"/>
      <c r="WXZ130"/>
      <c r="WYA130"/>
      <c r="WYB130"/>
      <c r="WYC130"/>
      <c r="WYD130"/>
      <c r="WYE130"/>
      <c r="WYF130"/>
      <c r="WYG130"/>
      <c r="WYH130"/>
      <c r="WYI130"/>
      <c r="WYJ130"/>
      <c r="WYK130"/>
      <c r="WYL130"/>
      <c r="WYM130"/>
      <c r="WYN130"/>
      <c r="WYO130"/>
      <c r="WYP130"/>
      <c r="WYQ130"/>
      <c r="WYR130"/>
      <c r="WYS130"/>
      <c r="WYT130"/>
      <c r="WYU130"/>
      <c r="WYV130"/>
      <c r="WYW130"/>
      <c r="WYX130"/>
      <c r="WYY130"/>
      <c r="WYZ130"/>
      <c r="WZA130"/>
      <c r="WZB130"/>
      <c r="WZC130"/>
      <c r="WZD130"/>
      <c r="WZE130"/>
      <c r="WZF130"/>
      <c r="WZG130"/>
      <c r="WZH130"/>
      <c r="WZI130"/>
      <c r="WZJ130"/>
      <c r="WZK130"/>
      <c r="WZL130"/>
      <c r="WZM130"/>
      <c r="WZN130"/>
      <c r="WZO130"/>
      <c r="WZP130"/>
      <c r="WZQ130"/>
      <c r="WZR130"/>
      <c r="WZS130"/>
      <c r="WZT130"/>
      <c r="WZU130"/>
      <c r="WZV130"/>
      <c r="WZW130"/>
      <c r="WZX130"/>
      <c r="WZY130"/>
      <c r="WZZ130"/>
      <c r="XAA130"/>
      <c r="XAB130"/>
      <c r="XAC130"/>
      <c r="XAD130"/>
      <c r="XAE130"/>
      <c r="XAF130"/>
      <c r="XAG130"/>
      <c r="XAH130"/>
      <c r="XAI130"/>
      <c r="XAJ130"/>
      <c r="XAK130"/>
      <c r="XAL130"/>
      <c r="XAM130"/>
      <c r="XAN130"/>
      <c r="XAO130"/>
      <c r="XAP130"/>
      <c r="XAQ130"/>
      <c r="XAR130"/>
      <c r="XAS130"/>
      <c r="XAT130"/>
      <c r="XAU130"/>
      <c r="XAV130"/>
      <c r="XAW130"/>
      <c r="XAX130"/>
      <c r="XAY130"/>
      <c r="XAZ130"/>
      <c r="XBA130"/>
      <c r="XBB130"/>
      <c r="XBC130"/>
      <c r="XBD130"/>
      <c r="XBE130"/>
      <c r="XBF130"/>
      <c r="XBG130"/>
      <c r="XBH130"/>
      <c r="XBI130"/>
      <c r="XBJ130"/>
      <c r="XBK130"/>
      <c r="XBL130"/>
      <c r="XBM130"/>
      <c r="XBN130"/>
      <c r="XBO130"/>
      <c r="XBP130"/>
      <c r="XBQ130"/>
      <c r="XBR130"/>
      <c r="XBS130"/>
      <c r="XBT130"/>
      <c r="XBU130"/>
      <c r="XBV130"/>
      <c r="XBW130"/>
      <c r="XBX130"/>
      <c r="XBY130"/>
      <c r="XBZ130"/>
      <c r="XCA130"/>
      <c r="XCB130"/>
      <c r="XCC130"/>
      <c r="XCD130"/>
      <c r="XCE130"/>
      <c r="XCF130"/>
      <c r="XCG130"/>
      <c r="XCH130"/>
      <c r="XCI130"/>
      <c r="XCJ130"/>
      <c r="XCK130"/>
      <c r="XCL130"/>
      <c r="XCM130"/>
      <c r="XCN130"/>
      <c r="XCO130"/>
      <c r="XCP130"/>
      <c r="XCQ130"/>
      <c r="XCR130"/>
      <c r="XCS130"/>
      <c r="XCT130"/>
      <c r="XCU130"/>
      <c r="XCV130"/>
      <c r="XCW130"/>
      <c r="XCX130"/>
      <c r="XCY130"/>
      <c r="XCZ130"/>
      <c r="XDA130"/>
      <c r="XDB130"/>
      <c r="XDC130"/>
      <c r="XDD130"/>
      <c r="XDE130"/>
      <c r="XDF130"/>
      <c r="XDG130"/>
      <c r="XDH130"/>
      <c r="XDI130"/>
      <c r="XDJ130"/>
      <c r="XDK130"/>
      <c r="XDL130"/>
      <c r="XDM130"/>
      <c r="XDN130"/>
      <c r="XDO130"/>
      <c r="XDP130"/>
      <c r="XDQ130"/>
      <c r="XDR130"/>
      <c r="XDS130"/>
      <c r="XDT130"/>
      <c r="XDU130"/>
      <c r="XDV130"/>
      <c r="XDW130"/>
      <c r="XDX130"/>
      <c r="XDY130"/>
      <c r="XDZ130"/>
      <c r="XEA130"/>
      <c r="XEB130"/>
      <c r="XEC130"/>
      <c r="XED130"/>
      <c r="XEE130"/>
      <c r="XEF130"/>
      <c r="XEG130"/>
      <c r="XEH130"/>
      <c r="XEI130"/>
      <c r="XEJ130"/>
      <c r="XEK130"/>
      <c r="XEL130"/>
      <c r="XEM130"/>
      <c r="XEN130"/>
      <c r="XEO130"/>
      <c r="XEP130"/>
      <c r="XEQ130"/>
      <c r="XER130"/>
      <c r="XES130"/>
      <c r="XET130"/>
      <c r="XEU130"/>
      <c r="XEV130"/>
      <c r="XEW130"/>
      <c r="XEX130"/>
      <c r="XEY130"/>
      <c r="XEZ130"/>
      <c r="XFA130"/>
      <c r="XFB130"/>
      <c r="XFC130"/>
      <c r="XFD130"/>
    </row>
    <row r="131" spans="1:36 15811:16384" s="177" customFormat="1" x14ac:dyDescent="0.25">
      <c r="A131" s="181">
        <v>5</v>
      </c>
      <c r="B131" s="354" t="str">
        <f ca="1">IF(CONCATENATE('Т.6.'!AB10," (",'Т.6.'!AD10,"), ",'Т.6.'!AC10,", ",'Т.6.'!AE10)=$AJ$127,"",IF(CONCATENATE('Т.6.'!AB10," (",'Т.6.'!AD10,"), ",'Т.6.'!AC10,", ",'Т.6.'!AE10)=$AJ$128,"-",(CONCATENATE('Т.6.'!AB10," (",'Т.6.'!AD10,"), ",'Т.6.'!AC10,", ",'Т.6.'!AE10))))</f>
        <v/>
      </c>
      <c r="C131" s="354"/>
      <c r="D131" s="354"/>
      <c r="E131" s="354"/>
      <c r="F131" s="354"/>
      <c r="G131" s="354" t="str">
        <f ca="1">IF(CONCATENATE('Т.6.'!AG10,", ",'Т.6.'!AF10,", ",'Т.6.'!AH10," обл., ",'Т.6.'!AI10," р-н, ",'Т.6.'!AJ10," ",'Т.6.'!AK10,", ",'Т.6.'!AL10," ",'Т.6.'!AM10,", буд. ",'Т.6.'!AN10,", кв./оф.",'Т.6.'!AO10,".    ",'Т.6.'!AP10)=$AJ$131,"",IF(CONCATENATE('Т.6.'!AG10,", ",'Т.6.'!AF10,", ",'Т.6.'!AH10," обл., ",'Т.6.'!AI10," р-н, ",'Т.6.'!AJ10," ",'Т.6.'!AK10,", ",'Т.6.'!AL10," ",'Т.6.'!AM10,", буд. ",'Т.6.'!AN10,", кв./оф.",'Т.6.'!AO10,".    ",'Т.6.'!AP10)=$AJ$129,"-",CONCATENATE('Т.6.'!AG10,", ",'Т.6.'!AF10,", ",'Т.6.'!AH10," обл., ",'Т.6.'!AI10," р-н, ",'Т.6.'!AJ10," ",'Т.6.'!AK10,", ",'Т.6.'!AL10," ",'Т.6.'!AM10,", буд. ",'Т.6.'!AN10,", кв./оф.",'Т.6.'!AO10,".    ",'Т.6.'!AP10)))</f>
        <v/>
      </c>
      <c r="H131" s="354"/>
      <c r="I131" s="354"/>
      <c r="J131" s="354"/>
      <c r="K131" s="367" t="str">
        <f ca="1">'Т.6.'!AQ10</f>
        <v xml:space="preserve"> </v>
      </c>
      <c r="L131" s="367"/>
      <c r="M131" s="367" t="str">
        <f ca="1">'Т.6.'!AR10</f>
        <v xml:space="preserve"> </v>
      </c>
      <c r="N131" s="367"/>
      <c r="O131" s="358" t="str">
        <f ca="1">'Т.6.'!AT10</f>
        <v xml:space="preserve"> </v>
      </c>
      <c r="P131" s="358"/>
      <c r="Q131" s="345" t="str">
        <f ca="1">IF(CONCATENATE('Т.6.'!AU10,". ",'Т.6.'!AV10)=" .  "," ",CONCATENATE('Т.6.'!AU10,". ",'Т.6.'!AV10))</f>
        <v xml:space="preserve"> </v>
      </c>
      <c r="R131" s="345"/>
      <c r="S131" s="345"/>
      <c r="T131" s="358" t="str">
        <f ca="1">'Т.6.'!AW10</f>
        <v xml:space="preserve"> </v>
      </c>
      <c r="U131" s="358"/>
      <c r="AA131" s="143"/>
      <c r="AB131" s="143"/>
      <c r="AC131" s="143"/>
      <c r="AD131" s="143"/>
      <c r="AE131" s="143"/>
      <c r="AF131" s="143"/>
      <c r="AG131" s="143"/>
      <c r="AH131" s="143"/>
      <c r="AI131" s="143"/>
      <c r="AJ131" s="151" t="s">
        <v>510</v>
      </c>
      <c r="WJC131"/>
      <c r="WJD131"/>
      <c r="WJE131"/>
      <c r="WJF131"/>
      <c r="WJG131"/>
      <c r="WJH131"/>
      <c r="WJI131"/>
      <c r="WJJ131"/>
      <c r="WJK131"/>
      <c r="WJL131"/>
      <c r="WJM131"/>
      <c r="WJN131"/>
      <c r="WJO131"/>
      <c r="WJP131"/>
      <c r="WJQ131"/>
      <c r="WJR131"/>
      <c r="WJS131"/>
      <c r="WJT131"/>
      <c r="WJU131"/>
      <c r="WJV131"/>
      <c r="WJW131"/>
      <c r="WJX131"/>
      <c r="WJY131"/>
      <c r="WJZ131"/>
      <c r="WKA131"/>
      <c r="WKB131"/>
      <c r="WKC131"/>
      <c r="WKD131"/>
      <c r="WKE131"/>
      <c r="WKF131"/>
      <c r="WKG131"/>
      <c r="WKH131"/>
      <c r="WKI131"/>
      <c r="WKJ131"/>
      <c r="WKK131"/>
      <c r="WKL131"/>
      <c r="WKM131"/>
      <c r="WKN131"/>
      <c r="WKO131"/>
      <c r="WKP131"/>
      <c r="WKQ131"/>
      <c r="WKR131"/>
      <c r="WKS131"/>
      <c r="WKT131"/>
      <c r="WKU131"/>
      <c r="WKV131"/>
      <c r="WKW131"/>
      <c r="WKX131"/>
      <c r="WKY131"/>
      <c r="WKZ131"/>
      <c r="WLA131"/>
      <c r="WLB131"/>
      <c r="WLC131"/>
      <c r="WLD131"/>
      <c r="WLE131"/>
      <c r="WLF131"/>
      <c r="WLG131"/>
      <c r="WLH131"/>
      <c r="WLI131"/>
      <c r="WLJ131"/>
      <c r="WLK131"/>
      <c r="WLL131"/>
      <c r="WLM131"/>
      <c r="WLN131"/>
      <c r="WLO131"/>
      <c r="WLP131"/>
      <c r="WLQ131"/>
      <c r="WLR131"/>
      <c r="WLS131"/>
      <c r="WLT131"/>
      <c r="WLU131"/>
      <c r="WLV131"/>
      <c r="WLW131"/>
      <c r="WLX131"/>
      <c r="WLY131"/>
      <c r="WLZ131"/>
      <c r="WMA131"/>
      <c r="WMB131"/>
      <c r="WMC131"/>
      <c r="WMD131"/>
      <c r="WME131"/>
      <c r="WMF131"/>
      <c r="WMG131"/>
      <c r="WMH131"/>
      <c r="WMI131"/>
      <c r="WMJ131"/>
      <c r="WMK131"/>
      <c r="WML131"/>
      <c r="WMM131"/>
      <c r="WMN131"/>
      <c r="WMO131"/>
      <c r="WMP131"/>
      <c r="WMQ131"/>
      <c r="WMR131"/>
      <c r="WMS131"/>
      <c r="WMT131"/>
      <c r="WMU131"/>
      <c r="WMV131"/>
      <c r="WMW131"/>
      <c r="WMX131"/>
      <c r="WMY131"/>
      <c r="WMZ131"/>
      <c r="WNA131"/>
      <c r="WNB131"/>
      <c r="WNC131"/>
      <c r="WND131"/>
      <c r="WNE131"/>
      <c r="WNF131"/>
      <c r="WNG131"/>
      <c r="WNH131"/>
      <c r="WNI131"/>
      <c r="WNJ131"/>
      <c r="WNK131"/>
      <c r="WNL131"/>
      <c r="WNM131"/>
      <c r="WNN131"/>
      <c r="WNO131"/>
      <c r="WNP131"/>
      <c r="WNQ131"/>
      <c r="WNR131"/>
      <c r="WNS131"/>
      <c r="WNT131"/>
      <c r="WNU131"/>
      <c r="WNV131"/>
      <c r="WNW131"/>
      <c r="WNX131"/>
      <c r="WNY131"/>
      <c r="WNZ131"/>
      <c r="WOA131"/>
      <c r="WOB131"/>
      <c r="WOC131"/>
      <c r="WOD131"/>
      <c r="WOE131"/>
      <c r="WOF131"/>
      <c r="WOG131"/>
      <c r="WOH131"/>
      <c r="WOI131"/>
      <c r="WOJ131"/>
      <c r="WOK131"/>
      <c r="WOL131"/>
      <c r="WOM131"/>
      <c r="WON131"/>
      <c r="WOO131"/>
      <c r="WOP131"/>
      <c r="WOQ131"/>
      <c r="WOR131"/>
      <c r="WOS131"/>
      <c r="WOT131"/>
      <c r="WOU131"/>
      <c r="WOV131"/>
      <c r="WOW131"/>
      <c r="WOX131"/>
      <c r="WOY131"/>
      <c r="WOZ131"/>
      <c r="WPA131"/>
      <c r="WPB131"/>
      <c r="WPC131"/>
      <c r="WPD131"/>
      <c r="WPE131"/>
      <c r="WPF131"/>
      <c r="WPG131"/>
      <c r="WPH131"/>
      <c r="WPI131"/>
      <c r="WPJ131"/>
      <c r="WPK131"/>
      <c r="WPL131"/>
      <c r="WPM131"/>
      <c r="WPN131"/>
      <c r="WPO131"/>
      <c r="WPP131"/>
      <c r="WPQ131"/>
      <c r="WPR131"/>
      <c r="WPS131"/>
      <c r="WPT131"/>
      <c r="WPU131"/>
      <c r="WPV131"/>
      <c r="WPW131"/>
      <c r="WPX131"/>
      <c r="WPY131"/>
      <c r="WPZ131"/>
      <c r="WQA131"/>
      <c r="WQB131"/>
      <c r="WQC131"/>
      <c r="WQD131"/>
      <c r="WQE131"/>
      <c r="WQF131"/>
      <c r="WQG131"/>
      <c r="WQH131"/>
      <c r="WQI131"/>
      <c r="WQJ131"/>
      <c r="WQK131"/>
      <c r="WQL131"/>
      <c r="WQM131"/>
      <c r="WQN131"/>
      <c r="WQO131"/>
      <c r="WQP131"/>
      <c r="WQQ131"/>
      <c r="WQR131"/>
      <c r="WQS131"/>
      <c r="WQT131"/>
      <c r="WQU131"/>
      <c r="WQV131"/>
      <c r="WQW131"/>
      <c r="WQX131"/>
      <c r="WQY131"/>
      <c r="WQZ131"/>
      <c r="WRA131"/>
      <c r="WRB131"/>
      <c r="WRC131"/>
      <c r="WRD131"/>
      <c r="WRE131"/>
      <c r="WRF131"/>
      <c r="WRG131"/>
      <c r="WRH131"/>
      <c r="WRI131"/>
      <c r="WRJ131"/>
      <c r="WRK131"/>
      <c r="WRL131"/>
      <c r="WRM131"/>
      <c r="WRN131"/>
      <c r="WRO131"/>
      <c r="WRP131"/>
      <c r="WRQ131"/>
      <c r="WRR131"/>
      <c r="WRS131"/>
      <c r="WRT131"/>
      <c r="WRU131"/>
      <c r="WRV131"/>
      <c r="WRW131"/>
      <c r="WRX131"/>
      <c r="WRY131"/>
      <c r="WRZ131"/>
      <c r="WSA131"/>
      <c r="WSB131"/>
      <c r="WSC131"/>
      <c r="WSD131"/>
      <c r="WSE131"/>
      <c r="WSF131"/>
      <c r="WSG131"/>
      <c r="WSH131"/>
      <c r="WSI131"/>
      <c r="WSJ131"/>
      <c r="WSK131"/>
      <c r="WSL131"/>
      <c r="WSM131"/>
      <c r="WSN131"/>
      <c r="WSO131"/>
      <c r="WSP131"/>
      <c r="WSQ131"/>
      <c r="WSR131"/>
      <c r="WSS131"/>
      <c r="WST131"/>
      <c r="WSU131"/>
      <c r="WSV131"/>
      <c r="WSW131"/>
      <c r="WSX131"/>
      <c r="WSY131"/>
      <c r="WSZ131"/>
      <c r="WTA131"/>
      <c r="WTB131"/>
      <c r="WTC131"/>
      <c r="WTD131"/>
      <c r="WTE131"/>
      <c r="WTF131"/>
      <c r="WTG131"/>
      <c r="WTH131"/>
      <c r="WTI131"/>
      <c r="WTJ131"/>
      <c r="WTK131"/>
      <c r="WTL131"/>
      <c r="WTM131"/>
      <c r="WTN131"/>
      <c r="WTO131"/>
      <c r="WTP131"/>
      <c r="WTQ131"/>
      <c r="WTR131"/>
      <c r="WTS131"/>
      <c r="WTT131"/>
      <c r="WTU131"/>
      <c r="WTV131"/>
      <c r="WTW131"/>
      <c r="WTX131"/>
      <c r="WTY131"/>
      <c r="WTZ131"/>
      <c r="WUA131"/>
      <c r="WUB131"/>
      <c r="WUC131"/>
      <c r="WUD131"/>
      <c r="WUE131"/>
      <c r="WUF131"/>
      <c r="WUG131"/>
      <c r="WUH131"/>
      <c r="WUI131"/>
      <c r="WUJ131"/>
      <c r="WUK131"/>
      <c r="WUL131"/>
      <c r="WUM131"/>
      <c r="WUN131"/>
      <c r="WUO131"/>
      <c r="WUP131"/>
      <c r="WUQ131"/>
      <c r="WUR131"/>
      <c r="WUS131"/>
      <c r="WUT131"/>
      <c r="WUU131"/>
      <c r="WUV131"/>
      <c r="WUW131"/>
      <c r="WUX131"/>
      <c r="WUY131"/>
      <c r="WUZ131"/>
      <c r="WVA131"/>
      <c r="WVB131"/>
      <c r="WVC131"/>
      <c r="WVD131"/>
      <c r="WVE131"/>
      <c r="WVF131"/>
      <c r="WVG131"/>
      <c r="WVH131"/>
      <c r="WVI131"/>
      <c r="WVJ131"/>
      <c r="WVK131"/>
      <c r="WVL131"/>
      <c r="WVM131"/>
      <c r="WVN131"/>
      <c r="WVO131"/>
      <c r="WVP131"/>
      <c r="WVQ131"/>
      <c r="WVR131"/>
      <c r="WVS131"/>
      <c r="WVT131"/>
      <c r="WVU131"/>
      <c r="WVV131"/>
      <c r="WVW131"/>
      <c r="WVX131"/>
      <c r="WVY131"/>
      <c r="WVZ131"/>
      <c r="WWA131"/>
      <c r="WWB131"/>
      <c r="WWC131"/>
      <c r="WWD131"/>
      <c r="WWE131"/>
      <c r="WWF131"/>
      <c r="WWG131"/>
      <c r="WWH131"/>
      <c r="WWI131"/>
      <c r="WWJ131"/>
      <c r="WWK131"/>
      <c r="WWL131"/>
      <c r="WWM131"/>
      <c r="WWN131"/>
      <c r="WWO131"/>
      <c r="WWP131"/>
      <c r="WWQ131"/>
      <c r="WWR131"/>
      <c r="WWS131"/>
      <c r="WWT131"/>
      <c r="WWU131"/>
      <c r="WWV131"/>
      <c r="WWW131"/>
      <c r="WWX131"/>
      <c r="WWY131"/>
      <c r="WWZ131"/>
      <c r="WXA131"/>
      <c r="WXB131"/>
      <c r="WXC131"/>
      <c r="WXD131"/>
      <c r="WXE131"/>
      <c r="WXF131"/>
      <c r="WXG131"/>
      <c r="WXH131"/>
      <c r="WXI131"/>
      <c r="WXJ131"/>
      <c r="WXK131"/>
      <c r="WXL131"/>
      <c r="WXM131"/>
      <c r="WXN131"/>
      <c r="WXO131"/>
      <c r="WXP131"/>
      <c r="WXQ131"/>
      <c r="WXR131"/>
      <c r="WXS131"/>
      <c r="WXT131"/>
      <c r="WXU131"/>
      <c r="WXV131"/>
      <c r="WXW131"/>
      <c r="WXX131"/>
      <c r="WXY131"/>
      <c r="WXZ131"/>
      <c r="WYA131"/>
      <c r="WYB131"/>
      <c r="WYC131"/>
      <c r="WYD131"/>
      <c r="WYE131"/>
      <c r="WYF131"/>
      <c r="WYG131"/>
      <c r="WYH131"/>
      <c r="WYI131"/>
      <c r="WYJ131"/>
      <c r="WYK131"/>
      <c r="WYL131"/>
      <c r="WYM131"/>
      <c r="WYN131"/>
      <c r="WYO131"/>
      <c r="WYP131"/>
      <c r="WYQ131"/>
      <c r="WYR131"/>
      <c r="WYS131"/>
      <c r="WYT131"/>
      <c r="WYU131"/>
      <c r="WYV131"/>
      <c r="WYW131"/>
      <c r="WYX131"/>
      <c r="WYY131"/>
      <c r="WYZ131"/>
      <c r="WZA131"/>
      <c r="WZB131"/>
      <c r="WZC131"/>
      <c r="WZD131"/>
      <c r="WZE131"/>
      <c r="WZF131"/>
      <c r="WZG131"/>
      <c r="WZH131"/>
      <c r="WZI131"/>
      <c r="WZJ131"/>
      <c r="WZK131"/>
      <c r="WZL131"/>
      <c r="WZM131"/>
      <c r="WZN131"/>
      <c r="WZO131"/>
      <c r="WZP131"/>
      <c r="WZQ131"/>
      <c r="WZR131"/>
      <c r="WZS131"/>
      <c r="WZT131"/>
      <c r="WZU131"/>
      <c r="WZV131"/>
      <c r="WZW131"/>
      <c r="WZX131"/>
      <c r="WZY131"/>
      <c r="WZZ131"/>
      <c r="XAA131"/>
      <c r="XAB131"/>
      <c r="XAC131"/>
      <c r="XAD131"/>
      <c r="XAE131"/>
      <c r="XAF131"/>
      <c r="XAG131"/>
      <c r="XAH131"/>
      <c r="XAI131"/>
      <c r="XAJ131"/>
      <c r="XAK131"/>
      <c r="XAL131"/>
      <c r="XAM131"/>
      <c r="XAN131"/>
      <c r="XAO131"/>
      <c r="XAP131"/>
      <c r="XAQ131"/>
      <c r="XAR131"/>
      <c r="XAS131"/>
      <c r="XAT131"/>
      <c r="XAU131"/>
      <c r="XAV131"/>
      <c r="XAW131"/>
      <c r="XAX131"/>
      <c r="XAY131"/>
      <c r="XAZ131"/>
      <c r="XBA131"/>
      <c r="XBB131"/>
      <c r="XBC131"/>
      <c r="XBD131"/>
      <c r="XBE131"/>
      <c r="XBF131"/>
      <c r="XBG131"/>
      <c r="XBH131"/>
      <c r="XBI131"/>
      <c r="XBJ131"/>
      <c r="XBK131"/>
      <c r="XBL131"/>
      <c r="XBM131"/>
      <c r="XBN131"/>
      <c r="XBO131"/>
      <c r="XBP131"/>
      <c r="XBQ131"/>
      <c r="XBR131"/>
      <c r="XBS131"/>
      <c r="XBT131"/>
      <c r="XBU131"/>
      <c r="XBV131"/>
      <c r="XBW131"/>
      <c r="XBX131"/>
      <c r="XBY131"/>
      <c r="XBZ131"/>
      <c r="XCA131"/>
      <c r="XCB131"/>
      <c r="XCC131"/>
      <c r="XCD131"/>
      <c r="XCE131"/>
      <c r="XCF131"/>
      <c r="XCG131"/>
      <c r="XCH131"/>
      <c r="XCI131"/>
      <c r="XCJ131"/>
      <c r="XCK131"/>
      <c r="XCL131"/>
      <c r="XCM131"/>
      <c r="XCN131"/>
      <c r="XCO131"/>
      <c r="XCP131"/>
      <c r="XCQ131"/>
      <c r="XCR131"/>
      <c r="XCS131"/>
      <c r="XCT131"/>
      <c r="XCU131"/>
      <c r="XCV131"/>
      <c r="XCW131"/>
      <c r="XCX131"/>
      <c r="XCY131"/>
      <c r="XCZ131"/>
      <c r="XDA131"/>
      <c r="XDB131"/>
      <c r="XDC131"/>
      <c r="XDD131"/>
      <c r="XDE131"/>
      <c r="XDF131"/>
      <c r="XDG131"/>
      <c r="XDH131"/>
      <c r="XDI131"/>
      <c r="XDJ131"/>
      <c r="XDK131"/>
      <c r="XDL131"/>
      <c r="XDM131"/>
      <c r="XDN131"/>
      <c r="XDO131"/>
      <c r="XDP131"/>
      <c r="XDQ131"/>
      <c r="XDR131"/>
      <c r="XDS131"/>
      <c r="XDT131"/>
      <c r="XDU131"/>
      <c r="XDV131"/>
      <c r="XDW131"/>
      <c r="XDX131"/>
      <c r="XDY131"/>
      <c r="XDZ131"/>
      <c r="XEA131"/>
      <c r="XEB131"/>
      <c r="XEC131"/>
      <c r="XED131"/>
      <c r="XEE131"/>
      <c r="XEF131"/>
      <c r="XEG131"/>
      <c r="XEH131"/>
      <c r="XEI131"/>
      <c r="XEJ131"/>
      <c r="XEK131"/>
      <c r="XEL131"/>
      <c r="XEM131"/>
      <c r="XEN131"/>
      <c r="XEO131"/>
      <c r="XEP131"/>
      <c r="XEQ131"/>
      <c r="XER131"/>
      <c r="XES131"/>
      <c r="XET131"/>
      <c r="XEU131"/>
      <c r="XEV131"/>
      <c r="XEW131"/>
      <c r="XEX131"/>
      <c r="XEY131"/>
      <c r="XEZ131"/>
      <c r="XFA131"/>
      <c r="XFB131"/>
      <c r="XFC131"/>
      <c r="XFD131"/>
    </row>
    <row r="132" spans="1:36 15811:16384" s="177" customFormat="1" x14ac:dyDescent="0.25">
      <c r="A132" s="181">
        <v>6</v>
      </c>
      <c r="B132" s="354" t="str">
        <f ca="1">IF(CONCATENATE('Т.6.'!AB11," (",'Т.6.'!AD11,"), ",'Т.6.'!AC11,", ",'Т.6.'!AE11)=$AJ$127,"",IF(CONCATENATE('Т.6.'!AB11," (",'Т.6.'!AD11,"), ",'Т.6.'!AC11,", ",'Т.6.'!AE11)=$AJ$128,"-",(CONCATENATE('Т.6.'!AB11," (",'Т.6.'!AD11,"), ",'Т.6.'!AC11,", ",'Т.6.'!AE11))))</f>
        <v/>
      </c>
      <c r="C132" s="354"/>
      <c r="D132" s="354"/>
      <c r="E132" s="354"/>
      <c r="F132" s="354"/>
      <c r="G132" s="354" t="str">
        <f ca="1">IF(CONCATENATE('Т.6.'!AG11,", ",'Т.6.'!AF11,", ",'Т.6.'!AH11," обл., ",'Т.6.'!AI11," р-н, ",'Т.6.'!AJ11," ",'Т.6.'!AK11,", ",'Т.6.'!AL11," ",'Т.6.'!AM11,", буд. ",'Т.6.'!AN11,", кв./оф.",'Т.6.'!AO11,".    ",'Т.6.'!AP11)=$AJ$131,"",IF(CONCATENATE('Т.6.'!AG11,", ",'Т.6.'!AF11,", ",'Т.6.'!AH11," обл., ",'Т.6.'!AI11," р-н, ",'Т.6.'!AJ11," ",'Т.6.'!AK11,", ",'Т.6.'!AL11," ",'Т.6.'!AM11,", буд. ",'Т.6.'!AN11,", кв./оф.",'Т.6.'!AO11,".    ",'Т.6.'!AP11)=$AJ$129,"-",CONCATENATE('Т.6.'!AG11,", ",'Т.6.'!AF11,", ",'Т.6.'!AH11," обл., ",'Т.6.'!AI11," р-н, ",'Т.6.'!AJ11," ",'Т.6.'!AK11,", ",'Т.6.'!AL11," ",'Т.6.'!AM11,", буд. ",'Т.6.'!AN11,", кв./оф.",'Т.6.'!AO11,".    ",'Т.6.'!AP11)))</f>
        <v/>
      </c>
      <c r="H132" s="354"/>
      <c r="I132" s="354"/>
      <c r="J132" s="354"/>
      <c r="K132" s="367" t="str">
        <f ca="1">'Т.6.'!AQ11</f>
        <v xml:space="preserve"> </v>
      </c>
      <c r="L132" s="367"/>
      <c r="M132" s="367" t="str">
        <f ca="1">'Т.6.'!AR11</f>
        <v xml:space="preserve"> </v>
      </c>
      <c r="N132" s="367"/>
      <c r="O132" s="358" t="str">
        <f ca="1">'Т.6.'!AT11</f>
        <v xml:space="preserve"> </v>
      </c>
      <c r="P132" s="358"/>
      <c r="Q132" s="345" t="str">
        <f ca="1">IF(CONCATENATE('Т.6.'!AU11,". ",'Т.6.'!AV11)=" .  "," ",CONCATENATE('Т.6.'!AU11,". ",'Т.6.'!AV11))</f>
        <v xml:space="preserve"> </v>
      </c>
      <c r="R132" s="345"/>
      <c r="S132" s="345"/>
      <c r="T132" s="358" t="str">
        <f ca="1">'Т.6.'!AW11</f>
        <v xml:space="preserve"> </v>
      </c>
      <c r="U132" s="358"/>
      <c r="AA132" s="143"/>
      <c r="AB132" s="143"/>
      <c r="AC132" s="143"/>
      <c r="AD132" s="143"/>
      <c r="AE132" s="143"/>
      <c r="AF132" s="143"/>
      <c r="AG132" s="143"/>
      <c r="AH132" s="143"/>
      <c r="AI132" s="143"/>
      <c r="AJ132" s="151"/>
      <c r="WJC132"/>
      <c r="WJD132"/>
      <c r="WJE132"/>
      <c r="WJF132"/>
      <c r="WJG132"/>
      <c r="WJH132"/>
      <c r="WJI132"/>
      <c r="WJJ132"/>
      <c r="WJK132"/>
      <c r="WJL132"/>
      <c r="WJM132"/>
      <c r="WJN132"/>
      <c r="WJO132"/>
      <c r="WJP132"/>
      <c r="WJQ132"/>
      <c r="WJR132"/>
      <c r="WJS132"/>
      <c r="WJT132"/>
      <c r="WJU132"/>
      <c r="WJV132"/>
      <c r="WJW132"/>
      <c r="WJX132"/>
      <c r="WJY132"/>
      <c r="WJZ132"/>
      <c r="WKA132"/>
      <c r="WKB132"/>
      <c r="WKC132"/>
      <c r="WKD132"/>
      <c r="WKE132"/>
      <c r="WKF132"/>
      <c r="WKG132"/>
      <c r="WKH132"/>
      <c r="WKI132"/>
      <c r="WKJ132"/>
      <c r="WKK132"/>
      <c r="WKL132"/>
      <c r="WKM132"/>
      <c r="WKN132"/>
      <c r="WKO132"/>
      <c r="WKP132"/>
      <c r="WKQ132"/>
      <c r="WKR132"/>
      <c r="WKS132"/>
      <c r="WKT132"/>
      <c r="WKU132"/>
      <c r="WKV132"/>
      <c r="WKW132"/>
      <c r="WKX132"/>
      <c r="WKY132"/>
      <c r="WKZ132"/>
      <c r="WLA132"/>
      <c r="WLB132"/>
      <c r="WLC132"/>
      <c r="WLD132"/>
      <c r="WLE132"/>
      <c r="WLF132"/>
      <c r="WLG132"/>
      <c r="WLH132"/>
      <c r="WLI132"/>
      <c r="WLJ132"/>
      <c r="WLK132"/>
      <c r="WLL132"/>
      <c r="WLM132"/>
      <c r="WLN132"/>
      <c r="WLO132"/>
      <c r="WLP132"/>
      <c r="WLQ132"/>
      <c r="WLR132"/>
      <c r="WLS132"/>
      <c r="WLT132"/>
      <c r="WLU132"/>
      <c r="WLV132"/>
      <c r="WLW132"/>
      <c r="WLX132"/>
      <c r="WLY132"/>
      <c r="WLZ132"/>
      <c r="WMA132"/>
      <c r="WMB132"/>
      <c r="WMC132"/>
      <c r="WMD132"/>
      <c r="WME132"/>
      <c r="WMF132"/>
      <c r="WMG132"/>
      <c r="WMH132"/>
      <c r="WMI132"/>
      <c r="WMJ132"/>
      <c r="WMK132"/>
      <c r="WML132"/>
      <c r="WMM132"/>
      <c r="WMN132"/>
      <c r="WMO132"/>
      <c r="WMP132"/>
      <c r="WMQ132"/>
      <c r="WMR132"/>
      <c r="WMS132"/>
      <c r="WMT132"/>
      <c r="WMU132"/>
      <c r="WMV132"/>
      <c r="WMW132"/>
      <c r="WMX132"/>
      <c r="WMY132"/>
      <c r="WMZ132"/>
      <c r="WNA132"/>
      <c r="WNB132"/>
      <c r="WNC132"/>
      <c r="WND132"/>
      <c r="WNE132"/>
      <c r="WNF132"/>
      <c r="WNG132"/>
      <c r="WNH132"/>
      <c r="WNI132"/>
      <c r="WNJ132"/>
      <c r="WNK132"/>
      <c r="WNL132"/>
      <c r="WNM132"/>
      <c r="WNN132"/>
      <c r="WNO132"/>
      <c r="WNP132"/>
      <c r="WNQ132"/>
      <c r="WNR132"/>
      <c r="WNS132"/>
      <c r="WNT132"/>
      <c r="WNU132"/>
      <c r="WNV132"/>
      <c r="WNW132"/>
      <c r="WNX132"/>
      <c r="WNY132"/>
      <c r="WNZ132"/>
      <c r="WOA132"/>
      <c r="WOB132"/>
      <c r="WOC132"/>
      <c r="WOD132"/>
      <c r="WOE132"/>
      <c r="WOF132"/>
      <c r="WOG132"/>
      <c r="WOH132"/>
      <c r="WOI132"/>
      <c r="WOJ132"/>
      <c r="WOK132"/>
      <c r="WOL132"/>
      <c r="WOM132"/>
      <c r="WON132"/>
      <c r="WOO132"/>
      <c r="WOP132"/>
      <c r="WOQ132"/>
      <c r="WOR132"/>
      <c r="WOS132"/>
      <c r="WOT132"/>
      <c r="WOU132"/>
      <c r="WOV132"/>
      <c r="WOW132"/>
      <c r="WOX132"/>
      <c r="WOY132"/>
      <c r="WOZ132"/>
      <c r="WPA132"/>
      <c r="WPB132"/>
      <c r="WPC132"/>
      <c r="WPD132"/>
      <c r="WPE132"/>
      <c r="WPF132"/>
      <c r="WPG132"/>
      <c r="WPH132"/>
      <c r="WPI132"/>
      <c r="WPJ132"/>
      <c r="WPK132"/>
      <c r="WPL132"/>
      <c r="WPM132"/>
      <c r="WPN132"/>
      <c r="WPO132"/>
      <c r="WPP132"/>
      <c r="WPQ132"/>
      <c r="WPR132"/>
      <c r="WPS132"/>
      <c r="WPT132"/>
      <c r="WPU132"/>
      <c r="WPV132"/>
      <c r="WPW132"/>
      <c r="WPX132"/>
      <c r="WPY132"/>
      <c r="WPZ132"/>
      <c r="WQA132"/>
      <c r="WQB132"/>
      <c r="WQC132"/>
      <c r="WQD132"/>
      <c r="WQE132"/>
      <c r="WQF132"/>
      <c r="WQG132"/>
      <c r="WQH132"/>
      <c r="WQI132"/>
      <c r="WQJ132"/>
      <c r="WQK132"/>
      <c r="WQL132"/>
      <c r="WQM132"/>
      <c r="WQN132"/>
      <c r="WQO132"/>
      <c r="WQP132"/>
      <c r="WQQ132"/>
      <c r="WQR132"/>
      <c r="WQS132"/>
      <c r="WQT132"/>
      <c r="WQU132"/>
      <c r="WQV132"/>
      <c r="WQW132"/>
      <c r="WQX132"/>
      <c r="WQY132"/>
      <c r="WQZ132"/>
      <c r="WRA132"/>
      <c r="WRB132"/>
      <c r="WRC132"/>
      <c r="WRD132"/>
      <c r="WRE132"/>
      <c r="WRF132"/>
      <c r="WRG132"/>
      <c r="WRH132"/>
      <c r="WRI132"/>
      <c r="WRJ132"/>
      <c r="WRK132"/>
      <c r="WRL132"/>
      <c r="WRM132"/>
      <c r="WRN132"/>
      <c r="WRO132"/>
      <c r="WRP132"/>
      <c r="WRQ132"/>
      <c r="WRR132"/>
      <c r="WRS132"/>
      <c r="WRT132"/>
      <c r="WRU132"/>
      <c r="WRV132"/>
      <c r="WRW132"/>
      <c r="WRX132"/>
      <c r="WRY132"/>
      <c r="WRZ132"/>
      <c r="WSA132"/>
      <c r="WSB132"/>
      <c r="WSC132"/>
      <c r="WSD132"/>
      <c r="WSE132"/>
      <c r="WSF132"/>
      <c r="WSG132"/>
      <c r="WSH132"/>
      <c r="WSI132"/>
      <c r="WSJ132"/>
      <c r="WSK132"/>
      <c r="WSL132"/>
      <c r="WSM132"/>
      <c r="WSN132"/>
      <c r="WSO132"/>
      <c r="WSP132"/>
      <c r="WSQ132"/>
      <c r="WSR132"/>
      <c r="WSS132"/>
      <c r="WST132"/>
      <c r="WSU132"/>
      <c r="WSV132"/>
      <c r="WSW132"/>
      <c r="WSX132"/>
      <c r="WSY132"/>
      <c r="WSZ132"/>
      <c r="WTA132"/>
      <c r="WTB132"/>
      <c r="WTC132"/>
      <c r="WTD132"/>
      <c r="WTE132"/>
      <c r="WTF132"/>
      <c r="WTG132"/>
      <c r="WTH132"/>
      <c r="WTI132"/>
      <c r="WTJ132"/>
      <c r="WTK132"/>
      <c r="WTL132"/>
      <c r="WTM132"/>
      <c r="WTN132"/>
      <c r="WTO132"/>
      <c r="WTP132"/>
      <c r="WTQ132"/>
      <c r="WTR132"/>
      <c r="WTS132"/>
      <c r="WTT132"/>
      <c r="WTU132"/>
      <c r="WTV132"/>
      <c r="WTW132"/>
      <c r="WTX132"/>
      <c r="WTY132"/>
      <c r="WTZ132"/>
      <c r="WUA132"/>
      <c r="WUB132"/>
      <c r="WUC132"/>
      <c r="WUD132"/>
      <c r="WUE132"/>
      <c r="WUF132"/>
      <c r="WUG132"/>
      <c r="WUH132"/>
      <c r="WUI132"/>
      <c r="WUJ132"/>
      <c r="WUK132"/>
      <c r="WUL132"/>
      <c r="WUM132"/>
      <c r="WUN132"/>
      <c r="WUO132"/>
      <c r="WUP132"/>
      <c r="WUQ132"/>
      <c r="WUR132"/>
      <c r="WUS132"/>
      <c r="WUT132"/>
      <c r="WUU132"/>
      <c r="WUV132"/>
      <c r="WUW132"/>
      <c r="WUX132"/>
      <c r="WUY132"/>
      <c r="WUZ132"/>
      <c r="WVA132"/>
      <c r="WVB132"/>
      <c r="WVC132"/>
      <c r="WVD132"/>
      <c r="WVE132"/>
      <c r="WVF132"/>
      <c r="WVG132"/>
      <c r="WVH132"/>
      <c r="WVI132"/>
      <c r="WVJ132"/>
      <c r="WVK132"/>
      <c r="WVL132"/>
      <c r="WVM132"/>
      <c r="WVN132"/>
      <c r="WVO132"/>
      <c r="WVP132"/>
      <c r="WVQ132"/>
      <c r="WVR132"/>
      <c r="WVS132"/>
      <c r="WVT132"/>
      <c r="WVU132"/>
      <c r="WVV132"/>
      <c r="WVW132"/>
      <c r="WVX132"/>
      <c r="WVY132"/>
      <c r="WVZ132"/>
      <c r="WWA132"/>
      <c r="WWB132"/>
      <c r="WWC132"/>
      <c r="WWD132"/>
      <c r="WWE132"/>
      <c r="WWF132"/>
      <c r="WWG132"/>
      <c r="WWH132"/>
      <c r="WWI132"/>
      <c r="WWJ132"/>
      <c r="WWK132"/>
      <c r="WWL132"/>
      <c r="WWM132"/>
      <c r="WWN132"/>
      <c r="WWO132"/>
      <c r="WWP132"/>
      <c r="WWQ132"/>
      <c r="WWR132"/>
      <c r="WWS132"/>
      <c r="WWT132"/>
      <c r="WWU132"/>
      <c r="WWV132"/>
      <c r="WWW132"/>
      <c r="WWX132"/>
      <c r="WWY132"/>
      <c r="WWZ132"/>
      <c r="WXA132"/>
      <c r="WXB132"/>
      <c r="WXC132"/>
      <c r="WXD132"/>
      <c r="WXE132"/>
      <c r="WXF132"/>
      <c r="WXG132"/>
      <c r="WXH132"/>
      <c r="WXI132"/>
      <c r="WXJ132"/>
      <c r="WXK132"/>
      <c r="WXL132"/>
      <c r="WXM132"/>
      <c r="WXN132"/>
      <c r="WXO132"/>
      <c r="WXP132"/>
      <c r="WXQ132"/>
      <c r="WXR132"/>
      <c r="WXS132"/>
      <c r="WXT132"/>
      <c r="WXU132"/>
      <c r="WXV132"/>
      <c r="WXW132"/>
      <c r="WXX132"/>
      <c r="WXY132"/>
      <c r="WXZ132"/>
      <c r="WYA132"/>
      <c r="WYB132"/>
      <c r="WYC132"/>
      <c r="WYD132"/>
      <c r="WYE132"/>
      <c r="WYF132"/>
      <c r="WYG132"/>
      <c r="WYH132"/>
      <c r="WYI132"/>
      <c r="WYJ132"/>
      <c r="WYK132"/>
      <c r="WYL132"/>
      <c r="WYM132"/>
      <c r="WYN132"/>
      <c r="WYO132"/>
      <c r="WYP132"/>
      <c r="WYQ132"/>
      <c r="WYR132"/>
      <c r="WYS132"/>
      <c r="WYT132"/>
      <c r="WYU132"/>
      <c r="WYV132"/>
      <c r="WYW132"/>
      <c r="WYX132"/>
      <c r="WYY132"/>
      <c r="WYZ132"/>
      <c r="WZA132"/>
      <c r="WZB132"/>
      <c r="WZC132"/>
      <c r="WZD132"/>
      <c r="WZE132"/>
      <c r="WZF132"/>
      <c r="WZG132"/>
      <c r="WZH132"/>
      <c r="WZI132"/>
      <c r="WZJ132"/>
      <c r="WZK132"/>
      <c r="WZL132"/>
      <c r="WZM132"/>
      <c r="WZN132"/>
      <c r="WZO132"/>
      <c r="WZP132"/>
      <c r="WZQ132"/>
      <c r="WZR132"/>
      <c r="WZS132"/>
      <c r="WZT132"/>
      <c r="WZU132"/>
      <c r="WZV132"/>
      <c r="WZW132"/>
      <c r="WZX132"/>
      <c r="WZY132"/>
      <c r="WZZ132"/>
      <c r="XAA132"/>
      <c r="XAB132"/>
      <c r="XAC132"/>
      <c r="XAD132"/>
      <c r="XAE132"/>
      <c r="XAF132"/>
      <c r="XAG132"/>
      <c r="XAH132"/>
      <c r="XAI132"/>
      <c r="XAJ132"/>
      <c r="XAK132"/>
      <c r="XAL132"/>
      <c r="XAM132"/>
      <c r="XAN132"/>
      <c r="XAO132"/>
      <c r="XAP132"/>
      <c r="XAQ132"/>
      <c r="XAR132"/>
      <c r="XAS132"/>
      <c r="XAT132"/>
      <c r="XAU132"/>
      <c r="XAV132"/>
      <c r="XAW132"/>
      <c r="XAX132"/>
      <c r="XAY132"/>
      <c r="XAZ132"/>
      <c r="XBA132"/>
      <c r="XBB132"/>
      <c r="XBC132"/>
      <c r="XBD132"/>
      <c r="XBE132"/>
      <c r="XBF132"/>
      <c r="XBG132"/>
      <c r="XBH132"/>
      <c r="XBI132"/>
      <c r="XBJ132"/>
      <c r="XBK132"/>
      <c r="XBL132"/>
      <c r="XBM132"/>
      <c r="XBN132"/>
      <c r="XBO132"/>
      <c r="XBP132"/>
      <c r="XBQ132"/>
      <c r="XBR132"/>
      <c r="XBS132"/>
      <c r="XBT132"/>
      <c r="XBU132"/>
      <c r="XBV132"/>
      <c r="XBW132"/>
      <c r="XBX132"/>
      <c r="XBY132"/>
      <c r="XBZ132"/>
      <c r="XCA132"/>
      <c r="XCB132"/>
      <c r="XCC132"/>
      <c r="XCD132"/>
      <c r="XCE132"/>
      <c r="XCF132"/>
      <c r="XCG132"/>
      <c r="XCH132"/>
      <c r="XCI132"/>
      <c r="XCJ132"/>
      <c r="XCK132"/>
      <c r="XCL132"/>
      <c r="XCM132"/>
      <c r="XCN132"/>
      <c r="XCO132"/>
      <c r="XCP132"/>
      <c r="XCQ132"/>
      <c r="XCR132"/>
      <c r="XCS132"/>
      <c r="XCT132"/>
      <c r="XCU132"/>
      <c r="XCV132"/>
      <c r="XCW132"/>
      <c r="XCX132"/>
      <c r="XCY132"/>
      <c r="XCZ132"/>
      <c r="XDA132"/>
      <c r="XDB132"/>
      <c r="XDC132"/>
      <c r="XDD132"/>
      <c r="XDE132"/>
      <c r="XDF132"/>
      <c r="XDG132"/>
      <c r="XDH132"/>
      <c r="XDI132"/>
      <c r="XDJ132"/>
      <c r="XDK132"/>
      <c r="XDL132"/>
      <c r="XDM132"/>
      <c r="XDN132"/>
      <c r="XDO132"/>
      <c r="XDP132"/>
      <c r="XDQ132"/>
      <c r="XDR132"/>
      <c r="XDS132"/>
      <c r="XDT132"/>
      <c r="XDU132"/>
      <c r="XDV132"/>
      <c r="XDW132"/>
      <c r="XDX132"/>
      <c r="XDY132"/>
      <c r="XDZ132"/>
      <c r="XEA132"/>
      <c r="XEB132"/>
      <c r="XEC132"/>
      <c r="XED132"/>
      <c r="XEE132"/>
      <c r="XEF132"/>
      <c r="XEG132"/>
      <c r="XEH132"/>
      <c r="XEI132"/>
      <c r="XEJ132"/>
      <c r="XEK132"/>
      <c r="XEL132"/>
      <c r="XEM132"/>
      <c r="XEN132"/>
      <c r="XEO132"/>
      <c r="XEP132"/>
      <c r="XEQ132"/>
      <c r="XER132"/>
      <c r="XES132"/>
      <c r="XET132"/>
      <c r="XEU132"/>
      <c r="XEV132"/>
      <c r="XEW132"/>
      <c r="XEX132"/>
      <c r="XEY132"/>
      <c r="XEZ132"/>
      <c r="XFA132"/>
      <c r="XFB132"/>
      <c r="XFC132"/>
      <c r="XFD132"/>
    </row>
    <row r="133" spans="1:36 15811:16384" s="177" customFormat="1" x14ac:dyDescent="0.25">
      <c r="A133" s="181">
        <v>7</v>
      </c>
      <c r="B133" s="354" t="str">
        <f ca="1">IF(CONCATENATE('Т.6.'!AB12," (",'Т.6.'!AD12,"), ",'Т.6.'!AC12,", ",'Т.6.'!AE12)=$AJ$127,"",IF(CONCATENATE('Т.6.'!AB12," (",'Т.6.'!AD12,"), ",'Т.6.'!AC12,", ",'Т.6.'!AE12)=$AJ$128,"-",(CONCATENATE('Т.6.'!AB12," (",'Т.6.'!AD12,"), ",'Т.6.'!AC12,", ",'Т.6.'!AE12))))</f>
        <v/>
      </c>
      <c r="C133" s="354"/>
      <c r="D133" s="354"/>
      <c r="E133" s="354"/>
      <c r="F133" s="354"/>
      <c r="G133" s="354" t="str">
        <f ca="1">IF(CONCATENATE('Т.6.'!AG12,", ",'Т.6.'!AF12,", ",'Т.6.'!AH12," обл., ",'Т.6.'!AI12," р-н, ",'Т.6.'!AJ12," ",'Т.6.'!AK12,", ",'Т.6.'!AL12," ",'Т.6.'!AM12,", буд. ",'Т.6.'!AN12,", кв./оф.",'Т.6.'!AO12,".    ",'Т.6.'!AP12)=$AJ$131,"",IF(CONCATENATE('Т.6.'!AG12,", ",'Т.6.'!AF12,", ",'Т.6.'!AH12," обл., ",'Т.6.'!AI12," р-н, ",'Т.6.'!AJ12," ",'Т.6.'!AK12,", ",'Т.6.'!AL12," ",'Т.6.'!AM12,", буд. ",'Т.6.'!AN12,", кв./оф.",'Т.6.'!AO12,".    ",'Т.6.'!AP12)=$AJ$129,"-",CONCATENATE('Т.6.'!AG12,", ",'Т.6.'!AF12,", ",'Т.6.'!AH12," обл., ",'Т.6.'!AI12," р-н, ",'Т.6.'!AJ12," ",'Т.6.'!AK12,", ",'Т.6.'!AL12," ",'Т.6.'!AM12,", буд. ",'Т.6.'!AN12,", кв./оф.",'Т.6.'!AO12,".    ",'Т.6.'!AP12)))</f>
        <v/>
      </c>
      <c r="H133" s="354"/>
      <c r="I133" s="354"/>
      <c r="J133" s="354"/>
      <c r="K133" s="367" t="str">
        <f ca="1">'Т.6.'!AQ12</f>
        <v xml:space="preserve"> </v>
      </c>
      <c r="L133" s="367"/>
      <c r="M133" s="367" t="str">
        <f ca="1">'Т.6.'!AR12</f>
        <v xml:space="preserve"> </v>
      </c>
      <c r="N133" s="367"/>
      <c r="O133" s="358" t="str">
        <f ca="1">'Т.6.'!AT12</f>
        <v xml:space="preserve"> </v>
      </c>
      <c r="P133" s="358"/>
      <c r="Q133" s="345" t="str">
        <f ca="1">IF(CONCATENATE('Т.6.'!AU12,". ",'Т.6.'!AV12)=" .  "," ",CONCATENATE('Т.6.'!AU12,". ",'Т.6.'!AV12))</f>
        <v xml:space="preserve"> </v>
      </c>
      <c r="R133" s="345"/>
      <c r="S133" s="345"/>
      <c r="T133" s="358" t="str">
        <f ca="1">'Т.6.'!AW12</f>
        <v xml:space="preserve"> </v>
      </c>
      <c r="U133" s="358"/>
      <c r="AA133" s="143"/>
      <c r="AB133" s="143"/>
      <c r="AC133" s="143"/>
      <c r="AD133" s="143"/>
      <c r="AE133" s="143"/>
      <c r="AF133" s="143"/>
      <c r="AG133" s="143"/>
      <c r="AH133" s="143"/>
      <c r="AI133" s="143"/>
      <c r="AJ133" s="151"/>
      <c r="WJC133"/>
      <c r="WJD133"/>
      <c r="WJE133"/>
      <c r="WJF133"/>
      <c r="WJG133"/>
      <c r="WJH133"/>
      <c r="WJI133"/>
      <c r="WJJ133"/>
      <c r="WJK133"/>
      <c r="WJL133"/>
      <c r="WJM133"/>
      <c r="WJN133"/>
      <c r="WJO133"/>
      <c r="WJP133"/>
      <c r="WJQ133"/>
      <c r="WJR133"/>
      <c r="WJS133"/>
      <c r="WJT133"/>
      <c r="WJU133"/>
      <c r="WJV133"/>
      <c r="WJW133"/>
      <c r="WJX133"/>
      <c r="WJY133"/>
      <c r="WJZ133"/>
      <c r="WKA133"/>
      <c r="WKB133"/>
      <c r="WKC133"/>
      <c r="WKD133"/>
      <c r="WKE133"/>
      <c r="WKF133"/>
      <c r="WKG133"/>
      <c r="WKH133"/>
      <c r="WKI133"/>
      <c r="WKJ133"/>
      <c r="WKK133"/>
      <c r="WKL133"/>
      <c r="WKM133"/>
      <c r="WKN133"/>
      <c r="WKO133"/>
      <c r="WKP133"/>
      <c r="WKQ133"/>
      <c r="WKR133"/>
      <c r="WKS133"/>
      <c r="WKT133"/>
      <c r="WKU133"/>
      <c r="WKV133"/>
      <c r="WKW133"/>
      <c r="WKX133"/>
      <c r="WKY133"/>
      <c r="WKZ133"/>
      <c r="WLA133"/>
      <c r="WLB133"/>
      <c r="WLC133"/>
      <c r="WLD133"/>
      <c r="WLE133"/>
      <c r="WLF133"/>
      <c r="WLG133"/>
      <c r="WLH133"/>
      <c r="WLI133"/>
      <c r="WLJ133"/>
      <c r="WLK133"/>
      <c r="WLL133"/>
      <c r="WLM133"/>
      <c r="WLN133"/>
      <c r="WLO133"/>
      <c r="WLP133"/>
      <c r="WLQ133"/>
      <c r="WLR133"/>
      <c r="WLS133"/>
      <c r="WLT133"/>
      <c r="WLU133"/>
      <c r="WLV133"/>
      <c r="WLW133"/>
      <c r="WLX133"/>
      <c r="WLY133"/>
      <c r="WLZ133"/>
      <c r="WMA133"/>
      <c r="WMB133"/>
      <c r="WMC133"/>
      <c r="WMD133"/>
      <c r="WME133"/>
      <c r="WMF133"/>
      <c r="WMG133"/>
      <c r="WMH133"/>
      <c r="WMI133"/>
      <c r="WMJ133"/>
      <c r="WMK133"/>
      <c r="WML133"/>
      <c r="WMM133"/>
      <c r="WMN133"/>
      <c r="WMO133"/>
      <c r="WMP133"/>
      <c r="WMQ133"/>
      <c r="WMR133"/>
      <c r="WMS133"/>
      <c r="WMT133"/>
      <c r="WMU133"/>
      <c r="WMV133"/>
      <c r="WMW133"/>
      <c r="WMX133"/>
      <c r="WMY133"/>
      <c r="WMZ133"/>
      <c r="WNA133"/>
      <c r="WNB133"/>
      <c r="WNC133"/>
      <c r="WND133"/>
      <c r="WNE133"/>
      <c r="WNF133"/>
      <c r="WNG133"/>
      <c r="WNH133"/>
      <c r="WNI133"/>
      <c r="WNJ133"/>
      <c r="WNK133"/>
      <c r="WNL133"/>
      <c r="WNM133"/>
      <c r="WNN133"/>
      <c r="WNO133"/>
      <c r="WNP133"/>
      <c r="WNQ133"/>
      <c r="WNR133"/>
      <c r="WNS133"/>
      <c r="WNT133"/>
      <c r="WNU133"/>
      <c r="WNV133"/>
      <c r="WNW133"/>
      <c r="WNX133"/>
      <c r="WNY133"/>
      <c r="WNZ133"/>
      <c r="WOA133"/>
      <c r="WOB133"/>
      <c r="WOC133"/>
      <c r="WOD133"/>
      <c r="WOE133"/>
      <c r="WOF133"/>
      <c r="WOG133"/>
      <c r="WOH133"/>
      <c r="WOI133"/>
      <c r="WOJ133"/>
      <c r="WOK133"/>
      <c r="WOL133"/>
      <c r="WOM133"/>
      <c r="WON133"/>
      <c r="WOO133"/>
      <c r="WOP133"/>
      <c r="WOQ133"/>
      <c r="WOR133"/>
      <c r="WOS133"/>
      <c r="WOT133"/>
      <c r="WOU133"/>
      <c r="WOV133"/>
      <c r="WOW133"/>
      <c r="WOX133"/>
      <c r="WOY133"/>
      <c r="WOZ133"/>
      <c r="WPA133"/>
      <c r="WPB133"/>
      <c r="WPC133"/>
      <c r="WPD133"/>
      <c r="WPE133"/>
      <c r="WPF133"/>
      <c r="WPG133"/>
      <c r="WPH133"/>
      <c r="WPI133"/>
      <c r="WPJ133"/>
      <c r="WPK133"/>
      <c r="WPL133"/>
      <c r="WPM133"/>
      <c r="WPN133"/>
      <c r="WPO133"/>
      <c r="WPP133"/>
      <c r="WPQ133"/>
      <c r="WPR133"/>
      <c r="WPS133"/>
      <c r="WPT133"/>
      <c r="WPU133"/>
      <c r="WPV133"/>
      <c r="WPW133"/>
      <c r="WPX133"/>
      <c r="WPY133"/>
      <c r="WPZ133"/>
      <c r="WQA133"/>
      <c r="WQB133"/>
      <c r="WQC133"/>
      <c r="WQD133"/>
      <c r="WQE133"/>
      <c r="WQF133"/>
      <c r="WQG133"/>
      <c r="WQH133"/>
      <c r="WQI133"/>
      <c r="WQJ133"/>
      <c r="WQK133"/>
      <c r="WQL133"/>
      <c r="WQM133"/>
      <c r="WQN133"/>
      <c r="WQO133"/>
      <c r="WQP133"/>
      <c r="WQQ133"/>
      <c r="WQR133"/>
      <c r="WQS133"/>
      <c r="WQT133"/>
      <c r="WQU133"/>
      <c r="WQV133"/>
      <c r="WQW133"/>
      <c r="WQX133"/>
      <c r="WQY133"/>
      <c r="WQZ133"/>
      <c r="WRA133"/>
      <c r="WRB133"/>
      <c r="WRC133"/>
      <c r="WRD133"/>
      <c r="WRE133"/>
      <c r="WRF133"/>
      <c r="WRG133"/>
      <c r="WRH133"/>
      <c r="WRI133"/>
      <c r="WRJ133"/>
      <c r="WRK133"/>
      <c r="WRL133"/>
      <c r="WRM133"/>
      <c r="WRN133"/>
      <c r="WRO133"/>
      <c r="WRP133"/>
      <c r="WRQ133"/>
      <c r="WRR133"/>
      <c r="WRS133"/>
      <c r="WRT133"/>
      <c r="WRU133"/>
      <c r="WRV133"/>
      <c r="WRW133"/>
      <c r="WRX133"/>
      <c r="WRY133"/>
      <c r="WRZ133"/>
      <c r="WSA133"/>
      <c r="WSB133"/>
      <c r="WSC133"/>
      <c r="WSD133"/>
      <c r="WSE133"/>
      <c r="WSF133"/>
      <c r="WSG133"/>
      <c r="WSH133"/>
      <c r="WSI133"/>
      <c r="WSJ133"/>
      <c r="WSK133"/>
      <c r="WSL133"/>
      <c r="WSM133"/>
      <c r="WSN133"/>
      <c r="WSO133"/>
      <c r="WSP133"/>
      <c r="WSQ133"/>
      <c r="WSR133"/>
      <c r="WSS133"/>
      <c r="WST133"/>
      <c r="WSU133"/>
      <c r="WSV133"/>
      <c r="WSW133"/>
      <c r="WSX133"/>
      <c r="WSY133"/>
      <c r="WSZ133"/>
      <c r="WTA133"/>
      <c r="WTB133"/>
      <c r="WTC133"/>
      <c r="WTD133"/>
      <c r="WTE133"/>
      <c r="WTF133"/>
      <c r="WTG133"/>
      <c r="WTH133"/>
      <c r="WTI133"/>
      <c r="WTJ133"/>
      <c r="WTK133"/>
      <c r="WTL133"/>
      <c r="WTM133"/>
      <c r="WTN133"/>
      <c r="WTO133"/>
      <c r="WTP133"/>
      <c r="WTQ133"/>
      <c r="WTR133"/>
      <c r="WTS133"/>
      <c r="WTT133"/>
      <c r="WTU133"/>
      <c r="WTV133"/>
      <c r="WTW133"/>
      <c r="WTX133"/>
      <c r="WTY133"/>
      <c r="WTZ133"/>
      <c r="WUA133"/>
      <c r="WUB133"/>
      <c r="WUC133"/>
      <c r="WUD133"/>
      <c r="WUE133"/>
      <c r="WUF133"/>
      <c r="WUG133"/>
      <c r="WUH133"/>
      <c r="WUI133"/>
      <c r="WUJ133"/>
      <c r="WUK133"/>
      <c r="WUL133"/>
      <c r="WUM133"/>
      <c r="WUN133"/>
      <c r="WUO133"/>
      <c r="WUP133"/>
      <c r="WUQ133"/>
      <c r="WUR133"/>
      <c r="WUS133"/>
      <c r="WUT133"/>
      <c r="WUU133"/>
      <c r="WUV133"/>
      <c r="WUW133"/>
      <c r="WUX133"/>
      <c r="WUY133"/>
      <c r="WUZ133"/>
      <c r="WVA133"/>
      <c r="WVB133"/>
      <c r="WVC133"/>
      <c r="WVD133"/>
      <c r="WVE133"/>
      <c r="WVF133"/>
      <c r="WVG133"/>
      <c r="WVH133"/>
      <c r="WVI133"/>
      <c r="WVJ133"/>
      <c r="WVK133"/>
      <c r="WVL133"/>
      <c r="WVM133"/>
      <c r="WVN133"/>
      <c r="WVO133"/>
      <c r="WVP133"/>
      <c r="WVQ133"/>
      <c r="WVR133"/>
      <c r="WVS133"/>
      <c r="WVT133"/>
      <c r="WVU133"/>
      <c r="WVV133"/>
      <c r="WVW133"/>
      <c r="WVX133"/>
      <c r="WVY133"/>
      <c r="WVZ133"/>
      <c r="WWA133"/>
      <c r="WWB133"/>
      <c r="WWC133"/>
      <c r="WWD133"/>
      <c r="WWE133"/>
      <c r="WWF133"/>
      <c r="WWG133"/>
      <c r="WWH133"/>
      <c r="WWI133"/>
      <c r="WWJ133"/>
      <c r="WWK133"/>
      <c r="WWL133"/>
      <c r="WWM133"/>
      <c r="WWN133"/>
      <c r="WWO133"/>
      <c r="WWP133"/>
      <c r="WWQ133"/>
      <c r="WWR133"/>
      <c r="WWS133"/>
      <c r="WWT133"/>
      <c r="WWU133"/>
      <c r="WWV133"/>
      <c r="WWW133"/>
      <c r="WWX133"/>
      <c r="WWY133"/>
      <c r="WWZ133"/>
      <c r="WXA133"/>
      <c r="WXB133"/>
      <c r="WXC133"/>
      <c r="WXD133"/>
      <c r="WXE133"/>
      <c r="WXF133"/>
      <c r="WXG133"/>
      <c r="WXH133"/>
      <c r="WXI133"/>
      <c r="WXJ133"/>
      <c r="WXK133"/>
      <c r="WXL133"/>
      <c r="WXM133"/>
      <c r="WXN133"/>
      <c r="WXO133"/>
      <c r="WXP133"/>
      <c r="WXQ133"/>
      <c r="WXR133"/>
      <c r="WXS133"/>
      <c r="WXT133"/>
      <c r="WXU133"/>
      <c r="WXV133"/>
      <c r="WXW133"/>
      <c r="WXX133"/>
      <c r="WXY133"/>
      <c r="WXZ133"/>
      <c r="WYA133"/>
      <c r="WYB133"/>
      <c r="WYC133"/>
      <c r="WYD133"/>
      <c r="WYE133"/>
      <c r="WYF133"/>
      <c r="WYG133"/>
      <c r="WYH133"/>
      <c r="WYI133"/>
      <c r="WYJ133"/>
      <c r="WYK133"/>
      <c r="WYL133"/>
      <c r="WYM133"/>
      <c r="WYN133"/>
      <c r="WYO133"/>
      <c r="WYP133"/>
      <c r="WYQ133"/>
      <c r="WYR133"/>
      <c r="WYS133"/>
      <c r="WYT133"/>
      <c r="WYU133"/>
      <c r="WYV133"/>
      <c r="WYW133"/>
      <c r="WYX133"/>
      <c r="WYY133"/>
      <c r="WYZ133"/>
      <c r="WZA133"/>
      <c r="WZB133"/>
      <c r="WZC133"/>
      <c r="WZD133"/>
      <c r="WZE133"/>
      <c r="WZF133"/>
      <c r="WZG133"/>
      <c r="WZH133"/>
      <c r="WZI133"/>
      <c r="WZJ133"/>
      <c r="WZK133"/>
      <c r="WZL133"/>
      <c r="WZM133"/>
      <c r="WZN133"/>
      <c r="WZO133"/>
      <c r="WZP133"/>
      <c r="WZQ133"/>
      <c r="WZR133"/>
      <c r="WZS133"/>
      <c r="WZT133"/>
      <c r="WZU133"/>
      <c r="WZV133"/>
      <c r="WZW133"/>
      <c r="WZX133"/>
      <c r="WZY133"/>
      <c r="WZZ133"/>
      <c r="XAA133"/>
      <c r="XAB133"/>
      <c r="XAC133"/>
      <c r="XAD133"/>
      <c r="XAE133"/>
      <c r="XAF133"/>
      <c r="XAG133"/>
      <c r="XAH133"/>
      <c r="XAI133"/>
      <c r="XAJ133"/>
      <c r="XAK133"/>
      <c r="XAL133"/>
      <c r="XAM133"/>
      <c r="XAN133"/>
      <c r="XAO133"/>
      <c r="XAP133"/>
      <c r="XAQ133"/>
      <c r="XAR133"/>
      <c r="XAS133"/>
      <c r="XAT133"/>
      <c r="XAU133"/>
      <c r="XAV133"/>
      <c r="XAW133"/>
      <c r="XAX133"/>
      <c r="XAY133"/>
      <c r="XAZ133"/>
      <c r="XBA133"/>
      <c r="XBB133"/>
      <c r="XBC133"/>
      <c r="XBD133"/>
      <c r="XBE133"/>
      <c r="XBF133"/>
      <c r="XBG133"/>
      <c r="XBH133"/>
      <c r="XBI133"/>
      <c r="XBJ133"/>
      <c r="XBK133"/>
      <c r="XBL133"/>
      <c r="XBM133"/>
      <c r="XBN133"/>
      <c r="XBO133"/>
      <c r="XBP133"/>
      <c r="XBQ133"/>
      <c r="XBR133"/>
      <c r="XBS133"/>
      <c r="XBT133"/>
      <c r="XBU133"/>
      <c r="XBV133"/>
      <c r="XBW133"/>
      <c r="XBX133"/>
      <c r="XBY133"/>
      <c r="XBZ133"/>
      <c r="XCA133"/>
      <c r="XCB133"/>
      <c r="XCC133"/>
      <c r="XCD133"/>
      <c r="XCE133"/>
      <c r="XCF133"/>
      <c r="XCG133"/>
      <c r="XCH133"/>
      <c r="XCI133"/>
      <c r="XCJ133"/>
      <c r="XCK133"/>
      <c r="XCL133"/>
      <c r="XCM133"/>
      <c r="XCN133"/>
      <c r="XCO133"/>
      <c r="XCP133"/>
      <c r="XCQ133"/>
      <c r="XCR133"/>
      <c r="XCS133"/>
      <c r="XCT133"/>
      <c r="XCU133"/>
      <c r="XCV133"/>
      <c r="XCW133"/>
      <c r="XCX133"/>
      <c r="XCY133"/>
      <c r="XCZ133"/>
      <c r="XDA133"/>
      <c r="XDB133"/>
      <c r="XDC133"/>
      <c r="XDD133"/>
      <c r="XDE133"/>
      <c r="XDF133"/>
      <c r="XDG133"/>
      <c r="XDH133"/>
      <c r="XDI133"/>
      <c r="XDJ133"/>
      <c r="XDK133"/>
      <c r="XDL133"/>
      <c r="XDM133"/>
      <c r="XDN133"/>
      <c r="XDO133"/>
      <c r="XDP133"/>
      <c r="XDQ133"/>
      <c r="XDR133"/>
      <c r="XDS133"/>
      <c r="XDT133"/>
      <c r="XDU133"/>
      <c r="XDV133"/>
      <c r="XDW133"/>
      <c r="XDX133"/>
      <c r="XDY133"/>
      <c r="XDZ133"/>
      <c r="XEA133"/>
      <c r="XEB133"/>
      <c r="XEC133"/>
      <c r="XED133"/>
      <c r="XEE133"/>
      <c r="XEF133"/>
      <c r="XEG133"/>
      <c r="XEH133"/>
      <c r="XEI133"/>
      <c r="XEJ133"/>
      <c r="XEK133"/>
      <c r="XEL133"/>
      <c r="XEM133"/>
      <c r="XEN133"/>
      <c r="XEO133"/>
      <c r="XEP133"/>
      <c r="XEQ133"/>
      <c r="XER133"/>
      <c r="XES133"/>
      <c r="XET133"/>
      <c r="XEU133"/>
      <c r="XEV133"/>
      <c r="XEW133"/>
      <c r="XEX133"/>
      <c r="XEY133"/>
      <c r="XEZ133"/>
      <c r="XFA133"/>
      <c r="XFB133"/>
      <c r="XFC133"/>
      <c r="XFD133"/>
    </row>
    <row r="134" spans="1:36 15811:16384" s="177" customFormat="1" x14ac:dyDescent="0.25">
      <c r="A134" s="181">
        <v>8</v>
      </c>
      <c r="B134" s="354" t="str">
        <f ca="1">IF(CONCATENATE('Т.6.'!AB13," (",'Т.6.'!AD13,"), ",'Т.6.'!AC13,", ",'Т.6.'!AE13)=$AJ$127,"",IF(CONCATENATE('Т.6.'!AB13," (",'Т.6.'!AD13,"), ",'Т.6.'!AC13,", ",'Т.6.'!AE13)=$AJ$128,"-",(CONCATENATE('Т.6.'!AB13," (",'Т.6.'!AD13,"), ",'Т.6.'!AC13,", ",'Т.6.'!AE13))))</f>
        <v/>
      </c>
      <c r="C134" s="354"/>
      <c r="D134" s="354"/>
      <c r="E134" s="354"/>
      <c r="F134" s="354"/>
      <c r="G134" s="354" t="str">
        <f ca="1">IF(CONCATENATE('Т.6.'!AG13,", ",'Т.6.'!AF13,", ",'Т.6.'!AH13," обл., ",'Т.6.'!AI13," р-н, ",'Т.6.'!AJ13," ",'Т.6.'!AK13,", ",'Т.6.'!AL13," ",'Т.6.'!AM13,", буд. ",'Т.6.'!AN13,", кв./оф.",'Т.6.'!AO13,".    ",'Т.6.'!AP13)=$AJ$131,"",IF(CONCATENATE('Т.6.'!AG13,", ",'Т.6.'!AF13,", ",'Т.6.'!AH13," обл., ",'Т.6.'!AI13," р-н, ",'Т.6.'!AJ13," ",'Т.6.'!AK13,", ",'Т.6.'!AL13," ",'Т.6.'!AM13,", буд. ",'Т.6.'!AN13,", кв./оф.",'Т.6.'!AO13,".    ",'Т.6.'!AP13)=$AJ$129,"-",CONCATENATE('Т.6.'!AG13,", ",'Т.6.'!AF13,", ",'Т.6.'!AH13," обл., ",'Т.6.'!AI13," р-н, ",'Т.6.'!AJ13," ",'Т.6.'!AK13,", ",'Т.6.'!AL13," ",'Т.6.'!AM13,", буд. ",'Т.6.'!AN13,", кв./оф.",'Т.6.'!AO13,".    ",'Т.6.'!AP13)))</f>
        <v/>
      </c>
      <c r="H134" s="354"/>
      <c r="I134" s="354"/>
      <c r="J134" s="354"/>
      <c r="K134" s="367" t="str">
        <f ca="1">'Т.6.'!AQ13</f>
        <v xml:space="preserve"> </v>
      </c>
      <c r="L134" s="367"/>
      <c r="M134" s="367" t="str">
        <f ca="1">'Т.6.'!AR13</f>
        <v xml:space="preserve"> </v>
      </c>
      <c r="N134" s="367"/>
      <c r="O134" s="358" t="str">
        <f ca="1">'Т.6.'!AT13</f>
        <v xml:space="preserve"> </v>
      </c>
      <c r="P134" s="358"/>
      <c r="Q134" s="345" t="str">
        <f ca="1">IF(CONCATENATE('Т.6.'!AU13,". ",'Т.6.'!AV13)=" .  "," ",CONCATENATE('Т.6.'!AU13,". ",'Т.6.'!AV13))</f>
        <v xml:space="preserve"> </v>
      </c>
      <c r="R134" s="345"/>
      <c r="S134" s="345"/>
      <c r="T134" s="358" t="str">
        <f ca="1">'Т.6.'!AW13</f>
        <v xml:space="preserve"> </v>
      </c>
      <c r="U134" s="358"/>
      <c r="AA134" s="143"/>
      <c r="AB134" s="143"/>
      <c r="AC134" s="143"/>
      <c r="AD134" s="143"/>
      <c r="AE134" s="143"/>
      <c r="AF134" s="143"/>
      <c r="AG134" s="143"/>
      <c r="AH134" s="143"/>
      <c r="AI134" s="143"/>
      <c r="AJ134" s="151"/>
      <c r="WJC134"/>
      <c r="WJD134"/>
      <c r="WJE134"/>
      <c r="WJF134"/>
      <c r="WJG134"/>
      <c r="WJH134"/>
      <c r="WJI134"/>
      <c r="WJJ134"/>
      <c r="WJK134"/>
      <c r="WJL134"/>
      <c r="WJM134"/>
      <c r="WJN134"/>
      <c r="WJO134"/>
      <c r="WJP134"/>
      <c r="WJQ134"/>
      <c r="WJR134"/>
      <c r="WJS134"/>
      <c r="WJT134"/>
      <c r="WJU134"/>
      <c r="WJV134"/>
      <c r="WJW134"/>
      <c r="WJX134"/>
      <c r="WJY134"/>
      <c r="WJZ134"/>
      <c r="WKA134"/>
      <c r="WKB134"/>
      <c r="WKC134"/>
      <c r="WKD134"/>
      <c r="WKE134"/>
      <c r="WKF134"/>
      <c r="WKG134"/>
      <c r="WKH134"/>
      <c r="WKI134"/>
      <c r="WKJ134"/>
      <c r="WKK134"/>
      <c r="WKL134"/>
      <c r="WKM134"/>
      <c r="WKN134"/>
      <c r="WKO134"/>
      <c r="WKP134"/>
      <c r="WKQ134"/>
      <c r="WKR134"/>
      <c r="WKS134"/>
      <c r="WKT134"/>
      <c r="WKU134"/>
      <c r="WKV134"/>
      <c r="WKW134"/>
      <c r="WKX134"/>
      <c r="WKY134"/>
      <c r="WKZ134"/>
      <c r="WLA134"/>
      <c r="WLB134"/>
      <c r="WLC134"/>
      <c r="WLD134"/>
      <c r="WLE134"/>
      <c r="WLF134"/>
      <c r="WLG134"/>
      <c r="WLH134"/>
      <c r="WLI134"/>
      <c r="WLJ134"/>
      <c r="WLK134"/>
      <c r="WLL134"/>
      <c r="WLM134"/>
      <c r="WLN134"/>
      <c r="WLO134"/>
      <c r="WLP134"/>
      <c r="WLQ134"/>
      <c r="WLR134"/>
      <c r="WLS134"/>
      <c r="WLT134"/>
      <c r="WLU134"/>
      <c r="WLV134"/>
      <c r="WLW134"/>
      <c r="WLX134"/>
      <c r="WLY134"/>
      <c r="WLZ134"/>
      <c r="WMA134"/>
      <c r="WMB134"/>
      <c r="WMC134"/>
      <c r="WMD134"/>
      <c r="WME134"/>
      <c r="WMF134"/>
      <c r="WMG134"/>
      <c r="WMH134"/>
      <c r="WMI134"/>
      <c r="WMJ134"/>
      <c r="WMK134"/>
      <c r="WML134"/>
      <c r="WMM134"/>
      <c r="WMN134"/>
      <c r="WMO134"/>
      <c r="WMP134"/>
      <c r="WMQ134"/>
      <c r="WMR134"/>
      <c r="WMS134"/>
      <c r="WMT134"/>
      <c r="WMU134"/>
      <c r="WMV134"/>
      <c r="WMW134"/>
      <c r="WMX134"/>
      <c r="WMY134"/>
      <c r="WMZ134"/>
      <c r="WNA134"/>
      <c r="WNB134"/>
      <c r="WNC134"/>
      <c r="WND134"/>
      <c r="WNE134"/>
      <c r="WNF134"/>
      <c r="WNG134"/>
      <c r="WNH134"/>
      <c r="WNI134"/>
      <c r="WNJ134"/>
      <c r="WNK134"/>
      <c r="WNL134"/>
      <c r="WNM134"/>
      <c r="WNN134"/>
      <c r="WNO134"/>
      <c r="WNP134"/>
      <c r="WNQ134"/>
      <c r="WNR134"/>
      <c r="WNS134"/>
      <c r="WNT134"/>
      <c r="WNU134"/>
      <c r="WNV134"/>
      <c r="WNW134"/>
      <c r="WNX134"/>
      <c r="WNY134"/>
      <c r="WNZ134"/>
      <c r="WOA134"/>
      <c r="WOB134"/>
      <c r="WOC134"/>
      <c r="WOD134"/>
      <c r="WOE134"/>
      <c r="WOF134"/>
      <c r="WOG134"/>
      <c r="WOH134"/>
      <c r="WOI134"/>
      <c r="WOJ134"/>
      <c r="WOK134"/>
      <c r="WOL134"/>
      <c r="WOM134"/>
      <c r="WON134"/>
      <c r="WOO134"/>
      <c r="WOP134"/>
      <c r="WOQ134"/>
      <c r="WOR134"/>
      <c r="WOS134"/>
      <c r="WOT134"/>
      <c r="WOU134"/>
      <c r="WOV134"/>
      <c r="WOW134"/>
      <c r="WOX134"/>
      <c r="WOY134"/>
      <c r="WOZ134"/>
      <c r="WPA134"/>
      <c r="WPB134"/>
      <c r="WPC134"/>
      <c r="WPD134"/>
      <c r="WPE134"/>
      <c r="WPF134"/>
      <c r="WPG134"/>
      <c r="WPH134"/>
      <c r="WPI134"/>
      <c r="WPJ134"/>
      <c r="WPK134"/>
      <c r="WPL134"/>
      <c r="WPM134"/>
      <c r="WPN134"/>
      <c r="WPO134"/>
      <c r="WPP134"/>
      <c r="WPQ134"/>
      <c r="WPR134"/>
      <c r="WPS134"/>
      <c r="WPT134"/>
      <c r="WPU134"/>
      <c r="WPV134"/>
      <c r="WPW134"/>
      <c r="WPX134"/>
      <c r="WPY134"/>
      <c r="WPZ134"/>
      <c r="WQA134"/>
      <c r="WQB134"/>
      <c r="WQC134"/>
      <c r="WQD134"/>
      <c r="WQE134"/>
      <c r="WQF134"/>
      <c r="WQG134"/>
      <c r="WQH134"/>
      <c r="WQI134"/>
      <c r="WQJ134"/>
      <c r="WQK134"/>
      <c r="WQL134"/>
      <c r="WQM134"/>
      <c r="WQN134"/>
      <c r="WQO134"/>
      <c r="WQP134"/>
      <c r="WQQ134"/>
      <c r="WQR134"/>
      <c r="WQS134"/>
      <c r="WQT134"/>
      <c r="WQU134"/>
      <c r="WQV134"/>
      <c r="WQW134"/>
      <c r="WQX134"/>
      <c r="WQY134"/>
      <c r="WQZ134"/>
      <c r="WRA134"/>
      <c r="WRB134"/>
      <c r="WRC134"/>
      <c r="WRD134"/>
      <c r="WRE134"/>
      <c r="WRF134"/>
      <c r="WRG134"/>
      <c r="WRH134"/>
      <c r="WRI134"/>
      <c r="WRJ134"/>
      <c r="WRK134"/>
      <c r="WRL134"/>
      <c r="WRM134"/>
      <c r="WRN134"/>
      <c r="WRO134"/>
      <c r="WRP134"/>
      <c r="WRQ134"/>
      <c r="WRR134"/>
      <c r="WRS134"/>
      <c r="WRT134"/>
      <c r="WRU134"/>
      <c r="WRV134"/>
      <c r="WRW134"/>
      <c r="WRX134"/>
      <c r="WRY134"/>
      <c r="WRZ134"/>
      <c r="WSA134"/>
      <c r="WSB134"/>
      <c r="WSC134"/>
      <c r="WSD134"/>
      <c r="WSE134"/>
      <c r="WSF134"/>
      <c r="WSG134"/>
      <c r="WSH134"/>
      <c r="WSI134"/>
      <c r="WSJ134"/>
      <c r="WSK134"/>
      <c r="WSL134"/>
      <c r="WSM134"/>
      <c r="WSN134"/>
      <c r="WSO134"/>
      <c r="WSP134"/>
      <c r="WSQ134"/>
      <c r="WSR134"/>
      <c r="WSS134"/>
      <c r="WST134"/>
      <c r="WSU134"/>
      <c r="WSV134"/>
      <c r="WSW134"/>
      <c r="WSX134"/>
      <c r="WSY134"/>
      <c r="WSZ134"/>
      <c r="WTA134"/>
      <c r="WTB134"/>
      <c r="WTC134"/>
      <c r="WTD134"/>
      <c r="WTE134"/>
      <c r="WTF134"/>
      <c r="WTG134"/>
      <c r="WTH134"/>
      <c r="WTI134"/>
      <c r="WTJ134"/>
      <c r="WTK134"/>
      <c r="WTL134"/>
      <c r="WTM134"/>
      <c r="WTN134"/>
      <c r="WTO134"/>
      <c r="WTP134"/>
      <c r="WTQ134"/>
      <c r="WTR134"/>
      <c r="WTS134"/>
      <c r="WTT134"/>
      <c r="WTU134"/>
      <c r="WTV134"/>
      <c r="WTW134"/>
      <c r="WTX134"/>
      <c r="WTY134"/>
      <c r="WTZ134"/>
      <c r="WUA134"/>
      <c r="WUB134"/>
      <c r="WUC134"/>
      <c r="WUD134"/>
      <c r="WUE134"/>
      <c r="WUF134"/>
      <c r="WUG134"/>
      <c r="WUH134"/>
      <c r="WUI134"/>
      <c r="WUJ134"/>
      <c r="WUK134"/>
      <c r="WUL134"/>
      <c r="WUM134"/>
      <c r="WUN134"/>
      <c r="WUO134"/>
      <c r="WUP134"/>
      <c r="WUQ134"/>
      <c r="WUR134"/>
      <c r="WUS134"/>
      <c r="WUT134"/>
      <c r="WUU134"/>
      <c r="WUV134"/>
      <c r="WUW134"/>
      <c r="WUX134"/>
      <c r="WUY134"/>
      <c r="WUZ134"/>
      <c r="WVA134"/>
      <c r="WVB134"/>
      <c r="WVC134"/>
      <c r="WVD134"/>
      <c r="WVE134"/>
      <c r="WVF134"/>
      <c r="WVG134"/>
      <c r="WVH134"/>
      <c r="WVI134"/>
      <c r="WVJ134"/>
      <c r="WVK134"/>
      <c r="WVL134"/>
      <c r="WVM134"/>
      <c r="WVN134"/>
      <c r="WVO134"/>
      <c r="WVP134"/>
      <c r="WVQ134"/>
      <c r="WVR134"/>
      <c r="WVS134"/>
      <c r="WVT134"/>
      <c r="WVU134"/>
      <c r="WVV134"/>
      <c r="WVW134"/>
      <c r="WVX134"/>
      <c r="WVY134"/>
      <c r="WVZ134"/>
      <c r="WWA134"/>
      <c r="WWB134"/>
      <c r="WWC134"/>
      <c r="WWD134"/>
      <c r="WWE134"/>
      <c r="WWF134"/>
      <c r="WWG134"/>
      <c r="WWH134"/>
      <c r="WWI134"/>
      <c r="WWJ134"/>
      <c r="WWK134"/>
      <c r="WWL134"/>
      <c r="WWM134"/>
      <c r="WWN134"/>
      <c r="WWO134"/>
      <c r="WWP134"/>
      <c r="WWQ134"/>
      <c r="WWR134"/>
      <c r="WWS134"/>
      <c r="WWT134"/>
      <c r="WWU134"/>
      <c r="WWV134"/>
      <c r="WWW134"/>
      <c r="WWX134"/>
      <c r="WWY134"/>
      <c r="WWZ134"/>
      <c r="WXA134"/>
      <c r="WXB134"/>
      <c r="WXC134"/>
      <c r="WXD134"/>
      <c r="WXE134"/>
      <c r="WXF134"/>
      <c r="WXG134"/>
      <c r="WXH134"/>
      <c r="WXI134"/>
      <c r="WXJ134"/>
      <c r="WXK134"/>
      <c r="WXL134"/>
      <c r="WXM134"/>
      <c r="WXN134"/>
      <c r="WXO134"/>
      <c r="WXP134"/>
      <c r="WXQ134"/>
      <c r="WXR134"/>
      <c r="WXS134"/>
      <c r="WXT134"/>
      <c r="WXU134"/>
      <c r="WXV134"/>
      <c r="WXW134"/>
      <c r="WXX134"/>
      <c r="WXY134"/>
      <c r="WXZ134"/>
      <c r="WYA134"/>
      <c r="WYB134"/>
      <c r="WYC134"/>
      <c r="WYD134"/>
      <c r="WYE134"/>
      <c r="WYF134"/>
      <c r="WYG134"/>
      <c r="WYH134"/>
      <c r="WYI134"/>
      <c r="WYJ134"/>
      <c r="WYK134"/>
      <c r="WYL134"/>
      <c r="WYM134"/>
      <c r="WYN134"/>
      <c r="WYO134"/>
      <c r="WYP134"/>
      <c r="WYQ134"/>
      <c r="WYR134"/>
      <c r="WYS134"/>
      <c r="WYT134"/>
      <c r="WYU134"/>
      <c r="WYV134"/>
      <c r="WYW134"/>
      <c r="WYX134"/>
      <c r="WYY134"/>
      <c r="WYZ134"/>
      <c r="WZA134"/>
      <c r="WZB134"/>
      <c r="WZC134"/>
      <c r="WZD134"/>
      <c r="WZE134"/>
      <c r="WZF134"/>
      <c r="WZG134"/>
      <c r="WZH134"/>
      <c r="WZI134"/>
      <c r="WZJ134"/>
      <c r="WZK134"/>
      <c r="WZL134"/>
      <c r="WZM134"/>
      <c r="WZN134"/>
      <c r="WZO134"/>
      <c r="WZP134"/>
      <c r="WZQ134"/>
      <c r="WZR134"/>
      <c r="WZS134"/>
      <c r="WZT134"/>
      <c r="WZU134"/>
      <c r="WZV134"/>
      <c r="WZW134"/>
      <c r="WZX134"/>
      <c r="WZY134"/>
      <c r="WZZ134"/>
      <c r="XAA134"/>
      <c r="XAB134"/>
      <c r="XAC134"/>
      <c r="XAD134"/>
      <c r="XAE134"/>
      <c r="XAF134"/>
      <c r="XAG134"/>
      <c r="XAH134"/>
      <c r="XAI134"/>
      <c r="XAJ134"/>
      <c r="XAK134"/>
      <c r="XAL134"/>
      <c r="XAM134"/>
      <c r="XAN134"/>
      <c r="XAO134"/>
      <c r="XAP134"/>
      <c r="XAQ134"/>
      <c r="XAR134"/>
      <c r="XAS134"/>
      <c r="XAT134"/>
      <c r="XAU134"/>
      <c r="XAV134"/>
      <c r="XAW134"/>
      <c r="XAX134"/>
      <c r="XAY134"/>
      <c r="XAZ134"/>
      <c r="XBA134"/>
      <c r="XBB134"/>
      <c r="XBC134"/>
      <c r="XBD134"/>
      <c r="XBE134"/>
      <c r="XBF134"/>
      <c r="XBG134"/>
      <c r="XBH134"/>
      <c r="XBI134"/>
      <c r="XBJ134"/>
      <c r="XBK134"/>
      <c r="XBL134"/>
      <c r="XBM134"/>
      <c r="XBN134"/>
      <c r="XBO134"/>
      <c r="XBP134"/>
      <c r="XBQ134"/>
      <c r="XBR134"/>
      <c r="XBS134"/>
      <c r="XBT134"/>
      <c r="XBU134"/>
      <c r="XBV134"/>
      <c r="XBW134"/>
      <c r="XBX134"/>
      <c r="XBY134"/>
      <c r="XBZ134"/>
      <c r="XCA134"/>
      <c r="XCB134"/>
      <c r="XCC134"/>
      <c r="XCD134"/>
      <c r="XCE134"/>
      <c r="XCF134"/>
      <c r="XCG134"/>
      <c r="XCH134"/>
      <c r="XCI134"/>
      <c r="XCJ134"/>
      <c r="XCK134"/>
      <c r="XCL134"/>
      <c r="XCM134"/>
      <c r="XCN134"/>
      <c r="XCO134"/>
      <c r="XCP134"/>
      <c r="XCQ134"/>
      <c r="XCR134"/>
      <c r="XCS134"/>
      <c r="XCT134"/>
      <c r="XCU134"/>
      <c r="XCV134"/>
      <c r="XCW134"/>
      <c r="XCX134"/>
      <c r="XCY134"/>
      <c r="XCZ134"/>
      <c r="XDA134"/>
      <c r="XDB134"/>
      <c r="XDC134"/>
      <c r="XDD134"/>
      <c r="XDE134"/>
      <c r="XDF134"/>
      <c r="XDG134"/>
      <c r="XDH134"/>
      <c r="XDI134"/>
      <c r="XDJ134"/>
      <c r="XDK134"/>
      <c r="XDL134"/>
      <c r="XDM134"/>
      <c r="XDN134"/>
      <c r="XDO134"/>
      <c r="XDP134"/>
      <c r="XDQ134"/>
      <c r="XDR134"/>
      <c r="XDS134"/>
      <c r="XDT134"/>
      <c r="XDU134"/>
      <c r="XDV134"/>
      <c r="XDW134"/>
      <c r="XDX134"/>
      <c r="XDY134"/>
      <c r="XDZ134"/>
      <c r="XEA134"/>
      <c r="XEB134"/>
      <c r="XEC134"/>
      <c r="XED134"/>
      <c r="XEE134"/>
      <c r="XEF134"/>
      <c r="XEG134"/>
      <c r="XEH134"/>
      <c r="XEI134"/>
      <c r="XEJ134"/>
      <c r="XEK134"/>
      <c r="XEL134"/>
      <c r="XEM134"/>
      <c r="XEN134"/>
      <c r="XEO134"/>
      <c r="XEP134"/>
      <c r="XEQ134"/>
      <c r="XER134"/>
      <c r="XES134"/>
      <c r="XET134"/>
      <c r="XEU134"/>
      <c r="XEV134"/>
      <c r="XEW134"/>
      <c r="XEX134"/>
      <c r="XEY134"/>
      <c r="XEZ134"/>
      <c r="XFA134"/>
      <c r="XFB134"/>
      <c r="XFC134"/>
      <c r="XFD134"/>
    </row>
    <row r="135" spans="1:36 15811:16384" s="177" customFormat="1" x14ac:dyDescent="0.25">
      <c r="A135" s="181">
        <v>9</v>
      </c>
      <c r="B135" s="354" t="str">
        <f ca="1">IF(CONCATENATE('Т.6.'!AB14," (",'Т.6.'!AD14,"), ",'Т.6.'!AC14,", ",'Т.6.'!AE14)=$AJ$127,"",IF(CONCATENATE('Т.6.'!AB14," (",'Т.6.'!AD14,"), ",'Т.6.'!AC14,", ",'Т.6.'!AE14)=$AJ$128,"-",(CONCATENATE('Т.6.'!AB14," (",'Т.6.'!AD14,"), ",'Т.6.'!AC14,", ",'Т.6.'!AE14))))</f>
        <v/>
      </c>
      <c r="C135" s="354"/>
      <c r="D135" s="354"/>
      <c r="E135" s="354"/>
      <c r="F135" s="354"/>
      <c r="G135" s="354" t="str">
        <f ca="1">IF(CONCATENATE('Т.6.'!AG14,", ",'Т.6.'!AF14,", ",'Т.6.'!AH14," обл., ",'Т.6.'!AI14," р-н, ",'Т.6.'!AJ14," ",'Т.6.'!AK14,", ",'Т.6.'!AL14," ",'Т.6.'!AM14,", буд. ",'Т.6.'!AN14,", кв./оф.",'Т.6.'!AO14,".    ",'Т.6.'!AP14)=$AJ$131,"",IF(CONCATENATE('Т.6.'!AG14,", ",'Т.6.'!AF14,", ",'Т.6.'!AH14," обл., ",'Т.6.'!AI14," р-н, ",'Т.6.'!AJ14," ",'Т.6.'!AK14,", ",'Т.6.'!AL14," ",'Т.6.'!AM14,", буд. ",'Т.6.'!AN14,", кв./оф.",'Т.6.'!AO14,".    ",'Т.6.'!AP14)=$AJ$129,"-",CONCATENATE('Т.6.'!AG14,", ",'Т.6.'!AF14,", ",'Т.6.'!AH14," обл., ",'Т.6.'!AI14," р-н, ",'Т.6.'!AJ14," ",'Т.6.'!AK14,", ",'Т.6.'!AL14," ",'Т.6.'!AM14,", буд. ",'Т.6.'!AN14,", кв./оф.",'Т.6.'!AO14,".    ",'Т.6.'!AP14)))</f>
        <v/>
      </c>
      <c r="H135" s="354"/>
      <c r="I135" s="354"/>
      <c r="J135" s="354"/>
      <c r="K135" s="367" t="str">
        <f ca="1">'Т.6.'!AQ14</f>
        <v xml:space="preserve"> </v>
      </c>
      <c r="L135" s="367"/>
      <c r="M135" s="367" t="str">
        <f ca="1">'Т.6.'!AR14</f>
        <v xml:space="preserve"> </v>
      </c>
      <c r="N135" s="367"/>
      <c r="O135" s="358" t="str">
        <f ca="1">'Т.6.'!AT14</f>
        <v xml:space="preserve"> </v>
      </c>
      <c r="P135" s="358"/>
      <c r="Q135" s="345" t="str">
        <f ca="1">IF(CONCATENATE('Т.6.'!AU14,". ",'Т.6.'!AV14)=" .  "," ",CONCATENATE('Т.6.'!AU14,". ",'Т.6.'!AV14))</f>
        <v xml:space="preserve"> </v>
      </c>
      <c r="R135" s="345"/>
      <c r="S135" s="345"/>
      <c r="T135" s="358" t="str">
        <f ca="1">'Т.6.'!AW14</f>
        <v xml:space="preserve"> </v>
      </c>
      <c r="U135" s="358"/>
      <c r="AA135" s="143"/>
      <c r="AB135" s="143"/>
      <c r="AC135" s="143"/>
      <c r="AD135" s="143"/>
      <c r="AE135" s="143"/>
      <c r="AF135" s="143"/>
      <c r="AG135" s="143"/>
      <c r="AH135" s="143"/>
      <c r="AI135" s="143"/>
      <c r="AJ135" s="151"/>
      <c r="WJC135"/>
      <c r="WJD135"/>
      <c r="WJE135"/>
      <c r="WJF135"/>
      <c r="WJG135"/>
      <c r="WJH135"/>
      <c r="WJI135"/>
      <c r="WJJ135"/>
      <c r="WJK135"/>
      <c r="WJL135"/>
      <c r="WJM135"/>
      <c r="WJN135"/>
      <c r="WJO135"/>
      <c r="WJP135"/>
      <c r="WJQ135"/>
      <c r="WJR135"/>
      <c r="WJS135"/>
      <c r="WJT135"/>
      <c r="WJU135"/>
      <c r="WJV135"/>
      <c r="WJW135"/>
      <c r="WJX135"/>
      <c r="WJY135"/>
      <c r="WJZ135"/>
      <c r="WKA135"/>
      <c r="WKB135"/>
      <c r="WKC135"/>
      <c r="WKD135"/>
      <c r="WKE135"/>
      <c r="WKF135"/>
      <c r="WKG135"/>
      <c r="WKH135"/>
      <c r="WKI135"/>
      <c r="WKJ135"/>
      <c r="WKK135"/>
      <c r="WKL135"/>
      <c r="WKM135"/>
      <c r="WKN135"/>
      <c r="WKO135"/>
      <c r="WKP135"/>
      <c r="WKQ135"/>
      <c r="WKR135"/>
      <c r="WKS135"/>
      <c r="WKT135"/>
      <c r="WKU135"/>
      <c r="WKV135"/>
      <c r="WKW135"/>
      <c r="WKX135"/>
      <c r="WKY135"/>
      <c r="WKZ135"/>
      <c r="WLA135"/>
      <c r="WLB135"/>
      <c r="WLC135"/>
      <c r="WLD135"/>
      <c r="WLE135"/>
      <c r="WLF135"/>
      <c r="WLG135"/>
      <c r="WLH135"/>
      <c r="WLI135"/>
      <c r="WLJ135"/>
      <c r="WLK135"/>
      <c r="WLL135"/>
      <c r="WLM135"/>
      <c r="WLN135"/>
      <c r="WLO135"/>
      <c r="WLP135"/>
      <c r="WLQ135"/>
      <c r="WLR135"/>
      <c r="WLS135"/>
      <c r="WLT135"/>
      <c r="WLU135"/>
      <c r="WLV135"/>
      <c r="WLW135"/>
      <c r="WLX135"/>
      <c r="WLY135"/>
      <c r="WLZ135"/>
      <c r="WMA135"/>
      <c r="WMB135"/>
      <c r="WMC135"/>
      <c r="WMD135"/>
      <c r="WME135"/>
      <c r="WMF135"/>
      <c r="WMG135"/>
      <c r="WMH135"/>
      <c r="WMI135"/>
      <c r="WMJ135"/>
      <c r="WMK135"/>
      <c r="WML135"/>
      <c r="WMM135"/>
      <c r="WMN135"/>
      <c r="WMO135"/>
      <c r="WMP135"/>
      <c r="WMQ135"/>
      <c r="WMR135"/>
      <c r="WMS135"/>
      <c r="WMT135"/>
      <c r="WMU135"/>
      <c r="WMV135"/>
      <c r="WMW135"/>
      <c r="WMX135"/>
      <c r="WMY135"/>
      <c r="WMZ135"/>
      <c r="WNA135"/>
      <c r="WNB135"/>
      <c r="WNC135"/>
      <c r="WND135"/>
      <c r="WNE135"/>
      <c r="WNF135"/>
      <c r="WNG135"/>
      <c r="WNH135"/>
      <c r="WNI135"/>
      <c r="WNJ135"/>
      <c r="WNK135"/>
      <c r="WNL135"/>
      <c r="WNM135"/>
      <c r="WNN135"/>
      <c r="WNO135"/>
      <c r="WNP135"/>
      <c r="WNQ135"/>
      <c r="WNR135"/>
      <c r="WNS135"/>
      <c r="WNT135"/>
      <c r="WNU135"/>
      <c r="WNV135"/>
      <c r="WNW135"/>
      <c r="WNX135"/>
      <c r="WNY135"/>
      <c r="WNZ135"/>
      <c r="WOA135"/>
      <c r="WOB135"/>
      <c r="WOC135"/>
      <c r="WOD135"/>
      <c r="WOE135"/>
      <c r="WOF135"/>
      <c r="WOG135"/>
      <c r="WOH135"/>
      <c r="WOI135"/>
      <c r="WOJ135"/>
      <c r="WOK135"/>
      <c r="WOL135"/>
      <c r="WOM135"/>
      <c r="WON135"/>
      <c r="WOO135"/>
      <c r="WOP135"/>
      <c r="WOQ135"/>
      <c r="WOR135"/>
      <c r="WOS135"/>
      <c r="WOT135"/>
      <c r="WOU135"/>
      <c r="WOV135"/>
      <c r="WOW135"/>
      <c r="WOX135"/>
      <c r="WOY135"/>
      <c r="WOZ135"/>
      <c r="WPA135"/>
      <c r="WPB135"/>
      <c r="WPC135"/>
      <c r="WPD135"/>
      <c r="WPE135"/>
      <c r="WPF135"/>
      <c r="WPG135"/>
      <c r="WPH135"/>
      <c r="WPI135"/>
      <c r="WPJ135"/>
      <c r="WPK135"/>
      <c r="WPL135"/>
      <c r="WPM135"/>
      <c r="WPN135"/>
      <c r="WPO135"/>
      <c r="WPP135"/>
      <c r="WPQ135"/>
      <c r="WPR135"/>
      <c r="WPS135"/>
      <c r="WPT135"/>
      <c r="WPU135"/>
      <c r="WPV135"/>
      <c r="WPW135"/>
      <c r="WPX135"/>
      <c r="WPY135"/>
      <c r="WPZ135"/>
      <c r="WQA135"/>
      <c r="WQB135"/>
      <c r="WQC135"/>
      <c r="WQD135"/>
      <c r="WQE135"/>
      <c r="WQF135"/>
      <c r="WQG135"/>
      <c r="WQH135"/>
      <c r="WQI135"/>
      <c r="WQJ135"/>
      <c r="WQK135"/>
      <c r="WQL135"/>
      <c r="WQM135"/>
      <c r="WQN135"/>
      <c r="WQO135"/>
      <c r="WQP135"/>
      <c r="WQQ135"/>
      <c r="WQR135"/>
      <c r="WQS135"/>
      <c r="WQT135"/>
      <c r="WQU135"/>
      <c r="WQV135"/>
      <c r="WQW135"/>
      <c r="WQX135"/>
      <c r="WQY135"/>
      <c r="WQZ135"/>
      <c r="WRA135"/>
      <c r="WRB135"/>
      <c r="WRC135"/>
      <c r="WRD135"/>
      <c r="WRE135"/>
      <c r="WRF135"/>
      <c r="WRG135"/>
      <c r="WRH135"/>
      <c r="WRI135"/>
      <c r="WRJ135"/>
      <c r="WRK135"/>
      <c r="WRL135"/>
      <c r="WRM135"/>
      <c r="WRN135"/>
      <c r="WRO135"/>
      <c r="WRP135"/>
      <c r="WRQ135"/>
      <c r="WRR135"/>
      <c r="WRS135"/>
      <c r="WRT135"/>
      <c r="WRU135"/>
      <c r="WRV135"/>
      <c r="WRW135"/>
      <c r="WRX135"/>
      <c r="WRY135"/>
      <c r="WRZ135"/>
      <c r="WSA135"/>
      <c r="WSB135"/>
      <c r="WSC135"/>
      <c r="WSD135"/>
      <c r="WSE135"/>
      <c r="WSF135"/>
      <c r="WSG135"/>
      <c r="WSH135"/>
      <c r="WSI135"/>
      <c r="WSJ135"/>
      <c r="WSK135"/>
      <c r="WSL135"/>
      <c r="WSM135"/>
      <c r="WSN135"/>
      <c r="WSO135"/>
      <c r="WSP135"/>
      <c r="WSQ135"/>
      <c r="WSR135"/>
      <c r="WSS135"/>
      <c r="WST135"/>
      <c r="WSU135"/>
      <c r="WSV135"/>
      <c r="WSW135"/>
      <c r="WSX135"/>
      <c r="WSY135"/>
      <c r="WSZ135"/>
      <c r="WTA135"/>
      <c r="WTB135"/>
      <c r="WTC135"/>
      <c r="WTD135"/>
      <c r="WTE135"/>
      <c r="WTF135"/>
      <c r="WTG135"/>
      <c r="WTH135"/>
      <c r="WTI135"/>
      <c r="WTJ135"/>
      <c r="WTK135"/>
      <c r="WTL135"/>
      <c r="WTM135"/>
      <c r="WTN135"/>
      <c r="WTO135"/>
      <c r="WTP135"/>
      <c r="WTQ135"/>
      <c r="WTR135"/>
      <c r="WTS135"/>
      <c r="WTT135"/>
      <c r="WTU135"/>
      <c r="WTV135"/>
      <c r="WTW135"/>
      <c r="WTX135"/>
      <c r="WTY135"/>
      <c r="WTZ135"/>
      <c r="WUA135"/>
      <c r="WUB135"/>
      <c r="WUC135"/>
      <c r="WUD135"/>
      <c r="WUE135"/>
      <c r="WUF135"/>
      <c r="WUG135"/>
      <c r="WUH135"/>
      <c r="WUI135"/>
      <c r="WUJ135"/>
      <c r="WUK135"/>
      <c r="WUL135"/>
      <c r="WUM135"/>
      <c r="WUN135"/>
      <c r="WUO135"/>
      <c r="WUP135"/>
      <c r="WUQ135"/>
      <c r="WUR135"/>
      <c r="WUS135"/>
      <c r="WUT135"/>
      <c r="WUU135"/>
      <c r="WUV135"/>
      <c r="WUW135"/>
      <c r="WUX135"/>
      <c r="WUY135"/>
      <c r="WUZ135"/>
      <c r="WVA135"/>
      <c r="WVB135"/>
      <c r="WVC135"/>
      <c r="WVD135"/>
      <c r="WVE135"/>
      <c r="WVF135"/>
      <c r="WVG135"/>
      <c r="WVH135"/>
      <c r="WVI135"/>
      <c r="WVJ135"/>
      <c r="WVK135"/>
      <c r="WVL135"/>
      <c r="WVM135"/>
      <c r="WVN135"/>
      <c r="WVO135"/>
      <c r="WVP135"/>
      <c r="WVQ135"/>
      <c r="WVR135"/>
      <c r="WVS135"/>
      <c r="WVT135"/>
      <c r="WVU135"/>
      <c r="WVV135"/>
      <c r="WVW135"/>
      <c r="WVX135"/>
      <c r="WVY135"/>
      <c r="WVZ135"/>
      <c r="WWA135"/>
      <c r="WWB135"/>
      <c r="WWC135"/>
      <c r="WWD135"/>
      <c r="WWE135"/>
      <c r="WWF135"/>
      <c r="WWG135"/>
      <c r="WWH135"/>
      <c r="WWI135"/>
      <c r="WWJ135"/>
      <c r="WWK135"/>
      <c r="WWL135"/>
      <c r="WWM135"/>
      <c r="WWN135"/>
      <c r="WWO135"/>
      <c r="WWP135"/>
      <c r="WWQ135"/>
      <c r="WWR135"/>
      <c r="WWS135"/>
      <c r="WWT135"/>
      <c r="WWU135"/>
      <c r="WWV135"/>
      <c r="WWW135"/>
      <c r="WWX135"/>
      <c r="WWY135"/>
      <c r="WWZ135"/>
      <c r="WXA135"/>
      <c r="WXB135"/>
      <c r="WXC135"/>
      <c r="WXD135"/>
      <c r="WXE135"/>
      <c r="WXF135"/>
      <c r="WXG135"/>
      <c r="WXH135"/>
      <c r="WXI135"/>
      <c r="WXJ135"/>
      <c r="WXK135"/>
      <c r="WXL135"/>
      <c r="WXM135"/>
      <c r="WXN135"/>
      <c r="WXO135"/>
      <c r="WXP135"/>
      <c r="WXQ135"/>
      <c r="WXR135"/>
      <c r="WXS135"/>
      <c r="WXT135"/>
      <c r="WXU135"/>
      <c r="WXV135"/>
      <c r="WXW135"/>
      <c r="WXX135"/>
      <c r="WXY135"/>
      <c r="WXZ135"/>
      <c r="WYA135"/>
      <c r="WYB135"/>
      <c r="WYC135"/>
      <c r="WYD135"/>
      <c r="WYE135"/>
      <c r="WYF135"/>
      <c r="WYG135"/>
      <c r="WYH135"/>
      <c r="WYI135"/>
      <c r="WYJ135"/>
      <c r="WYK135"/>
      <c r="WYL135"/>
      <c r="WYM135"/>
      <c r="WYN135"/>
      <c r="WYO135"/>
      <c r="WYP135"/>
      <c r="WYQ135"/>
      <c r="WYR135"/>
      <c r="WYS135"/>
      <c r="WYT135"/>
      <c r="WYU135"/>
      <c r="WYV135"/>
      <c r="WYW135"/>
      <c r="WYX135"/>
      <c r="WYY135"/>
      <c r="WYZ135"/>
      <c r="WZA135"/>
      <c r="WZB135"/>
      <c r="WZC135"/>
      <c r="WZD135"/>
      <c r="WZE135"/>
      <c r="WZF135"/>
      <c r="WZG135"/>
      <c r="WZH135"/>
      <c r="WZI135"/>
      <c r="WZJ135"/>
      <c r="WZK135"/>
      <c r="WZL135"/>
      <c r="WZM135"/>
      <c r="WZN135"/>
      <c r="WZO135"/>
      <c r="WZP135"/>
      <c r="WZQ135"/>
      <c r="WZR135"/>
      <c r="WZS135"/>
      <c r="WZT135"/>
      <c r="WZU135"/>
      <c r="WZV135"/>
      <c r="WZW135"/>
      <c r="WZX135"/>
      <c r="WZY135"/>
      <c r="WZZ135"/>
      <c r="XAA135"/>
      <c r="XAB135"/>
      <c r="XAC135"/>
      <c r="XAD135"/>
      <c r="XAE135"/>
      <c r="XAF135"/>
      <c r="XAG135"/>
      <c r="XAH135"/>
      <c r="XAI135"/>
      <c r="XAJ135"/>
      <c r="XAK135"/>
      <c r="XAL135"/>
      <c r="XAM135"/>
      <c r="XAN135"/>
      <c r="XAO135"/>
      <c r="XAP135"/>
      <c r="XAQ135"/>
      <c r="XAR135"/>
      <c r="XAS135"/>
      <c r="XAT135"/>
      <c r="XAU135"/>
      <c r="XAV135"/>
      <c r="XAW135"/>
      <c r="XAX135"/>
      <c r="XAY135"/>
      <c r="XAZ135"/>
      <c r="XBA135"/>
      <c r="XBB135"/>
      <c r="XBC135"/>
      <c r="XBD135"/>
      <c r="XBE135"/>
      <c r="XBF135"/>
      <c r="XBG135"/>
      <c r="XBH135"/>
      <c r="XBI135"/>
      <c r="XBJ135"/>
      <c r="XBK135"/>
      <c r="XBL135"/>
      <c r="XBM135"/>
      <c r="XBN135"/>
      <c r="XBO135"/>
      <c r="XBP135"/>
      <c r="XBQ135"/>
      <c r="XBR135"/>
      <c r="XBS135"/>
      <c r="XBT135"/>
      <c r="XBU135"/>
      <c r="XBV135"/>
      <c r="XBW135"/>
      <c r="XBX135"/>
      <c r="XBY135"/>
      <c r="XBZ135"/>
      <c r="XCA135"/>
      <c r="XCB135"/>
      <c r="XCC135"/>
      <c r="XCD135"/>
      <c r="XCE135"/>
      <c r="XCF135"/>
      <c r="XCG135"/>
      <c r="XCH135"/>
      <c r="XCI135"/>
      <c r="XCJ135"/>
      <c r="XCK135"/>
      <c r="XCL135"/>
      <c r="XCM135"/>
      <c r="XCN135"/>
      <c r="XCO135"/>
      <c r="XCP135"/>
      <c r="XCQ135"/>
      <c r="XCR135"/>
      <c r="XCS135"/>
      <c r="XCT135"/>
      <c r="XCU135"/>
      <c r="XCV135"/>
      <c r="XCW135"/>
      <c r="XCX135"/>
      <c r="XCY135"/>
      <c r="XCZ135"/>
      <c r="XDA135"/>
      <c r="XDB135"/>
      <c r="XDC135"/>
      <c r="XDD135"/>
      <c r="XDE135"/>
      <c r="XDF135"/>
      <c r="XDG135"/>
      <c r="XDH135"/>
      <c r="XDI135"/>
      <c r="XDJ135"/>
      <c r="XDK135"/>
      <c r="XDL135"/>
      <c r="XDM135"/>
      <c r="XDN135"/>
      <c r="XDO135"/>
      <c r="XDP135"/>
      <c r="XDQ135"/>
      <c r="XDR135"/>
      <c r="XDS135"/>
      <c r="XDT135"/>
      <c r="XDU135"/>
      <c r="XDV135"/>
      <c r="XDW135"/>
      <c r="XDX135"/>
      <c r="XDY135"/>
      <c r="XDZ135"/>
      <c r="XEA135"/>
      <c r="XEB135"/>
      <c r="XEC135"/>
      <c r="XED135"/>
      <c r="XEE135"/>
      <c r="XEF135"/>
      <c r="XEG135"/>
      <c r="XEH135"/>
      <c r="XEI135"/>
      <c r="XEJ135"/>
      <c r="XEK135"/>
      <c r="XEL135"/>
      <c r="XEM135"/>
      <c r="XEN135"/>
      <c r="XEO135"/>
      <c r="XEP135"/>
      <c r="XEQ135"/>
      <c r="XER135"/>
      <c r="XES135"/>
      <c r="XET135"/>
      <c r="XEU135"/>
      <c r="XEV135"/>
      <c r="XEW135"/>
      <c r="XEX135"/>
      <c r="XEY135"/>
      <c r="XEZ135"/>
      <c r="XFA135"/>
      <c r="XFB135"/>
      <c r="XFC135"/>
      <c r="XFD135"/>
    </row>
    <row r="136" spans="1:36 15811:16384" s="177" customFormat="1" x14ac:dyDescent="0.25">
      <c r="A136" s="181">
        <v>10</v>
      </c>
      <c r="B136" s="354" t="str">
        <f ca="1">IF(CONCATENATE('Т.6.'!AB15," (",'Т.6.'!AD15,"), ",'Т.6.'!AC15,", ",'Т.6.'!AE15)=$AJ$127,"",IF(CONCATENATE('Т.6.'!AB15," (",'Т.6.'!AD15,"), ",'Т.6.'!AC15,", ",'Т.6.'!AE15)=$AJ$128,"-",(CONCATENATE('Т.6.'!AB15," (",'Т.6.'!AD15,"), ",'Т.6.'!AC15,", ",'Т.6.'!AE15))))</f>
        <v/>
      </c>
      <c r="C136" s="354"/>
      <c r="D136" s="354"/>
      <c r="E136" s="354"/>
      <c r="F136" s="354"/>
      <c r="G136" s="354" t="str">
        <f ca="1">IF(CONCATENATE('Т.6.'!AG15,", ",'Т.6.'!AF15,", ",'Т.6.'!AH15," обл., ",'Т.6.'!AI15," р-н, ",'Т.6.'!AJ15," ",'Т.6.'!AK15,", ",'Т.6.'!AL15," ",'Т.6.'!AM15,", буд. ",'Т.6.'!AN15,", кв./оф.",'Т.6.'!AO15,".    ",'Т.6.'!AP15)=$AJ$131,"",IF(CONCATENATE('Т.6.'!AG15,", ",'Т.6.'!AF15,", ",'Т.6.'!AH15," обл., ",'Т.6.'!AI15," р-н, ",'Т.6.'!AJ15," ",'Т.6.'!AK15,", ",'Т.6.'!AL15," ",'Т.6.'!AM15,", буд. ",'Т.6.'!AN15,", кв./оф.",'Т.6.'!AO15,".    ",'Т.6.'!AP15)=$AJ$129,"-",CONCATENATE('Т.6.'!AG15,", ",'Т.6.'!AF15,", ",'Т.6.'!AH15," обл., ",'Т.6.'!AI15," р-н, ",'Т.6.'!AJ15," ",'Т.6.'!AK15,", ",'Т.6.'!AL15," ",'Т.6.'!AM15,", буд. ",'Т.6.'!AN15,", кв./оф.",'Т.6.'!AO15,".    ",'Т.6.'!AP15)))</f>
        <v/>
      </c>
      <c r="H136" s="354"/>
      <c r="I136" s="354"/>
      <c r="J136" s="354"/>
      <c r="K136" s="367" t="str">
        <f ca="1">'Т.6.'!AQ15</f>
        <v xml:space="preserve"> </v>
      </c>
      <c r="L136" s="367"/>
      <c r="M136" s="367" t="str">
        <f ca="1">'Т.6.'!AR15</f>
        <v xml:space="preserve"> </v>
      </c>
      <c r="N136" s="367"/>
      <c r="O136" s="358" t="str">
        <f ca="1">'Т.6.'!AT15</f>
        <v xml:space="preserve"> </v>
      </c>
      <c r="P136" s="358"/>
      <c r="Q136" s="345" t="str">
        <f ca="1">IF(CONCATENATE('Т.6.'!AU15,". ",'Т.6.'!AV15)=" .  "," ",CONCATENATE('Т.6.'!AU15,". ",'Т.6.'!AV15))</f>
        <v xml:space="preserve"> </v>
      </c>
      <c r="R136" s="345"/>
      <c r="S136" s="345"/>
      <c r="T136" s="358" t="str">
        <f ca="1">'Т.6.'!AW15</f>
        <v xml:space="preserve"> </v>
      </c>
      <c r="U136" s="358"/>
      <c r="AA136" s="143"/>
      <c r="AB136" s="143"/>
      <c r="AC136" s="143"/>
      <c r="AD136" s="143"/>
      <c r="AE136" s="143"/>
      <c r="AF136" s="143"/>
      <c r="AG136" s="143"/>
      <c r="AH136" s="143"/>
      <c r="AI136" s="143"/>
      <c r="AJ136" s="151"/>
      <c r="WJC136"/>
      <c r="WJD136"/>
      <c r="WJE136"/>
      <c r="WJF136"/>
      <c r="WJG136"/>
      <c r="WJH136"/>
      <c r="WJI136"/>
      <c r="WJJ136"/>
      <c r="WJK136"/>
      <c r="WJL136"/>
      <c r="WJM136"/>
      <c r="WJN136"/>
      <c r="WJO136"/>
      <c r="WJP136"/>
      <c r="WJQ136"/>
      <c r="WJR136"/>
      <c r="WJS136"/>
      <c r="WJT136"/>
      <c r="WJU136"/>
      <c r="WJV136"/>
      <c r="WJW136"/>
      <c r="WJX136"/>
      <c r="WJY136"/>
      <c r="WJZ136"/>
      <c r="WKA136"/>
      <c r="WKB136"/>
      <c r="WKC136"/>
      <c r="WKD136"/>
      <c r="WKE136"/>
      <c r="WKF136"/>
      <c r="WKG136"/>
      <c r="WKH136"/>
      <c r="WKI136"/>
      <c r="WKJ136"/>
      <c r="WKK136"/>
      <c r="WKL136"/>
      <c r="WKM136"/>
      <c r="WKN136"/>
      <c r="WKO136"/>
      <c r="WKP136"/>
      <c r="WKQ136"/>
      <c r="WKR136"/>
      <c r="WKS136"/>
      <c r="WKT136"/>
      <c r="WKU136"/>
      <c r="WKV136"/>
      <c r="WKW136"/>
      <c r="WKX136"/>
      <c r="WKY136"/>
      <c r="WKZ136"/>
      <c r="WLA136"/>
      <c r="WLB136"/>
      <c r="WLC136"/>
      <c r="WLD136"/>
      <c r="WLE136"/>
      <c r="WLF136"/>
      <c r="WLG136"/>
      <c r="WLH136"/>
      <c r="WLI136"/>
      <c r="WLJ136"/>
      <c r="WLK136"/>
      <c r="WLL136"/>
      <c r="WLM136"/>
      <c r="WLN136"/>
      <c r="WLO136"/>
      <c r="WLP136"/>
      <c r="WLQ136"/>
      <c r="WLR136"/>
      <c r="WLS136"/>
      <c r="WLT136"/>
      <c r="WLU136"/>
      <c r="WLV136"/>
      <c r="WLW136"/>
      <c r="WLX136"/>
      <c r="WLY136"/>
      <c r="WLZ136"/>
      <c r="WMA136"/>
      <c r="WMB136"/>
      <c r="WMC136"/>
      <c r="WMD136"/>
      <c r="WME136"/>
      <c r="WMF136"/>
      <c r="WMG136"/>
      <c r="WMH136"/>
      <c r="WMI136"/>
      <c r="WMJ136"/>
      <c r="WMK136"/>
      <c r="WML136"/>
      <c r="WMM136"/>
      <c r="WMN136"/>
      <c r="WMO136"/>
      <c r="WMP136"/>
      <c r="WMQ136"/>
      <c r="WMR136"/>
      <c r="WMS136"/>
      <c r="WMT136"/>
      <c r="WMU136"/>
      <c r="WMV136"/>
      <c r="WMW136"/>
      <c r="WMX136"/>
      <c r="WMY136"/>
      <c r="WMZ136"/>
      <c r="WNA136"/>
      <c r="WNB136"/>
      <c r="WNC136"/>
      <c r="WND136"/>
      <c r="WNE136"/>
      <c r="WNF136"/>
      <c r="WNG136"/>
      <c r="WNH136"/>
      <c r="WNI136"/>
      <c r="WNJ136"/>
      <c r="WNK136"/>
      <c r="WNL136"/>
      <c r="WNM136"/>
      <c r="WNN136"/>
      <c r="WNO136"/>
      <c r="WNP136"/>
      <c r="WNQ136"/>
      <c r="WNR136"/>
      <c r="WNS136"/>
      <c r="WNT136"/>
      <c r="WNU136"/>
      <c r="WNV136"/>
      <c r="WNW136"/>
      <c r="WNX136"/>
      <c r="WNY136"/>
      <c r="WNZ136"/>
      <c r="WOA136"/>
      <c r="WOB136"/>
      <c r="WOC136"/>
      <c r="WOD136"/>
      <c r="WOE136"/>
      <c r="WOF136"/>
      <c r="WOG136"/>
      <c r="WOH136"/>
      <c r="WOI136"/>
      <c r="WOJ136"/>
      <c r="WOK136"/>
      <c r="WOL136"/>
      <c r="WOM136"/>
      <c r="WON136"/>
      <c r="WOO136"/>
      <c r="WOP136"/>
      <c r="WOQ136"/>
      <c r="WOR136"/>
      <c r="WOS136"/>
      <c r="WOT136"/>
      <c r="WOU136"/>
      <c r="WOV136"/>
      <c r="WOW136"/>
      <c r="WOX136"/>
      <c r="WOY136"/>
      <c r="WOZ136"/>
      <c r="WPA136"/>
      <c r="WPB136"/>
      <c r="WPC136"/>
      <c r="WPD136"/>
      <c r="WPE136"/>
      <c r="WPF136"/>
      <c r="WPG136"/>
      <c r="WPH136"/>
      <c r="WPI136"/>
      <c r="WPJ136"/>
      <c r="WPK136"/>
      <c r="WPL136"/>
      <c r="WPM136"/>
      <c r="WPN136"/>
      <c r="WPO136"/>
      <c r="WPP136"/>
      <c r="WPQ136"/>
      <c r="WPR136"/>
      <c r="WPS136"/>
      <c r="WPT136"/>
      <c r="WPU136"/>
      <c r="WPV136"/>
      <c r="WPW136"/>
      <c r="WPX136"/>
      <c r="WPY136"/>
      <c r="WPZ136"/>
      <c r="WQA136"/>
      <c r="WQB136"/>
      <c r="WQC136"/>
      <c r="WQD136"/>
      <c r="WQE136"/>
      <c r="WQF136"/>
      <c r="WQG136"/>
      <c r="WQH136"/>
      <c r="WQI136"/>
      <c r="WQJ136"/>
      <c r="WQK136"/>
      <c r="WQL136"/>
      <c r="WQM136"/>
      <c r="WQN136"/>
      <c r="WQO136"/>
      <c r="WQP136"/>
      <c r="WQQ136"/>
      <c r="WQR136"/>
      <c r="WQS136"/>
      <c r="WQT136"/>
      <c r="WQU136"/>
      <c r="WQV136"/>
      <c r="WQW136"/>
      <c r="WQX136"/>
      <c r="WQY136"/>
      <c r="WQZ136"/>
      <c r="WRA136"/>
      <c r="WRB136"/>
      <c r="WRC136"/>
      <c r="WRD136"/>
      <c r="WRE136"/>
      <c r="WRF136"/>
      <c r="WRG136"/>
      <c r="WRH136"/>
      <c r="WRI136"/>
      <c r="WRJ136"/>
      <c r="WRK136"/>
      <c r="WRL136"/>
      <c r="WRM136"/>
      <c r="WRN136"/>
      <c r="WRO136"/>
      <c r="WRP136"/>
      <c r="WRQ136"/>
      <c r="WRR136"/>
      <c r="WRS136"/>
      <c r="WRT136"/>
      <c r="WRU136"/>
      <c r="WRV136"/>
      <c r="WRW136"/>
      <c r="WRX136"/>
      <c r="WRY136"/>
      <c r="WRZ136"/>
      <c r="WSA136"/>
      <c r="WSB136"/>
      <c r="WSC136"/>
      <c r="WSD136"/>
      <c r="WSE136"/>
      <c r="WSF136"/>
      <c r="WSG136"/>
      <c r="WSH136"/>
      <c r="WSI136"/>
      <c r="WSJ136"/>
      <c r="WSK136"/>
      <c r="WSL136"/>
      <c r="WSM136"/>
      <c r="WSN136"/>
      <c r="WSO136"/>
      <c r="WSP136"/>
      <c r="WSQ136"/>
      <c r="WSR136"/>
      <c r="WSS136"/>
      <c r="WST136"/>
      <c r="WSU136"/>
      <c r="WSV136"/>
      <c r="WSW136"/>
      <c r="WSX136"/>
      <c r="WSY136"/>
      <c r="WSZ136"/>
      <c r="WTA136"/>
      <c r="WTB136"/>
      <c r="WTC136"/>
      <c r="WTD136"/>
      <c r="WTE136"/>
      <c r="WTF136"/>
      <c r="WTG136"/>
      <c r="WTH136"/>
      <c r="WTI136"/>
      <c r="WTJ136"/>
      <c r="WTK136"/>
      <c r="WTL136"/>
      <c r="WTM136"/>
      <c r="WTN136"/>
      <c r="WTO136"/>
      <c r="WTP136"/>
      <c r="WTQ136"/>
      <c r="WTR136"/>
      <c r="WTS136"/>
      <c r="WTT136"/>
      <c r="WTU136"/>
      <c r="WTV136"/>
      <c r="WTW136"/>
      <c r="WTX136"/>
      <c r="WTY136"/>
      <c r="WTZ136"/>
      <c r="WUA136"/>
      <c r="WUB136"/>
      <c r="WUC136"/>
      <c r="WUD136"/>
      <c r="WUE136"/>
      <c r="WUF136"/>
      <c r="WUG136"/>
      <c r="WUH136"/>
      <c r="WUI136"/>
      <c r="WUJ136"/>
      <c r="WUK136"/>
      <c r="WUL136"/>
      <c r="WUM136"/>
      <c r="WUN136"/>
      <c r="WUO136"/>
      <c r="WUP136"/>
      <c r="WUQ136"/>
      <c r="WUR136"/>
      <c r="WUS136"/>
      <c r="WUT136"/>
      <c r="WUU136"/>
      <c r="WUV136"/>
      <c r="WUW136"/>
      <c r="WUX136"/>
      <c r="WUY136"/>
      <c r="WUZ136"/>
      <c r="WVA136"/>
      <c r="WVB136"/>
      <c r="WVC136"/>
      <c r="WVD136"/>
      <c r="WVE136"/>
      <c r="WVF136"/>
      <c r="WVG136"/>
      <c r="WVH136"/>
      <c r="WVI136"/>
      <c r="WVJ136"/>
      <c r="WVK136"/>
      <c r="WVL136"/>
      <c r="WVM136"/>
      <c r="WVN136"/>
      <c r="WVO136"/>
      <c r="WVP136"/>
      <c r="WVQ136"/>
      <c r="WVR136"/>
      <c r="WVS136"/>
      <c r="WVT136"/>
      <c r="WVU136"/>
      <c r="WVV136"/>
      <c r="WVW136"/>
      <c r="WVX136"/>
      <c r="WVY136"/>
      <c r="WVZ136"/>
      <c r="WWA136"/>
      <c r="WWB136"/>
      <c r="WWC136"/>
      <c r="WWD136"/>
      <c r="WWE136"/>
      <c r="WWF136"/>
      <c r="WWG136"/>
      <c r="WWH136"/>
      <c r="WWI136"/>
      <c r="WWJ136"/>
      <c r="WWK136"/>
      <c r="WWL136"/>
      <c r="WWM136"/>
      <c r="WWN136"/>
      <c r="WWO136"/>
      <c r="WWP136"/>
      <c r="WWQ136"/>
      <c r="WWR136"/>
      <c r="WWS136"/>
      <c r="WWT136"/>
      <c r="WWU136"/>
      <c r="WWV136"/>
      <c r="WWW136"/>
      <c r="WWX136"/>
      <c r="WWY136"/>
      <c r="WWZ136"/>
      <c r="WXA136"/>
      <c r="WXB136"/>
      <c r="WXC136"/>
      <c r="WXD136"/>
      <c r="WXE136"/>
      <c r="WXF136"/>
      <c r="WXG136"/>
      <c r="WXH136"/>
      <c r="WXI136"/>
      <c r="WXJ136"/>
      <c r="WXK136"/>
      <c r="WXL136"/>
      <c r="WXM136"/>
      <c r="WXN136"/>
      <c r="WXO136"/>
      <c r="WXP136"/>
      <c r="WXQ136"/>
      <c r="WXR136"/>
      <c r="WXS136"/>
      <c r="WXT136"/>
      <c r="WXU136"/>
      <c r="WXV136"/>
      <c r="WXW136"/>
      <c r="WXX136"/>
      <c r="WXY136"/>
      <c r="WXZ136"/>
      <c r="WYA136"/>
      <c r="WYB136"/>
      <c r="WYC136"/>
      <c r="WYD136"/>
      <c r="WYE136"/>
      <c r="WYF136"/>
      <c r="WYG136"/>
      <c r="WYH136"/>
      <c r="WYI136"/>
      <c r="WYJ136"/>
      <c r="WYK136"/>
      <c r="WYL136"/>
      <c r="WYM136"/>
      <c r="WYN136"/>
      <c r="WYO136"/>
      <c r="WYP136"/>
      <c r="WYQ136"/>
      <c r="WYR136"/>
      <c r="WYS136"/>
      <c r="WYT136"/>
      <c r="WYU136"/>
      <c r="WYV136"/>
      <c r="WYW136"/>
      <c r="WYX136"/>
      <c r="WYY136"/>
      <c r="WYZ136"/>
      <c r="WZA136"/>
      <c r="WZB136"/>
      <c r="WZC136"/>
      <c r="WZD136"/>
      <c r="WZE136"/>
      <c r="WZF136"/>
      <c r="WZG136"/>
      <c r="WZH136"/>
      <c r="WZI136"/>
      <c r="WZJ136"/>
      <c r="WZK136"/>
      <c r="WZL136"/>
      <c r="WZM136"/>
      <c r="WZN136"/>
      <c r="WZO136"/>
      <c r="WZP136"/>
      <c r="WZQ136"/>
      <c r="WZR136"/>
      <c r="WZS136"/>
      <c r="WZT136"/>
      <c r="WZU136"/>
      <c r="WZV136"/>
      <c r="WZW136"/>
      <c r="WZX136"/>
      <c r="WZY136"/>
      <c r="WZZ136"/>
      <c r="XAA136"/>
      <c r="XAB136"/>
      <c r="XAC136"/>
      <c r="XAD136"/>
      <c r="XAE136"/>
      <c r="XAF136"/>
      <c r="XAG136"/>
      <c r="XAH136"/>
      <c r="XAI136"/>
      <c r="XAJ136"/>
      <c r="XAK136"/>
      <c r="XAL136"/>
      <c r="XAM136"/>
      <c r="XAN136"/>
      <c r="XAO136"/>
      <c r="XAP136"/>
      <c r="XAQ136"/>
      <c r="XAR136"/>
      <c r="XAS136"/>
      <c r="XAT136"/>
      <c r="XAU136"/>
      <c r="XAV136"/>
      <c r="XAW136"/>
      <c r="XAX136"/>
      <c r="XAY136"/>
      <c r="XAZ136"/>
      <c r="XBA136"/>
      <c r="XBB136"/>
      <c r="XBC136"/>
      <c r="XBD136"/>
      <c r="XBE136"/>
      <c r="XBF136"/>
      <c r="XBG136"/>
      <c r="XBH136"/>
      <c r="XBI136"/>
      <c r="XBJ136"/>
      <c r="XBK136"/>
      <c r="XBL136"/>
      <c r="XBM136"/>
      <c r="XBN136"/>
      <c r="XBO136"/>
      <c r="XBP136"/>
      <c r="XBQ136"/>
      <c r="XBR136"/>
      <c r="XBS136"/>
      <c r="XBT136"/>
      <c r="XBU136"/>
      <c r="XBV136"/>
      <c r="XBW136"/>
      <c r="XBX136"/>
      <c r="XBY136"/>
      <c r="XBZ136"/>
      <c r="XCA136"/>
      <c r="XCB136"/>
      <c r="XCC136"/>
      <c r="XCD136"/>
      <c r="XCE136"/>
      <c r="XCF136"/>
      <c r="XCG136"/>
      <c r="XCH136"/>
      <c r="XCI136"/>
      <c r="XCJ136"/>
      <c r="XCK136"/>
      <c r="XCL136"/>
      <c r="XCM136"/>
      <c r="XCN136"/>
      <c r="XCO136"/>
      <c r="XCP136"/>
      <c r="XCQ136"/>
      <c r="XCR136"/>
      <c r="XCS136"/>
      <c r="XCT136"/>
      <c r="XCU136"/>
      <c r="XCV136"/>
      <c r="XCW136"/>
      <c r="XCX136"/>
      <c r="XCY136"/>
      <c r="XCZ136"/>
      <c r="XDA136"/>
      <c r="XDB136"/>
      <c r="XDC136"/>
      <c r="XDD136"/>
      <c r="XDE136"/>
      <c r="XDF136"/>
      <c r="XDG136"/>
      <c r="XDH136"/>
      <c r="XDI136"/>
      <c r="XDJ136"/>
      <c r="XDK136"/>
      <c r="XDL136"/>
      <c r="XDM136"/>
      <c r="XDN136"/>
      <c r="XDO136"/>
      <c r="XDP136"/>
      <c r="XDQ136"/>
      <c r="XDR136"/>
      <c r="XDS136"/>
      <c r="XDT136"/>
      <c r="XDU136"/>
      <c r="XDV136"/>
      <c r="XDW136"/>
      <c r="XDX136"/>
      <c r="XDY136"/>
      <c r="XDZ136"/>
      <c r="XEA136"/>
      <c r="XEB136"/>
      <c r="XEC136"/>
      <c r="XED136"/>
      <c r="XEE136"/>
      <c r="XEF136"/>
      <c r="XEG136"/>
      <c r="XEH136"/>
      <c r="XEI136"/>
      <c r="XEJ136"/>
      <c r="XEK136"/>
      <c r="XEL136"/>
      <c r="XEM136"/>
      <c r="XEN136"/>
      <c r="XEO136"/>
      <c r="XEP136"/>
      <c r="XEQ136"/>
      <c r="XER136"/>
      <c r="XES136"/>
      <c r="XET136"/>
      <c r="XEU136"/>
      <c r="XEV136"/>
      <c r="XEW136"/>
      <c r="XEX136"/>
      <c r="XEY136"/>
      <c r="XEZ136"/>
      <c r="XFA136"/>
      <c r="XFB136"/>
      <c r="XFC136"/>
      <c r="XFD136"/>
    </row>
    <row r="137" spans="1:36 15811:16384" s="177" customFormat="1" x14ac:dyDescent="0.25">
      <c r="A137" s="181">
        <v>11</v>
      </c>
      <c r="B137" s="354" t="str">
        <f ca="1">IF(CONCATENATE('Т.6.'!AB16," (",'Т.6.'!AD16,"), ",'Т.6.'!AC16,", ",'Т.6.'!AE16)=$AJ$127,"",IF(CONCATENATE('Т.6.'!AB16," (",'Т.6.'!AD16,"), ",'Т.6.'!AC16,", ",'Т.6.'!AE16)=$AJ$128,"-",(CONCATENATE('Т.6.'!AB16," (",'Т.6.'!AD16,"), ",'Т.6.'!AC16,", ",'Т.6.'!AE16))))</f>
        <v/>
      </c>
      <c r="C137" s="354"/>
      <c r="D137" s="354"/>
      <c r="E137" s="354"/>
      <c r="F137" s="354"/>
      <c r="G137" s="354" t="str">
        <f ca="1">IF(CONCATENATE('Т.6.'!AG16,", ",'Т.6.'!AF16,", ",'Т.6.'!AH16," обл., ",'Т.6.'!AI16," р-н, ",'Т.6.'!AJ16," ",'Т.6.'!AK16,", ",'Т.6.'!AL16," ",'Т.6.'!AM16,", буд. ",'Т.6.'!AN16,", кв./оф.",'Т.6.'!AO16,".    ",'Т.6.'!AP16)=$AJ$131,"",IF(CONCATENATE('Т.6.'!AG16,", ",'Т.6.'!AF16,", ",'Т.6.'!AH16," обл., ",'Т.6.'!AI16," р-н, ",'Т.6.'!AJ16," ",'Т.6.'!AK16,", ",'Т.6.'!AL16," ",'Т.6.'!AM16,", буд. ",'Т.6.'!AN16,", кв./оф.",'Т.6.'!AO16,".    ",'Т.6.'!AP16)=$AJ$129,"-",CONCATENATE('Т.6.'!AG16,", ",'Т.6.'!AF16,", ",'Т.6.'!AH16," обл., ",'Т.6.'!AI16," р-н, ",'Т.6.'!AJ16," ",'Т.6.'!AK16,", ",'Т.6.'!AL16," ",'Т.6.'!AM16,", буд. ",'Т.6.'!AN16,", кв./оф.",'Т.6.'!AO16,".    ",'Т.6.'!AP16)))</f>
        <v/>
      </c>
      <c r="H137" s="354"/>
      <c r="I137" s="354"/>
      <c r="J137" s="354"/>
      <c r="K137" s="367" t="str">
        <f ca="1">'Т.6.'!AQ16</f>
        <v xml:space="preserve"> </v>
      </c>
      <c r="L137" s="367"/>
      <c r="M137" s="367" t="str">
        <f ca="1">'Т.6.'!AR16</f>
        <v xml:space="preserve"> </v>
      </c>
      <c r="N137" s="367"/>
      <c r="O137" s="358" t="str">
        <f ca="1">'Т.6.'!AT16</f>
        <v xml:space="preserve"> </v>
      </c>
      <c r="P137" s="358"/>
      <c r="Q137" s="345" t="str">
        <f ca="1">IF(CONCATENATE('Т.6.'!AU16,". ",'Т.6.'!AV16)=" .  "," ",CONCATENATE('Т.6.'!AU16,". ",'Т.6.'!AV16))</f>
        <v xml:space="preserve"> </v>
      </c>
      <c r="R137" s="345"/>
      <c r="S137" s="345"/>
      <c r="T137" s="358" t="str">
        <f ca="1">'Т.6.'!AW16</f>
        <v xml:space="preserve"> </v>
      </c>
      <c r="U137" s="358"/>
      <c r="AA137" s="143"/>
      <c r="AB137" s="143"/>
      <c r="AC137" s="143"/>
      <c r="AD137" s="143"/>
      <c r="AE137" s="143"/>
      <c r="AF137" s="143"/>
      <c r="AG137" s="143"/>
      <c r="AH137" s="143"/>
      <c r="AI137" s="143"/>
      <c r="AJ137" s="151"/>
      <c r="WJC137"/>
      <c r="WJD137"/>
      <c r="WJE137"/>
      <c r="WJF137"/>
      <c r="WJG137"/>
      <c r="WJH137"/>
      <c r="WJI137"/>
      <c r="WJJ137"/>
      <c r="WJK137"/>
      <c r="WJL137"/>
      <c r="WJM137"/>
      <c r="WJN137"/>
      <c r="WJO137"/>
      <c r="WJP137"/>
      <c r="WJQ137"/>
      <c r="WJR137"/>
      <c r="WJS137"/>
      <c r="WJT137"/>
      <c r="WJU137"/>
      <c r="WJV137"/>
      <c r="WJW137"/>
      <c r="WJX137"/>
      <c r="WJY137"/>
      <c r="WJZ137"/>
      <c r="WKA137"/>
      <c r="WKB137"/>
      <c r="WKC137"/>
      <c r="WKD137"/>
      <c r="WKE137"/>
      <c r="WKF137"/>
      <c r="WKG137"/>
      <c r="WKH137"/>
      <c r="WKI137"/>
      <c r="WKJ137"/>
      <c r="WKK137"/>
      <c r="WKL137"/>
      <c r="WKM137"/>
      <c r="WKN137"/>
      <c r="WKO137"/>
      <c r="WKP137"/>
      <c r="WKQ137"/>
      <c r="WKR137"/>
      <c r="WKS137"/>
      <c r="WKT137"/>
      <c r="WKU137"/>
      <c r="WKV137"/>
      <c r="WKW137"/>
      <c r="WKX137"/>
      <c r="WKY137"/>
      <c r="WKZ137"/>
      <c r="WLA137"/>
      <c r="WLB137"/>
      <c r="WLC137"/>
      <c r="WLD137"/>
      <c r="WLE137"/>
      <c r="WLF137"/>
      <c r="WLG137"/>
      <c r="WLH137"/>
      <c r="WLI137"/>
      <c r="WLJ137"/>
      <c r="WLK137"/>
      <c r="WLL137"/>
      <c r="WLM137"/>
      <c r="WLN137"/>
      <c r="WLO137"/>
      <c r="WLP137"/>
      <c r="WLQ137"/>
      <c r="WLR137"/>
      <c r="WLS137"/>
      <c r="WLT137"/>
      <c r="WLU137"/>
      <c r="WLV137"/>
      <c r="WLW137"/>
      <c r="WLX137"/>
      <c r="WLY137"/>
      <c r="WLZ137"/>
      <c r="WMA137"/>
      <c r="WMB137"/>
      <c r="WMC137"/>
      <c r="WMD137"/>
      <c r="WME137"/>
      <c r="WMF137"/>
      <c r="WMG137"/>
      <c r="WMH137"/>
      <c r="WMI137"/>
      <c r="WMJ137"/>
      <c r="WMK137"/>
      <c r="WML137"/>
      <c r="WMM137"/>
      <c r="WMN137"/>
      <c r="WMO137"/>
      <c r="WMP137"/>
      <c r="WMQ137"/>
      <c r="WMR137"/>
      <c r="WMS137"/>
      <c r="WMT137"/>
      <c r="WMU137"/>
      <c r="WMV137"/>
      <c r="WMW137"/>
      <c r="WMX137"/>
      <c r="WMY137"/>
      <c r="WMZ137"/>
      <c r="WNA137"/>
      <c r="WNB137"/>
      <c r="WNC137"/>
      <c r="WND137"/>
      <c r="WNE137"/>
      <c r="WNF137"/>
      <c r="WNG137"/>
      <c r="WNH137"/>
      <c r="WNI137"/>
      <c r="WNJ137"/>
      <c r="WNK137"/>
      <c r="WNL137"/>
      <c r="WNM137"/>
      <c r="WNN137"/>
      <c r="WNO137"/>
      <c r="WNP137"/>
      <c r="WNQ137"/>
      <c r="WNR137"/>
      <c r="WNS137"/>
      <c r="WNT137"/>
      <c r="WNU137"/>
      <c r="WNV137"/>
      <c r="WNW137"/>
      <c r="WNX137"/>
      <c r="WNY137"/>
      <c r="WNZ137"/>
      <c r="WOA137"/>
      <c r="WOB137"/>
      <c r="WOC137"/>
      <c r="WOD137"/>
      <c r="WOE137"/>
      <c r="WOF137"/>
      <c r="WOG137"/>
      <c r="WOH137"/>
      <c r="WOI137"/>
      <c r="WOJ137"/>
      <c r="WOK137"/>
      <c r="WOL137"/>
      <c r="WOM137"/>
      <c r="WON137"/>
      <c r="WOO137"/>
      <c r="WOP137"/>
      <c r="WOQ137"/>
      <c r="WOR137"/>
      <c r="WOS137"/>
      <c r="WOT137"/>
      <c r="WOU137"/>
      <c r="WOV137"/>
      <c r="WOW137"/>
      <c r="WOX137"/>
      <c r="WOY137"/>
      <c r="WOZ137"/>
      <c r="WPA137"/>
      <c r="WPB137"/>
      <c r="WPC137"/>
      <c r="WPD137"/>
      <c r="WPE137"/>
      <c r="WPF137"/>
      <c r="WPG137"/>
      <c r="WPH137"/>
      <c r="WPI137"/>
      <c r="WPJ137"/>
      <c r="WPK137"/>
      <c r="WPL137"/>
      <c r="WPM137"/>
      <c r="WPN137"/>
      <c r="WPO137"/>
      <c r="WPP137"/>
      <c r="WPQ137"/>
      <c r="WPR137"/>
      <c r="WPS137"/>
      <c r="WPT137"/>
      <c r="WPU137"/>
      <c r="WPV137"/>
      <c r="WPW137"/>
      <c r="WPX137"/>
      <c r="WPY137"/>
      <c r="WPZ137"/>
      <c r="WQA137"/>
      <c r="WQB137"/>
      <c r="WQC137"/>
      <c r="WQD137"/>
      <c r="WQE137"/>
      <c r="WQF137"/>
      <c r="WQG137"/>
      <c r="WQH137"/>
      <c r="WQI137"/>
      <c r="WQJ137"/>
      <c r="WQK137"/>
      <c r="WQL137"/>
      <c r="WQM137"/>
      <c r="WQN137"/>
      <c r="WQO137"/>
      <c r="WQP137"/>
      <c r="WQQ137"/>
      <c r="WQR137"/>
      <c r="WQS137"/>
      <c r="WQT137"/>
      <c r="WQU137"/>
      <c r="WQV137"/>
      <c r="WQW137"/>
      <c r="WQX137"/>
      <c r="WQY137"/>
      <c r="WQZ137"/>
      <c r="WRA137"/>
      <c r="WRB137"/>
      <c r="WRC137"/>
      <c r="WRD137"/>
      <c r="WRE137"/>
      <c r="WRF137"/>
      <c r="WRG137"/>
      <c r="WRH137"/>
      <c r="WRI137"/>
      <c r="WRJ137"/>
      <c r="WRK137"/>
      <c r="WRL137"/>
      <c r="WRM137"/>
      <c r="WRN137"/>
      <c r="WRO137"/>
      <c r="WRP137"/>
      <c r="WRQ137"/>
      <c r="WRR137"/>
      <c r="WRS137"/>
      <c r="WRT137"/>
      <c r="WRU137"/>
      <c r="WRV137"/>
      <c r="WRW137"/>
      <c r="WRX137"/>
      <c r="WRY137"/>
      <c r="WRZ137"/>
      <c r="WSA137"/>
      <c r="WSB137"/>
      <c r="WSC137"/>
      <c r="WSD137"/>
      <c r="WSE137"/>
      <c r="WSF137"/>
      <c r="WSG137"/>
      <c r="WSH137"/>
      <c r="WSI137"/>
      <c r="WSJ137"/>
      <c r="WSK137"/>
      <c r="WSL137"/>
      <c r="WSM137"/>
      <c r="WSN137"/>
      <c r="WSO137"/>
      <c r="WSP137"/>
      <c r="WSQ137"/>
      <c r="WSR137"/>
      <c r="WSS137"/>
      <c r="WST137"/>
      <c r="WSU137"/>
      <c r="WSV137"/>
      <c r="WSW137"/>
      <c r="WSX137"/>
      <c r="WSY137"/>
      <c r="WSZ137"/>
      <c r="WTA137"/>
      <c r="WTB137"/>
      <c r="WTC137"/>
      <c r="WTD137"/>
      <c r="WTE137"/>
      <c r="WTF137"/>
      <c r="WTG137"/>
      <c r="WTH137"/>
      <c r="WTI137"/>
      <c r="WTJ137"/>
      <c r="WTK137"/>
      <c r="WTL137"/>
      <c r="WTM137"/>
      <c r="WTN137"/>
      <c r="WTO137"/>
      <c r="WTP137"/>
      <c r="WTQ137"/>
      <c r="WTR137"/>
      <c r="WTS137"/>
      <c r="WTT137"/>
      <c r="WTU137"/>
      <c r="WTV137"/>
      <c r="WTW137"/>
      <c r="WTX137"/>
      <c r="WTY137"/>
      <c r="WTZ137"/>
      <c r="WUA137"/>
      <c r="WUB137"/>
      <c r="WUC137"/>
      <c r="WUD137"/>
      <c r="WUE137"/>
      <c r="WUF137"/>
      <c r="WUG137"/>
      <c r="WUH137"/>
      <c r="WUI137"/>
      <c r="WUJ137"/>
      <c r="WUK137"/>
      <c r="WUL137"/>
      <c r="WUM137"/>
      <c r="WUN137"/>
      <c r="WUO137"/>
      <c r="WUP137"/>
      <c r="WUQ137"/>
      <c r="WUR137"/>
      <c r="WUS137"/>
      <c r="WUT137"/>
      <c r="WUU137"/>
      <c r="WUV137"/>
      <c r="WUW137"/>
      <c r="WUX137"/>
      <c r="WUY137"/>
      <c r="WUZ137"/>
      <c r="WVA137"/>
      <c r="WVB137"/>
      <c r="WVC137"/>
      <c r="WVD137"/>
      <c r="WVE137"/>
      <c r="WVF137"/>
      <c r="WVG137"/>
      <c r="WVH137"/>
      <c r="WVI137"/>
      <c r="WVJ137"/>
      <c r="WVK137"/>
      <c r="WVL137"/>
      <c r="WVM137"/>
      <c r="WVN137"/>
      <c r="WVO137"/>
      <c r="WVP137"/>
      <c r="WVQ137"/>
      <c r="WVR137"/>
      <c r="WVS137"/>
      <c r="WVT137"/>
      <c r="WVU137"/>
      <c r="WVV137"/>
      <c r="WVW137"/>
      <c r="WVX137"/>
      <c r="WVY137"/>
      <c r="WVZ137"/>
      <c r="WWA137"/>
      <c r="WWB137"/>
      <c r="WWC137"/>
      <c r="WWD137"/>
      <c r="WWE137"/>
      <c r="WWF137"/>
      <c r="WWG137"/>
      <c r="WWH137"/>
      <c r="WWI137"/>
      <c r="WWJ137"/>
      <c r="WWK137"/>
      <c r="WWL137"/>
      <c r="WWM137"/>
      <c r="WWN137"/>
      <c r="WWO137"/>
      <c r="WWP137"/>
      <c r="WWQ137"/>
      <c r="WWR137"/>
      <c r="WWS137"/>
      <c r="WWT137"/>
      <c r="WWU137"/>
      <c r="WWV137"/>
      <c r="WWW137"/>
      <c r="WWX137"/>
      <c r="WWY137"/>
      <c r="WWZ137"/>
      <c r="WXA137"/>
      <c r="WXB137"/>
      <c r="WXC137"/>
      <c r="WXD137"/>
      <c r="WXE137"/>
      <c r="WXF137"/>
      <c r="WXG137"/>
      <c r="WXH137"/>
      <c r="WXI137"/>
      <c r="WXJ137"/>
      <c r="WXK137"/>
      <c r="WXL137"/>
      <c r="WXM137"/>
      <c r="WXN137"/>
      <c r="WXO137"/>
      <c r="WXP137"/>
      <c r="WXQ137"/>
      <c r="WXR137"/>
      <c r="WXS137"/>
      <c r="WXT137"/>
      <c r="WXU137"/>
      <c r="WXV137"/>
      <c r="WXW137"/>
      <c r="WXX137"/>
      <c r="WXY137"/>
      <c r="WXZ137"/>
      <c r="WYA137"/>
      <c r="WYB137"/>
      <c r="WYC137"/>
      <c r="WYD137"/>
      <c r="WYE137"/>
      <c r="WYF137"/>
      <c r="WYG137"/>
      <c r="WYH137"/>
      <c r="WYI137"/>
      <c r="WYJ137"/>
      <c r="WYK137"/>
      <c r="WYL137"/>
      <c r="WYM137"/>
      <c r="WYN137"/>
      <c r="WYO137"/>
      <c r="WYP137"/>
      <c r="WYQ137"/>
      <c r="WYR137"/>
      <c r="WYS137"/>
      <c r="WYT137"/>
      <c r="WYU137"/>
      <c r="WYV137"/>
      <c r="WYW137"/>
      <c r="WYX137"/>
      <c r="WYY137"/>
      <c r="WYZ137"/>
      <c r="WZA137"/>
      <c r="WZB137"/>
      <c r="WZC137"/>
      <c r="WZD137"/>
      <c r="WZE137"/>
      <c r="WZF137"/>
      <c r="WZG137"/>
      <c r="WZH137"/>
      <c r="WZI137"/>
      <c r="WZJ137"/>
      <c r="WZK137"/>
      <c r="WZL137"/>
      <c r="WZM137"/>
      <c r="WZN137"/>
      <c r="WZO137"/>
      <c r="WZP137"/>
      <c r="WZQ137"/>
      <c r="WZR137"/>
      <c r="WZS137"/>
      <c r="WZT137"/>
      <c r="WZU137"/>
      <c r="WZV137"/>
      <c r="WZW137"/>
      <c r="WZX137"/>
      <c r="WZY137"/>
      <c r="WZZ137"/>
      <c r="XAA137"/>
      <c r="XAB137"/>
      <c r="XAC137"/>
      <c r="XAD137"/>
      <c r="XAE137"/>
      <c r="XAF137"/>
      <c r="XAG137"/>
      <c r="XAH137"/>
      <c r="XAI137"/>
      <c r="XAJ137"/>
      <c r="XAK137"/>
      <c r="XAL137"/>
      <c r="XAM137"/>
      <c r="XAN137"/>
      <c r="XAO137"/>
      <c r="XAP137"/>
      <c r="XAQ137"/>
      <c r="XAR137"/>
      <c r="XAS137"/>
      <c r="XAT137"/>
      <c r="XAU137"/>
      <c r="XAV137"/>
      <c r="XAW137"/>
      <c r="XAX137"/>
      <c r="XAY137"/>
      <c r="XAZ137"/>
      <c r="XBA137"/>
      <c r="XBB137"/>
      <c r="XBC137"/>
      <c r="XBD137"/>
      <c r="XBE137"/>
      <c r="XBF137"/>
      <c r="XBG137"/>
      <c r="XBH137"/>
      <c r="XBI137"/>
      <c r="XBJ137"/>
      <c r="XBK137"/>
      <c r="XBL137"/>
      <c r="XBM137"/>
      <c r="XBN137"/>
      <c r="XBO137"/>
      <c r="XBP137"/>
      <c r="XBQ137"/>
      <c r="XBR137"/>
      <c r="XBS137"/>
      <c r="XBT137"/>
      <c r="XBU137"/>
      <c r="XBV137"/>
      <c r="XBW137"/>
      <c r="XBX137"/>
      <c r="XBY137"/>
      <c r="XBZ137"/>
      <c r="XCA137"/>
      <c r="XCB137"/>
      <c r="XCC137"/>
      <c r="XCD137"/>
      <c r="XCE137"/>
      <c r="XCF137"/>
      <c r="XCG137"/>
      <c r="XCH137"/>
      <c r="XCI137"/>
      <c r="XCJ137"/>
      <c r="XCK137"/>
      <c r="XCL137"/>
      <c r="XCM137"/>
      <c r="XCN137"/>
      <c r="XCO137"/>
      <c r="XCP137"/>
      <c r="XCQ137"/>
      <c r="XCR137"/>
      <c r="XCS137"/>
      <c r="XCT137"/>
      <c r="XCU137"/>
      <c r="XCV137"/>
      <c r="XCW137"/>
      <c r="XCX137"/>
      <c r="XCY137"/>
      <c r="XCZ137"/>
      <c r="XDA137"/>
      <c r="XDB137"/>
      <c r="XDC137"/>
      <c r="XDD137"/>
      <c r="XDE137"/>
      <c r="XDF137"/>
      <c r="XDG137"/>
      <c r="XDH137"/>
      <c r="XDI137"/>
      <c r="XDJ137"/>
      <c r="XDK137"/>
      <c r="XDL137"/>
      <c r="XDM137"/>
      <c r="XDN137"/>
      <c r="XDO137"/>
      <c r="XDP137"/>
      <c r="XDQ137"/>
      <c r="XDR137"/>
      <c r="XDS137"/>
      <c r="XDT137"/>
      <c r="XDU137"/>
      <c r="XDV137"/>
      <c r="XDW137"/>
      <c r="XDX137"/>
      <c r="XDY137"/>
      <c r="XDZ137"/>
      <c r="XEA137"/>
      <c r="XEB137"/>
      <c r="XEC137"/>
      <c r="XED137"/>
      <c r="XEE137"/>
      <c r="XEF137"/>
      <c r="XEG137"/>
      <c r="XEH137"/>
      <c r="XEI137"/>
      <c r="XEJ137"/>
      <c r="XEK137"/>
      <c r="XEL137"/>
      <c r="XEM137"/>
      <c r="XEN137"/>
      <c r="XEO137"/>
      <c r="XEP137"/>
      <c r="XEQ137"/>
      <c r="XER137"/>
      <c r="XES137"/>
      <c r="XET137"/>
      <c r="XEU137"/>
      <c r="XEV137"/>
      <c r="XEW137"/>
      <c r="XEX137"/>
      <c r="XEY137"/>
      <c r="XEZ137"/>
      <c r="XFA137"/>
      <c r="XFB137"/>
      <c r="XFC137"/>
      <c r="XFD137"/>
    </row>
    <row r="138" spans="1:36 15811:16384" s="177" customFormat="1" x14ac:dyDescent="0.25">
      <c r="A138" s="181">
        <v>12</v>
      </c>
      <c r="B138" s="354" t="str">
        <f ca="1">IF(CONCATENATE('Т.6.'!AB17," (",'Т.6.'!AD17,"), ",'Т.6.'!AC17,", ",'Т.6.'!AE17)=$AJ$127,"",IF(CONCATENATE('Т.6.'!AB17," (",'Т.6.'!AD17,"), ",'Т.6.'!AC17,", ",'Т.6.'!AE17)=$AJ$128,"-",(CONCATENATE('Т.6.'!AB17," (",'Т.6.'!AD17,"), ",'Т.6.'!AC17,", ",'Т.6.'!AE17))))</f>
        <v/>
      </c>
      <c r="C138" s="354"/>
      <c r="D138" s="354"/>
      <c r="E138" s="354"/>
      <c r="F138" s="354"/>
      <c r="G138" s="354" t="str">
        <f ca="1">IF(CONCATENATE('Т.6.'!AG17,", ",'Т.6.'!AF17,", ",'Т.6.'!AH17," обл., ",'Т.6.'!AI17," р-н, ",'Т.6.'!AJ17," ",'Т.6.'!AK17,", ",'Т.6.'!AL17," ",'Т.6.'!AM17,", буд. ",'Т.6.'!AN17,", кв./оф.",'Т.6.'!AO17,".    ",'Т.6.'!AP17)=$AJ$131,"",IF(CONCATENATE('Т.6.'!AG17,", ",'Т.6.'!AF17,", ",'Т.6.'!AH17," обл., ",'Т.6.'!AI17," р-н, ",'Т.6.'!AJ17," ",'Т.6.'!AK17,", ",'Т.6.'!AL17," ",'Т.6.'!AM17,", буд. ",'Т.6.'!AN17,", кв./оф.",'Т.6.'!AO17,".    ",'Т.6.'!AP17)=$AJ$129,"-",CONCATENATE('Т.6.'!AG17,", ",'Т.6.'!AF17,", ",'Т.6.'!AH17," обл., ",'Т.6.'!AI17," р-н, ",'Т.6.'!AJ17," ",'Т.6.'!AK17,", ",'Т.6.'!AL17," ",'Т.6.'!AM17,", буд. ",'Т.6.'!AN17,", кв./оф.",'Т.6.'!AO17,".    ",'Т.6.'!AP17)))</f>
        <v/>
      </c>
      <c r="H138" s="354"/>
      <c r="I138" s="354"/>
      <c r="J138" s="354"/>
      <c r="K138" s="367" t="str">
        <f ca="1">'Т.6.'!AQ17</f>
        <v xml:space="preserve"> </v>
      </c>
      <c r="L138" s="367"/>
      <c r="M138" s="367" t="str">
        <f ca="1">'Т.6.'!AR17</f>
        <v xml:space="preserve"> </v>
      </c>
      <c r="N138" s="367"/>
      <c r="O138" s="358" t="str">
        <f ca="1">'Т.6.'!AT17</f>
        <v xml:space="preserve"> </v>
      </c>
      <c r="P138" s="358"/>
      <c r="Q138" s="345" t="str">
        <f ca="1">IF(CONCATENATE('Т.6.'!AU17,". ",'Т.6.'!AV17)=" .  "," ",CONCATENATE('Т.6.'!AU17,". ",'Т.6.'!AV17))</f>
        <v xml:space="preserve"> </v>
      </c>
      <c r="R138" s="345"/>
      <c r="S138" s="345"/>
      <c r="T138" s="358" t="str">
        <f ca="1">'Т.6.'!AW17</f>
        <v xml:space="preserve"> </v>
      </c>
      <c r="U138" s="358"/>
      <c r="AA138" s="143"/>
      <c r="AB138" s="143"/>
      <c r="AC138" s="143"/>
      <c r="AD138" s="143"/>
      <c r="AE138" s="143"/>
      <c r="AF138" s="143"/>
      <c r="AG138" s="143"/>
      <c r="AH138" s="143"/>
      <c r="AI138" s="143"/>
      <c r="AJ138" s="151"/>
      <c r="WJC138"/>
      <c r="WJD138"/>
      <c r="WJE138"/>
      <c r="WJF138"/>
      <c r="WJG138"/>
      <c r="WJH138"/>
      <c r="WJI138"/>
      <c r="WJJ138"/>
      <c r="WJK138"/>
      <c r="WJL138"/>
      <c r="WJM138"/>
      <c r="WJN138"/>
      <c r="WJO138"/>
      <c r="WJP138"/>
      <c r="WJQ138"/>
      <c r="WJR138"/>
      <c r="WJS138"/>
      <c r="WJT138"/>
      <c r="WJU138"/>
      <c r="WJV138"/>
      <c r="WJW138"/>
      <c r="WJX138"/>
      <c r="WJY138"/>
      <c r="WJZ138"/>
      <c r="WKA138"/>
      <c r="WKB138"/>
      <c r="WKC138"/>
      <c r="WKD138"/>
      <c r="WKE138"/>
      <c r="WKF138"/>
      <c r="WKG138"/>
      <c r="WKH138"/>
      <c r="WKI138"/>
      <c r="WKJ138"/>
      <c r="WKK138"/>
      <c r="WKL138"/>
      <c r="WKM138"/>
      <c r="WKN138"/>
      <c r="WKO138"/>
      <c r="WKP138"/>
      <c r="WKQ138"/>
      <c r="WKR138"/>
      <c r="WKS138"/>
      <c r="WKT138"/>
      <c r="WKU138"/>
      <c r="WKV138"/>
      <c r="WKW138"/>
      <c r="WKX138"/>
      <c r="WKY138"/>
      <c r="WKZ138"/>
      <c r="WLA138"/>
      <c r="WLB138"/>
      <c r="WLC138"/>
      <c r="WLD138"/>
      <c r="WLE138"/>
      <c r="WLF138"/>
      <c r="WLG138"/>
      <c r="WLH138"/>
      <c r="WLI138"/>
      <c r="WLJ138"/>
      <c r="WLK138"/>
      <c r="WLL138"/>
      <c r="WLM138"/>
      <c r="WLN138"/>
      <c r="WLO138"/>
      <c r="WLP138"/>
      <c r="WLQ138"/>
      <c r="WLR138"/>
      <c r="WLS138"/>
      <c r="WLT138"/>
      <c r="WLU138"/>
      <c r="WLV138"/>
      <c r="WLW138"/>
      <c r="WLX138"/>
      <c r="WLY138"/>
      <c r="WLZ138"/>
      <c r="WMA138"/>
      <c r="WMB138"/>
      <c r="WMC138"/>
      <c r="WMD138"/>
      <c r="WME138"/>
      <c r="WMF138"/>
      <c r="WMG138"/>
      <c r="WMH138"/>
      <c r="WMI138"/>
      <c r="WMJ138"/>
      <c r="WMK138"/>
      <c r="WML138"/>
      <c r="WMM138"/>
      <c r="WMN138"/>
      <c r="WMO138"/>
      <c r="WMP138"/>
      <c r="WMQ138"/>
      <c r="WMR138"/>
      <c r="WMS138"/>
      <c r="WMT138"/>
      <c r="WMU138"/>
      <c r="WMV138"/>
      <c r="WMW138"/>
      <c r="WMX138"/>
      <c r="WMY138"/>
      <c r="WMZ138"/>
      <c r="WNA138"/>
      <c r="WNB138"/>
      <c r="WNC138"/>
      <c r="WND138"/>
      <c r="WNE138"/>
      <c r="WNF138"/>
      <c r="WNG138"/>
      <c r="WNH138"/>
      <c r="WNI138"/>
      <c r="WNJ138"/>
      <c r="WNK138"/>
      <c r="WNL138"/>
      <c r="WNM138"/>
      <c r="WNN138"/>
      <c r="WNO138"/>
      <c r="WNP138"/>
      <c r="WNQ138"/>
      <c r="WNR138"/>
      <c r="WNS138"/>
      <c r="WNT138"/>
      <c r="WNU138"/>
      <c r="WNV138"/>
      <c r="WNW138"/>
      <c r="WNX138"/>
      <c r="WNY138"/>
      <c r="WNZ138"/>
      <c r="WOA138"/>
      <c r="WOB138"/>
      <c r="WOC138"/>
      <c r="WOD138"/>
      <c r="WOE138"/>
      <c r="WOF138"/>
      <c r="WOG138"/>
      <c r="WOH138"/>
      <c r="WOI138"/>
      <c r="WOJ138"/>
      <c r="WOK138"/>
      <c r="WOL138"/>
      <c r="WOM138"/>
      <c r="WON138"/>
      <c r="WOO138"/>
      <c r="WOP138"/>
      <c r="WOQ138"/>
      <c r="WOR138"/>
      <c r="WOS138"/>
      <c r="WOT138"/>
      <c r="WOU138"/>
      <c r="WOV138"/>
      <c r="WOW138"/>
      <c r="WOX138"/>
      <c r="WOY138"/>
      <c r="WOZ138"/>
      <c r="WPA138"/>
      <c r="WPB138"/>
      <c r="WPC138"/>
      <c r="WPD138"/>
      <c r="WPE138"/>
      <c r="WPF138"/>
      <c r="WPG138"/>
      <c r="WPH138"/>
      <c r="WPI138"/>
      <c r="WPJ138"/>
      <c r="WPK138"/>
      <c r="WPL138"/>
      <c r="WPM138"/>
      <c r="WPN138"/>
      <c r="WPO138"/>
      <c r="WPP138"/>
      <c r="WPQ138"/>
      <c r="WPR138"/>
      <c r="WPS138"/>
      <c r="WPT138"/>
      <c r="WPU138"/>
      <c r="WPV138"/>
      <c r="WPW138"/>
      <c r="WPX138"/>
      <c r="WPY138"/>
      <c r="WPZ138"/>
      <c r="WQA138"/>
      <c r="WQB138"/>
      <c r="WQC138"/>
      <c r="WQD138"/>
      <c r="WQE138"/>
      <c r="WQF138"/>
      <c r="WQG138"/>
      <c r="WQH138"/>
      <c r="WQI138"/>
      <c r="WQJ138"/>
      <c r="WQK138"/>
      <c r="WQL138"/>
      <c r="WQM138"/>
      <c r="WQN138"/>
      <c r="WQO138"/>
      <c r="WQP138"/>
      <c r="WQQ138"/>
      <c r="WQR138"/>
      <c r="WQS138"/>
      <c r="WQT138"/>
      <c r="WQU138"/>
      <c r="WQV138"/>
      <c r="WQW138"/>
      <c r="WQX138"/>
      <c r="WQY138"/>
      <c r="WQZ138"/>
      <c r="WRA138"/>
      <c r="WRB138"/>
      <c r="WRC138"/>
      <c r="WRD138"/>
      <c r="WRE138"/>
      <c r="WRF138"/>
      <c r="WRG138"/>
      <c r="WRH138"/>
      <c r="WRI138"/>
      <c r="WRJ138"/>
      <c r="WRK138"/>
      <c r="WRL138"/>
      <c r="WRM138"/>
      <c r="WRN138"/>
      <c r="WRO138"/>
      <c r="WRP138"/>
      <c r="WRQ138"/>
      <c r="WRR138"/>
      <c r="WRS138"/>
      <c r="WRT138"/>
      <c r="WRU138"/>
      <c r="WRV138"/>
      <c r="WRW138"/>
      <c r="WRX138"/>
      <c r="WRY138"/>
      <c r="WRZ138"/>
      <c r="WSA138"/>
      <c r="WSB138"/>
      <c r="WSC138"/>
      <c r="WSD138"/>
      <c r="WSE138"/>
      <c r="WSF138"/>
      <c r="WSG138"/>
      <c r="WSH138"/>
      <c r="WSI138"/>
      <c r="WSJ138"/>
      <c r="WSK138"/>
      <c r="WSL138"/>
      <c r="WSM138"/>
      <c r="WSN138"/>
      <c r="WSO138"/>
      <c r="WSP138"/>
      <c r="WSQ138"/>
      <c r="WSR138"/>
      <c r="WSS138"/>
      <c r="WST138"/>
      <c r="WSU138"/>
      <c r="WSV138"/>
      <c r="WSW138"/>
      <c r="WSX138"/>
      <c r="WSY138"/>
      <c r="WSZ138"/>
      <c r="WTA138"/>
      <c r="WTB138"/>
      <c r="WTC138"/>
      <c r="WTD138"/>
      <c r="WTE138"/>
      <c r="WTF138"/>
      <c r="WTG138"/>
      <c r="WTH138"/>
      <c r="WTI138"/>
      <c r="WTJ138"/>
      <c r="WTK138"/>
      <c r="WTL138"/>
      <c r="WTM138"/>
      <c r="WTN138"/>
      <c r="WTO138"/>
      <c r="WTP138"/>
      <c r="WTQ138"/>
      <c r="WTR138"/>
      <c r="WTS138"/>
      <c r="WTT138"/>
      <c r="WTU138"/>
      <c r="WTV138"/>
      <c r="WTW138"/>
      <c r="WTX138"/>
      <c r="WTY138"/>
      <c r="WTZ138"/>
      <c r="WUA138"/>
      <c r="WUB138"/>
      <c r="WUC138"/>
      <c r="WUD138"/>
      <c r="WUE138"/>
      <c r="WUF138"/>
      <c r="WUG138"/>
      <c r="WUH138"/>
      <c r="WUI138"/>
      <c r="WUJ138"/>
      <c r="WUK138"/>
      <c r="WUL138"/>
      <c r="WUM138"/>
      <c r="WUN138"/>
      <c r="WUO138"/>
      <c r="WUP138"/>
      <c r="WUQ138"/>
      <c r="WUR138"/>
      <c r="WUS138"/>
      <c r="WUT138"/>
      <c r="WUU138"/>
      <c r="WUV138"/>
      <c r="WUW138"/>
      <c r="WUX138"/>
      <c r="WUY138"/>
      <c r="WUZ138"/>
      <c r="WVA138"/>
      <c r="WVB138"/>
      <c r="WVC138"/>
      <c r="WVD138"/>
      <c r="WVE138"/>
      <c r="WVF138"/>
      <c r="WVG138"/>
      <c r="WVH138"/>
      <c r="WVI138"/>
      <c r="WVJ138"/>
      <c r="WVK138"/>
      <c r="WVL138"/>
      <c r="WVM138"/>
      <c r="WVN138"/>
      <c r="WVO138"/>
      <c r="WVP138"/>
      <c r="WVQ138"/>
      <c r="WVR138"/>
      <c r="WVS138"/>
      <c r="WVT138"/>
      <c r="WVU138"/>
      <c r="WVV138"/>
      <c r="WVW138"/>
      <c r="WVX138"/>
      <c r="WVY138"/>
      <c r="WVZ138"/>
      <c r="WWA138"/>
      <c r="WWB138"/>
      <c r="WWC138"/>
      <c r="WWD138"/>
      <c r="WWE138"/>
      <c r="WWF138"/>
      <c r="WWG138"/>
      <c r="WWH138"/>
      <c r="WWI138"/>
      <c r="WWJ138"/>
      <c r="WWK138"/>
      <c r="WWL138"/>
      <c r="WWM138"/>
      <c r="WWN138"/>
      <c r="WWO138"/>
      <c r="WWP138"/>
      <c r="WWQ138"/>
      <c r="WWR138"/>
      <c r="WWS138"/>
      <c r="WWT138"/>
      <c r="WWU138"/>
      <c r="WWV138"/>
      <c r="WWW138"/>
      <c r="WWX138"/>
      <c r="WWY138"/>
      <c r="WWZ138"/>
      <c r="WXA138"/>
      <c r="WXB138"/>
      <c r="WXC138"/>
      <c r="WXD138"/>
      <c r="WXE138"/>
      <c r="WXF138"/>
      <c r="WXG138"/>
      <c r="WXH138"/>
      <c r="WXI138"/>
      <c r="WXJ138"/>
      <c r="WXK138"/>
      <c r="WXL138"/>
      <c r="WXM138"/>
      <c r="WXN138"/>
      <c r="WXO138"/>
      <c r="WXP138"/>
      <c r="WXQ138"/>
      <c r="WXR138"/>
      <c r="WXS138"/>
      <c r="WXT138"/>
      <c r="WXU138"/>
      <c r="WXV138"/>
      <c r="WXW138"/>
      <c r="WXX138"/>
      <c r="WXY138"/>
      <c r="WXZ138"/>
      <c r="WYA138"/>
      <c r="WYB138"/>
      <c r="WYC138"/>
      <c r="WYD138"/>
      <c r="WYE138"/>
      <c r="WYF138"/>
      <c r="WYG138"/>
      <c r="WYH138"/>
      <c r="WYI138"/>
      <c r="WYJ138"/>
      <c r="WYK138"/>
      <c r="WYL138"/>
      <c r="WYM138"/>
      <c r="WYN138"/>
      <c r="WYO138"/>
      <c r="WYP138"/>
      <c r="WYQ138"/>
      <c r="WYR138"/>
      <c r="WYS138"/>
      <c r="WYT138"/>
      <c r="WYU138"/>
      <c r="WYV138"/>
      <c r="WYW138"/>
      <c r="WYX138"/>
      <c r="WYY138"/>
      <c r="WYZ138"/>
      <c r="WZA138"/>
      <c r="WZB138"/>
      <c r="WZC138"/>
      <c r="WZD138"/>
      <c r="WZE138"/>
      <c r="WZF138"/>
      <c r="WZG138"/>
      <c r="WZH138"/>
      <c r="WZI138"/>
      <c r="WZJ138"/>
      <c r="WZK138"/>
      <c r="WZL138"/>
      <c r="WZM138"/>
      <c r="WZN138"/>
      <c r="WZO138"/>
      <c r="WZP138"/>
      <c r="WZQ138"/>
      <c r="WZR138"/>
      <c r="WZS138"/>
      <c r="WZT138"/>
      <c r="WZU138"/>
      <c r="WZV138"/>
      <c r="WZW138"/>
      <c r="WZX138"/>
      <c r="WZY138"/>
      <c r="WZZ138"/>
      <c r="XAA138"/>
      <c r="XAB138"/>
      <c r="XAC138"/>
      <c r="XAD138"/>
      <c r="XAE138"/>
      <c r="XAF138"/>
      <c r="XAG138"/>
      <c r="XAH138"/>
      <c r="XAI138"/>
      <c r="XAJ138"/>
      <c r="XAK138"/>
      <c r="XAL138"/>
      <c r="XAM138"/>
      <c r="XAN138"/>
      <c r="XAO138"/>
      <c r="XAP138"/>
      <c r="XAQ138"/>
      <c r="XAR138"/>
      <c r="XAS138"/>
      <c r="XAT138"/>
      <c r="XAU138"/>
      <c r="XAV138"/>
      <c r="XAW138"/>
      <c r="XAX138"/>
      <c r="XAY138"/>
      <c r="XAZ138"/>
      <c r="XBA138"/>
      <c r="XBB138"/>
      <c r="XBC138"/>
      <c r="XBD138"/>
      <c r="XBE138"/>
      <c r="XBF138"/>
      <c r="XBG138"/>
      <c r="XBH138"/>
      <c r="XBI138"/>
      <c r="XBJ138"/>
      <c r="XBK138"/>
      <c r="XBL138"/>
      <c r="XBM138"/>
      <c r="XBN138"/>
      <c r="XBO138"/>
      <c r="XBP138"/>
      <c r="XBQ138"/>
      <c r="XBR138"/>
      <c r="XBS138"/>
      <c r="XBT138"/>
      <c r="XBU138"/>
      <c r="XBV138"/>
      <c r="XBW138"/>
      <c r="XBX138"/>
      <c r="XBY138"/>
      <c r="XBZ138"/>
      <c r="XCA138"/>
      <c r="XCB138"/>
      <c r="XCC138"/>
      <c r="XCD138"/>
      <c r="XCE138"/>
      <c r="XCF138"/>
      <c r="XCG138"/>
      <c r="XCH138"/>
      <c r="XCI138"/>
      <c r="XCJ138"/>
      <c r="XCK138"/>
      <c r="XCL138"/>
      <c r="XCM138"/>
      <c r="XCN138"/>
      <c r="XCO138"/>
      <c r="XCP138"/>
      <c r="XCQ138"/>
      <c r="XCR138"/>
      <c r="XCS138"/>
      <c r="XCT138"/>
      <c r="XCU138"/>
      <c r="XCV138"/>
      <c r="XCW138"/>
      <c r="XCX138"/>
      <c r="XCY138"/>
      <c r="XCZ138"/>
      <c r="XDA138"/>
      <c r="XDB138"/>
      <c r="XDC138"/>
      <c r="XDD138"/>
      <c r="XDE138"/>
      <c r="XDF138"/>
      <c r="XDG138"/>
      <c r="XDH138"/>
      <c r="XDI138"/>
      <c r="XDJ138"/>
      <c r="XDK138"/>
      <c r="XDL138"/>
      <c r="XDM138"/>
      <c r="XDN138"/>
      <c r="XDO138"/>
      <c r="XDP138"/>
      <c r="XDQ138"/>
      <c r="XDR138"/>
      <c r="XDS138"/>
      <c r="XDT138"/>
      <c r="XDU138"/>
      <c r="XDV138"/>
      <c r="XDW138"/>
      <c r="XDX138"/>
      <c r="XDY138"/>
      <c r="XDZ138"/>
      <c r="XEA138"/>
      <c r="XEB138"/>
      <c r="XEC138"/>
      <c r="XED138"/>
      <c r="XEE138"/>
      <c r="XEF138"/>
      <c r="XEG138"/>
      <c r="XEH138"/>
      <c r="XEI138"/>
      <c r="XEJ138"/>
      <c r="XEK138"/>
      <c r="XEL138"/>
      <c r="XEM138"/>
      <c r="XEN138"/>
      <c r="XEO138"/>
      <c r="XEP138"/>
      <c r="XEQ138"/>
      <c r="XER138"/>
      <c r="XES138"/>
      <c r="XET138"/>
      <c r="XEU138"/>
      <c r="XEV138"/>
      <c r="XEW138"/>
      <c r="XEX138"/>
      <c r="XEY138"/>
      <c r="XEZ138"/>
      <c r="XFA138"/>
      <c r="XFB138"/>
      <c r="XFC138"/>
      <c r="XFD138"/>
    </row>
    <row r="139" spans="1:36 15811:16384" s="177" customFormat="1" x14ac:dyDescent="0.25">
      <c r="A139" s="181">
        <v>13</v>
      </c>
      <c r="B139" s="354" t="str">
        <f ca="1">IF(CONCATENATE('Т.6.'!AB18," (",'Т.6.'!AD18,"), ",'Т.6.'!AC18,", ",'Т.6.'!AE18)=$AJ$127,"",IF(CONCATENATE('Т.6.'!AB18," (",'Т.6.'!AD18,"), ",'Т.6.'!AC18,", ",'Т.6.'!AE18)=$AJ$128,"-",(CONCATENATE('Т.6.'!AB18," (",'Т.6.'!AD18,"), ",'Т.6.'!AC18,", ",'Т.6.'!AE18))))</f>
        <v/>
      </c>
      <c r="C139" s="354"/>
      <c r="D139" s="354"/>
      <c r="E139" s="354"/>
      <c r="F139" s="354"/>
      <c r="G139" s="354" t="str">
        <f ca="1">IF(CONCATENATE('Т.6.'!AG18,", ",'Т.6.'!AF18,", ",'Т.6.'!AH18," обл., ",'Т.6.'!AI18," р-н, ",'Т.6.'!AJ18," ",'Т.6.'!AK18,", ",'Т.6.'!AL18," ",'Т.6.'!AM18,", буд. ",'Т.6.'!AN18,", кв./оф.",'Т.6.'!AO18,".    ",'Т.6.'!AP18)=$AJ$131,"",IF(CONCATENATE('Т.6.'!AG18,", ",'Т.6.'!AF18,", ",'Т.6.'!AH18," обл., ",'Т.6.'!AI18," р-н, ",'Т.6.'!AJ18," ",'Т.6.'!AK18,", ",'Т.6.'!AL18," ",'Т.6.'!AM18,", буд. ",'Т.6.'!AN18,", кв./оф.",'Т.6.'!AO18,".    ",'Т.6.'!AP18)=$AJ$129,"-",CONCATENATE('Т.6.'!AG18,", ",'Т.6.'!AF18,", ",'Т.6.'!AH18," обл., ",'Т.6.'!AI18," р-н, ",'Т.6.'!AJ18," ",'Т.6.'!AK18,", ",'Т.6.'!AL18," ",'Т.6.'!AM18,", буд. ",'Т.6.'!AN18,", кв./оф.",'Т.6.'!AO18,".    ",'Т.6.'!AP18)))</f>
        <v/>
      </c>
      <c r="H139" s="354"/>
      <c r="I139" s="354"/>
      <c r="J139" s="354"/>
      <c r="K139" s="367" t="str">
        <f ca="1">'Т.6.'!AQ18</f>
        <v xml:space="preserve"> </v>
      </c>
      <c r="L139" s="367"/>
      <c r="M139" s="367" t="str">
        <f ca="1">'Т.6.'!AR18</f>
        <v xml:space="preserve"> </v>
      </c>
      <c r="N139" s="367"/>
      <c r="O139" s="358" t="str">
        <f ca="1">'Т.6.'!AT18</f>
        <v xml:space="preserve"> </v>
      </c>
      <c r="P139" s="358"/>
      <c r="Q139" s="345" t="str">
        <f ca="1">IF(CONCATENATE('Т.6.'!AU18,". ",'Т.6.'!AV18)=" .  "," ",CONCATENATE('Т.6.'!AU18,". ",'Т.6.'!AV18))</f>
        <v xml:space="preserve"> </v>
      </c>
      <c r="R139" s="345"/>
      <c r="S139" s="345"/>
      <c r="T139" s="358" t="str">
        <f ca="1">'Т.6.'!AW18</f>
        <v xml:space="preserve"> </v>
      </c>
      <c r="U139" s="358"/>
      <c r="AA139" s="143"/>
      <c r="AB139" s="143"/>
      <c r="AC139" s="143"/>
      <c r="AD139" s="143"/>
      <c r="AE139" s="143"/>
      <c r="AF139" s="143"/>
      <c r="AG139" s="143"/>
      <c r="AH139" s="143"/>
      <c r="AI139" s="143"/>
      <c r="AJ139" s="151"/>
      <c r="WJC139"/>
      <c r="WJD139"/>
      <c r="WJE139"/>
      <c r="WJF139"/>
      <c r="WJG139"/>
      <c r="WJH139"/>
      <c r="WJI139"/>
      <c r="WJJ139"/>
      <c r="WJK139"/>
      <c r="WJL139"/>
      <c r="WJM139"/>
      <c r="WJN139"/>
      <c r="WJO139"/>
      <c r="WJP139"/>
      <c r="WJQ139"/>
      <c r="WJR139"/>
      <c r="WJS139"/>
      <c r="WJT139"/>
      <c r="WJU139"/>
      <c r="WJV139"/>
      <c r="WJW139"/>
      <c r="WJX139"/>
      <c r="WJY139"/>
      <c r="WJZ139"/>
      <c r="WKA139"/>
      <c r="WKB139"/>
      <c r="WKC139"/>
      <c r="WKD139"/>
      <c r="WKE139"/>
      <c r="WKF139"/>
      <c r="WKG139"/>
      <c r="WKH139"/>
      <c r="WKI139"/>
      <c r="WKJ139"/>
      <c r="WKK139"/>
      <c r="WKL139"/>
      <c r="WKM139"/>
      <c r="WKN139"/>
      <c r="WKO139"/>
      <c r="WKP139"/>
      <c r="WKQ139"/>
      <c r="WKR139"/>
      <c r="WKS139"/>
      <c r="WKT139"/>
      <c r="WKU139"/>
      <c r="WKV139"/>
      <c r="WKW139"/>
      <c r="WKX139"/>
      <c r="WKY139"/>
      <c r="WKZ139"/>
      <c r="WLA139"/>
      <c r="WLB139"/>
      <c r="WLC139"/>
      <c r="WLD139"/>
      <c r="WLE139"/>
      <c r="WLF139"/>
      <c r="WLG139"/>
      <c r="WLH139"/>
      <c r="WLI139"/>
      <c r="WLJ139"/>
      <c r="WLK139"/>
      <c r="WLL139"/>
      <c r="WLM139"/>
      <c r="WLN139"/>
      <c r="WLO139"/>
      <c r="WLP139"/>
      <c r="WLQ139"/>
      <c r="WLR139"/>
      <c r="WLS139"/>
      <c r="WLT139"/>
      <c r="WLU139"/>
      <c r="WLV139"/>
      <c r="WLW139"/>
      <c r="WLX139"/>
      <c r="WLY139"/>
      <c r="WLZ139"/>
      <c r="WMA139"/>
      <c r="WMB139"/>
      <c r="WMC139"/>
      <c r="WMD139"/>
      <c r="WME139"/>
      <c r="WMF139"/>
      <c r="WMG139"/>
      <c r="WMH139"/>
      <c r="WMI139"/>
      <c r="WMJ139"/>
      <c r="WMK139"/>
      <c r="WML139"/>
      <c r="WMM139"/>
      <c r="WMN139"/>
      <c r="WMO139"/>
      <c r="WMP139"/>
      <c r="WMQ139"/>
      <c r="WMR139"/>
      <c r="WMS139"/>
      <c r="WMT139"/>
      <c r="WMU139"/>
      <c r="WMV139"/>
      <c r="WMW139"/>
      <c r="WMX139"/>
      <c r="WMY139"/>
      <c r="WMZ139"/>
      <c r="WNA139"/>
      <c r="WNB139"/>
      <c r="WNC139"/>
      <c r="WND139"/>
      <c r="WNE139"/>
      <c r="WNF139"/>
      <c r="WNG139"/>
      <c r="WNH139"/>
      <c r="WNI139"/>
      <c r="WNJ139"/>
      <c r="WNK139"/>
      <c r="WNL139"/>
      <c r="WNM139"/>
      <c r="WNN139"/>
      <c r="WNO139"/>
      <c r="WNP139"/>
      <c r="WNQ139"/>
      <c r="WNR139"/>
      <c r="WNS139"/>
      <c r="WNT139"/>
      <c r="WNU139"/>
      <c r="WNV139"/>
      <c r="WNW139"/>
      <c r="WNX139"/>
      <c r="WNY139"/>
      <c r="WNZ139"/>
      <c r="WOA139"/>
      <c r="WOB139"/>
      <c r="WOC139"/>
      <c r="WOD139"/>
      <c r="WOE139"/>
      <c r="WOF139"/>
      <c r="WOG139"/>
      <c r="WOH139"/>
      <c r="WOI139"/>
      <c r="WOJ139"/>
      <c r="WOK139"/>
      <c r="WOL139"/>
      <c r="WOM139"/>
      <c r="WON139"/>
      <c r="WOO139"/>
      <c r="WOP139"/>
      <c r="WOQ139"/>
      <c r="WOR139"/>
      <c r="WOS139"/>
      <c r="WOT139"/>
      <c r="WOU139"/>
      <c r="WOV139"/>
      <c r="WOW139"/>
      <c r="WOX139"/>
      <c r="WOY139"/>
      <c r="WOZ139"/>
      <c r="WPA139"/>
      <c r="WPB139"/>
      <c r="WPC139"/>
      <c r="WPD139"/>
      <c r="WPE139"/>
      <c r="WPF139"/>
      <c r="WPG139"/>
      <c r="WPH139"/>
      <c r="WPI139"/>
      <c r="WPJ139"/>
      <c r="WPK139"/>
      <c r="WPL139"/>
      <c r="WPM139"/>
      <c r="WPN139"/>
      <c r="WPO139"/>
      <c r="WPP139"/>
      <c r="WPQ139"/>
      <c r="WPR139"/>
      <c r="WPS139"/>
      <c r="WPT139"/>
      <c r="WPU139"/>
      <c r="WPV139"/>
      <c r="WPW139"/>
      <c r="WPX139"/>
      <c r="WPY139"/>
      <c r="WPZ139"/>
      <c r="WQA139"/>
      <c r="WQB139"/>
      <c r="WQC139"/>
      <c r="WQD139"/>
      <c r="WQE139"/>
      <c r="WQF139"/>
      <c r="WQG139"/>
      <c r="WQH139"/>
      <c r="WQI139"/>
      <c r="WQJ139"/>
      <c r="WQK139"/>
      <c r="WQL139"/>
      <c r="WQM139"/>
      <c r="WQN139"/>
      <c r="WQO139"/>
      <c r="WQP139"/>
      <c r="WQQ139"/>
      <c r="WQR139"/>
      <c r="WQS139"/>
      <c r="WQT139"/>
      <c r="WQU139"/>
      <c r="WQV139"/>
      <c r="WQW139"/>
      <c r="WQX139"/>
      <c r="WQY139"/>
      <c r="WQZ139"/>
      <c r="WRA139"/>
      <c r="WRB139"/>
      <c r="WRC139"/>
      <c r="WRD139"/>
      <c r="WRE139"/>
      <c r="WRF139"/>
      <c r="WRG139"/>
      <c r="WRH139"/>
      <c r="WRI139"/>
      <c r="WRJ139"/>
      <c r="WRK139"/>
      <c r="WRL139"/>
      <c r="WRM139"/>
      <c r="WRN139"/>
      <c r="WRO139"/>
      <c r="WRP139"/>
      <c r="WRQ139"/>
      <c r="WRR139"/>
      <c r="WRS139"/>
      <c r="WRT139"/>
      <c r="WRU139"/>
      <c r="WRV139"/>
      <c r="WRW139"/>
      <c r="WRX139"/>
      <c r="WRY139"/>
      <c r="WRZ139"/>
      <c r="WSA139"/>
      <c r="WSB139"/>
      <c r="WSC139"/>
      <c r="WSD139"/>
      <c r="WSE139"/>
      <c r="WSF139"/>
      <c r="WSG139"/>
      <c r="WSH139"/>
      <c r="WSI139"/>
      <c r="WSJ139"/>
      <c r="WSK139"/>
      <c r="WSL139"/>
      <c r="WSM139"/>
      <c r="WSN139"/>
      <c r="WSO139"/>
      <c r="WSP139"/>
      <c r="WSQ139"/>
      <c r="WSR139"/>
      <c r="WSS139"/>
      <c r="WST139"/>
      <c r="WSU139"/>
      <c r="WSV139"/>
      <c r="WSW139"/>
      <c r="WSX139"/>
      <c r="WSY139"/>
      <c r="WSZ139"/>
      <c r="WTA139"/>
      <c r="WTB139"/>
      <c r="WTC139"/>
      <c r="WTD139"/>
      <c r="WTE139"/>
      <c r="WTF139"/>
      <c r="WTG139"/>
      <c r="WTH139"/>
      <c r="WTI139"/>
      <c r="WTJ139"/>
      <c r="WTK139"/>
      <c r="WTL139"/>
      <c r="WTM139"/>
      <c r="WTN139"/>
      <c r="WTO139"/>
      <c r="WTP139"/>
      <c r="WTQ139"/>
      <c r="WTR139"/>
      <c r="WTS139"/>
      <c r="WTT139"/>
      <c r="WTU139"/>
      <c r="WTV139"/>
      <c r="WTW139"/>
      <c r="WTX139"/>
      <c r="WTY139"/>
      <c r="WTZ139"/>
      <c r="WUA139"/>
      <c r="WUB139"/>
      <c r="WUC139"/>
      <c r="WUD139"/>
      <c r="WUE139"/>
      <c r="WUF139"/>
      <c r="WUG139"/>
      <c r="WUH139"/>
      <c r="WUI139"/>
      <c r="WUJ139"/>
      <c r="WUK139"/>
      <c r="WUL139"/>
      <c r="WUM139"/>
      <c r="WUN139"/>
      <c r="WUO139"/>
      <c r="WUP139"/>
      <c r="WUQ139"/>
      <c r="WUR139"/>
      <c r="WUS139"/>
      <c r="WUT139"/>
      <c r="WUU139"/>
      <c r="WUV139"/>
      <c r="WUW139"/>
      <c r="WUX139"/>
      <c r="WUY139"/>
      <c r="WUZ139"/>
      <c r="WVA139"/>
      <c r="WVB139"/>
      <c r="WVC139"/>
      <c r="WVD139"/>
      <c r="WVE139"/>
      <c r="WVF139"/>
      <c r="WVG139"/>
      <c r="WVH139"/>
      <c r="WVI139"/>
      <c r="WVJ139"/>
      <c r="WVK139"/>
      <c r="WVL139"/>
      <c r="WVM139"/>
      <c r="WVN139"/>
      <c r="WVO139"/>
      <c r="WVP139"/>
      <c r="WVQ139"/>
      <c r="WVR139"/>
      <c r="WVS139"/>
      <c r="WVT139"/>
      <c r="WVU139"/>
      <c r="WVV139"/>
      <c r="WVW139"/>
      <c r="WVX139"/>
      <c r="WVY139"/>
      <c r="WVZ139"/>
      <c r="WWA139"/>
      <c r="WWB139"/>
      <c r="WWC139"/>
      <c r="WWD139"/>
      <c r="WWE139"/>
      <c r="WWF139"/>
      <c r="WWG139"/>
      <c r="WWH139"/>
      <c r="WWI139"/>
      <c r="WWJ139"/>
      <c r="WWK139"/>
      <c r="WWL139"/>
      <c r="WWM139"/>
      <c r="WWN139"/>
      <c r="WWO139"/>
      <c r="WWP139"/>
      <c r="WWQ139"/>
      <c r="WWR139"/>
      <c r="WWS139"/>
      <c r="WWT139"/>
      <c r="WWU139"/>
      <c r="WWV139"/>
      <c r="WWW139"/>
      <c r="WWX139"/>
      <c r="WWY139"/>
      <c r="WWZ139"/>
      <c r="WXA139"/>
      <c r="WXB139"/>
      <c r="WXC139"/>
      <c r="WXD139"/>
      <c r="WXE139"/>
      <c r="WXF139"/>
      <c r="WXG139"/>
      <c r="WXH139"/>
      <c r="WXI139"/>
      <c r="WXJ139"/>
      <c r="WXK139"/>
      <c r="WXL139"/>
      <c r="WXM139"/>
      <c r="WXN139"/>
      <c r="WXO139"/>
      <c r="WXP139"/>
      <c r="WXQ139"/>
      <c r="WXR139"/>
      <c r="WXS139"/>
      <c r="WXT139"/>
      <c r="WXU139"/>
      <c r="WXV139"/>
      <c r="WXW139"/>
      <c r="WXX139"/>
      <c r="WXY139"/>
      <c r="WXZ139"/>
      <c r="WYA139"/>
      <c r="WYB139"/>
      <c r="WYC139"/>
      <c r="WYD139"/>
      <c r="WYE139"/>
      <c r="WYF139"/>
      <c r="WYG139"/>
      <c r="WYH139"/>
      <c r="WYI139"/>
      <c r="WYJ139"/>
      <c r="WYK139"/>
      <c r="WYL139"/>
      <c r="WYM139"/>
      <c r="WYN139"/>
      <c r="WYO139"/>
      <c r="WYP139"/>
      <c r="WYQ139"/>
      <c r="WYR139"/>
      <c r="WYS139"/>
      <c r="WYT139"/>
      <c r="WYU139"/>
      <c r="WYV139"/>
      <c r="WYW139"/>
      <c r="WYX139"/>
      <c r="WYY139"/>
      <c r="WYZ139"/>
      <c r="WZA139"/>
      <c r="WZB139"/>
      <c r="WZC139"/>
      <c r="WZD139"/>
      <c r="WZE139"/>
      <c r="WZF139"/>
      <c r="WZG139"/>
      <c r="WZH139"/>
      <c r="WZI139"/>
      <c r="WZJ139"/>
      <c r="WZK139"/>
      <c r="WZL139"/>
      <c r="WZM139"/>
      <c r="WZN139"/>
      <c r="WZO139"/>
      <c r="WZP139"/>
      <c r="WZQ139"/>
      <c r="WZR139"/>
      <c r="WZS139"/>
      <c r="WZT139"/>
      <c r="WZU139"/>
      <c r="WZV139"/>
      <c r="WZW139"/>
      <c r="WZX139"/>
      <c r="WZY139"/>
      <c r="WZZ139"/>
      <c r="XAA139"/>
      <c r="XAB139"/>
      <c r="XAC139"/>
      <c r="XAD139"/>
      <c r="XAE139"/>
      <c r="XAF139"/>
      <c r="XAG139"/>
      <c r="XAH139"/>
      <c r="XAI139"/>
      <c r="XAJ139"/>
      <c r="XAK139"/>
      <c r="XAL139"/>
      <c r="XAM139"/>
      <c r="XAN139"/>
      <c r="XAO139"/>
      <c r="XAP139"/>
      <c r="XAQ139"/>
      <c r="XAR139"/>
      <c r="XAS139"/>
      <c r="XAT139"/>
      <c r="XAU139"/>
      <c r="XAV139"/>
      <c r="XAW139"/>
      <c r="XAX139"/>
      <c r="XAY139"/>
      <c r="XAZ139"/>
      <c r="XBA139"/>
      <c r="XBB139"/>
      <c r="XBC139"/>
      <c r="XBD139"/>
      <c r="XBE139"/>
      <c r="XBF139"/>
      <c r="XBG139"/>
      <c r="XBH139"/>
      <c r="XBI139"/>
      <c r="XBJ139"/>
      <c r="XBK139"/>
      <c r="XBL139"/>
      <c r="XBM139"/>
      <c r="XBN139"/>
      <c r="XBO139"/>
      <c r="XBP139"/>
      <c r="XBQ139"/>
      <c r="XBR139"/>
      <c r="XBS139"/>
      <c r="XBT139"/>
      <c r="XBU139"/>
      <c r="XBV139"/>
      <c r="XBW139"/>
      <c r="XBX139"/>
      <c r="XBY139"/>
      <c r="XBZ139"/>
      <c r="XCA139"/>
      <c r="XCB139"/>
      <c r="XCC139"/>
      <c r="XCD139"/>
      <c r="XCE139"/>
      <c r="XCF139"/>
      <c r="XCG139"/>
      <c r="XCH139"/>
      <c r="XCI139"/>
      <c r="XCJ139"/>
      <c r="XCK139"/>
      <c r="XCL139"/>
      <c r="XCM139"/>
      <c r="XCN139"/>
      <c r="XCO139"/>
      <c r="XCP139"/>
      <c r="XCQ139"/>
      <c r="XCR139"/>
      <c r="XCS139"/>
      <c r="XCT139"/>
      <c r="XCU139"/>
      <c r="XCV139"/>
      <c r="XCW139"/>
      <c r="XCX139"/>
      <c r="XCY139"/>
      <c r="XCZ139"/>
      <c r="XDA139"/>
      <c r="XDB139"/>
      <c r="XDC139"/>
      <c r="XDD139"/>
      <c r="XDE139"/>
      <c r="XDF139"/>
      <c r="XDG139"/>
      <c r="XDH139"/>
      <c r="XDI139"/>
      <c r="XDJ139"/>
      <c r="XDK139"/>
      <c r="XDL139"/>
      <c r="XDM139"/>
      <c r="XDN139"/>
      <c r="XDO139"/>
      <c r="XDP139"/>
      <c r="XDQ139"/>
      <c r="XDR139"/>
      <c r="XDS139"/>
      <c r="XDT139"/>
      <c r="XDU139"/>
      <c r="XDV139"/>
      <c r="XDW139"/>
      <c r="XDX139"/>
      <c r="XDY139"/>
      <c r="XDZ139"/>
      <c r="XEA139"/>
      <c r="XEB139"/>
      <c r="XEC139"/>
      <c r="XED139"/>
      <c r="XEE139"/>
      <c r="XEF139"/>
      <c r="XEG139"/>
      <c r="XEH139"/>
      <c r="XEI139"/>
      <c r="XEJ139"/>
      <c r="XEK139"/>
      <c r="XEL139"/>
      <c r="XEM139"/>
      <c r="XEN139"/>
      <c r="XEO139"/>
      <c r="XEP139"/>
      <c r="XEQ139"/>
      <c r="XER139"/>
      <c r="XES139"/>
      <c r="XET139"/>
      <c r="XEU139"/>
      <c r="XEV139"/>
      <c r="XEW139"/>
      <c r="XEX139"/>
      <c r="XEY139"/>
      <c r="XEZ139"/>
      <c r="XFA139"/>
      <c r="XFB139"/>
      <c r="XFC139"/>
      <c r="XFD139"/>
    </row>
    <row r="140" spans="1:36 15811:16384" s="177" customFormat="1" x14ac:dyDescent="0.25">
      <c r="A140" s="181">
        <v>14</v>
      </c>
      <c r="B140" s="354" t="str">
        <f ca="1">IF(CONCATENATE('Т.6.'!AB19," (",'Т.6.'!AD19,"), ",'Т.6.'!AC19,", ",'Т.6.'!AE19)=$AJ$127,"",IF(CONCATENATE('Т.6.'!AB19," (",'Т.6.'!AD19,"), ",'Т.6.'!AC19,", ",'Т.6.'!AE19)=$AJ$128,"-",(CONCATENATE('Т.6.'!AB19," (",'Т.6.'!AD19,"), ",'Т.6.'!AC19,", ",'Т.6.'!AE19))))</f>
        <v/>
      </c>
      <c r="C140" s="354"/>
      <c r="D140" s="354"/>
      <c r="E140" s="354"/>
      <c r="F140" s="354"/>
      <c r="G140" s="354" t="str">
        <f ca="1">IF(CONCATENATE('Т.6.'!AG19,", ",'Т.6.'!AF19,", ",'Т.6.'!AH19," обл., ",'Т.6.'!AI19," р-н, ",'Т.6.'!AJ19," ",'Т.6.'!AK19,", ",'Т.6.'!AL19," ",'Т.6.'!AM19,", буд. ",'Т.6.'!AN19,", кв./оф.",'Т.6.'!AO19,".    ",'Т.6.'!AP19)=$AJ$131,"",IF(CONCATENATE('Т.6.'!AG19,", ",'Т.6.'!AF19,", ",'Т.6.'!AH19," обл., ",'Т.6.'!AI19," р-н, ",'Т.6.'!AJ19," ",'Т.6.'!AK19,", ",'Т.6.'!AL19," ",'Т.6.'!AM19,", буд. ",'Т.6.'!AN19,", кв./оф.",'Т.6.'!AO19,".    ",'Т.6.'!AP19)=$AJ$129,"-",CONCATENATE('Т.6.'!AG19,", ",'Т.6.'!AF19,", ",'Т.6.'!AH19," обл., ",'Т.6.'!AI19," р-н, ",'Т.6.'!AJ19," ",'Т.6.'!AK19,", ",'Т.6.'!AL19," ",'Т.6.'!AM19,", буд. ",'Т.6.'!AN19,", кв./оф.",'Т.6.'!AO19,".    ",'Т.6.'!AP19)))</f>
        <v/>
      </c>
      <c r="H140" s="354"/>
      <c r="I140" s="354"/>
      <c r="J140" s="354"/>
      <c r="K140" s="367" t="str">
        <f ca="1">'Т.6.'!AQ19</f>
        <v xml:space="preserve"> </v>
      </c>
      <c r="L140" s="367"/>
      <c r="M140" s="367" t="str">
        <f ca="1">'Т.6.'!AR19</f>
        <v xml:space="preserve"> </v>
      </c>
      <c r="N140" s="367"/>
      <c r="O140" s="358" t="str">
        <f ca="1">'Т.6.'!AT19</f>
        <v xml:space="preserve"> </v>
      </c>
      <c r="P140" s="358"/>
      <c r="Q140" s="345" t="str">
        <f ca="1">IF(CONCATENATE('Т.6.'!AU19,". ",'Т.6.'!AV19)=" .  "," ",CONCATENATE('Т.6.'!AU19,". ",'Т.6.'!AV19))</f>
        <v xml:space="preserve"> </v>
      </c>
      <c r="R140" s="345"/>
      <c r="S140" s="345"/>
      <c r="T140" s="358" t="str">
        <f ca="1">'Т.6.'!AW19</f>
        <v xml:space="preserve"> </v>
      </c>
      <c r="U140" s="358"/>
      <c r="AA140" s="143"/>
      <c r="AB140" s="143"/>
      <c r="AC140" s="143"/>
      <c r="AD140" s="143"/>
      <c r="AE140" s="143"/>
      <c r="AF140" s="143"/>
      <c r="AG140" s="143"/>
      <c r="AH140" s="143"/>
      <c r="AI140" s="143"/>
      <c r="AJ140" s="151"/>
      <c r="WJC140"/>
      <c r="WJD140"/>
      <c r="WJE140"/>
      <c r="WJF140"/>
      <c r="WJG140"/>
      <c r="WJH140"/>
      <c r="WJI140"/>
      <c r="WJJ140"/>
      <c r="WJK140"/>
      <c r="WJL140"/>
      <c r="WJM140"/>
      <c r="WJN140"/>
      <c r="WJO140"/>
      <c r="WJP140"/>
      <c r="WJQ140"/>
      <c r="WJR140"/>
      <c r="WJS140"/>
      <c r="WJT140"/>
      <c r="WJU140"/>
      <c r="WJV140"/>
      <c r="WJW140"/>
      <c r="WJX140"/>
      <c r="WJY140"/>
      <c r="WJZ140"/>
      <c r="WKA140"/>
      <c r="WKB140"/>
      <c r="WKC140"/>
      <c r="WKD140"/>
      <c r="WKE140"/>
      <c r="WKF140"/>
      <c r="WKG140"/>
      <c r="WKH140"/>
      <c r="WKI140"/>
      <c r="WKJ140"/>
      <c r="WKK140"/>
      <c r="WKL140"/>
      <c r="WKM140"/>
      <c r="WKN140"/>
      <c r="WKO140"/>
      <c r="WKP140"/>
      <c r="WKQ140"/>
      <c r="WKR140"/>
      <c r="WKS140"/>
      <c r="WKT140"/>
      <c r="WKU140"/>
      <c r="WKV140"/>
      <c r="WKW140"/>
      <c r="WKX140"/>
      <c r="WKY140"/>
      <c r="WKZ140"/>
      <c r="WLA140"/>
      <c r="WLB140"/>
      <c r="WLC140"/>
      <c r="WLD140"/>
      <c r="WLE140"/>
      <c r="WLF140"/>
      <c r="WLG140"/>
      <c r="WLH140"/>
      <c r="WLI140"/>
      <c r="WLJ140"/>
      <c r="WLK140"/>
      <c r="WLL140"/>
      <c r="WLM140"/>
      <c r="WLN140"/>
      <c r="WLO140"/>
      <c r="WLP140"/>
      <c r="WLQ140"/>
      <c r="WLR140"/>
      <c r="WLS140"/>
      <c r="WLT140"/>
      <c r="WLU140"/>
      <c r="WLV140"/>
      <c r="WLW140"/>
      <c r="WLX140"/>
      <c r="WLY140"/>
      <c r="WLZ140"/>
      <c r="WMA140"/>
      <c r="WMB140"/>
      <c r="WMC140"/>
      <c r="WMD140"/>
      <c r="WME140"/>
      <c r="WMF140"/>
      <c r="WMG140"/>
      <c r="WMH140"/>
      <c r="WMI140"/>
      <c r="WMJ140"/>
      <c r="WMK140"/>
      <c r="WML140"/>
      <c r="WMM140"/>
      <c r="WMN140"/>
      <c r="WMO140"/>
      <c r="WMP140"/>
      <c r="WMQ140"/>
      <c r="WMR140"/>
      <c r="WMS140"/>
      <c r="WMT140"/>
      <c r="WMU140"/>
      <c r="WMV140"/>
      <c r="WMW140"/>
      <c r="WMX140"/>
      <c r="WMY140"/>
      <c r="WMZ140"/>
      <c r="WNA140"/>
      <c r="WNB140"/>
      <c r="WNC140"/>
      <c r="WND140"/>
      <c r="WNE140"/>
      <c r="WNF140"/>
      <c r="WNG140"/>
      <c r="WNH140"/>
      <c r="WNI140"/>
      <c r="WNJ140"/>
      <c r="WNK140"/>
      <c r="WNL140"/>
      <c r="WNM140"/>
      <c r="WNN140"/>
      <c r="WNO140"/>
      <c r="WNP140"/>
      <c r="WNQ140"/>
      <c r="WNR140"/>
      <c r="WNS140"/>
      <c r="WNT140"/>
      <c r="WNU140"/>
      <c r="WNV140"/>
      <c r="WNW140"/>
      <c r="WNX140"/>
      <c r="WNY140"/>
      <c r="WNZ140"/>
      <c r="WOA140"/>
      <c r="WOB140"/>
      <c r="WOC140"/>
      <c r="WOD140"/>
      <c r="WOE140"/>
      <c r="WOF140"/>
      <c r="WOG140"/>
      <c r="WOH140"/>
      <c r="WOI140"/>
      <c r="WOJ140"/>
      <c r="WOK140"/>
      <c r="WOL140"/>
      <c r="WOM140"/>
      <c r="WON140"/>
      <c r="WOO140"/>
      <c r="WOP140"/>
      <c r="WOQ140"/>
      <c r="WOR140"/>
      <c r="WOS140"/>
      <c r="WOT140"/>
      <c r="WOU140"/>
      <c r="WOV140"/>
      <c r="WOW140"/>
      <c r="WOX140"/>
      <c r="WOY140"/>
      <c r="WOZ140"/>
      <c r="WPA140"/>
      <c r="WPB140"/>
      <c r="WPC140"/>
      <c r="WPD140"/>
      <c r="WPE140"/>
      <c r="WPF140"/>
      <c r="WPG140"/>
      <c r="WPH140"/>
      <c r="WPI140"/>
      <c r="WPJ140"/>
      <c r="WPK140"/>
      <c r="WPL140"/>
      <c r="WPM140"/>
      <c r="WPN140"/>
      <c r="WPO140"/>
      <c r="WPP140"/>
      <c r="WPQ140"/>
      <c r="WPR140"/>
      <c r="WPS140"/>
      <c r="WPT140"/>
      <c r="WPU140"/>
      <c r="WPV140"/>
      <c r="WPW140"/>
      <c r="WPX140"/>
      <c r="WPY140"/>
      <c r="WPZ140"/>
      <c r="WQA140"/>
      <c r="WQB140"/>
      <c r="WQC140"/>
      <c r="WQD140"/>
      <c r="WQE140"/>
      <c r="WQF140"/>
      <c r="WQG140"/>
      <c r="WQH140"/>
      <c r="WQI140"/>
      <c r="WQJ140"/>
      <c r="WQK140"/>
      <c r="WQL140"/>
      <c r="WQM140"/>
      <c r="WQN140"/>
      <c r="WQO140"/>
      <c r="WQP140"/>
      <c r="WQQ140"/>
      <c r="WQR140"/>
      <c r="WQS140"/>
      <c r="WQT140"/>
      <c r="WQU140"/>
      <c r="WQV140"/>
      <c r="WQW140"/>
      <c r="WQX140"/>
      <c r="WQY140"/>
      <c r="WQZ140"/>
      <c r="WRA140"/>
      <c r="WRB140"/>
      <c r="WRC140"/>
      <c r="WRD140"/>
      <c r="WRE140"/>
      <c r="WRF140"/>
      <c r="WRG140"/>
      <c r="WRH140"/>
      <c r="WRI140"/>
      <c r="WRJ140"/>
      <c r="WRK140"/>
      <c r="WRL140"/>
      <c r="WRM140"/>
      <c r="WRN140"/>
      <c r="WRO140"/>
      <c r="WRP140"/>
      <c r="WRQ140"/>
      <c r="WRR140"/>
      <c r="WRS140"/>
      <c r="WRT140"/>
      <c r="WRU140"/>
      <c r="WRV140"/>
      <c r="WRW140"/>
      <c r="WRX140"/>
      <c r="WRY140"/>
      <c r="WRZ140"/>
      <c r="WSA140"/>
      <c r="WSB140"/>
      <c r="WSC140"/>
      <c r="WSD140"/>
      <c r="WSE140"/>
      <c r="WSF140"/>
      <c r="WSG140"/>
      <c r="WSH140"/>
      <c r="WSI140"/>
      <c r="WSJ140"/>
      <c r="WSK140"/>
      <c r="WSL140"/>
      <c r="WSM140"/>
      <c r="WSN140"/>
      <c r="WSO140"/>
      <c r="WSP140"/>
      <c r="WSQ140"/>
      <c r="WSR140"/>
      <c r="WSS140"/>
      <c r="WST140"/>
      <c r="WSU140"/>
      <c r="WSV140"/>
      <c r="WSW140"/>
      <c r="WSX140"/>
      <c r="WSY140"/>
      <c r="WSZ140"/>
      <c r="WTA140"/>
      <c r="WTB140"/>
      <c r="WTC140"/>
      <c r="WTD140"/>
      <c r="WTE140"/>
      <c r="WTF140"/>
      <c r="WTG140"/>
      <c r="WTH140"/>
      <c r="WTI140"/>
      <c r="WTJ140"/>
      <c r="WTK140"/>
      <c r="WTL140"/>
      <c r="WTM140"/>
      <c r="WTN140"/>
      <c r="WTO140"/>
      <c r="WTP140"/>
      <c r="WTQ140"/>
      <c r="WTR140"/>
      <c r="WTS140"/>
      <c r="WTT140"/>
      <c r="WTU140"/>
      <c r="WTV140"/>
      <c r="WTW140"/>
      <c r="WTX140"/>
      <c r="WTY140"/>
      <c r="WTZ140"/>
      <c r="WUA140"/>
      <c r="WUB140"/>
      <c r="WUC140"/>
      <c r="WUD140"/>
      <c r="WUE140"/>
      <c r="WUF140"/>
      <c r="WUG140"/>
      <c r="WUH140"/>
      <c r="WUI140"/>
      <c r="WUJ140"/>
      <c r="WUK140"/>
      <c r="WUL140"/>
      <c r="WUM140"/>
      <c r="WUN140"/>
      <c r="WUO140"/>
      <c r="WUP140"/>
      <c r="WUQ140"/>
      <c r="WUR140"/>
      <c r="WUS140"/>
      <c r="WUT140"/>
      <c r="WUU140"/>
      <c r="WUV140"/>
      <c r="WUW140"/>
      <c r="WUX140"/>
      <c r="WUY140"/>
      <c r="WUZ140"/>
      <c r="WVA140"/>
      <c r="WVB140"/>
      <c r="WVC140"/>
      <c r="WVD140"/>
      <c r="WVE140"/>
      <c r="WVF140"/>
      <c r="WVG140"/>
      <c r="WVH140"/>
      <c r="WVI140"/>
      <c r="WVJ140"/>
      <c r="WVK140"/>
      <c r="WVL140"/>
      <c r="WVM140"/>
      <c r="WVN140"/>
      <c r="WVO140"/>
      <c r="WVP140"/>
      <c r="WVQ140"/>
      <c r="WVR140"/>
      <c r="WVS140"/>
      <c r="WVT140"/>
      <c r="WVU140"/>
      <c r="WVV140"/>
      <c r="WVW140"/>
      <c r="WVX140"/>
      <c r="WVY140"/>
      <c r="WVZ140"/>
      <c r="WWA140"/>
      <c r="WWB140"/>
      <c r="WWC140"/>
      <c r="WWD140"/>
      <c r="WWE140"/>
      <c r="WWF140"/>
      <c r="WWG140"/>
      <c r="WWH140"/>
      <c r="WWI140"/>
      <c r="WWJ140"/>
      <c r="WWK140"/>
      <c r="WWL140"/>
      <c r="WWM140"/>
      <c r="WWN140"/>
      <c r="WWO140"/>
      <c r="WWP140"/>
      <c r="WWQ140"/>
      <c r="WWR140"/>
      <c r="WWS140"/>
      <c r="WWT140"/>
      <c r="WWU140"/>
      <c r="WWV140"/>
      <c r="WWW140"/>
      <c r="WWX140"/>
      <c r="WWY140"/>
      <c r="WWZ140"/>
      <c r="WXA140"/>
      <c r="WXB140"/>
      <c r="WXC140"/>
      <c r="WXD140"/>
      <c r="WXE140"/>
      <c r="WXF140"/>
      <c r="WXG140"/>
      <c r="WXH140"/>
      <c r="WXI140"/>
      <c r="WXJ140"/>
      <c r="WXK140"/>
      <c r="WXL140"/>
      <c r="WXM140"/>
      <c r="WXN140"/>
      <c r="WXO140"/>
      <c r="WXP140"/>
      <c r="WXQ140"/>
      <c r="WXR140"/>
      <c r="WXS140"/>
      <c r="WXT140"/>
      <c r="WXU140"/>
      <c r="WXV140"/>
      <c r="WXW140"/>
      <c r="WXX140"/>
      <c r="WXY140"/>
      <c r="WXZ140"/>
      <c r="WYA140"/>
      <c r="WYB140"/>
      <c r="WYC140"/>
      <c r="WYD140"/>
      <c r="WYE140"/>
      <c r="WYF140"/>
      <c r="WYG140"/>
      <c r="WYH140"/>
      <c r="WYI140"/>
      <c r="WYJ140"/>
      <c r="WYK140"/>
      <c r="WYL140"/>
      <c r="WYM140"/>
      <c r="WYN140"/>
      <c r="WYO140"/>
      <c r="WYP140"/>
      <c r="WYQ140"/>
      <c r="WYR140"/>
      <c r="WYS140"/>
      <c r="WYT140"/>
      <c r="WYU140"/>
      <c r="WYV140"/>
      <c r="WYW140"/>
      <c r="WYX140"/>
      <c r="WYY140"/>
      <c r="WYZ140"/>
      <c r="WZA140"/>
      <c r="WZB140"/>
      <c r="WZC140"/>
      <c r="WZD140"/>
      <c r="WZE140"/>
      <c r="WZF140"/>
      <c r="WZG140"/>
      <c r="WZH140"/>
      <c r="WZI140"/>
      <c r="WZJ140"/>
      <c r="WZK140"/>
      <c r="WZL140"/>
      <c r="WZM140"/>
      <c r="WZN140"/>
      <c r="WZO140"/>
      <c r="WZP140"/>
      <c r="WZQ140"/>
      <c r="WZR140"/>
      <c r="WZS140"/>
      <c r="WZT140"/>
      <c r="WZU140"/>
      <c r="WZV140"/>
      <c r="WZW140"/>
      <c r="WZX140"/>
      <c r="WZY140"/>
      <c r="WZZ140"/>
      <c r="XAA140"/>
      <c r="XAB140"/>
      <c r="XAC140"/>
      <c r="XAD140"/>
      <c r="XAE140"/>
      <c r="XAF140"/>
      <c r="XAG140"/>
      <c r="XAH140"/>
      <c r="XAI140"/>
      <c r="XAJ140"/>
      <c r="XAK140"/>
      <c r="XAL140"/>
      <c r="XAM140"/>
      <c r="XAN140"/>
      <c r="XAO140"/>
      <c r="XAP140"/>
      <c r="XAQ140"/>
      <c r="XAR140"/>
      <c r="XAS140"/>
      <c r="XAT140"/>
      <c r="XAU140"/>
      <c r="XAV140"/>
      <c r="XAW140"/>
      <c r="XAX140"/>
      <c r="XAY140"/>
      <c r="XAZ140"/>
      <c r="XBA140"/>
      <c r="XBB140"/>
      <c r="XBC140"/>
      <c r="XBD140"/>
      <c r="XBE140"/>
      <c r="XBF140"/>
      <c r="XBG140"/>
      <c r="XBH140"/>
      <c r="XBI140"/>
      <c r="XBJ140"/>
      <c r="XBK140"/>
      <c r="XBL140"/>
      <c r="XBM140"/>
      <c r="XBN140"/>
      <c r="XBO140"/>
      <c r="XBP140"/>
      <c r="XBQ140"/>
      <c r="XBR140"/>
      <c r="XBS140"/>
      <c r="XBT140"/>
      <c r="XBU140"/>
      <c r="XBV140"/>
      <c r="XBW140"/>
      <c r="XBX140"/>
      <c r="XBY140"/>
      <c r="XBZ140"/>
      <c r="XCA140"/>
      <c r="XCB140"/>
      <c r="XCC140"/>
      <c r="XCD140"/>
      <c r="XCE140"/>
      <c r="XCF140"/>
      <c r="XCG140"/>
      <c r="XCH140"/>
      <c r="XCI140"/>
      <c r="XCJ140"/>
      <c r="XCK140"/>
      <c r="XCL140"/>
      <c r="XCM140"/>
      <c r="XCN140"/>
      <c r="XCO140"/>
      <c r="XCP140"/>
      <c r="XCQ140"/>
      <c r="XCR140"/>
      <c r="XCS140"/>
      <c r="XCT140"/>
      <c r="XCU140"/>
      <c r="XCV140"/>
      <c r="XCW140"/>
      <c r="XCX140"/>
      <c r="XCY140"/>
      <c r="XCZ140"/>
      <c r="XDA140"/>
      <c r="XDB140"/>
      <c r="XDC140"/>
      <c r="XDD140"/>
      <c r="XDE140"/>
      <c r="XDF140"/>
      <c r="XDG140"/>
      <c r="XDH140"/>
      <c r="XDI140"/>
      <c r="XDJ140"/>
      <c r="XDK140"/>
      <c r="XDL140"/>
      <c r="XDM140"/>
      <c r="XDN140"/>
      <c r="XDO140"/>
      <c r="XDP140"/>
      <c r="XDQ140"/>
      <c r="XDR140"/>
      <c r="XDS140"/>
      <c r="XDT140"/>
      <c r="XDU140"/>
      <c r="XDV140"/>
      <c r="XDW140"/>
      <c r="XDX140"/>
      <c r="XDY140"/>
      <c r="XDZ140"/>
      <c r="XEA140"/>
      <c r="XEB140"/>
      <c r="XEC140"/>
      <c r="XED140"/>
      <c r="XEE140"/>
      <c r="XEF140"/>
      <c r="XEG140"/>
      <c r="XEH140"/>
      <c r="XEI140"/>
      <c r="XEJ140"/>
      <c r="XEK140"/>
      <c r="XEL140"/>
      <c r="XEM140"/>
      <c r="XEN140"/>
      <c r="XEO140"/>
      <c r="XEP140"/>
      <c r="XEQ140"/>
      <c r="XER140"/>
      <c r="XES140"/>
      <c r="XET140"/>
      <c r="XEU140"/>
      <c r="XEV140"/>
      <c r="XEW140"/>
      <c r="XEX140"/>
      <c r="XEY140"/>
      <c r="XEZ140"/>
      <c r="XFA140"/>
      <c r="XFB140"/>
      <c r="XFC140"/>
      <c r="XFD140"/>
    </row>
    <row r="141" spans="1:36 15811:16384" s="177" customFormat="1" x14ac:dyDescent="0.25">
      <c r="A141" s="181">
        <v>15</v>
      </c>
      <c r="B141" s="354" t="str">
        <f ca="1">IF(CONCATENATE('Т.6.'!AB20," (",'Т.6.'!AD20,"), ",'Т.6.'!AC20,", ",'Т.6.'!AE20)=$AJ$127,"",IF(CONCATENATE('Т.6.'!AB20," (",'Т.6.'!AD20,"), ",'Т.6.'!AC20,", ",'Т.6.'!AE20)=$AJ$128,"-",(CONCATENATE('Т.6.'!AB20," (",'Т.6.'!AD20,"), ",'Т.6.'!AC20,", ",'Т.6.'!AE20))))</f>
        <v/>
      </c>
      <c r="C141" s="354"/>
      <c r="D141" s="354"/>
      <c r="E141" s="354"/>
      <c r="F141" s="354"/>
      <c r="G141" s="354" t="str">
        <f ca="1">IF(CONCATENATE('Т.6.'!AG20,", ",'Т.6.'!AF20,", ",'Т.6.'!AH20," обл., ",'Т.6.'!AI20," р-н, ",'Т.6.'!AJ20," ",'Т.6.'!AK20,", ",'Т.6.'!AL20," ",'Т.6.'!AM20,", буд. ",'Т.6.'!AN20,", кв./оф.",'Т.6.'!AO20,".    ",'Т.6.'!AP20)=$AJ$131,"",IF(CONCATENATE('Т.6.'!AG20,", ",'Т.6.'!AF20,", ",'Т.6.'!AH20," обл., ",'Т.6.'!AI20," р-н, ",'Т.6.'!AJ20," ",'Т.6.'!AK20,", ",'Т.6.'!AL20," ",'Т.6.'!AM20,", буд. ",'Т.6.'!AN20,", кв./оф.",'Т.6.'!AO20,".    ",'Т.6.'!AP20)=$AJ$129,"-",CONCATENATE('Т.6.'!AG20,", ",'Т.6.'!AF20,", ",'Т.6.'!AH20," обл., ",'Т.6.'!AI20," р-н, ",'Т.6.'!AJ20," ",'Т.6.'!AK20,", ",'Т.6.'!AL20," ",'Т.6.'!AM20,", буд. ",'Т.6.'!AN20,", кв./оф.",'Т.6.'!AO20,".    ",'Т.6.'!AP20)))</f>
        <v/>
      </c>
      <c r="H141" s="354"/>
      <c r="I141" s="354"/>
      <c r="J141" s="354"/>
      <c r="K141" s="367" t="str">
        <f ca="1">'Т.6.'!AQ20</f>
        <v xml:space="preserve"> </v>
      </c>
      <c r="L141" s="367"/>
      <c r="M141" s="367" t="str">
        <f ca="1">'Т.6.'!AR20</f>
        <v xml:space="preserve"> </v>
      </c>
      <c r="N141" s="367"/>
      <c r="O141" s="358" t="str">
        <f ca="1">'Т.6.'!AT20</f>
        <v xml:space="preserve"> </v>
      </c>
      <c r="P141" s="358"/>
      <c r="Q141" s="345" t="str">
        <f ca="1">IF(CONCATENATE('Т.6.'!AU20,". ",'Т.6.'!AV20)=" .  "," ",CONCATENATE('Т.6.'!AU20,". ",'Т.6.'!AV20))</f>
        <v xml:space="preserve"> </v>
      </c>
      <c r="R141" s="345"/>
      <c r="S141" s="345"/>
      <c r="T141" s="358" t="str">
        <f ca="1">'Т.6.'!AW20</f>
        <v xml:space="preserve"> </v>
      </c>
      <c r="U141" s="358"/>
      <c r="AA141" s="143"/>
      <c r="AB141" s="143"/>
      <c r="AC141" s="143"/>
      <c r="AD141" s="143"/>
      <c r="AE141" s="143"/>
      <c r="AF141" s="143"/>
      <c r="AG141" s="143"/>
      <c r="AH141" s="143"/>
      <c r="AI141" s="143"/>
      <c r="AJ141" s="151"/>
      <c r="WJC141"/>
      <c r="WJD141"/>
      <c r="WJE141"/>
      <c r="WJF141"/>
      <c r="WJG141"/>
      <c r="WJH141"/>
      <c r="WJI141"/>
      <c r="WJJ141"/>
      <c r="WJK141"/>
      <c r="WJL141"/>
      <c r="WJM141"/>
      <c r="WJN141"/>
      <c r="WJO141"/>
      <c r="WJP141"/>
      <c r="WJQ141"/>
      <c r="WJR141"/>
      <c r="WJS141"/>
      <c r="WJT141"/>
      <c r="WJU141"/>
      <c r="WJV141"/>
      <c r="WJW141"/>
      <c r="WJX141"/>
      <c r="WJY141"/>
      <c r="WJZ141"/>
      <c r="WKA141"/>
      <c r="WKB141"/>
      <c r="WKC141"/>
      <c r="WKD141"/>
      <c r="WKE141"/>
      <c r="WKF141"/>
      <c r="WKG141"/>
      <c r="WKH141"/>
      <c r="WKI141"/>
      <c r="WKJ141"/>
      <c r="WKK141"/>
      <c r="WKL141"/>
      <c r="WKM141"/>
      <c r="WKN141"/>
      <c r="WKO141"/>
      <c r="WKP141"/>
      <c r="WKQ141"/>
      <c r="WKR141"/>
      <c r="WKS141"/>
      <c r="WKT141"/>
      <c r="WKU141"/>
      <c r="WKV141"/>
      <c r="WKW141"/>
      <c r="WKX141"/>
      <c r="WKY141"/>
      <c r="WKZ141"/>
      <c r="WLA141"/>
      <c r="WLB141"/>
      <c r="WLC141"/>
      <c r="WLD141"/>
      <c r="WLE141"/>
      <c r="WLF141"/>
      <c r="WLG141"/>
      <c r="WLH141"/>
      <c r="WLI141"/>
      <c r="WLJ141"/>
      <c r="WLK141"/>
      <c r="WLL141"/>
      <c r="WLM141"/>
      <c r="WLN141"/>
      <c r="WLO141"/>
      <c r="WLP141"/>
      <c r="WLQ141"/>
      <c r="WLR141"/>
      <c r="WLS141"/>
      <c r="WLT141"/>
      <c r="WLU141"/>
      <c r="WLV141"/>
      <c r="WLW141"/>
      <c r="WLX141"/>
      <c r="WLY141"/>
      <c r="WLZ141"/>
      <c r="WMA141"/>
      <c r="WMB141"/>
      <c r="WMC141"/>
      <c r="WMD141"/>
      <c r="WME141"/>
      <c r="WMF141"/>
      <c r="WMG141"/>
      <c r="WMH141"/>
      <c r="WMI141"/>
      <c r="WMJ141"/>
      <c r="WMK141"/>
      <c r="WML141"/>
      <c r="WMM141"/>
      <c r="WMN141"/>
      <c r="WMO141"/>
      <c r="WMP141"/>
      <c r="WMQ141"/>
      <c r="WMR141"/>
      <c r="WMS141"/>
      <c r="WMT141"/>
      <c r="WMU141"/>
      <c r="WMV141"/>
      <c r="WMW141"/>
      <c r="WMX141"/>
      <c r="WMY141"/>
      <c r="WMZ141"/>
      <c r="WNA141"/>
      <c r="WNB141"/>
      <c r="WNC141"/>
      <c r="WND141"/>
      <c r="WNE141"/>
      <c r="WNF141"/>
      <c r="WNG141"/>
      <c r="WNH141"/>
      <c r="WNI141"/>
      <c r="WNJ141"/>
      <c r="WNK141"/>
      <c r="WNL141"/>
      <c r="WNM141"/>
      <c r="WNN141"/>
      <c r="WNO141"/>
      <c r="WNP141"/>
      <c r="WNQ141"/>
      <c r="WNR141"/>
      <c r="WNS141"/>
      <c r="WNT141"/>
      <c r="WNU141"/>
      <c r="WNV141"/>
      <c r="WNW141"/>
      <c r="WNX141"/>
      <c r="WNY141"/>
      <c r="WNZ141"/>
      <c r="WOA141"/>
      <c r="WOB141"/>
      <c r="WOC141"/>
      <c r="WOD141"/>
      <c r="WOE141"/>
      <c r="WOF141"/>
      <c r="WOG141"/>
      <c r="WOH141"/>
      <c r="WOI141"/>
      <c r="WOJ141"/>
      <c r="WOK141"/>
      <c r="WOL141"/>
      <c r="WOM141"/>
      <c r="WON141"/>
      <c r="WOO141"/>
      <c r="WOP141"/>
      <c r="WOQ141"/>
      <c r="WOR141"/>
      <c r="WOS141"/>
      <c r="WOT141"/>
      <c r="WOU141"/>
      <c r="WOV141"/>
      <c r="WOW141"/>
      <c r="WOX141"/>
      <c r="WOY141"/>
      <c r="WOZ141"/>
      <c r="WPA141"/>
      <c r="WPB141"/>
      <c r="WPC141"/>
      <c r="WPD141"/>
      <c r="WPE141"/>
      <c r="WPF141"/>
      <c r="WPG141"/>
      <c r="WPH141"/>
      <c r="WPI141"/>
      <c r="WPJ141"/>
      <c r="WPK141"/>
      <c r="WPL141"/>
      <c r="WPM141"/>
      <c r="WPN141"/>
      <c r="WPO141"/>
      <c r="WPP141"/>
      <c r="WPQ141"/>
      <c r="WPR141"/>
      <c r="WPS141"/>
      <c r="WPT141"/>
      <c r="WPU141"/>
      <c r="WPV141"/>
      <c r="WPW141"/>
      <c r="WPX141"/>
      <c r="WPY141"/>
      <c r="WPZ141"/>
      <c r="WQA141"/>
      <c r="WQB141"/>
      <c r="WQC141"/>
      <c r="WQD141"/>
      <c r="WQE141"/>
      <c r="WQF141"/>
      <c r="WQG141"/>
      <c r="WQH141"/>
      <c r="WQI141"/>
      <c r="WQJ141"/>
      <c r="WQK141"/>
      <c r="WQL141"/>
      <c r="WQM141"/>
      <c r="WQN141"/>
      <c r="WQO141"/>
      <c r="WQP141"/>
      <c r="WQQ141"/>
      <c r="WQR141"/>
      <c r="WQS141"/>
      <c r="WQT141"/>
      <c r="WQU141"/>
      <c r="WQV141"/>
      <c r="WQW141"/>
      <c r="WQX141"/>
      <c r="WQY141"/>
      <c r="WQZ141"/>
      <c r="WRA141"/>
      <c r="WRB141"/>
      <c r="WRC141"/>
      <c r="WRD141"/>
      <c r="WRE141"/>
      <c r="WRF141"/>
      <c r="WRG141"/>
      <c r="WRH141"/>
      <c r="WRI141"/>
      <c r="WRJ141"/>
      <c r="WRK141"/>
      <c r="WRL141"/>
      <c r="WRM141"/>
      <c r="WRN141"/>
      <c r="WRO141"/>
      <c r="WRP141"/>
      <c r="WRQ141"/>
      <c r="WRR141"/>
      <c r="WRS141"/>
      <c r="WRT141"/>
      <c r="WRU141"/>
      <c r="WRV141"/>
      <c r="WRW141"/>
      <c r="WRX141"/>
      <c r="WRY141"/>
      <c r="WRZ141"/>
      <c r="WSA141"/>
      <c r="WSB141"/>
      <c r="WSC141"/>
      <c r="WSD141"/>
      <c r="WSE141"/>
      <c r="WSF141"/>
      <c r="WSG141"/>
      <c r="WSH141"/>
      <c r="WSI141"/>
      <c r="WSJ141"/>
      <c r="WSK141"/>
      <c r="WSL141"/>
      <c r="WSM141"/>
      <c r="WSN141"/>
      <c r="WSO141"/>
      <c r="WSP141"/>
      <c r="WSQ141"/>
      <c r="WSR141"/>
      <c r="WSS141"/>
      <c r="WST141"/>
      <c r="WSU141"/>
      <c r="WSV141"/>
      <c r="WSW141"/>
      <c r="WSX141"/>
      <c r="WSY141"/>
      <c r="WSZ141"/>
      <c r="WTA141"/>
      <c r="WTB141"/>
      <c r="WTC141"/>
      <c r="WTD141"/>
      <c r="WTE141"/>
      <c r="WTF141"/>
      <c r="WTG141"/>
      <c r="WTH141"/>
      <c r="WTI141"/>
      <c r="WTJ141"/>
      <c r="WTK141"/>
      <c r="WTL141"/>
      <c r="WTM141"/>
      <c r="WTN141"/>
      <c r="WTO141"/>
      <c r="WTP141"/>
      <c r="WTQ141"/>
      <c r="WTR141"/>
      <c r="WTS141"/>
      <c r="WTT141"/>
      <c r="WTU141"/>
      <c r="WTV141"/>
      <c r="WTW141"/>
      <c r="WTX141"/>
      <c r="WTY141"/>
      <c r="WTZ141"/>
      <c r="WUA141"/>
      <c r="WUB141"/>
      <c r="WUC141"/>
      <c r="WUD141"/>
      <c r="WUE141"/>
      <c r="WUF141"/>
      <c r="WUG141"/>
      <c r="WUH141"/>
      <c r="WUI141"/>
      <c r="WUJ141"/>
      <c r="WUK141"/>
      <c r="WUL141"/>
      <c r="WUM141"/>
      <c r="WUN141"/>
      <c r="WUO141"/>
      <c r="WUP141"/>
      <c r="WUQ141"/>
      <c r="WUR141"/>
      <c r="WUS141"/>
      <c r="WUT141"/>
      <c r="WUU141"/>
      <c r="WUV141"/>
      <c r="WUW141"/>
      <c r="WUX141"/>
      <c r="WUY141"/>
      <c r="WUZ141"/>
      <c r="WVA141"/>
      <c r="WVB141"/>
      <c r="WVC141"/>
      <c r="WVD141"/>
      <c r="WVE141"/>
      <c r="WVF141"/>
      <c r="WVG141"/>
      <c r="WVH141"/>
      <c r="WVI141"/>
      <c r="WVJ141"/>
      <c r="WVK141"/>
      <c r="WVL141"/>
      <c r="WVM141"/>
      <c r="WVN141"/>
      <c r="WVO141"/>
      <c r="WVP141"/>
      <c r="WVQ141"/>
      <c r="WVR141"/>
      <c r="WVS141"/>
      <c r="WVT141"/>
      <c r="WVU141"/>
      <c r="WVV141"/>
      <c r="WVW141"/>
      <c r="WVX141"/>
      <c r="WVY141"/>
      <c r="WVZ141"/>
      <c r="WWA141"/>
      <c r="WWB141"/>
      <c r="WWC141"/>
      <c r="WWD141"/>
      <c r="WWE141"/>
      <c r="WWF141"/>
      <c r="WWG141"/>
      <c r="WWH141"/>
      <c r="WWI141"/>
      <c r="WWJ141"/>
      <c r="WWK141"/>
      <c r="WWL141"/>
      <c r="WWM141"/>
      <c r="WWN141"/>
      <c r="WWO141"/>
      <c r="WWP141"/>
      <c r="WWQ141"/>
      <c r="WWR141"/>
      <c r="WWS141"/>
      <c r="WWT141"/>
      <c r="WWU141"/>
      <c r="WWV141"/>
      <c r="WWW141"/>
      <c r="WWX141"/>
      <c r="WWY141"/>
      <c r="WWZ141"/>
      <c r="WXA141"/>
      <c r="WXB141"/>
      <c r="WXC141"/>
      <c r="WXD141"/>
      <c r="WXE141"/>
      <c r="WXF141"/>
      <c r="WXG141"/>
      <c r="WXH141"/>
      <c r="WXI141"/>
      <c r="WXJ141"/>
      <c r="WXK141"/>
      <c r="WXL141"/>
      <c r="WXM141"/>
      <c r="WXN141"/>
      <c r="WXO141"/>
      <c r="WXP141"/>
      <c r="WXQ141"/>
      <c r="WXR141"/>
      <c r="WXS141"/>
      <c r="WXT141"/>
      <c r="WXU141"/>
      <c r="WXV141"/>
      <c r="WXW141"/>
      <c r="WXX141"/>
      <c r="WXY141"/>
      <c r="WXZ141"/>
      <c r="WYA141"/>
      <c r="WYB141"/>
      <c r="WYC141"/>
      <c r="WYD141"/>
      <c r="WYE141"/>
      <c r="WYF141"/>
      <c r="WYG141"/>
      <c r="WYH141"/>
      <c r="WYI141"/>
      <c r="WYJ141"/>
      <c r="WYK141"/>
      <c r="WYL141"/>
      <c r="WYM141"/>
      <c r="WYN141"/>
      <c r="WYO141"/>
      <c r="WYP141"/>
      <c r="WYQ141"/>
      <c r="WYR141"/>
      <c r="WYS141"/>
      <c r="WYT141"/>
      <c r="WYU141"/>
      <c r="WYV141"/>
      <c r="WYW141"/>
      <c r="WYX141"/>
      <c r="WYY141"/>
      <c r="WYZ141"/>
      <c r="WZA141"/>
      <c r="WZB141"/>
      <c r="WZC141"/>
      <c r="WZD141"/>
      <c r="WZE141"/>
      <c r="WZF141"/>
      <c r="WZG141"/>
      <c r="WZH141"/>
      <c r="WZI141"/>
      <c r="WZJ141"/>
      <c r="WZK141"/>
      <c r="WZL141"/>
      <c r="WZM141"/>
      <c r="WZN141"/>
      <c r="WZO141"/>
      <c r="WZP141"/>
      <c r="WZQ141"/>
      <c r="WZR141"/>
      <c r="WZS141"/>
      <c r="WZT141"/>
      <c r="WZU141"/>
      <c r="WZV141"/>
      <c r="WZW141"/>
      <c r="WZX141"/>
      <c r="WZY141"/>
      <c r="WZZ141"/>
      <c r="XAA141"/>
      <c r="XAB141"/>
      <c r="XAC141"/>
      <c r="XAD141"/>
      <c r="XAE141"/>
      <c r="XAF141"/>
      <c r="XAG141"/>
      <c r="XAH141"/>
      <c r="XAI141"/>
      <c r="XAJ141"/>
      <c r="XAK141"/>
      <c r="XAL141"/>
      <c r="XAM141"/>
      <c r="XAN141"/>
      <c r="XAO141"/>
      <c r="XAP141"/>
      <c r="XAQ141"/>
      <c r="XAR141"/>
      <c r="XAS141"/>
      <c r="XAT141"/>
      <c r="XAU141"/>
      <c r="XAV141"/>
      <c r="XAW141"/>
      <c r="XAX141"/>
      <c r="XAY141"/>
      <c r="XAZ141"/>
      <c r="XBA141"/>
      <c r="XBB141"/>
      <c r="XBC141"/>
      <c r="XBD141"/>
      <c r="XBE141"/>
      <c r="XBF141"/>
      <c r="XBG141"/>
      <c r="XBH141"/>
      <c r="XBI141"/>
      <c r="XBJ141"/>
      <c r="XBK141"/>
      <c r="XBL141"/>
      <c r="XBM141"/>
      <c r="XBN141"/>
      <c r="XBO141"/>
      <c r="XBP141"/>
      <c r="XBQ141"/>
      <c r="XBR141"/>
      <c r="XBS141"/>
      <c r="XBT141"/>
      <c r="XBU141"/>
      <c r="XBV141"/>
      <c r="XBW141"/>
      <c r="XBX141"/>
      <c r="XBY141"/>
      <c r="XBZ141"/>
      <c r="XCA141"/>
      <c r="XCB141"/>
      <c r="XCC141"/>
      <c r="XCD141"/>
      <c r="XCE141"/>
      <c r="XCF141"/>
      <c r="XCG141"/>
      <c r="XCH141"/>
      <c r="XCI141"/>
      <c r="XCJ141"/>
      <c r="XCK141"/>
      <c r="XCL141"/>
      <c r="XCM141"/>
      <c r="XCN141"/>
      <c r="XCO141"/>
      <c r="XCP141"/>
      <c r="XCQ141"/>
      <c r="XCR141"/>
      <c r="XCS141"/>
      <c r="XCT141"/>
      <c r="XCU141"/>
      <c r="XCV141"/>
      <c r="XCW141"/>
      <c r="XCX141"/>
      <c r="XCY141"/>
      <c r="XCZ141"/>
      <c r="XDA141"/>
      <c r="XDB141"/>
      <c r="XDC141"/>
      <c r="XDD141"/>
      <c r="XDE141"/>
      <c r="XDF141"/>
      <c r="XDG141"/>
      <c r="XDH141"/>
      <c r="XDI141"/>
      <c r="XDJ141"/>
      <c r="XDK141"/>
      <c r="XDL141"/>
      <c r="XDM141"/>
      <c r="XDN141"/>
      <c r="XDO141"/>
      <c r="XDP141"/>
      <c r="XDQ141"/>
      <c r="XDR141"/>
      <c r="XDS141"/>
      <c r="XDT141"/>
      <c r="XDU141"/>
      <c r="XDV141"/>
      <c r="XDW141"/>
      <c r="XDX141"/>
      <c r="XDY141"/>
      <c r="XDZ141"/>
      <c r="XEA141"/>
      <c r="XEB141"/>
      <c r="XEC141"/>
      <c r="XED141"/>
      <c r="XEE141"/>
      <c r="XEF141"/>
      <c r="XEG141"/>
      <c r="XEH141"/>
      <c r="XEI141"/>
      <c r="XEJ141"/>
      <c r="XEK141"/>
      <c r="XEL141"/>
      <c r="XEM141"/>
      <c r="XEN141"/>
      <c r="XEO141"/>
      <c r="XEP141"/>
      <c r="XEQ141"/>
      <c r="XER141"/>
      <c r="XES141"/>
      <c r="XET141"/>
      <c r="XEU141"/>
      <c r="XEV141"/>
      <c r="XEW141"/>
      <c r="XEX141"/>
      <c r="XEY141"/>
      <c r="XEZ141"/>
      <c r="XFA141"/>
      <c r="XFB141"/>
      <c r="XFC141"/>
      <c r="XFD141"/>
    </row>
    <row r="142" spans="1:36 15811:16384" s="177" customFormat="1" x14ac:dyDescent="0.25">
      <c r="A142" s="181">
        <v>16</v>
      </c>
      <c r="B142" s="354" t="str">
        <f ca="1">IF(CONCATENATE('Т.6.'!AB21," (",'Т.6.'!AD21,"), ",'Т.6.'!AC21,", ",'Т.6.'!AE21)=$AJ$127,"",IF(CONCATENATE('Т.6.'!AB21," (",'Т.6.'!AD21,"), ",'Т.6.'!AC21,", ",'Т.6.'!AE21)=$AJ$128,"-",(CONCATENATE('Т.6.'!AB21," (",'Т.6.'!AD21,"), ",'Т.6.'!AC21,", ",'Т.6.'!AE21))))</f>
        <v/>
      </c>
      <c r="C142" s="354"/>
      <c r="D142" s="354"/>
      <c r="E142" s="354"/>
      <c r="F142" s="354"/>
      <c r="G142" s="354" t="str">
        <f ca="1">IF(CONCATENATE('Т.6.'!AG21,", ",'Т.6.'!AF21,", ",'Т.6.'!AH21," обл., ",'Т.6.'!AI21," р-н, ",'Т.6.'!AJ21," ",'Т.6.'!AK21,", ",'Т.6.'!AL21," ",'Т.6.'!AM21,", буд. ",'Т.6.'!AN21,", кв./оф.",'Т.6.'!AO21,".    ",'Т.6.'!AP21)=$AJ$131,"",IF(CONCATENATE('Т.6.'!AG21,", ",'Т.6.'!AF21,", ",'Т.6.'!AH21," обл., ",'Т.6.'!AI21," р-н, ",'Т.6.'!AJ21," ",'Т.6.'!AK21,", ",'Т.6.'!AL21," ",'Т.6.'!AM21,", буд. ",'Т.6.'!AN21,", кв./оф.",'Т.6.'!AO21,".    ",'Т.6.'!AP21)=$AJ$129,"-",CONCATENATE('Т.6.'!AG21,", ",'Т.6.'!AF21,", ",'Т.6.'!AH21," обл., ",'Т.6.'!AI21," р-н, ",'Т.6.'!AJ21," ",'Т.6.'!AK21,", ",'Т.6.'!AL21," ",'Т.6.'!AM21,", буд. ",'Т.6.'!AN21,", кв./оф.",'Т.6.'!AO21,".    ",'Т.6.'!AP21)))</f>
        <v/>
      </c>
      <c r="H142" s="354"/>
      <c r="I142" s="354"/>
      <c r="J142" s="354"/>
      <c r="K142" s="367" t="str">
        <f ca="1">'Т.6.'!AQ21</f>
        <v xml:space="preserve"> </v>
      </c>
      <c r="L142" s="367"/>
      <c r="M142" s="367" t="str">
        <f ca="1">'Т.6.'!AR21</f>
        <v xml:space="preserve"> </v>
      </c>
      <c r="N142" s="367"/>
      <c r="O142" s="358" t="str">
        <f ca="1">'Т.6.'!AT21</f>
        <v xml:space="preserve"> </v>
      </c>
      <c r="P142" s="358"/>
      <c r="Q142" s="345" t="str">
        <f ca="1">IF(CONCATENATE('Т.6.'!AU21,". ",'Т.6.'!AV21)=" .  "," ",CONCATENATE('Т.6.'!AU21,". ",'Т.6.'!AV21))</f>
        <v xml:space="preserve"> </v>
      </c>
      <c r="R142" s="345"/>
      <c r="S142" s="345"/>
      <c r="T142" s="358" t="str">
        <f ca="1">'Т.6.'!AW21</f>
        <v xml:space="preserve"> </v>
      </c>
      <c r="U142" s="358"/>
      <c r="AA142" s="143"/>
      <c r="AB142" s="143"/>
      <c r="AC142" s="143"/>
      <c r="AD142" s="143"/>
      <c r="AE142" s="143"/>
      <c r="AF142" s="143"/>
      <c r="AG142" s="143"/>
      <c r="AH142" s="143"/>
      <c r="AI142" s="143"/>
      <c r="AJ142" s="151"/>
      <c r="WJC142"/>
      <c r="WJD142"/>
      <c r="WJE142"/>
      <c r="WJF142"/>
      <c r="WJG142"/>
      <c r="WJH142"/>
      <c r="WJI142"/>
      <c r="WJJ142"/>
      <c r="WJK142"/>
      <c r="WJL142"/>
      <c r="WJM142"/>
      <c r="WJN142"/>
      <c r="WJO142"/>
      <c r="WJP142"/>
      <c r="WJQ142"/>
      <c r="WJR142"/>
      <c r="WJS142"/>
      <c r="WJT142"/>
      <c r="WJU142"/>
      <c r="WJV142"/>
      <c r="WJW142"/>
      <c r="WJX142"/>
      <c r="WJY142"/>
      <c r="WJZ142"/>
      <c r="WKA142"/>
      <c r="WKB142"/>
      <c r="WKC142"/>
      <c r="WKD142"/>
      <c r="WKE142"/>
      <c r="WKF142"/>
      <c r="WKG142"/>
      <c r="WKH142"/>
      <c r="WKI142"/>
      <c r="WKJ142"/>
      <c r="WKK142"/>
      <c r="WKL142"/>
      <c r="WKM142"/>
      <c r="WKN142"/>
      <c r="WKO142"/>
      <c r="WKP142"/>
      <c r="WKQ142"/>
      <c r="WKR142"/>
      <c r="WKS142"/>
      <c r="WKT142"/>
      <c r="WKU142"/>
      <c r="WKV142"/>
      <c r="WKW142"/>
      <c r="WKX142"/>
      <c r="WKY142"/>
      <c r="WKZ142"/>
      <c r="WLA142"/>
      <c r="WLB142"/>
      <c r="WLC142"/>
      <c r="WLD142"/>
      <c r="WLE142"/>
      <c r="WLF142"/>
      <c r="WLG142"/>
      <c r="WLH142"/>
      <c r="WLI142"/>
      <c r="WLJ142"/>
      <c r="WLK142"/>
      <c r="WLL142"/>
      <c r="WLM142"/>
      <c r="WLN142"/>
      <c r="WLO142"/>
      <c r="WLP142"/>
      <c r="WLQ142"/>
      <c r="WLR142"/>
      <c r="WLS142"/>
      <c r="WLT142"/>
      <c r="WLU142"/>
      <c r="WLV142"/>
      <c r="WLW142"/>
      <c r="WLX142"/>
      <c r="WLY142"/>
      <c r="WLZ142"/>
      <c r="WMA142"/>
      <c r="WMB142"/>
      <c r="WMC142"/>
      <c r="WMD142"/>
      <c r="WME142"/>
      <c r="WMF142"/>
      <c r="WMG142"/>
      <c r="WMH142"/>
      <c r="WMI142"/>
      <c r="WMJ142"/>
      <c r="WMK142"/>
      <c r="WML142"/>
      <c r="WMM142"/>
      <c r="WMN142"/>
      <c r="WMO142"/>
      <c r="WMP142"/>
      <c r="WMQ142"/>
      <c r="WMR142"/>
      <c r="WMS142"/>
      <c r="WMT142"/>
      <c r="WMU142"/>
      <c r="WMV142"/>
      <c r="WMW142"/>
      <c r="WMX142"/>
      <c r="WMY142"/>
      <c r="WMZ142"/>
      <c r="WNA142"/>
      <c r="WNB142"/>
      <c r="WNC142"/>
      <c r="WND142"/>
      <c r="WNE142"/>
      <c r="WNF142"/>
      <c r="WNG142"/>
      <c r="WNH142"/>
      <c r="WNI142"/>
      <c r="WNJ142"/>
      <c r="WNK142"/>
      <c r="WNL142"/>
      <c r="WNM142"/>
      <c r="WNN142"/>
      <c r="WNO142"/>
      <c r="WNP142"/>
      <c r="WNQ142"/>
      <c r="WNR142"/>
      <c r="WNS142"/>
      <c r="WNT142"/>
      <c r="WNU142"/>
      <c r="WNV142"/>
      <c r="WNW142"/>
      <c r="WNX142"/>
      <c r="WNY142"/>
      <c r="WNZ142"/>
      <c r="WOA142"/>
      <c r="WOB142"/>
      <c r="WOC142"/>
      <c r="WOD142"/>
      <c r="WOE142"/>
      <c r="WOF142"/>
      <c r="WOG142"/>
      <c r="WOH142"/>
      <c r="WOI142"/>
      <c r="WOJ142"/>
      <c r="WOK142"/>
      <c r="WOL142"/>
      <c r="WOM142"/>
      <c r="WON142"/>
      <c r="WOO142"/>
      <c r="WOP142"/>
      <c r="WOQ142"/>
      <c r="WOR142"/>
      <c r="WOS142"/>
      <c r="WOT142"/>
      <c r="WOU142"/>
      <c r="WOV142"/>
      <c r="WOW142"/>
      <c r="WOX142"/>
      <c r="WOY142"/>
      <c r="WOZ142"/>
      <c r="WPA142"/>
      <c r="WPB142"/>
      <c r="WPC142"/>
      <c r="WPD142"/>
      <c r="WPE142"/>
      <c r="WPF142"/>
      <c r="WPG142"/>
      <c r="WPH142"/>
      <c r="WPI142"/>
      <c r="WPJ142"/>
      <c r="WPK142"/>
      <c r="WPL142"/>
      <c r="WPM142"/>
      <c r="WPN142"/>
      <c r="WPO142"/>
      <c r="WPP142"/>
      <c r="WPQ142"/>
      <c r="WPR142"/>
      <c r="WPS142"/>
      <c r="WPT142"/>
      <c r="WPU142"/>
      <c r="WPV142"/>
      <c r="WPW142"/>
      <c r="WPX142"/>
      <c r="WPY142"/>
      <c r="WPZ142"/>
      <c r="WQA142"/>
      <c r="WQB142"/>
      <c r="WQC142"/>
      <c r="WQD142"/>
      <c r="WQE142"/>
      <c r="WQF142"/>
      <c r="WQG142"/>
      <c r="WQH142"/>
      <c r="WQI142"/>
      <c r="WQJ142"/>
      <c r="WQK142"/>
      <c r="WQL142"/>
      <c r="WQM142"/>
      <c r="WQN142"/>
      <c r="WQO142"/>
      <c r="WQP142"/>
      <c r="WQQ142"/>
      <c r="WQR142"/>
      <c r="WQS142"/>
      <c r="WQT142"/>
      <c r="WQU142"/>
      <c r="WQV142"/>
      <c r="WQW142"/>
      <c r="WQX142"/>
      <c r="WQY142"/>
      <c r="WQZ142"/>
      <c r="WRA142"/>
      <c r="WRB142"/>
      <c r="WRC142"/>
      <c r="WRD142"/>
      <c r="WRE142"/>
      <c r="WRF142"/>
      <c r="WRG142"/>
      <c r="WRH142"/>
      <c r="WRI142"/>
      <c r="WRJ142"/>
      <c r="WRK142"/>
      <c r="WRL142"/>
      <c r="WRM142"/>
      <c r="WRN142"/>
      <c r="WRO142"/>
      <c r="WRP142"/>
      <c r="WRQ142"/>
      <c r="WRR142"/>
      <c r="WRS142"/>
      <c r="WRT142"/>
      <c r="WRU142"/>
      <c r="WRV142"/>
      <c r="WRW142"/>
      <c r="WRX142"/>
      <c r="WRY142"/>
      <c r="WRZ142"/>
      <c r="WSA142"/>
      <c r="WSB142"/>
      <c r="WSC142"/>
      <c r="WSD142"/>
      <c r="WSE142"/>
      <c r="WSF142"/>
      <c r="WSG142"/>
      <c r="WSH142"/>
      <c r="WSI142"/>
      <c r="WSJ142"/>
      <c r="WSK142"/>
      <c r="WSL142"/>
      <c r="WSM142"/>
      <c r="WSN142"/>
      <c r="WSO142"/>
      <c r="WSP142"/>
      <c r="WSQ142"/>
      <c r="WSR142"/>
      <c r="WSS142"/>
      <c r="WST142"/>
      <c r="WSU142"/>
      <c r="WSV142"/>
      <c r="WSW142"/>
      <c r="WSX142"/>
      <c r="WSY142"/>
      <c r="WSZ142"/>
      <c r="WTA142"/>
      <c r="WTB142"/>
      <c r="WTC142"/>
      <c r="WTD142"/>
      <c r="WTE142"/>
      <c r="WTF142"/>
      <c r="WTG142"/>
      <c r="WTH142"/>
      <c r="WTI142"/>
      <c r="WTJ142"/>
      <c r="WTK142"/>
      <c r="WTL142"/>
      <c r="WTM142"/>
      <c r="WTN142"/>
      <c r="WTO142"/>
      <c r="WTP142"/>
      <c r="WTQ142"/>
      <c r="WTR142"/>
      <c r="WTS142"/>
      <c r="WTT142"/>
      <c r="WTU142"/>
      <c r="WTV142"/>
      <c r="WTW142"/>
      <c r="WTX142"/>
      <c r="WTY142"/>
      <c r="WTZ142"/>
      <c r="WUA142"/>
      <c r="WUB142"/>
      <c r="WUC142"/>
      <c r="WUD142"/>
      <c r="WUE142"/>
      <c r="WUF142"/>
      <c r="WUG142"/>
      <c r="WUH142"/>
      <c r="WUI142"/>
      <c r="WUJ142"/>
      <c r="WUK142"/>
      <c r="WUL142"/>
      <c r="WUM142"/>
      <c r="WUN142"/>
      <c r="WUO142"/>
      <c r="WUP142"/>
      <c r="WUQ142"/>
      <c r="WUR142"/>
      <c r="WUS142"/>
      <c r="WUT142"/>
      <c r="WUU142"/>
      <c r="WUV142"/>
      <c r="WUW142"/>
      <c r="WUX142"/>
      <c r="WUY142"/>
      <c r="WUZ142"/>
      <c r="WVA142"/>
      <c r="WVB142"/>
      <c r="WVC142"/>
      <c r="WVD142"/>
      <c r="WVE142"/>
      <c r="WVF142"/>
      <c r="WVG142"/>
      <c r="WVH142"/>
      <c r="WVI142"/>
      <c r="WVJ142"/>
      <c r="WVK142"/>
      <c r="WVL142"/>
      <c r="WVM142"/>
      <c r="WVN142"/>
      <c r="WVO142"/>
      <c r="WVP142"/>
      <c r="WVQ142"/>
      <c r="WVR142"/>
      <c r="WVS142"/>
      <c r="WVT142"/>
      <c r="WVU142"/>
      <c r="WVV142"/>
      <c r="WVW142"/>
      <c r="WVX142"/>
      <c r="WVY142"/>
      <c r="WVZ142"/>
      <c r="WWA142"/>
      <c r="WWB142"/>
      <c r="WWC142"/>
      <c r="WWD142"/>
      <c r="WWE142"/>
      <c r="WWF142"/>
      <c r="WWG142"/>
      <c r="WWH142"/>
      <c r="WWI142"/>
      <c r="WWJ142"/>
      <c r="WWK142"/>
      <c r="WWL142"/>
      <c r="WWM142"/>
      <c r="WWN142"/>
      <c r="WWO142"/>
      <c r="WWP142"/>
      <c r="WWQ142"/>
      <c r="WWR142"/>
      <c r="WWS142"/>
      <c r="WWT142"/>
      <c r="WWU142"/>
      <c r="WWV142"/>
      <c r="WWW142"/>
      <c r="WWX142"/>
      <c r="WWY142"/>
      <c r="WWZ142"/>
      <c r="WXA142"/>
      <c r="WXB142"/>
      <c r="WXC142"/>
      <c r="WXD142"/>
      <c r="WXE142"/>
      <c r="WXF142"/>
      <c r="WXG142"/>
      <c r="WXH142"/>
      <c r="WXI142"/>
      <c r="WXJ142"/>
      <c r="WXK142"/>
      <c r="WXL142"/>
      <c r="WXM142"/>
      <c r="WXN142"/>
      <c r="WXO142"/>
      <c r="WXP142"/>
      <c r="WXQ142"/>
      <c r="WXR142"/>
      <c r="WXS142"/>
      <c r="WXT142"/>
      <c r="WXU142"/>
      <c r="WXV142"/>
      <c r="WXW142"/>
      <c r="WXX142"/>
      <c r="WXY142"/>
      <c r="WXZ142"/>
      <c r="WYA142"/>
      <c r="WYB142"/>
      <c r="WYC142"/>
      <c r="WYD142"/>
      <c r="WYE142"/>
      <c r="WYF142"/>
      <c r="WYG142"/>
      <c r="WYH142"/>
      <c r="WYI142"/>
      <c r="WYJ142"/>
      <c r="WYK142"/>
      <c r="WYL142"/>
      <c r="WYM142"/>
      <c r="WYN142"/>
      <c r="WYO142"/>
      <c r="WYP142"/>
      <c r="WYQ142"/>
      <c r="WYR142"/>
      <c r="WYS142"/>
      <c r="WYT142"/>
      <c r="WYU142"/>
      <c r="WYV142"/>
      <c r="WYW142"/>
      <c r="WYX142"/>
      <c r="WYY142"/>
      <c r="WYZ142"/>
      <c r="WZA142"/>
      <c r="WZB142"/>
      <c r="WZC142"/>
      <c r="WZD142"/>
      <c r="WZE142"/>
      <c r="WZF142"/>
      <c r="WZG142"/>
      <c r="WZH142"/>
      <c r="WZI142"/>
      <c r="WZJ142"/>
      <c r="WZK142"/>
      <c r="WZL142"/>
      <c r="WZM142"/>
      <c r="WZN142"/>
      <c r="WZO142"/>
      <c r="WZP142"/>
      <c r="WZQ142"/>
      <c r="WZR142"/>
      <c r="WZS142"/>
      <c r="WZT142"/>
      <c r="WZU142"/>
      <c r="WZV142"/>
      <c r="WZW142"/>
      <c r="WZX142"/>
      <c r="WZY142"/>
      <c r="WZZ142"/>
      <c r="XAA142"/>
      <c r="XAB142"/>
      <c r="XAC142"/>
      <c r="XAD142"/>
      <c r="XAE142"/>
      <c r="XAF142"/>
      <c r="XAG142"/>
      <c r="XAH142"/>
      <c r="XAI142"/>
      <c r="XAJ142"/>
      <c r="XAK142"/>
      <c r="XAL142"/>
      <c r="XAM142"/>
      <c r="XAN142"/>
      <c r="XAO142"/>
      <c r="XAP142"/>
      <c r="XAQ142"/>
      <c r="XAR142"/>
      <c r="XAS142"/>
      <c r="XAT142"/>
      <c r="XAU142"/>
      <c r="XAV142"/>
      <c r="XAW142"/>
      <c r="XAX142"/>
      <c r="XAY142"/>
      <c r="XAZ142"/>
      <c r="XBA142"/>
      <c r="XBB142"/>
      <c r="XBC142"/>
      <c r="XBD142"/>
      <c r="XBE142"/>
      <c r="XBF142"/>
      <c r="XBG142"/>
      <c r="XBH142"/>
      <c r="XBI142"/>
      <c r="XBJ142"/>
      <c r="XBK142"/>
      <c r="XBL142"/>
      <c r="XBM142"/>
      <c r="XBN142"/>
      <c r="XBO142"/>
      <c r="XBP142"/>
      <c r="XBQ142"/>
      <c r="XBR142"/>
      <c r="XBS142"/>
      <c r="XBT142"/>
      <c r="XBU142"/>
      <c r="XBV142"/>
      <c r="XBW142"/>
      <c r="XBX142"/>
      <c r="XBY142"/>
      <c r="XBZ142"/>
      <c r="XCA142"/>
      <c r="XCB142"/>
      <c r="XCC142"/>
      <c r="XCD142"/>
      <c r="XCE142"/>
      <c r="XCF142"/>
      <c r="XCG142"/>
      <c r="XCH142"/>
      <c r="XCI142"/>
      <c r="XCJ142"/>
      <c r="XCK142"/>
      <c r="XCL142"/>
      <c r="XCM142"/>
      <c r="XCN142"/>
      <c r="XCO142"/>
      <c r="XCP142"/>
      <c r="XCQ142"/>
      <c r="XCR142"/>
      <c r="XCS142"/>
      <c r="XCT142"/>
      <c r="XCU142"/>
      <c r="XCV142"/>
      <c r="XCW142"/>
      <c r="XCX142"/>
      <c r="XCY142"/>
      <c r="XCZ142"/>
      <c r="XDA142"/>
      <c r="XDB142"/>
      <c r="XDC142"/>
      <c r="XDD142"/>
      <c r="XDE142"/>
      <c r="XDF142"/>
      <c r="XDG142"/>
      <c r="XDH142"/>
      <c r="XDI142"/>
      <c r="XDJ142"/>
      <c r="XDK142"/>
      <c r="XDL142"/>
      <c r="XDM142"/>
      <c r="XDN142"/>
      <c r="XDO142"/>
      <c r="XDP142"/>
      <c r="XDQ142"/>
      <c r="XDR142"/>
      <c r="XDS142"/>
      <c r="XDT142"/>
      <c r="XDU142"/>
      <c r="XDV142"/>
      <c r="XDW142"/>
      <c r="XDX142"/>
      <c r="XDY142"/>
      <c r="XDZ142"/>
      <c r="XEA142"/>
      <c r="XEB142"/>
      <c r="XEC142"/>
      <c r="XED142"/>
      <c r="XEE142"/>
      <c r="XEF142"/>
      <c r="XEG142"/>
      <c r="XEH142"/>
      <c r="XEI142"/>
      <c r="XEJ142"/>
      <c r="XEK142"/>
      <c r="XEL142"/>
      <c r="XEM142"/>
      <c r="XEN142"/>
      <c r="XEO142"/>
      <c r="XEP142"/>
      <c r="XEQ142"/>
      <c r="XER142"/>
      <c r="XES142"/>
      <c r="XET142"/>
      <c r="XEU142"/>
      <c r="XEV142"/>
      <c r="XEW142"/>
      <c r="XEX142"/>
      <c r="XEY142"/>
      <c r="XEZ142"/>
      <c r="XFA142"/>
      <c r="XFB142"/>
      <c r="XFC142"/>
      <c r="XFD142"/>
    </row>
    <row r="143" spans="1:36 15811:16384" s="177" customFormat="1" x14ac:dyDescent="0.25">
      <c r="A143" s="181">
        <v>17</v>
      </c>
      <c r="B143" s="354" t="str">
        <f ca="1">IF(CONCATENATE('Т.6.'!AB22," (",'Т.6.'!AD22,"), ",'Т.6.'!AC22,", ",'Т.6.'!AE22)=$AJ$127,"",IF(CONCATENATE('Т.6.'!AB22," (",'Т.6.'!AD22,"), ",'Т.6.'!AC22,", ",'Т.6.'!AE22)=$AJ$128,"-",(CONCATENATE('Т.6.'!AB22," (",'Т.6.'!AD22,"), ",'Т.6.'!AC22,", ",'Т.6.'!AE22))))</f>
        <v/>
      </c>
      <c r="C143" s="354"/>
      <c r="D143" s="354"/>
      <c r="E143" s="354"/>
      <c r="F143" s="354"/>
      <c r="G143" s="354" t="str">
        <f ca="1">IF(CONCATENATE('Т.6.'!AG22,", ",'Т.6.'!AF22,", ",'Т.6.'!AH22," обл., ",'Т.6.'!AI22," р-н, ",'Т.6.'!AJ22," ",'Т.6.'!AK22,", ",'Т.6.'!AL22," ",'Т.6.'!AM22,", буд. ",'Т.6.'!AN22,", кв./оф.",'Т.6.'!AO22,".    ",'Т.6.'!AP22)=$AJ$131,"",IF(CONCATENATE('Т.6.'!AG22,", ",'Т.6.'!AF22,", ",'Т.6.'!AH22," обл., ",'Т.6.'!AI22," р-н, ",'Т.6.'!AJ22," ",'Т.6.'!AK22,", ",'Т.6.'!AL22," ",'Т.6.'!AM22,", буд. ",'Т.6.'!AN22,", кв./оф.",'Т.6.'!AO22,".    ",'Т.6.'!AP22)=$AJ$129,"-",CONCATENATE('Т.6.'!AG22,", ",'Т.6.'!AF22,", ",'Т.6.'!AH22," обл., ",'Т.6.'!AI22," р-н, ",'Т.6.'!AJ22," ",'Т.6.'!AK22,", ",'Т.6.'!AL22," ",'Т.6.'!AM22,", буд. ",'Т.6.'!AN22,", кв./оф.",'Т.6.'!AO22,".    ",'Т.6.'!AP22)))</f>
        <v/>
      </c>
      <c r="H143" s="354"/>
      <c r="I143" s="354"/>
      <c r="J143" s="354"/>
      <c r="K143" s="367" t="str">
        <f ca="1">'Т.6.'!AQ22</f>
        <v xml:space="preserve"> </v>
      </c>
      <c r="L143" s="367"/>
      <c r="M143" s="367" t="str">
        <f ca="1">'Т.6.'!AR22</f>
        <v xml:space="preserve"> </v>
      </c>
      <c r="N143" s="367"/>
      <c r="O143" s="358" t="str">
        <f ca="1">'Т.6.'!AT22</f>
        <v xml:space="preserve"> </v>
      </c>
      <c r="P143" s="358"/>
      <c r="Q143" s="345" t="str">
        <f ca="1">IF(CONCATENATE('Т.6.'!AU22,". ",'Т.6.'!AV22)=" .  "," ",CONCATENATE('Т.6.'!AU22,". ",'Т.6.'!AV22))</f>
        <v xml:space="preserve"> </v>
      </c>
      <c r="R143" s="345"/>
      <c r="S143" s="345"/>
      <c r="T143" s="358" t="str">
        <f ca="1">'Т.6.'!AW22</f>
        <v xml:space="preserve"> </v>
      </c>
      <c r="U143" s="358"/>
      <c r="AA143" s="143"/>
      <c r="AB143" s="143"/>
      <c r="AC143" s="143"/>
      <c r="AD143" s="143"/>
      <c r="AE143" s="143"/>
      <c r="AF143" s="143"/>
      <c r="AG143" s="143"/>
      <c r="AH143" s="143"/>
      <c r="AI143" s="143"/>
      <c r="AJ143" s="151"/>
      <c r="WJC143"/>
      <c r="WJD143"/>
      <c r="WJE143"/>
      <c r="WJF143"/>
      <c r="WJG143"/>
      <c r="WJH143"/>
      <c r="WJI143"/>
      <c r="WJJ143"/>
      <c r="WJK143"/>
      <c r="WJL143"/>
      <c r="WJM143"/>
      <c r="WJN143"/>
      <c r="WJO143"/>
      <c r="WJP143"/>
      <c r="WJQ143"/>
      <c r="WJR143"/>
      <c r="WJS143"/>
      <c r="WJT143"/>
      <c r="WJU143"/>
      <c r="WJV143"/>
      <c r="WJW143"/>
      <c r="WJX143"/>
      <c r="WJY143"/>
      <c r="WJZ143"/>
      <c r="WKA143"/>
      <c r="WKB143"/>
      <c r="WKC143"/>
      <c r="WKD143"/>
      <c r="WKE143"/>
      <c r="WKF143"/>
      <c r="WKG143"/>
      <c r="WKH143"/>
      <c r="WKI143"/>
      <c r="WKJ143"/>
      <c r="WKK143"/>
      <c r="WKL143"/>
      <c r="WKM143"/>
      <c r="WKN143"/>
      <c r="WKO143"/>
      <c r="WKP143"/>
      <c r="WKQ143"/>
      <c r="WKR143"/>
      <c r="WKS143"/>
      <c r="WKT143"/>
      <c r="WKU143"/>
      <c r="WKV143"/>
      <c r="WKW143"/>
      <c r="WKX143"/>
      <c r="WKY143"/>
      <c r="WKZ143"/>
      <c r="WLA143"/>
      <c r="WLB143"/>
      <c r="WLC143"/>
      <c r="WLD143"/>
      <c r="WLE143"/>
      <c r="WLF143"/>
      <c r="WLG143"/>
      <c r="WLH143"/>
      <c r="WLI143"/>
      <c r="WLJ143"/>
      <c r="WLK143"/>
      <c r="WLL143"/>
      <c r="WLM143"/>
      <c r="WLN143"/>
      <c r="WLO143"/>
      <c r="WLP143"/>
      <c r="WLQ143"/>
      <c r="WLR143"/>
      <c r="WLS143"/>
      <c r="WLT143"/>
      <c r="WLU143"/>
      <c r="WLV143"/>
      <c r="WLW143"/>
      <c r="WLX143"/>
      <c r="WLY143"/>
      <c r="WLZ143"/>
      <c r="WMA143"/>
      <c r="WMB143"/>
      <c r="WMC143"/>
      <c r="WMD143"/>
      <c r="WME143"/>
      <c r="WMF143"/>
      <c r="WMG143"/>
      <c r="WMH143"/>
      <c r="WMI143"/>
      <c r="WMJ143"/>
      <c r="WMK143"/>
      <c r="WML143"/>
      <c r="WMM143"/>
      <c r="WMN143"/>
      <c r="WMO143"/>
      <c r="WMP143"/>
      <c r="WMQ143"/>
      <c r="WMR143"/>
      <c r="WMS143"/>
      <c r="WMT143"/>
      <c r="WMU143"/>
      <c r="WMV143"/>
      <c r="WMW143"/>
      <c r="WMX143"/>
      <c r="WMY143"/>
      <c r="WMZ143"/>
      <c r="WNA143"/>
      <c r="WNB143"/>
      <c r="WNC143"/>
      <c r="WND143"/>
      <c r="WNE143"/>
      <c r="WNF143"/>
      <c r="WNG143"/>
      <c r="WNH143"/>
      <c r="WNI143"/>
      <c r="WNJ143"/>
      <c r="WNK143"/>
      <c r="WNL143"/>
      <c r="WNM143"/>
      <c r="WNN143"/>
      <c r="WNO143"/>
      <c r="WNP143"/>
      <c r="WNQ143"/>
      <c r="WNR143"/>
      <c r="WNS143"/>
      <c r="WNT143"/>
      <c r="WNU143"/>
      <c r="WNV143"/>
      <c r="WNW143"/>
      <c r="WNX143"/>
      <c r="WNY143"/>
      <c r="WNZ143"/>
      <c r="WOA143"/>
      <c r="WOB143"/>
      <c r="WOC143"/>
      <c r="WOD143"/>
      <c r="WOE143"/>
      <c r="WOF143"/>
      <c r="WOG143"/>
      <c r="WOH143"/>
      <c r="WOI143"/>
      <c r="WOJ143"/>
      <c r="WOK143"/>
      <c r="WOL143"/>
      <c r="WOM143"/>
      <c r="WON143"/>
      <c r="WOO143"/>
      <c r="WOP143"/>
      <c r="WOQ143"/>
      <c r="WOR143"/>
      <c r="WOS143"/>
      <c r="WOT143"/>
      <c r="WOU143"/>
      <c r="WOV143"/>
      <c r="WOW143"/>
      <c r="WOX143"/>
      <c r="WOY143"/>
      <c r="WOZ143"/>
      <c r="WPA143"/>
      <c r="WPB143"/>
      <c r="WPC143"/>
      <c r="WPD143"/>
      <c r="WPE143"/>
      <c r="WPF143"/>
      <c r="WPG143"/>
      <c r="WPH143"/>
      <c r="WPI143"/>
      <c r="WPJ143"/>
      <c r="WPK143"/>
      <c r="WPL143"/>
      <c r="WPM143"/>
      <c r="WPN143"/>
      <c r="WPO143"/>
      <c r="WPP143"/>
      <c r="WPQ143"/>
      <c r="WPR143"/>
      <c r="WPS143"/>
      <c r="WPT143"/>
      <c r="WPU143"/>
      <c r="WPV143"/>
      <c r="WPW143"/>
      <c r="WPX143"/>
      <c r="WPY143"/>
      <c r="WPZ143"/>
      <c r="WQA143"/>
      <c r="WQB143"/>
      <c r="WQC143"/>
      <c r="WQD143"/>
      <c r="WQE143"/>
      <c r="WQF143"/>
      <c r="WQG143"/>
      <c r="WQH143"/>
      <c r="WQI143"/>
      <c r="WQJ143"/>
      <c r="WQK143"/>
      <c r="WQL143"/>
      <c r="WQM143"/>
      <c r="WQN143"/>
      <c r="WQO143"/>
      <c r="WQP143"/>
      <c r="WQQ143"/>
      <c r="WQR143"/>
      <c r="WQS143"/>
      <c r="WQT143"/>
      <c r="WQU143"/>
      <c r="WQV143"/>
      <c r="WQW143"/>
      <c r="WQX143"/>
      <c r="WQY143"/>
      <c r="WQZ143"/>
      <c r="WRA143"/>
      <c r="WRB143"/>
      <c r="WRC143"/>
      <c r="WRD143"/>
      <c r="WRE143"/>
      <c r="WRF143"/>
      <c r="WRG143"/>
      <c r="WRH143"/>
      <c r="WRI143"/>
      <c r="WRJ143"/>
      <c r="WRK143"/>
      <c r="WRL143"/>
      <c r="WRM143"/>
      <c r="WRN143"/>
      <c r="WRO143"/>
      <c r="WRP143"/>
      <c r="WRQ143"/>
      <c r="WRR143"/>
      <c r="WRS143"/>
      <c r="WRT143"/>
      <c r="WRU143"/>
      <c r="WRV143"/>
      <c r="WRW143"/>
      <c r="WRX143"/>
      <c r="WRY143"/>
      <c r="WRZ143"/>
      <c r="WSA143"/>
      <c r="WSB143"/>
      <c r="WSC143"/>
      <c r="WSD143"/>
      <c r="WSE143"/>
      <c r="WSF143"/>
      <c r="WSG143"/>
      <c r="WSH143"/>
      <c r="WSI143"/>
      <c r="WSJ143"/>
      <c r="WSK143"/>
      <c r="WSL143"/>
      <c r="WSM143"/>
      <c r="WSN143"/>
      <c r="WSO143"/>
      <c r="WSP143"/>
      <c r="WSQ143"/>
      <c r="WSR143"/>
      <c r="WSS143"/>
      <c r="WST143"/>
      <c r="WSU143"/>
      <c r="WSV143"/>
      <c r="WSW143"/>
      <c r="WSX143"/>
      <c r="WSY143"/>
      <c r="WSZ143"/>
      <c r="WTA143"/>
      <c r="WTB143"/>
      <c r="WTC143"/>
      <c r="WTD143"/>
      <c r="WTE143"/>
      <c r="WTF143"/>
      <c r="WTG143"/>
      <c r="WTH143"/>
      <c r="WTI143"/>
      <c r="WTJ143"/>
      <c r="WTK143"/>
      <c r="WTL143"/>
      <c r="WTM143"/>
      <c r="WTN143"/>
      <c r="WTO143"/>
      <c r="WTP143"/>
      <c r="WTQ143"/>
      <c r="WTR143"/>
      <c r="WTS143"/>
      <c r="WTT143"/>
      <c r="WTU143"/>
      <c r="WTV143"/>
      <c r="WTW143"/>
      <c r="WTX143"/>
      <c r="WTY143"/>
      <c r="WTZ143"/>
      <c r="WUA143"/>
      <c r="WUB143"/>
      <c r="WUC143"/>
      <c r="WUD143"/>
      <c r="WUE143"/>
      <c r="WUF143"/>
      <c r="WUG143"/>
      <c r="WUH143"/>
      <c r="WUI143"/>
      <c r="WUJ143"/>
      <c r="WUK143"/>
      <c r="WUL143"/>
      <c r="WUM143"/>
      <c r="WUN143"/>
      <c r="WUO143"/>
      <c r="WUP143"/>
      <c r="WUQ143"/>
      <c r="WUR143"/>
      <c r="WUS143"/>
      <c r="WUT143"/>
      <c r="WUU143"/>
      <c r="WUV143"/>
      <c r="WUW143"/>
      <c r="WUX143"/>
      <c r="WUY143"/>
      <c r="WUZ143"/>
      <c r="WVA143"/>
      <c r="WVB143"/>
      <c r="WVC143"/>
      <c r="WVD143"/>
      <c r="WVE143"/>
      <c r="WVF143"/>
      <c r="WVG143"/>
      <c r="WVH143"/>
      <c r="WVI143"/>
      <c r="WVJ143"/>
      <c r="WVK143"/>
      <c r="WVL143"/>
      <c r="WVM143"/>
      <c r="WVN143"/>
      <c r="WVO143"/>
      <c r="WVP143"/>
      <c r="WVQ143"/>
      <c r="WVR143"/>
      <c r="WVS143"/>
      <c r="WVT143"/>
      <c r="WVU143"/>
      <c r="WVV143"/>
      <c r="WVW143"/>
      <c r="WVX143"/>
      <c r="WVY143"/>
      <c r="WVZ143"/>
      <c r="WWA143"/>
      <c r="WWB143"/>
      <c r="WWC143"/>
      <c r="WWD143"/>
      <c r="WWE143"/>
      <c r="WWF143"/>
      <c r="WWG143"/>
      <c r="WWH143"/>
      <c r="WWI143"/>
      <c r="WWJ143"/>
      <c r="WWK143"/>
      <c r="WWL143"/>
      <c r="WWM143"/>
      <c r="WWN143"/>
      <c r="WWO143"/>
      <c r="WWP143"/>
      <c r="WWQ143"/>
      <c r="WWR143"/>
      <c r="WWS143"/>
      <c r="WWT143"/>
      <c r="WWU143"/>
      <c r="WWV143"/>
      <c r="WWW143"/>
      <c r="WWX143"/>
      <c r="WWY143"/>
      <c r="WWZ143"/>
      <c r="WXA143"/>
      <c r="WXB143"/>
      <c r="WXC143"/>
      <c r="WXD143"/>
      <c r="WXE143"/>
      <c r="WXF143"/>
      <c r="WXG143"/>
      <c r="WXH143"/>
      <c r="WXI143"/>
      <c r="WXJ143"/>
      <c r="WXK143"/>
      <c r="WXL143"/>
      <c r="WXM143"/>
      <c r="WXN143"/>
      <c r="WXO143"/>
      <c r="WXP143"/>
      <c r="WXQ143"/>
      <c r="WXR143"/>
      <c r="WXS143"/>
      <c r="WXT143"/>
      <c r="WXU143"/>
      <c r="WXV143"/>
      <c r="WXW143"/>
      <c r="WXX143"/>
      <c r="WXY143"/>
      <c r="WXZ143"/>
      <c r="WYA143"/>
      <c r="WYB143"/>
      <c r="WYC143"/>
      <c r="WYD143"/>
      <c r="WYE143"/>
      <c r="WYF143"/>
      <c r="WYG143"/>
      <c r="WYH143"/>
      <c r="WYI143"/>
      <c r="WYJ143"/>
      <c r="WYK143"/>
      <c r="WYL143"/>
      <c r="WYM143"/>
      <c r="WYN143"/>
      <c r="WYO143"/>
      <c r="WYP143"/>
      <c r="WYQ143"/>
      <c r="WYR143"/>
      <c r="WYS143"/>
      <c r="WYT143"/>
      <c r="WYU143"/>
      <c r="WYV143"/>
      <c r="WYW143"/>
      <c r="WYX143"/>
      <c r="WYY143"/>
      <c r="WYZ143"/>
      <c r="WZA143"/>
      <c r="WZB143"/>
      <c r="WZC143"/>
      <c r="WZD143"/>
      <c r="WZE143"/>
      <c r="WZF143"/>
      <c r="WZG143"/>
      <c r="WZH143"/>
      <c r="WZI143"/>
      <c r="WZJ143"/>
      <c r="WZK143"/>
      <c r="WZL143"/>
      <c r="WZM143"/>
      <c r="WZN143"/>
      <c r="WZO143"/>
      <c r="WZP143"/>
      <c r="WZQ143"/>
      <c r="WZR143"/>
      <c r="WZS143"/>
      <c r="WZT143"/>
      <c r="WZU143"/>
      <c r="WZV143"/>
      <c r="WZW143"/>
      <c r="WZX143"/>
      <c r="WZY143"/>
      <c r="WZZ143"/>
      <c r="XAA143"/>
      <c r="XAB143"/>
      <c r="XAC143"/>
      <c r="XAD143"/>
      <c r="XAE143"/>
      <c r="XAF143"/>
      <c r="XAG143"/>
      <c r="XAH143"/>
      <c r="XAI143"/>
      <c r="XAJ143"/>
      <c r="XAK143"/>
      <c r="XAL143"/>
      <c r="XAM143"/>
      <c r="XAN143"/>
      <c r="XAO143"/>
      <c r="XAP143"/>
      <c r="XAQ143"/>
      <c r="XAR143"/>
      <c r="XAS143"/>
      <c r="XAT143"/>
      <c r="XAU143"/>
      <c r="XAV143"/>
      <c r="XAW143"/>
      <c r="XAX143"/>
      <c r="XAY143"/>
      <c r="XAZ143"/>
      <c r="XBA143"/>
      <c r="XBB143"/>
      <c r="XBC143"/>
      <c r="XBD143"/>
      <c r="XBE143"/>
      <c r="XBF143"/>
      <c r="XBG143"/>
      <c r="XBH143"/>
      <c r="XBI143"/>
      <c r="XBJ143"/>
      <c r="XBK143"/>
      <c r="XBL143"/>
      <c r="XBM143"/>
      <c r="XBN143"/>
      <c r="XBO143"/>
      <c r="XBP143"/>
      <c r="XBQ143"/>
      <c r="XBR143"/>
      <c r="XBS143"/>
      <c r="XBT143"/>
      <c r="XBU143"/>
      <c r="XBV143"/>
      <c r="XBW143"/>
      <c r="XBX143"/>
      <c r="XBY143"/>
      <c r="XBZ143"/>
      <c r="XCA143"/>
      <c r="XCB143"/>
      <c r="XCC143"/>
      <c r="XCD143"/>
      <c r="XCE143"/>
      <c r="XCF143"/>
      <c r="XCG143"/>
      <c r="XCH143"/>
      <c r="XCI143"/>
      <c r="XCJ143"/>
      <c r="XCK143"/>
      <c r="XCL143"/>
      <c r="XCM143"/>
      <c r="XCN143"/>
      <c r="XCO143"/>
      <c r="XCP143"/>
      <c r="XCQ143"/>
      <c r="XCR143"/>
      <c r="XCS143"/>
      <c r="XCT143"/>
      <c r="XCU143"/>
      <c r="XCV143"/>
      <c r="XCW143"/>
      <c r="XCX143"/>
      <c r="XCY143"/>
      <c r="XCZ143"/>
      <c r="XDA143"/>
      <c r="XDB143"/>
      <c r="XDC143"/>
      <c r="XDD143"/>
      <c r="XDE143"/>
      <c r="XDF143"/>
      <c r="XDG143"/>
      <c r="XDH143"/>
      <c r="XDI143"/>
      <c r="XDJ143"/>
      <c r="XDK143"/>
      <c r="XDL143"/>
      <c r="XDM143"/>
      <c r="XDN143"/>
      <c r="XDO143"/>
      <c r="XDP143"/>
      <c r="XDQ143"/>
      <c r="XDR143"/>
      <c r="XDS143"/>
      <c r="XDT143"/>
      <c r="XDU143"/>
      <c r="XDV143"/>
      <c r="XDW143"/>
      <c r="XDX143"/>
      <c r="XDY143"/>
      <c r="XDZ143"/>
      <c r="XEA143"/>
      <c r="XEB143"/>
      <c r="XEC143"/>
      <c r="XED143"/>
      <c r="XEE143"/>
      <c r="XEF143"/>
      <c r="XEG143"/>
      <c r="XEH143"/>
      <c r="XEI143"/>
      <c r="XEJ143"/>
      <c r="XEK143"/>
      <c r="XEL143"/>
      <c r="XEM143"/>
      <c r="XEN143"/>
      <c r="XEO143"/>
      <c r="XEP143"/>
      <c r="XEQ143"/>
      <c r="XER143"/>
      <c r="XES143"/>
      <c r="XET143"/>
      <c r="XEU143"/>
      <c r="XEV143"/>
      <c r="XEW143"/>
      <c r="XEX143"/>
      <c r="XEY143"/>
      <c r="XEZ143"/>
      <c r="XFA143"/>
      <c r="XFB143"/>
      <c r="XFC143"/>
      <c r="XFD143"/>
    </row>
    <row r="144" spans="1:36 15811:16384" s="177" customFormat="1" x14ac:dyDescent="0.25">
      <c r="A144" s="181">
        <v>18</v>
      </c>
      <c r="B144" s="354" t="str">
        <f ca="1">IF(CONCATENATE('Т.6.'!AB23," (",'Т.6.'!AD23,"), ",'Т.6.'!AC23,", ",'Т.6.'!AE23)=$AJ$127,"",IF(CONCATENATE('Т.6.'!AB23," (",'Т.6.'!AD23,"), ",'Т.6.'!AC23,", ",'Т.6.'!AE23)=$AJ$128,"-",(CONCATENATE('Т.6.'!AB23," (",'Т.6.'!AD23,"), ",'Т.6.'!AC23,", ",'Т.6.'!AE23))))</f>
        <v/>
      </c>
      <c r="C144" s="354"/>
      <c r="D144" s="354"/>
      <c r="E144" s="354"/>
      <c r="F144" s="354"/>
      <c r="G144" s="354" t="str">
        <f ca="1">IF(CONCATENATE('Т.6.'!AG23,", ",'Т.6.'!AF23,", ",'Т.6.'!AH23," обл., ",'Т.6.'!AI23," р-н, ",'Т.6.'!AJ23," ",'Т.6.'!AK23,", ",'Т.6.'!AL23," ",'Т.6.'!AM23,", буд. ",'Т.6.'!AN23,", кв./оф.",'Т.6.'!AO23,".    ",'Т.6.'!AP23)=$AJ$131,"",IF(CONCATENATE('Т.6.'!AG23,", ",'Т.6.'!AF23,", ",'Т.6.'!AH23," обл., ",'Т.6.'!AI23," р-н, ",'Т.6.'!AJ23," ",'Т.6.'!AK23,", ",'Т.6.'!AL23," ",'Т.6.'!AM23,", буд. ",'Т.6.'!AN23,", кв./оф.",'Т.6.'!AO23,".    ",'Т.6.'!AP23)=$AJ$129,"-",CONCATENATE('Т.6.'!AG23,", ",'Т.6.'!AF23,", ",'Т.6.'!AH23," обл., ",'Т.6.'!AI23," р-н, ",'Т.6.'!AJ23," ",'Т.6.'!AK23,", ",'Т.6.'!AL23," ",'Т.6.'!AM23,", буд. ",'Т.6.'!AN23,", кв./оф.",'Т.6.'!AO23,".    ",'Т.6.'!AP23)))</f>
        <v/>
      </c>
      <c r="H144" s="354"/>
      <c r="I144" s="354"/>
      <c r="J144" s="354"/>
      <c r="K144" s="367" t="str">
        <f ca="1">'Т.6.'!AQ23</f>
        <v xml:space="preserve"> </v>
      </c>
      <c r="L144" s="367"/>
      <c r="M144" s="367" t="str">
        <f ca="1">'Т.6.'!AR23</f>
        <v xml:space="preserve"> </v>
      </c>
      <c r="N144" s="367"/>
      <c r="O144" s="358" t="str">
        <f ca="1">'Т.6.'!AT23</f>
        <v xml:space="preserve"> </v>
      </c>
      <c r="P144" s="358"/>
      <c r="Q144" s="345" t="str">
        <f ca="1">IF(CONCATENATE('Т.6.'!AU23,". ",'Т.6.'!AV23)=" .  "," ",CONCATENATE('Т.6.'!AU23,". ",'Т.6.'!AV23))</f>
        <v xml:space="preserve"> </v>
      </c>
      <c r="R144" s="345"/>
      <c r="S144" s="345"/>
      <c r="T144" s="358" t="str">
        <f ca="1">'Т.6.'!AW23</f>
        <v xml:space="preserve"> </v>
      </c>
      <c r="U144" s="358"/>
      <c r="AA144" s="143"/>
      <c r="AB144" s="143"/>
      <c r="AC144" s="143"/>
      <c r="AD144" s="143"/>
      <c r="AE144" s="143"/>
      <c r="AF144" s="143"/>
      <c r="AG144" s="143"/>
      <c r="AH144" s="143"/>
      <c r="AI144" s="143"/>
      <c r="AJ144" s="151"/>
      <c r="WJC144"/>
      <c r="WJD144"/>
      <c r="WJE144"/>
      <c r="WJF144"/>
      <c r="WJG144"/>
      <c r="WJH144"/>
      <c r="WJI144"/>
      <c r="WJJ144"/>
      <c r="WJK144"/>
      <c r="WJL144"/>
      <c r="WJM144"/>
      <c r="WJN144"/>
      <c r="WJO144"/>
      <c r="WJP144"/>
      <c r="WJQ144"/>
      <c r="WJR144"/>
      <c r="WJS144"/>
      <c r="WJT144"/>
      <c r="WJU144"/>
      <c r="WJV144"/>
      <c r="WJW144"/>
      <c r="WJX144"/>
      <c r="WJY144"/>
      <c r="WJZ144"/>
      <c r="WKA144"/>
      <c r="WKB144"/>
      <c r="WKC144"/>
      <c r="WKD144"/>
      <c r="WKE144"/>
      <c r="WKF144"/>
      <c r="WKG144"/>
      <c r="WKH144"/>
      <c r="WKI144"/>
      <c r="WKJ144"/>
      <c r="WKK144"/>
      <c r="WKL144"/>
      <c r="WKM144"/>
      <c r="WKN144"/>
      <c r="WKO144"/>
      <c r="WKP144"/>
      <c r="WKQ144"/>
      <c r="WKR144"/>
      <c r="WKS144"/>
      <c r="WKT144"/>
      <c r="WKU144"/>
      <c r="WKV144"/>
      <c r="WKW144"/>
      <c r="WKX144"/>
      <c r="WKY144"/>
      <c r="WKZ144"/>
      <c r="WLA144"/>
      <c r="WLB144"/>
      <c r="WLC144"/>
      <c r="WLD144"/>
      <c r="WLE144"/>
      <c r="WLF144"/>
      <c r="WLG144"/>
      <c r="WLH144"/>
      <c r="WLI144"/>
      <c r="WLJ144"/>
      <c r="WLK144"/>
      <c r="WLL144"/>
      <c r="WLM144"/>
      <c r="WLN144"/>
      <c r="WLO144"/>
      <c r="WLP144"/>
      <c r="WLQ144"/>
      <c r="WLR144"/>
      <c r="WLS144"/>
      <c r="WLT144"/>
      <c r="WLU144"/>
      <c r="WLV144"/>
      <c r="WLW144"/>
      <c r="WLX144"/>
      <c r="WLY144"/>
      <c r="WLZ144"/>
      <c r="WMA144"/>
      <c r="WMB144"/>
      <c r="WMC144"/>
      <c r="WMD144"/>
      <c r="WME144"/>
      <c r="WMF144"/>
      <c r="WMG144"/>
      <c r="WMH144"/>
      <c r="WMI144"/>
      <c r="WMJ144"/>
      <c r="WMK144"/>
      <c r="WML144"/>
      <c r="WMM144"/>
      <c r="WMN144"/>
      <c r="WMO144"/>
      <c r="WMP144"/>
      <c r="WMQ144"/>
      <c r="WMR144"/>
      <c r="WMS144"/>
      <c r="WMT144"/>
      <c r="WMU144"/>
      <c r="WMV144"/>
      <c r="WMW144"/>
      <c r="WMX144"/>
      <c r="WMY144"/>
      <c r="WMZ144"/>
      <c r="WNA144"/>
      <c r="WNB144"/>
      <c r="WNC144"/>
      <c r="WND144"/>
      <c r="WNE144"/>
      <c r="WNF144"/>
      <c r="WNG144"/>
      <c r="WNH144"/>
      <c r="WNI144"/>
      <c r="WNJ144"/>
      <c r="WNK144"/>
      <c r="WNL144"/>
      <c r="WNM144"/>
      <c r="WNN144"/>
      <c r="WNO144"/>
      <c r="WNP144"/>
      <c r="WNQ144"/>
      <c r="WNR144"/>
      <c r="WNS144"/>
      <c r="WNT144"/>
      <c r="WNU144"/>
      <c r="WNV144"/>
      <c r="WNW144"/>
      <c r="WNX144"/>
      <c r="WNY144"/>
      <c r="WNZ144"/>
      <c r="WOA144"/>
      <c r="WOB144"/>
      <c r="WOC144"/>
      <c r="WOD144"/>
      <c r="WOE144"/>
      <c r="WOF144"/>
      <c r="WOG144"/>
      <c r="WOH144"/>
      <c r="WOI144"/>
      <c r="WOJ144"/>
      <c r="WOK144"/>
      <c r="WOL144"/>
      <c r="WOM144"/>
      <c r="WON144"/>
      <c r="WOO144"/>
      <c r="WOP144"/>
      <c r="WOQ144"/>
      <c r="WOR144"/>
      <c r="WOS144"/>
      <c r="WOT144"/>
      <c r="WOU144"/>
      <c r="WOV144"/>
      <c r="WOW144"/>
      <c r="WOX144"/>
      <c r="WOY144"/>
      <c r="WOZ144"/>
      <c r="WPA144"/>
      <c r="WPB144"/>
      <c r="WPC144"/>
      <c r="WPD144"/>
      <c r="WPE144"/>
      <c r="WPF144"/>
      <c r="WPG144"/>
      <c r="WPH144"/>
      <c r="WPI144"/>
      <c r="WPJ144"/>
      <c r="WPK144"/>
      <c r="WPL144"/>
      <c r="WPM144"/>
      <c r="WPN144"/>
      <c r="WPO144"/>
      <c r="WPP144"/>
      <c r="WPQ144"/>
      <c r="WPR144"/>
      <c r="WPS144"/>
      <c r="WPT144"/>
      <c r="WPU144"/>
      <c r="WPV144"/>
      <c r="WPW144"/>
      <c r="WPX144"/>
      <c r="WPY144"/>
      <c r="WPZ144"/>
      <c r="WQA144"/>
      <c r="WQB144"/>
      <c r="WQC144"/>
      <c r="WQD144"/>
      <c r="WQE144"/>
      <c r="WQF144"/>
      <c r="WQG144"/>
      <c r="WQH144"/>
      <c r="WQI144"/>
      <c r="WQJ144"/>
      <c r="WQK144"/>
      <c r="WQL144"/>
      <c r="WQM144"/>
      <c r="WQN144"/>
      <c r="WQO144"/>
      <c r="WQP144"/>
      <c r="WQQ144"/>
      <c r="WQR144"/>
      <c r="WQS144"/>
      <c r="WQT144"/>
      <c r="WQU144"/>
      <c r="WQV144"/>
      <c r="WQW144"/>
      <c r="WQX144"/>
      <c r="WQY144"/>
      <c r="WQZ144"/>
      <c r="WRA144"/>
      <c r="WRB144"/>
      <c r="WRC144"/>
      <c r="WRD144"/>
      <c r="WRE144"/>
      <c r="WRF144"/>
      <c r="WRG144"/>
      <c r="WRH144"/>
      <c r="WRI144"/>
      <c r="WRJ144"/>
      <c r="WRK144"/>
      <c r="WRL144"/>
      <c r="WRM144"/>
      <c r="WRN144"/>
      <c r="WRO144"/>
      <c r="WRP144"/>
      <c r="WRQ144"/>
      <c r="WRR144"/>
      <c r="WRS144"/>
      <c r="WRT144"/>
      <c r="WRU144"/>
      <c r="WRV144"/>
      <c r="WRW144"/>
      <c r="WRX144"/>
      <c r="WRY144"/>
      <c r="WRZ144"/>
      <c r="WSA144"/>
      <c r="WSB144"/>
      <c r="WSC144"/>
      <c r="WSD144"/>
      <c r="WSE144"/>
      <c r="WSF144"/>
      <c r="WSG144"/>
      <c r="WSH144"/>
      <c r="WSI144"/>
      <c r="WSJ144"/>
      <c r="WSK144"/>
      <c r="WSL144"/>
      <c r="WSM144"/>
      <c r="WSN144"/>
      <c r="WSO144"/>
      <c r="WSP144"/>
      <c r="WSQ144"/>
      <c r="WSR144"/>
      <c r="WSS144"/>
      <c r="WST144"/>
      <c r="WSU144"/>
      <c r="WSV144"/>
      <c r="WSW144"/>
      <c r="WSX144"/>
      <c r="WSY144"/>
      <c r="WSZ144"/>
      <c r="WTA144"/>
      <c r="WTB144"/>
      <c r="WTC144"/>
      <c r="WTD144"/>
      <c r="WTE144"/>
      <c r="WTF144"/>
      <c r="WTG144"/>
      <c r="WTH144"/>
      <c r="WTI144"/>
      <c r="WTJ144"/>
      <c r="WTK144"/>
      <c r="WTL144"/>
      <c r="WTM144"/>
      <c r="WTN144"/>
      <c r="WTO144"/>
      <c r="WTP144"/>
      <c r="WTQ144"/>
      <c r="WTR144"/>
      <c r="WTS144"/>
      <c r="WTT144"/>
      <c r="WTU144"/>
      <c r="WTV144"/>
      <c r="WTW144"/>
      <c r="WTX144"/>
      <c r="WTY144"/>
      <c r="WTZ144"/>
      <c r="WUA144"/>
      <c r="WUB144"/>
      <c r="WUC144"/>
      <c r="WUD144"/>
      <c r="WUE144"/>
      <c r="WUF144"/>
      <c r="WUG144"/>
      <c r="WUH144"/>
      <c r="WUI144"/>
      <c r="WUJ144"/>
      <c r="WUK144"/>
      <c r="WUL144"/>
      <c r="WUM144"/>
      <c r="WUN144"/>
      <c r="WUO144"/>
      <c r="WUP144"/>
      <c r="WUQ144"/>
      <c r="WUR144"/>
      <c r="WUS144"/>
      <c r="WUT144"/>
      <c r="WUU144"/>
      <c r="WUV144"/>
      <c r="WUW144"/>
      <c r="WUX144"/>
      <c r="WUY144"/>
      <c r="WUZ144"/>
      <c r="WVA144"/>
      <c r="WVB144"/>
      <c r="WVC144"/>
      <c r="WVD144"/>
      <c r="WVE144"/>
      <c r="WVF144"/>
      <c r="WVG144"/>
      <c r="WVH144"/>
      <c r="WVI144"/>
      <c r="WVJ144"/>
      <c r="WVK144"/>
      <c r="WVL144"/>
      <c r="WVM144"/>
      <c r="WVN144"/>
      <c r="WVO144"/>
      <c r="WVP144"/>
      <c r="WVQ144"/>
      <c r="WVR144"/>
      <c r="WVS144"/>
      <c r="WVT144"/>
      <c r="WVU144"/>
      <c r="WVV144"/>
      <c r="WVW144"/>
      <c r="WVX144"/>
      <c r="WVY144"/>
      <c r="WVZ144"/>
      <c r="WWA144"/>
      <c r="WWB144"/>
      <c r="WWC144"/>
      <c r="WWD144"/>
      <c r="WWE144"/>
      <c r="WWF144"/>
      <c r="WWG144"/>
      <c r="WWH144"/>
      <c r="WWI144"/>
      <c r="WWJ144"/>
      <c r="WWK144"/>
      <c r="WWL144"/>
      <c r="WWM144"/>
      <c r="WWN144"/>
      <c r="WWO144"/>
      <c r="WWP144"/>
      <c r="WWQ144"/>
      <c r="WWR144"/>
      <c r="WWS144"/>
      <c r="WWT144"/>
      <c r="WWU144"/>
      <c r="WWV144"/>
      <c r="WWW144"/>
      <c r="WWX144"/>
      <c r="WWY144"/>
      <c r="WWZ144"/>
      <c r="WXA144"/>
      <c r="WXB144"/>
      <c r="WXC144"/>
      <c r="WXD144"/>
      <c r="WXE144"/>
      <c r="WXF144"/>
      <c r="WXG144"/>
      <c r="WXH144"/>
      <c r="WXI144"/>
      <c r="WXJ144"/>
      <c r="WXK144"/>
      <c r="WXL144"/>
      <c r="WXM144"/>
      <c r="WXN144"/>
      <c r="WXO144"/>
      <c r="WXP144"/>
      <c r="WXQ144"/>
      <c r="WXR144"/>
      <c r="WXS144"/>
      <c r="WXT144"/>
      <c r="WXU144"/>
      <c r="WXV144"/>
      <c r="WXW144"/>
      <c r="WXX144"/>
      <c r="WXY144"/>
      <c r="WXZ144"/>
      <c r="WYA144"/>
      <c r="WYB144"/>
      <c r="WYC144"/>
      <c r="WYD144"/>
      <c r="WYE144"/>
      <c r="WYF144"/>
      <c r="WYG144"/>
      <c r="WYH144"/>
      <c r="WYI144"/>
      <c r="WYJ144"/>
      <c r="WYK144"/>
      <c r="WYL144"/>
      <c r="WYM144"/>
      <c r="WYN144"/>
      <c r="WYO144"/>
      <c r="WYP144"/>
      <c r="WYQ144"/>
      <c r="WYR144"/>
      <c r="WYS144"/>
      <c r="WYT144"/>
      <c r="WYU144"/>
      <c r="WYV144"/>
      <c r="WYW144"/>
      <c r="WYX144"/>
      <c r="WYY144"/>
      <c r="WYZ144"/>
      <c r="WZA144"/>
      <c r="WZB144"/>
      <c r="WZC144"/>
      <c r="WZD144"/>
      <c r="WZE144"/>
      <c r="WZF144"/>
      <c r="WZG144"/>
      <c r="WZH144"/>
      <c r="WZI144"/>
      <c r="WZJ144"/>
      <c r="WZK144"/>
      <c r="WZL144"/>
      <c r="WZM144"/>
      <c r="WZN144"/>
      <c r="WZO144"/>
      <c r="WZP144"/>
      <c r="WZQ144"/>
      <c r="WZR144"/>
      <c r="WZS144"/>
      <c r="WZT144"/>
      <c r="WZU144"/>
      <c r="WZV144"/>
      <c r="WZW144"/>
      <c r="WZX144"/>
      <c r="WZY144"/>
      <c r="WZZ144"/>
      <c r="XAA144"/>
      <c r="XAB144"/>
      <c r="XAC144"/>
      <c r="XAD144"/>
      <c r="XAE144"/>
      <c r="XAF144"/>
      <c r="XAG144"/>
      <c r="XAH144"/>
      <c r="XAI144"/>
      <c r="XAJ144"/>
      <c r="XAK144"/>
      <c r="XAL144"/>
      <c r="XAM144"/>
      <c r="XAN144"/>
      <c r="XAO144"/>
      <c r="XAP144"/>
      <c r="XAQ144"/>
      <c r="XAR144"/>
      <c r="XAS144"/>
      <c r="XAT144"/>
      <c r="XAU144"/>
      <c r="XAV144"/>
      <c r="XAW144"/>
      <c r="XAX144"/>
      <c r="XAY144"/>
      <c r="XAZ144"/>
      <c r="XBA144"/>
      <c r="XBB144"/>
      <c r="XBC144"/>
      <c r="XBD144"/>
      <c r="XBE144"/>
      <c r="XBF144"/>
      <c r="XBG144"/>
      <c r="XBH144"/>
      <c r="XBI144"/>
      <c r="XBJ144"/>
      <c r="XBK144"/>
      <c r="XBL144"/>
      <c r="XBM144"/>
      <c r="XBN144"/>
      <c r="XBO144"/>
      <c r="XBP144"/>
      <c r="XBQ144"/>
      <c r="XBR144"/>
      <c r="XBS144"/>
      <c r="XBT144"/>
      <c r="XBU144"/>
      <c r="XBV144"/>
      <c r="XBW144"/>
      <c r="XBX144"/>
      <c r="XBY144"/>
      <c r="XBZ144"/>
      <c r="XCA144"/>
      <c r="XCB144"/>
      <c r="XCC144"/>
      <c r="XCD144"/>
      <c r="XCE144"/>
      <c r="XCF144"/>
      <c r="XCG144"/>
      <c r="XCH144"/>
      <c r="XCI144"/>
      <c r="XCJ144"/>
      <c r="XCK144"/>
      <c r="XCL144"/>
      <c r="XCM144"/>
      <c r="XCN144"/>
      <c r="XCO144"/>
      <c r="XCP144"/>
      <c r="XCQ144"/>
      <c r="XCR144"/>
      <c r="XCS144"/>
      <c r="XCT144"/>
      <c r="XCU144"/>
      <c r="XCV144"/>
      <c r="XCW144"/>
      <c r="XCX144"/>
      <c r="XCY144"/>
      <c r="XCZ144"/>
      <c r="XDA144"/>
      <c r="XDB144"/>
      <c r="XDC144"/>
      <c r="XDD144"/>
      <c r="XDE144"/>
      <c r="XDF144"/>
      <c r="XDG144"/>
      <c r="XDH144"/>
      <c r="XDI144"/>
      <c r="XDJ144"/>
      <c r="XDK144"/>
      <c r="XDL144"/>
      <c r="XDM144"/>
      <c r="XDN144"/>
      <c r="XDO144"/>
      <c r="XDP144"/>
      <c r="XDQ144"/>
      <c r="XDR144"/>
      <c r="XDS144"/>
      <c r="XDT144"/>
      <c r="XDU144"/>
      <c r="XDV144"/>
      <c r="XDW144"/>
      <c r="XDX144"/>
      <c r="XDY144"/>
      <c r="XDZ144"/>
      <c r="XEA144"/>
      <c r="XEB144"/>
      <c r="XEC144"/>
      <c r="XED144"/>
      <c r="XEE144"/>
      <c r="XEF144"/>
      <c r="XEG144"/>
      <c r="XEH144"/>
      <c r="XEI144"/>
      <c r="XEJ144"/>
      <c r="XEK144"/>
      <c r="XEL144"/>
      <c r="XEM144"/>
      <c r="XEN144"/>
      <c r="XEO144"/>
      <c r="XEP144"/>
      <c r="XEQ144"/>
      <c r="XER144"/>
      <c r="XES144"/>
      <c r="XET144"/>
      <c r="XEU144"/>
      <c r="XEV144"/>
      <c r="XEW144"/>
      <c r="XEX144"/>
      <c r="XEY144"/>
      <c r="XEZ144"/>
      <c r="XFA144"/>
      <c r="XFB144"/>
      <c r="XFC144"/>
      <c r="XFD144"/>
    </row>
    <row r="145" spans="1:36 15811:16384" s="177" customFormat="1" x14ac:dyDescent="0.25">
      <c r="A145" s="181">
        <v>19</v>
      </c>
      <c r="B145" s="354" t="str">
        <f ca="1">IF(CONCATENATE('Т.6.'!AB24," (",'Т.6.'!AD24,"), ",'Т.6.'!AC24,", ",'Т.6.'!AE24)=$AJ$127,"",IF(CONCATENATE('Т.6.'!AB24," (",'Т.6.'!AD24,"), ",'Т.6.'!AC24,", ",'Т.6.'!AE24)=$AJ$128,"-",(CONCATENATE('Т.6.'!AB24," (",'Т.6.'!AD24,"), ",'Т.6.'!AC24,", ",'Т.6.'!AE24))))</f>
        <v/>
      </c>
      <c r="C145" s="354"/>
      <c r="D145" s="354"/>
      <c r="E145" s="354"/>
      <c r="F145" s="354"/>
      <c r="G145" s="354" t="str">
        <f ca="1">IF(CONCATENATE('Т.6.'!AG24,", ",'Т.6.'!AF24,", ",'Т.6.'!AH24," обл., ",'Т.6.'!AI24," р-н, ",'Т.6.'!AJ24," ",'Т.6.'!AK24,", ",'Т.6.'!AL24," ",'Т.6.'!AM24,", буд. ",'Т.6.'!AN24,", кв./оф.",'Т.6.'!AO24,".    ",'Т.6.'!AP24)=$AJ$131,"",IF(CONCATENATE('Т.6.'!AG24,", ",'Т.6.'!AF24,", ",'Т.6.'!AH24," обл., ",'Т.6.'!AI24," р-н, ",'Т.6.'!AJ24," ",'Т.6.'!AK24,", ",'Т.6.'!AL24," ",'Т.6.'!AM24,", буд. ",'Т.6.'!AN24,", кв./оф.",'Т.6.'!AO24,".    ",'Т.6.'!AP24)=$AJ$129,"-",CONCATENATE('Т.6.'!AG24,", ",'Т.6.'!AF24,", ",'Т.6.'!AH24," обл., ",'Т.6.'!AI24," р-н, ",'Т.6.'!AJ24," ",'Т.6.'!AK24,", ",'Т.6.'!AL24," ",'Т.6.'!AM24,", буд. ",'Т.6.'!AN24,", кв./оф.",'Т.6.'!AO24,".    ",'Т.6.'!AP24)))</f>
        <v/>
      </c>
      <c r="H145" s="354"/>
      <c r="I145" s="354"/>
      <c r="J145" s="354"/>
      <c r="K145" s="367" t="str">
        <f ca="1">'Т.6.'!AQ24</f>
        <v xml:space="preserve"> </v>
      </c>
      <c r="L145" s="367"/>
      <c r="M145" s="367" t="str">
        <f ca="1">'Т.6.'!AR24</f>
        <v xml:space="preserve"> </v>
      </c>
      <c r="N145" s="367"/>
      <c r="O145" s="358" t="str">
        <f ca="1">'Т.6.'!AT24</f>
        <v xml:space="preserve"> </v>
      </c>
      <c r="P145" s="358"/>
      <c r="Q145" s="345" t="str">
        <f ca="1">IF(CONCATENATE('Т.6.'!AU24,". ",'Т.6.'!AV24)=" .  "," ",CONCATENATE('Т.6.'!AU24,". ",'Т.6.'!AV24))</f>
        <v xml:space="preserve"> </v>
      </c>
      <c r="R145" s="345"/>
      <c r="S145" s="345"/>
      <c r="T145" s="358" t="str">
        <f ca="1">'Т.6.'!AW24</f>
        <v xml:space="preserve"> </v>
      </c>
      <c r="U145" s="358"/>
      <c r="AA145" s="143"/>
      <c r="AB145" s="143"/>
      <c r="AC145" s="143"/>
      <c r="AD145" s="143"/>
      <c r="AE145" s="143"/>
      <c r="AF145" s="143"/>
      <c r="AG145" s="143"/>
      <c r="AH145" s="143"/>
      <c r="AI145" s="143"/>
      <c r="AJ145" s="151"/>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c r="XFD145"/>
    </row>
    <row r="146" spans="1:36 15811:16384" s="177" customFormat="1" x14ac:dyDescent="0.25">
      <c r="A146" s="181">
        <v>20</v>
      </c>
      <c r="B146" s="354" t="str">
        <f ca="1">IF(CONCATENATE('Т.6.'!AB25," (",'Т.6.'!AD25,"), ",'Т.6.'!AC25,", ",'Т.6.'!AE25)=$AJ$127,"",IF(CONCATENATE('Т.6.'!AB25," (",'Т.6.'!AD25,"), ",'Т.6.'!AC25,", ",'Т.6.'!AE25)=$AJ$128,"-",(CONCATENATE('Т.6.'!AB25," (",'Т.6.'!AD25,"), ",'Т.6.'!AC25,", ",'Т.6.'!AE25))))</f>
        <v/>
      </c>
      <c r="C146" s="354"/>
      <c r="D146" s="354"/>
      <c r="E146" s="354"/>
      <c r="F146" s="354"/>
      <c r="G146" s="354" t="str">
        <f ca="1">IF(CONCATENATE('Т.6.'!AG25,", ",'Т.6.'!AF25,", ",'Т.6.'!AH25," обл., ",'Т.6.'!AI25," р-н, ",'Т.6.'!AJ25," ",'Т.6.'!AK25,", ",'Т.6.'!AL25," ",'Т.6.'!AM25,", буд. ",'Т.6.'!AN25,", кв./оф.",'Т.6.'!AO25,".    ",'Т.6.'!AP25)=$AJ$131,"",IF(CONCATENATE('Т.6.'!AG25,", ",'Т.6.'!AF25,", ",'Т.6.'!AH25," обл., ",'Т.6.'!AI25," р-н, ",'Т.6.'!AJ25," ",'Т.6.'!AK25,", ",'Т.6.'!AL25," ",'Т.6.'!AM25,", буд. ",'Т.6.'!AN25,", кв./оф.",'Т.6.'!AO25,".    ",'Т.6.'!AP25)=$AJ$129,"-",CONCATENATE('Т.6.'!AG25,", ",'Т.6.'!AF25,", ",'Т.6.'!AH25," обл., ",'Т.6.'!AI25," р-н, ",'Т.6.'!AJ25," ",'Т.6.'!AK25,", ",'Т.6.'!AL25," ",'Т.6.'!AM25,", буд. ",'Т.6.'!AN25,", кв./оф.",'Т.6.'!AO25,".    ",'Т.6.'!AP25)))</f>
        <v/>
      </c>
      <c r="H146" s="354"/>
      <c r="I146" s="354"/>
      <c r="J146" s="354"/>
      <c r="K146" s="367" t="str">
        <f ca="1">'Т.6.'!AQ25</f>
        <v xml:space="preserve"> </v>
      </c>
      <c r="L146" s="367"/>
      <c r="M146" s="367" t="str">
        <f ca="1">'Т.6.'!AR25</f>
        <v xml:space="preserve"> </v>
      </c>
      <c r="N146" s="367"/>
      <c r="O146" s="358" t="str">
        <f ca="1">'Т.6.'!AT25</f>
        <v xml:space="preserve"> </v>
      </c>
      <c r="P146" s="358"/>
      <c r="Q146" s="345" t="str">
        <f ca="1">IF(CONCATENATE('Т.6.'!AU25,". ",'Т.6.'!AV25)=" .  "," ",CONCATENATE('Т.6.'!AU25,". ",'Т.6.'!AV25))</f>
        <v xml:space="preserve"> </v>
      </c>
      <c r="R146" s="345"/>
      <c r="S146" s="345"/>
      <c r="T146" s="358" t="str">
        <f ca="1">'Т.6.'!AW25</f>
        <v xml:space="preserve"> </v>
      </c>
      <c r="U146" s="358"/>
      <c r="AA146" s="143"/>
      <c r="AB146" s="143"/>
      <c r="AC146" s="143"/>
      <c r="AD146" s="143"/>
      <c r="AE146" s="143"/>
      <c r="AF146" s="143"/>
      <c r="AG146" s="143"/>
      <c r="AH146" s="143"/>
      <c r="AI146" s="143"/>
      <c r="AJ146" s="151"/>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c r="XEQ146"/>
      <c r="XER146"/>
      <c r="XES146"/>
      <c r="XET146"/>
      <c r="XEU146"/>
      <c r="XEV146"/>
      <c r="XEW146"/>
      <c r="XEX146"/>
      <c r="XEY146"/>
      <c r="XEZ146"/>
      <c r="XFA146"/>
      <c r="XFB146"/>
      <c r="XFC146"/>
      <c r="XFD146"/>
    </row>
    <row r="147" spans="1:36 15811:16384" s="177" customFormat="1" x14ac:dyDescent="0.25">
      <c r="A147" s="181">
        <v>21</v>
      </c>
      <c r="B147" s="354" t="str">
        <f ca="1">IF(CONCATENATE('Т.6.'!AB26," (",'Т.6.'!AD26,"), ",'Т.6.'!AC26,", ",'Т.6.'!AE26)=$AJ$127,"",IF(CONCATENATE('Т.6.'!AB26," (",'Т.6.'!AD26,"), ",'Т.6.'!AC26,", ",'Т.6.'!AE26)=$AJ$128,"-",(CONCATENATE('Т.6.'!AB26," (",'Т.6.'!AD26,"), ",'Т.6.'!AC26,", ",'Т.6.'!AE26))))</f>
        <v/>
      </c>
      <c r="C147" s="354"/>
      <c r="D147" s="354"/>
      <c r="E147" s="354"/>
      <c r="F147" s="354"/>
      <c r="G147" s="354" t="str">
        <f ca="1">IF(CONCATENATE('Т.6.'!AG26,", ",'Т.6.'!AF26,", ",'Т.6.'!AH26," обл., ",'Т.6.'!AI26," р-н, ",'Т.6.'!AJ26," ",'Т.6.'!AK26,", ",'Т.6.'!AL26," ",'Т.6.'!AM26,", буд. ",'Т.6.'!AN26,", кв./оф.",'Т.6.'!AO26,".    ",'Т.6.'!AP26)=$AJ$131,"",IF(CONCATENATE('Т.6.'!AG26,", ",'Т.6.'!AF26,", ",'Т.6.'!AH26," обл., ",'Т.6.'!AI26," р-н, ",'Т.6.'!AJ26," ",'Т.6.'!AK26,", ",'Т.6.'!AL26," ",'Т.6.'!AM26,", буд. ",'Т.6.'!AN26,", кв./оф.",'Т.6.'!AO26,".    ",'Т.6.'!AP26)=$AJ$129,"-",CONCATENATE('Т.6.'!AG26,", ",'Т.6.'!AF26,", ",'Т.6.'!AH26," обл., ",'Т.6.'!AI26," р-н, ",'Т.6.'!AJ26," ",'Т.6.'!AK26,", ",'Т.6.'!AL26," ",'Т.6.'!AM26,", буд. ",'Т.6.'!AN26,", кв./оф.",'Т.6.'!AO26,".    ",'Т.6.'!AP26)))</f>
        <v/>
      </c>
      <c r="H147" s="354"/>
      <c r="I147" s="354"/>
      <c r="J147" s="354"/>
      <c r="K147" s="367" t="str">
        <f ca="1">'Т.6.'!AQ26</f>
        <v xml:space="preserve"> </v>
      </c>
      <c r="L147" s="367"/>
      <c r="M147" s="367" t="str">
        <f ca="1">'Т.6.'!AR26</f>
        <v xml:space="preserve"> </v>
      </c>
      <c r="N147" s="367"/>
      <c r="O147" s="358" t="str">
        <f ca="1">'Т.6.'!AT26</f>
        <v xml:space="preserve"> </v>
      </c>
      <c r="P147" s="358"/>
      <c r="Q147" s="345" t="str">
        <f ca="1">IF(CONCATENATE('Т.6.'!AU26,". ",'Т.6.'!AV26)=" .  "," ",CONCATENATE('Т.6.'!AU26,". ",'Т.6.'!AV26))</f>
        <v xml:space="preserve"> </v>
      </c>
      <c r="R147" s="345"/>
      <c r="S147" s="345"/>
      <c r="T147" s="358" t="str">
        <f ca="1">'Т.6.'!AW26</f>
        <v xml:space="preserve"> </v>
      </c>
      <c r="U147" s="358"/>
      <c r="AA147" s="143"/>
      <c r="AB147" s="143"/>
      <c r="AC147" s="143"/>
      <c r="AD147" s="143"/>
      <c r="AE147" s="143"/>
      <c r="AF147" s="143"/>
      <c r="AG147" s="143"/>
      <c r="AH147" s="143"/>
      <c r="AI147" s="143"/>
      <c r="AJ147" s="151"/>
      <c r="WJC147"/>
      <c r="WJD147"/>
      <c r="WJE147"/>
      <c r="WJF147"/>
      <c r="WJG147"/>
      <c r="WJH147"/>
      <c r="WJI147"/>
      <c r="WJJ147"/>
      <c r="WJK147"/>
      <c r="WJL147"/>
      <c r="WJM147"/>
      <c r="WJN147"/>
      <c r="WJO147"/>
      <c r="WJP147"/>
      <c r="WJQ147"/>
      <c r="WJR147"/>
      <c r="WJS147"/>
      <c r="WJT147"/>
      <c r="WJU147"/>
      <c r="WJV147"/>
      <c r="WJW147"/>
      <c r="WJX147"/>
      <c r="WJY147"/>
      <c r="WJZ147"/>
      <c r="WKA147"/>
      <c r="WKB147"/>
      <c r="WKC147"/>
      <c r="WKD147"/>
      <c r="WKE147"/>
      <c r="WKF147"/>
      <c r="WKG147"/>
      <c r="WKH147"/>
      <c r="WKI147"/>
      <c r="WKJ147"/>
      <c r="WKK147"/>
      <c r="WKL147"/>
      <c r="WKM147"/>
      <c r="WKN147"/>
      <c r="WKO147"/>
      <c r="WKP147"/>
      <c r="WKQ147"/>
      <c r="WKR147"/>
      <c r="WKS147"/>
      <c r="WKT147"/>
      <c r="WKU147"/>
      <c r="WKV147"/>
      <c r="WKW147"/>
      <c r="WKX147"/>
      <c r="WKY147"/>
      <c r="WKZ147"/>
      <c r="WLA147"/>
      <c r="WLB147"/>
      <c r="WLC147"/>
      <c r="WLD147"/>
      <c r="WLE147"/>
      <c r="WLF147"/>
      <c r="WLG147"/>
      <c r="WLH147"/>
      <c r="WLI147"/>
      <c r="WLJ147"/>
      <c r="WLK147"/>
      <c r="WLL147"/>
      <c r="WLM147"/>
      <c r="WLN147"/>
      <c r="WLO147"/>
      <c r="WLP147"/>
      <c r="WLQ147"/>
      <c r="WLR147"/>
      <c r="WLS147"/>
      <c r="WLT147"/>
      <c r="WLU147"/>
      <c r="WLV147"/>
      <c r="WLW147"/>
      <c r="WLX147"/>
      <c r="WLY147"/>
      <c r="WLZ147"/>
      <c r="WMA147"/>
      <c r="WMB147"/>
      <c r="WMC147"/>
      <c r="WMD147"/>
      <c r="WME147"/>
      <c r="WMF147"/>
      <c r="WMG147"/>
      <c r="WMH147"/>
      <c r="WMI147"/>
      <c r="WMJ147"/>
      <c r="WMK147"/>
      <c r="WML147"/>
      <c r="WMM147"/>
      <c r="WMN147"/>
      <c r="WMO147"/>
      <c r="WMP147"/>
      <c r="WMQ147"/>
      <c r="WMR147"/>
      <c r="WMS147"/>
      <c r="WMT147"/>
      <c r="WMU147"/>
      <c r="WMV147"/>
      <c r="WMW147"/>
      <c r="WMX147"/>
      <c r="WMY147"/>
      <c r="WMZ147"/>
      <c r="WNA147"/>
      <c r="WNB147"/>
      <c r="WNC147"/>
      <c r="WND147"/>
      <c r="WNE147"/>
      <c r="WNF147"/>
      <c r="WNG147"/>
      <c r="WNH147"/>
      <c r="WNI147"/>
      <c r="WNJ147"/>
      <c r="WNK147"/>
      <c r="WNL147"/>
      <c r="WNM147"/>
      <c r="WNN147"/>
      <c r="WNO147"/>
      <c r="WNP147"/>
      <c r="WNQ147"/>
      <c r="WNR147"/>
      <c r="WNS147"/>
      <c r="WNT147"/>
      <c r="WNU147"/>
      <c r="WNV147"/>
      <c r="WNW147"/>
      <c r="WNX147"/>
      <c r="WNY147"/>
      <c r="WNZ147"/>
      <c r="WOA147"/>
      <c r="WOB147"/>
      <c r="WOC147"/>
      <c r="WOD147"/>
      <c r="WOE147"/>
      <c r="WOF147"/>
      <c r="WOG147"/>
      <c r="WOH147"/>
      <c r="WOI147"/>
      <c r="WOJ147"/>
      <c r="WOK147"/>
      <c r="WOL147"/>
      <c r="WOM147"/>
      <c r="WON147"/>
      <c r="WOO147"/>
      <c r="WOP147"/>
      <c r="WOQ147"/>
      <c r="WOR147"/>
      <c r="WOS147"/>
      <c r="WOT147"/>
      <c r="WOU147"/>
      <c r="WOV147"/>
      <c r="WOW147"/>
      <c r="WOX147"/>
      <c r="WOY147"/>
      <c r="WOZ147"/>
      <c r="WPA147"/>
      <c r="WPB147"/>
      <c r="WPC147"/>
      <c r="WPD147"/>
      <c r="WPE147"/>
      <c r="WPF147"/>
      <c r="WPG147"/>
      <c r="WPH147"/>
      <c r="WPI147"/>
      <c r="WPJ147"/>
      <c r="WPK147"/>
      <c r="WPL147"/>
      <c r="WPM147"/>
      <c r="WPN147"/>
      <c r="WPO147"/>
      <c r="WPP147"/>
      <c r="WPQ147"/>
      <c r="WPR147"/>
      <c r="WPS147"/>
      <c r="WPT147"/>
      <c r="WPU147"/>
      <c r="WPV147"/>
      <c r="WPW147"/>
      <c r="WPX147"/>
      <c r="WPY147"/>
      <c r="WPZ147"/>
      <c r="WQA147"/>
      <c r="WQB147"/>
      <c r="WQC147"/>
      <c r="WQD147"/>
      <c r="WQE147"/>
      <c r="WQF147"/>
      <c r="WQG147"/>
      <c r="WQH147"/>
      <c r="WQI147"/>
      <c r="WQJ147"/>
      <c r="WQK147"/>
      <c r="WQL147"/>
      <c r="WQM147"/>
      <c r="WQN147"/>
      <c r="WQO147"/>
      <c r="WQP147"/>
      <c r="WQQ147"/>
      <c r="WQR147"/>
      <c r="WQS147"/>
      <c r="WQT147"/>
      <c r="WQU147"/>
      <c r="WQV147"/>
      <c r="WQW147"/>
      <c r="WQX147"/>
      <c r="WQY147"/>
      <c r="WQZ147"/>
      <c r="WRA147"/>
      <c r="WRB147"/>
      <c r="WRC147"/>
      <c r="WRD147"/>
      <c r="WRE147"/>
      <c r="WRF147"/>
      <c r="WRG147"/>
      <c r="WRH147"/>
      <c r="WRI147"/>
      <c r="WRJ147"/>
      <c r="WRK147"/>
      <c r="WRL147"/>
      <c r="WRM147"/>
      <c r="WRN147"/>
      <c r="WRO147"/>
      <c r="WRP147"/>
      <c r="WRQ147"/>
      <c r="WRR147"/>
      <c r="WRS147"/>
      <c r="WRT147"/>
      <c r="WRU147"/>
      <c r="WRV147"/>
      <c r="WRW147"/>
      <c r="WRX147"/>
      <c r="WRY147"/>
      <c r="WRZ147"/>
      <c r="WSA147"/>
      <c r="WSB147"/>
      <c r="WSC147"/>
      <c r="WSD147"/>
      <c r="WSE147"/>
      <c r="WSF147"/>
      <c r="WSG147"/>
      <c r="WSH147"/>
      <c r="WSI147"/>
      <c r="WSJ147"/>
      <c r="WSK147"/>
      <c r="WSL147"/>
      <c r="WSM147"/>
      <c r="WSN147"/>
      <c r="WSO147"/>
      <c r="WSP147"/>
      <c r="WSQ147"/>
      <c r="WSR147"/>
      <c r="WSS147"/>
      <c r="WST147"/>
      <c r="WSU147"/>
      <c r="WSV147"/>
      <c r="WSW147"/>
      <c r="WSX147"/>
      <c r="WSY147"/>
      <c r="WSZ147"/>
      <c r="WTA147"/>
      <c r="WTB147"/>
      <c r="WTC147"/>
      <c r="WTD147"/>
      <c r="WTE147"/>
      <c r="WTF147"/>
      <c r="WTG147"/>
      <c r="WTH147"/>
      <c r="WTI147"/>
      <c r="WTJ147"/>
      <c r="WTK147"/>
      <c r="WTL147"/>
      <c r="WTM147"/>
      <c r="WTN147"/>
      <c r="WTO147"/>
      <c r="WTP147"/>
      <c r="WTQ147"/>
      <c r="WTR147"/>
      <c r="WTS147"/>
      <c r="WTT147"/>
      <c r="WTU147"/>
      <c r="WTV147"/>
      <c r="WTW147"/>
      <c r="WTX147"/>
      <c r="WTY147"/>
      <c r="WTZ147"/>
      <c r="WUA147"/>
      <c r="WUB147"/>
      <c r="WUC147"/>
      <c r="WUD147"/>
      <c r="WUE147"/>
      <c r="WUF147"/>
      <c r="WUG147"/>
      <c r="WUH147"/>
      <c r="WUI147"/>
      <c r="WUJ147"/>
      <c r="WUK147"/>
      <c r="WUL147"/>
      <c r="WUM147"/>
      <c r="WUN147"/>
      <c r="WUO147"/>
      <c r="WUP147"/>
      <c r="WUQ147"/>
      <c r="WUR147"/>
      <c r="WUS147"/>
      <c r="WUT147"/>
      <c r="WUU147"/>
      <c r="WUV147"/>
      <c r="WUW147"/>
      <c r="WUX147"/>
      <c r="WUY147"/>
      <c r="WUZ147"/>
      <c r="WVA147"/>
      <c r="WVB147"/>
      <c r="WVC147"/>
      <c r="WVD147"/>
      <c r="WVE147"/>
      <c r="WVF147"/>
      <c r="WVG147"/>
      <c r="WVH147"/>
      <c r="WVI147"/>
      <c r="WVJ147"/>
      <c r="WVK147"/>
      <c r="WVL147"/>
      <c r="WVM147"/>
      <c r="WVN147"/>
      <c r="WVO147"/>
      <c r="WVP147"/>
      <c r="WVQ147"/>
      <c r="WVR147"/>
      <c r="WVS147"/>
      <c r="WVT147"/>
      <c r="WVU147"/>
      <c r="WVV147"/>
      <c r="WVW147"/>
      <c r="WVX147"/>
      <c r="WVY147"/>
      <c r="WVZ147"/>
      <c r="WWA147"/>
      <c r="WWB147"/>
      <c r="WWC147"/>
      <c r="WWD147"/>
      <c r="WWE147"/>
      <c r="WWF147"/>
      <c r="WWG147"/>
      <c r="WWH147"/>
      <c r="WWI147"/>
      <c r="WWJ147"/>
      <c r="WWK147"/>
      <c r="WWL147"/>
      <c r="WWM147"/>
      <c r="WWN147"/>
      <c r="WWO147"/>
      <c r="WWP147"/>
      <c r="WWQ147"/>
      <c r="WWR147"/>
      <c r="WWS147"/>
      <c r="WWT147"/>
      <c r="WWU147"/>
      <c r="WWV147"/>
      <c r="WWW147"/>
      <c r="WWX147"/>
      <c r="WWY147"/>
      <c r="WWZ147"/>
      <c r="WXA147"/>
      <c r="WXB147"/>
      <c r="WXC147"/>
      <c r="WXD147"/>
      <c r="WXE147"/>
      <c r="WXF147"/>
      <c r="WXG147"/>
      <c r="WXH147"/>
      <c r="WXI147"/>
      <c r="WXJ147"/>
      <c r="WXK147"/>
      <c r="WXL147"/>
      <c r="WXM147"/>
      <c r="WXN147"/>
      <c r="WXO147"/>
      <c r="WXP147"/>
      <c r="WXQ147"/>
      <c r="WXR147"/>
      <c r="WXS147"/>
      <c r="WXT147"/>
      <c r="WXU147"/>
      <c r="WXV147"/>
      <c r="WXW147"/>
      <c r="WXX147"/>
      <c r="WXY147"/>
      <c r="WXZ147"/>
      <c r="WYA147"/>
      <c r="WYB147"/>
      <c r="WYC147"/>
      <c r="WYD147"/>
      <c r="WYE147"/>
      <c r="WYF147"/>
      <c r="WYG147"/>
      <c r="WYH147"/>
      <c r="WYI147"/>
      <c r="WYJ147"/>
      <c r="WYK147"/>
      <c r="WYL147"/>
      <c r="WYM147"/>
      <c r="WYN147"/>
      <c r="WYO147"/>
      <c r="WYP147"/>
      <c r="WYQ147"/>
      <c r="WYR147"/>
      <c r="WYS147"/>
      <c r="WYT147"/>
      <c r="WYU147"/>
      <c r="WYV147"/>
      <c r="WYW147"/>
      <c r="WYX147"/>
      <c r="WYY147"/>
      <c r="WYZ147"/>
      <c r="WZA147"/>
      <c r="WZB147"/>
      <c r="WZC147"/>
      <c r="WZD147"/>
      <c r="WZE147"/>
      <c r="WZF147"/>
      <c r="WZG147"/>
      <c r="WZH147"/>
      <c r="WZI147"/>
      <c r="WZJ147"/>
      <c r="WZK147"/>
      <c r="WZL147"/>
      <c r="WZM147"/>
      <c r="WZN147"/>
      <c r="WZO147"/>
      <c r="WZP147"/>
      <c r="WZQ147"/>
      <c r="WZR147"/>
      <c r="WZS147"/>
      <c r="WZT147"/>
      <c r="WZU147"/>
      <c r="WZV147"/>
      <c r="WZW147"/>
      <c r="WZX147"/>
      <c r="WZY147"/>
      <c r="WZZ147"/>
      <c r="XAA147"/>
      <c r="XAB147"/>
      <c r="XAC147"/>
      <c r="XAD147"/>
      <c r="XAE147"/>
      <c r="XAF147"/>
      <c r="XAG147"/>
      <c r="XAH147"/>
      <c r="XAI147"/>
      <c r="XAJ147"/>
      <c r="XAK147"/>
      <c r="XAL147"/>
      <c r="XAM147"/>
      <c r="XAN147"/>
      <c r="XAO147"/>
      <c r="XAP147"/>
      <c r="XAQ147"/>
      <c r="XAR147"/>
      <c r="XAS147"/>
      <c r="XAT147"/>
      <c r="XAU147"/>
      <c r="XAV147"/>
      <c r="XAW147"/>
      <c r="XAX147"/>
      <c r="XAY147"/>
      <c r="XAZ147"/>
      <c r="XBA147"/>
      <c r="XBB147"/>
      <c r="XBC147"/>
      <c r="XBD147"/>
      <c r="XBE147"/>
      <c r="XBF147"/>
      <c r="XBG147"/>
      <c r="XBH147"/>
      <c r="XBI147"/>
      <c r="XBJ147"/>
      <c r="XBK147"/>
      <c r="XBL147"/>
      <c r="XBM147"/>
      <c r="XBN147"/>
      <c r="XBO147"/>
      <c r="XBP147"/>
      <c r="XBQ147"/>
      <c r="XBR147"/>
      <c r="XBS147"/>
      <c r="XBT147"/>
      <c r="XBU147"/>
      <c r="XBV147"/>
      <c r="XBW147"/>
      <c r="XBX147"/>
      <c r="XBY147"/>
      <c r="XBZ147"/>
      <c r="XCA147"/>
      <c r="XCB147"/>
      <c r="XCC147"/>
      <c r="XCD147"/>
      <c r="XCE147"/>
      <c r="XCF147"/>
      <c r="XCG147"/>
      <c r="XCH147"/>
      <c r="XCI147"/>
      <c r="XCJ147"/>
      <c r="XCK147"/>
      <c r="XCL147"/>
      <c r="XCM147"/>
      <c r="XCN147"/>
      <c r="XCO147"/>
      <c r="XCP147"/>
      <c r="XCQ147"/>
      <c r="XCR147"/>
      <c r="XCS147"/>
      <c r="XCT147"/>
      <c r="XCU147"/>
      <c r="XCV147"/>
      <c r="XCW147"/>
      <c r="XCX147"/>
      <c r="XCY147"/>
      <c r="XCZ147"/>
      <c r="XDA147"/>
      <c r="XDB147"/>
      <c r="XDC147"/>
      <c r="XDD147"/>
      <c r="XDE147"/>
      <c r="XDF147"/>
      <c r="XDG147"/>
      <c r="XDH147"/>
      <c r="XDI147"/>
      <c r="XDJ147"/>
      <c r="XDK147"/>
      <c r="XDL147"/>
      <c r="XDM147"/>
      <c r="XDN147"/>
      <c r="XDO147"/>
      <c r="XDP147"/>
      <c r="XDQ147"/>
      <c r="XDR147"/>
      <c r="XDS147"/>
      <c r="XDT147"/>
      <c r="XDU147"/>
      <c r="XDV147"/>
      <c r="XDW147"/>
      <c r="XDX147"/>
      <c r="XDY147"/>
      <c r="XDZ147"/>
      <c r="XEA147"/>
      <c r="XEB147"/>
      <c r="XEC147"/>
      <c r="XED147"/>
      <c r="XEE147"/>
      <c r="XEF147"/>
      <c r="XEG147"/>
      <c r="XEH147"/>
      <c r="XEI147"/>
      <c r="XEJ147"/>
      <c r="XEK147"/>
      <c r="XEL147"/>
      <c r="XEM147"/>
      <c r="XEN147"/>
      <c r="XEO147"/>
      <c r="XEP147"/>
      <c r="XEQ147"/>
      <c r="XER147"/>
      <c r="XES147"/>
      <c r="XET147"/>
      <c r="XEU147"/>
      <c r="XEV147"/>
      <c r="XEW147"/>
      <c r="XEX147"/>
      <c r="XEY147"/>
      <c r="XEZ147"/>
      <c r="XFA147"/>
      <c r="XFB147"/>
      <c r="XFC147"/>
      <c r="XFD147"/>
    </row>
    <row r="148" spans="1:36 15811:16384" s="177" customFormat="1" x14ac:dyDescent="0.25">
      <c r="A148" s="181">
        <v>22</v>
      </c>
      <c r="B148" s="354" t="str">
        <f ca="1">IF(CONCATENATE('Т.6.'!AB27," (",'Т.6.'!AD27,"), ",'Т.6.'!AC27,", ",'Т.6.'!AE27)=$AJ$127,"",IF(CONCATENATE('Т.6.'!AB27," (",'Т.6.'!AD27,"), ",'Т.6.'!AC27,", ",'Т.6.'!AE27)=$AJ$128,"-",(CONCATENATE('Т.6.'!AB27," (",'Т.6.'!AD27,"), ",'Т.6.'!AC27,", ",'Т.6.'!AE27))))</f>
        <v/>
      </c>
      <c r="C148" s="354"/>
      <c r="D148" s="354"/>
      <c r="E148" s="354"/>
      <c r="F148" s="354"/>
      <c r="G148" s="354" t="str">
        <f ca="1">IF(CONCATENATE('Т.6.'!AG27,", ",'Т.6.'!AF27,", ",'Т.6.'!AH27," обл., ",'Т.6.'!AI27," р-н, ",'Т.6.'!AJ27," ",'Т.6.'!AK27,", ",'Т.6.'!AL27," ",'Т.6.'!AM27,", буд. ",'Т.6.'!AN27,", кв./оф.",'Т.6.'!AO27,".    ",'Т.6.'!AP27)=$AJ$131,"",IF(CONCATENATE('Т.6.'!AG27,", ",'Т.6.'!AF27,", ",'Т.6.'!AH27," обл., ",'Т.6.'!AI27," р-н, ",'Т.6.'!AJ27," ",'Т.6.'!AK27,", ",'Т.6.'!AL27," ",'Т.6.'!AM27,", буд. ",'Т.6.'!AN27,", кв./оф.",'Т.6.'!AO27,".    ",'Т.6.'!AP27)=$AJ$129,"-",CONCATENATE('Т.6.'!AG27,", ",'Т.6.'!AF27,", ",'Т.6.'!AH27," обл., ",'Т.6.'!AI27," р-н, ",'Т.6.'!AJ27," ",'Т.6.'!AK27,", ",'Т.6.'!AL27," ",'Т.6.'!AM27,", буд. ",'Т.6.'!AN27,", кв./оф.",'Т.6.'!AO27,".    ",'Т.6.'!AP27)))</f>
        <v/>
      </c>
      <c r="H148" s="354"/>
      <c r="I148" s="354"/>
      <c r="J148" s="354"/>
      <c r="K148" s="367" t="str">
        <f ca="1">'Т.6.'!AQ27</f>
        <v xml:space="preserve"> </v>
      </c>
      <c r="L148" s="367"/>
      <c r="M148" s="367" t="str">
        <f ca="1">'Т.6.'!AR27</f>
        <v xml:space="preserve"> </v>
      </c>
      <c r="N148" s="367"/>
      <c r="O148" s="358" t="str">
        <f ca="1">'Т.6.'!AT27</f>
        <v xml:space="preserve"> </v>
      </c>
      <c r="P148" s="358"/>
      <c r="Q148" s="345" t="str">
        <f ca="1">IF(CONCATENATE('Т.6.'!AU27,". ",'Т.6.'!AV27)=" .  "," ",CONCATENATE('Т.6.'!AU27,". ",'Т.6.'!AV27))</f>
        <v xml:space="preserve"> </v>
      </c>
      <c r="R148" s="345"/>
      <c r="S148" s="345"/>
      <c r="T148" s="358" t="str">
        <f ca="1">'Т.6.'!AW27</f>
        <v xml:space="preserve"> </v>
      </c>
      <c r="U148" s="358"/>
      <c r="AA148" s="143"/>
      <c r="AB148" s="143"/>
      <c r="AC148" s="143"/>
      <c r="AD148" s="143"/>
      <c r="AE148" s="143"/>
      <c r="AF148" s="143"/>
      <c r="AG148" s="143"/>
      <c r="AH148" s="143"/>
      <c r="AI148" s="143"/>
      <c r="AJ148" s="151"/>
      <c r="WJC148"/>
      <c r="WJD148"/>
      <c r="WJE148"/>
      <c r="WJF148"/>
      <c r="WJG148"/>
      <c r="WJH148"/>
      <c r="WJI148"/>
      <c r="WJJ148"/>
      <c r="WJK148"/>
      <c r="WJL148"/>
      <c r="WJM148"/>
      <c r="WJN148"/>
      <c r="WJO148"/>
      <c r="WJP148"/>
      <c r="WJQ148"/>
      <c r="WJR148"/>
      <c r="WJS148"/>
      <c r="WJT148"/>
      <c r="WJU148"/>
      <c r="WJV148"/>
      <c r="WJW148"/>
      <c r="WJX148"/>
      <c r="WJY148"/>
      <c r="WJZ148"/>
      <c r="WKA148"/>
      <c r="WKB148"/>
      <c r="WKC148"/>
      <c r="WKD148"/>
      <c r="WKE148"/>
      <c r="WKF148"/>
      <c r="WKG148"/>
      <c r="WKH148"/>
      <c r="WKI148"/>
      <c r="WKJ148"/>
      <c r="WKK148"/>
      <c r="WKL148"/>
      <c r="WKM148"/>
      <c r="WKN148"/>
      <c r="WKO148"/>
      <c r="WKP148"/>
      <c r="WKQ148"/>
      <c r="WKR148"/>
      <c r="WKS148"/>
      <c r="WKT148"/>
      <c r="WKU148"/>
      <c r="WKV148"/>
      <c r="WKW148"/>
      <c r="WKX148"/>
      <c r="WKY148"/>
      <c r="WKZ148"/>
      <c r="WLA148"/>
      <c r="WLB148"/>
      <c r="WLC148"/>
      <c r="WLD148"/>
      <c r="WLE148"/>
      <c r="WLF148"/>
      <c r="WLG148"/>
      <c r="WLH148"/>
      <c r="WLI148"/>
      <c r="WLJ148"/>
      <c r="WLK148"/>
      <c r="WLL148"/>
      <c r="WLM148"/>
      <c r="WLN148"/>
      <c r="WLO148"/>
      <c r="WLP148"/>
      <c r="WLQ148"/>
      <c r="WLR148"/>
      <c r="WLS148"/>
      <c r="WLT148"/>
      <c r="WLU148"/>
      <c r="WLV148"/>
      <c r="WLW148"/>
      <c r="WLX148"/>
      <c r="WLY148"/>
      <c r="WLZ148"/>
      <c r="WMA148"/>
      <c r="WMB148"/>
      <c r="WMC148"/>
      <c r="WMD148"/>
      <c r="WME148"/>
      <c r="WMF148"/>
      <c r="WMG148"/>
      <c r="WMH148"/>
      <c r="WMI148"/>
      <c r="WMJ148"/>
      <c r="WMK148"/>
      <c r="WML148"/>
      <c r="WMM148"/>
      <c r="WMN148"/>
      <c r="WMO148"/>
      <c r="WMP148"/>
      <c r="WMQ148"/>
      <c r="WMR148"/>
      <c r="WMS148"/>
      <c r="WMT148"/>
      <c r="WMU148"/>
      <c r="WMV148"/>
      <c r="WMW148"/>
      <c r="WMX148"/>
      <c r="WMY148"/>
      <c r="WMZ148"/>
      <c r="WNA148"/>
      <c r="WNB148"/>
      <c r="WNC148"/>
      <c r="WND148"/>
      <c r="WNE148"/>
      <c r="WNF148"/>
      <c r="WNG148"/>
      <c r="WNH148"/>
      <c r="WNI148"/>
      <c r="WNJ148"/>
      <c r="WNK148"/>
      <c r="WNL148"/>
      <c r="WNM148"/>
      <c r="WNN148"/>
      <c r="WNO148"/>
      <c r="WNP148"/>
      <c r="WNQ148"/>
      <c r="WNR148"/>
      <c r="WNS148"/>
      <c r="WNT148"/>
      <c r="WNU148"/>
      <c r="WNV148"/>
      <c r="WNW148"/>
      <c r="WNX148"/>
      <c r="WNY148"/>
      <c r="WNZ148"/>
      <c r="WOA148"/>
      <c r="WOB148"/>
      <c r="WOC148"/>
      <c r="WOD148"/>
      <c r="WOE148"/>
      <c r="WOF148"/>
      <c r="WOG148"/>
      <c r="WOH148"/>
      <c r="WOI148"/>
      <c r="WOJ148"/>
      <c r="WOK148"/>
      <c r="WOL148"/>
      <c r="WOM148"/>
      <c r="WON148"/>
      <c r="WOO148"/>
      <c r="WOP148"/>
      <c r="WOQ148"/>
      <c r="WOR148"/>
      <c r="WOS148"/>
      <c r="WOT148"/>
      <c r="WOU148"/>
      <c r="WOV148"/>
      <c r="WOW148"/>
      <c r="WOX148"/>
      <c r="WOY148"/>
      <c r="WOZ148"/>
      <c r="WPA148"/>
      <c r="WPB148"/>
      <c r="WPC148"/>
      <c r="WPD148"/>
      <c r="WPE148"/>
      <c r="WPF148"/>
      <c r="WPG148"/>
      <c r="WPH148"/>
      <c r="WPI148"/>
      <c r="WPJ148"/>
      <c r="WPK148"/>
      <c r="WPL148"/>
      <c r="WPM148"/>
      <c r="WPN148"/>
      <c r="WPO148"/>
      <c r="WPP148"/>
      <c r="WPQ148"/>
      <c r="WPR148"/>
      <c r="WPS148"/>
      <c r="WPT148"/>
      <c r="WPU148"/>
      <c r="WPV148"/>
      <c r="WPW148"/>
      <c r="WPX148"/>
      <c r="WPY148"/>
      <c r="WPZ148"/>
      <c r="WQA148"/>
      <c r="WQB148"/>
      <c r="WQC148"/>
      <c r="WQD148"/>
      <c r="WQE148"/>
      <c r="WQF148"/>
      <c r="WQG148"/>
      <c r="WQH148"/>
      <c r="WQI148"/>
      <c r="WQJ148"/>
      <c r="WQK148"/>
      <c r="WQL148"/>
      <c r="WQM148"/>
      <c r="WQN148"/>
      <c r="WQO148"/>
      <c r="WQP148"/>
      <c r="WQQ148"/>
      <c r="WQR148"/>
      <c r="WQS148"/>
      <c r="WQT148"/>
      <c r="WQU148"/>
      <c r="WQV148"/>
      <c r="WQW148"/>
      <c r="WQX148"/>
      <c r="WQY148"/>
      <c r="WQZ148"/>
      <c r="WRA148"/>
      <c r="WRB148"/>
      <c r="WRC148"/>
      <c r="WRD148"/>
      <c r="WRE148"/>
      <c r="WRF148"/>
      <c r="WRG148"/>
      <c r="WRH148"/>
      <c r="WRI148"/>
      <c r="WRJ148"/>
      <c r="WRK148"/>
      <c r="WRL148"/>
      <c r="WRM148"/>
      <c r="WRN148"/>
      <c r="WRO148"/>
      <c r="WRP148"/>
      <c r="WRQ148"/>
      <c r="WRR148"/>
      <c r="WRS148"/>
      <c r="WRT148"/>
      <c r="WRU148"/>
      <c r="WRV148"/>
      <c r="WRW148"/>
      <c r="WRX148"/>
      <c r="WRY148"/>
      <c r="WRZ148"/>
      <c r="WSA148"/>
      <c r="WSB148"/>
      <c r="WSC148"/>
      <c r="WSD148"/>
      <c r="WSE148"/>
      <c r="WSF148"/>
      <c r="WSG148"/>
      <c r="WSH148"/>
      <c r="WSI148"/>
      <c r="WSJ148"/>
      <c r="WSK148"/>
      <c r="WSL148"/>
      <c r="WSM148"/>
      <c r="WSN148"/>
      <c r="WSO148"/>
      <c r="WSP148"/>
      <c r="WSQ148"/>
      <c r="WSR148"/>
      <c r="WSS148"/>
      <c r="WST148"/>
      <c r="WSU148"/>
      <c r="WSV148"/>
      <c r="WSW148"/>
      <c r="WSX148"/>
      <c r="WSY148"/>
      <c r="WSZ148"/>
      <c r="WTA148"/>
      <c r="WTB148"/>
      <c r="WTC148"/>
      <c r="WTD148"/>
      <c r="WTE148"/>
      <c r="WTF148"/>
      <c r="WTG148"/>
      <c r="WTH148"/>
      <c r="WTI148"/>
      <c r="WTJ148"/>
      <c r="WTK148"/>
      <c r="WTL148"/>
      <c r="WTM148"/>
      <c r="WTN148"/>
      <c r="WTO148"/>
      <c r="WTP148"/>
      <c r="WTQ148"/>
      <c r="WTR148"/>
      <c r="WTS148"/>
      <c r="WTT148"/>
      <c r="WTU148"/>
      <c r="WTV148"/>
      <c r="WTW148"/>
      <c r="WTX148"/>
      <c r="WTY148"/>
      <c r="WTZ148"/>
      <c r="WUA148"/>
      <c r="WUB148"/>
      <c r="WUC148"/>
      <c r="WUD148"/>
      <c r="WUE148"/>
      <c r="WUF148"/>
      <c r="WUG148"/>
      <c r="WUH148"/>
      <c r="WUI148"/>
      <c r="WUJ148"/>
      <c r="WUK148"/>
      <c r="WUL148"/>
      <c r="WUM148"/>
      <c r="WUN148"/>
      <c r="WUO148"/>
      <c r="WUP148"/>
      <c r="WUQ148"/>
      <c r="WUR148"/>
      <c r="WUS148"/>
      <c r="WUT148"/>
      <c r="WUU148"/>
      <c r="WUV148"/>
      <c r="WUW148"/>
      <c r="WUX148"/>
      <c r="WUY148"/>
      <c r="WUZ148"/>
      <c r="WVA148"/>
      <c r="WVB148"/>
      <c r="WVC148"/>
      <c r="WVD148"/>
      <c r="WVE148"/>
      <c r="WVF148"/>
      <c r="WVG148"/>
      <c r="WVH148"/>
      <c r="WVI148"/>
      <c r="WVJ148"/>
      <c r="WVK148"/>
      <c r="WVL148"/>
      <c r="WVM148"/>
      <c r="WVN148"/>
      <c r="WVO148"/>
      <c r="WVP148"/>
      <c r="WVQ148"/>
      <c r="WVR148"/>
      <c r="WVS148"/>
      <c r="WVT148"/>
      <c r="WVU148"/>
      <c r="WVV148"/>
      <c r="WVW148"/>
      <c r="WVX148"/>
      <c r="WVY148"/>
      <c r="WVZ148"/>
      <c r="WWA148"/>
      <c r="WWB148"/>
      <c r="WWC148"/>
      <c r="WWD148"/>
      <c r="WWE148"/>
      <c r="WWF148"/>
      <c r="WWG148"/>
      <c r="WWH148"/>
      <c r="WWI148"/>
      <c r="WWJ148"/>
      <c r="WWK148"/>
      <c r="WWL148"/>
      <c r="WWM148"/>
      <c r="WWN148"/>
      <c r="WWO148"/>
      <c r="WWP148"/>
      <c r="WWQ148"/>
      <c r="WWR148"/>
      <c r="WWS148"/>
      <c r="WWT148"/>
      <c r="WWU148"/>
      <c r="WWV148"/>
      <c r="WWW148"/>
      <c r="WWX148"/>
      <c r="WWY148"/>
      <c r="WWZ148"/>
      <c r="WXA148"/>
      <c r="WXB148"/>
      <c r="WXC148"/>
      <c r="WXD148"/>
      <c r="WXE148"/>
      <c r="WXF148"/>
      <c r="WXG148"/>
      <c r="WXH148"/>
      <c r="WXI148"/>
      <c r="WXJ148"/>
      <c r="WXK148"/>
      <c r="WXL148"/>
      <c r="WXM148"/>
      <c r="WXN148"/>
      <c r="WXO148"/>
      <c r="WXP148"/>
      <c r="WXQ148"/>
      <c r="WXR148"/>
      <c r="WXS148"/>
      <c r="WXT148"/>
      <c r="WXU148"/>
      <c r="WXV148"/>
      <c r="WXW148"/>
      <c r="WXX148"/>
      <c r="WXY148"/>
      <c r="WXZ148"/>
      <c r="WYA148"/>
      <c r="WYB148"/>
      <c r="WYC148"/>
      <c r="WYD148"/>
      <c r="WYE148"/>
      <c r="WYF148"/>
      <c r="WYG148"/>
      <c r="WYH148"/>
      <c r="WYI148"/>
      <c r="WYJ148"/>
      <c r="WYK148"/>
      <c r="WYL148"/>
      <c r="WYM148"/>
      <c r="WYN148"/>
      <c r="WYO148"/>
      <c r="WYP148"/>
      <c r="WYQ148"/>
      <c r="WYR148"/>
      <c r="WYS148"/>
      <c r="WYT148"/>
      <c r="WYU148"/>
      <c r="WYV148"/>
      <c r="WYW148"/>
      <c r="WYX148"/>
      <c r="WYY148"/>
      <c r="WYZ148"/>
      <c r="WZA148"/>
      <c r="WZB148"/>
      <c r="WZC148"/>
      <c r="WZD148"/>
      <c r="WZE148"/>
      <c r="WZF148"/>
      <c r="WZG148"/>
      <c r="WZH148"/>
      <c r="WZI148"/>
      <c r="WZJ148"/>
      <c r="WZK148"/>
      <c r="WZL148"/>
      <c r="WZM148"/>
      <c r="WZN148"/>
      <c r="WZO148"/>
      <c r="WZP148"/>
      <c r="WZQ148"/>
      <c r="WZR148"/>
      <c r="WZS148"/>
      <c r="WZT148"/>
      <c r="WZU148"/>
      <c r="WZV148"/>
      <c r="WZW148"/>
      <c r="WZX148"/>
      <c r="WZY148"/>
      <c r="WZZ148"/>
      <c r="XAA148"/>
      <c r="XAB148"/>
      <c r="XAC148"/>
      <c r="XAD148"/>
      <c r="XAE148"/>
      <c r="XAF148"/>
      <c r="XAG148"/>
      <c r="XAH148"/>
      <c r="XAI148"/>
      <c r="XAJ148"/>
      <c r="XAK148"/>
      <c r="XAL148"/>
      <c r="XAM148"/>
      <c r="XAN148"/>
      <c r="XAO148"/>
      <c r="XAP148"/>
      <c r="XAQ148"/>
      <c r="XAR148"/>
      <c r="XAS148"/>
      <c r="XAT148"/>
      <c r="XAU148"/>
      <c r="XAV148"/>
      <c r="XAW148"/>
      <c r="XAX148"/>
      <c r="XAY148"/>
      <c r="XAZ148"/>
      <c r="XBA148"/>
      <c r="XBB148"/>
      <c r="XBC148"/>
      <c r="XBD148"/>
      <c r="XBE148"/>
      <c r="XBF148"/>
      <c r="XBG148"/>
      <c r="XBH148"/>
      <c r="XBI148"/>
      <c r="XBJ148"/>
      <c r="XBK148"/>
      <c r="XBL148"/>
      <c r="XBM148"/>
      <c r="XBN148"/>
      <c r="XBO148"/>
      <c r="XBP148"/>
      <c r="XBQ148"/>
      <c r="XBR148"/>
      <c r="XBS148"/>
      <c r="XBT148"/>
      <c r="XBU148"/>
      <c r="XBV148"/>
      <c r="XBW148"/>
      <c r="XBX148"/>
      <c r="XBY148"/>
      <c r="XBZ148"/>
      <c r="XCA148"/>
      <c r="XCB148"/>
      <c r="XCC148"/>
      <c r="XCD148"/>
      <c r="XCE148"/>
      <c r="XCF148"/>
      <c r="XCG148"/>
      <c r="XCH148"/>
      <c r="XCI148"/>
      <c r="XCJ148"/>
      <c r="XCK148"/>
      <c r="XCL148"/>
      <c r="XCM148"/>
      <c r="XCN148"/>
      <c r="XCO148"/>
      <c r="XCP148"/>
      <c r="XCQ148"/>
      <c r="XCR148"/>
      <c r="XCS148"/>
      <c r="XCT148"/>
      <c r="XCU148"/>
      <c r="XCV148"/>
      <c r="XCW148"/>
      <c r="XCX148"/>
      <c r="XCY148"/>
      <c r="XCZ148"/>
      <c r="XDA148"/>
      <c r="XDB148"/>
      <c r="XDC148"/>
      <c r="XDD148"/>
      <c r="XDE148"/>
      <c r="XDF148"/>
      <c r="XDG148"/>
      <c r="XDH148"/>
      <c r="XDI148"/>
      <c r="XDJ148"/>
      <c r="XDK148"/>
      <c r="XDL148"/>
      <c r="XDM148"/>
      <c r="XDN148"/>
      <c r="XDO148"/>
      <c r="XDP148"/>
      <c r="XDQ148"/>
      <c r="XDR148"/>
      <c r="XDS148"/>
      <c r="XDT148"/>
      <c r="XDU148"/>
      <c r="XDV148"/>
      <c r="XDW148"/>
      <c r="XDX148"/>
      <c r="XDY148"/>
      <c r="XDZ148"/>
      <c r="XEA148"/>
      <c r="XEB148"/>
      <c r="XEC148"/>
      <c r="XED148"/>
      <c r="XEE148"/>
      <c r="XEF148"/>
      <c r="XEG148"/>
      <c r="XEH148"/>
      <c r="XEI148"/>
      <c r="XEJ148"/>
      <c r="XEK148"/>
      <c r="XEL148"/>
      <c r="XEM148"/>
      <c r="XEN148"/>
      <c r="XEO148"/>
      <c r="XEP148"/>
      <c r="XEQ148"/>
      <c r="XER148"/>
      <c r="XES148"/>
      <c r="XET148"/>
      <c r="XEU148"/>
      <c r="XEV148"/>
      <c r="XEW148"/>
      <c r="XEX148"/>
      <c r="XEY148"/>
      <c r="XEZ148"/>
      <c r="XFA148"/>
      <c r="XFB148"/>
      <c r="XFC148"/>
      <c r="XFD148"/>
    </row>
    <row r="149" spans="1:36 15811:16384" s="177" customFormat="1" x14ac:dyDescent="0.25">
      <c r="A149" s="181">
        <v>23</v>
      </c>
      <c r="B149" s="354" t="str">
        <f ca="1">IF(CONCATENATE('Т.6.'!AB28," (",'Т.6.'!AD28,"), ",'Т.6.'!AC28,", ",'Т.6.'!AE28)=$AJ$127,"",IF(CONCATENATE('Т.6.'!AB28," (",'Т.6.'!AD28,"), ",'Т.6.'!AC28,", ",'Т.6.'!AE28)=$AJ$128,"-",(CONCATENATE('Т.6.'!AB28," (",'Т.6.'!AD28,"), ",'Т.6.'!AC28,", ",'Т.6.'!AE28))))</f>
        <v/>
      </c>
      <c r="C149" s="354"/>
      <c r="D149" s="354"/>
      <c r="E149" s="354"/>
      <c r="F149" s="354"/>
      <c r="G149" s="354" t="str">
        <f ca="1">IF(CONCATENATE('Т.6.'!AG28,", ",'Т.6.'!AF28,", ",'Т.6.'!AH28," обл., ",'Т.6.'!AI28," р-н, ",'Т.6.'!AJ28," ",'Т.6.'!AK28,", ",'Т.6.'!AL28," ",'Т.6.'!AM28,", буд. ",'Т.6.'!AN28,", кв./оф.",'Т.6.'!AO28,".    ",'Т.6.'!AP28)=$AJ$131,"",IF(CONCATENATE('Т.6.'!AG28,", ",'Т.6.'!AF28,", ",'Т.6.'!AH28," обл., ",'Т.6.'!AI28," р-н, ",'Т.6.'!AJ28," ",'Т.6.'!AK28,", ",'Т.6.'!AL28," ",'Т.6.'!AM28,", буд. ",'Т.6.'!AN28,", кв./оф.",'Т.6.'!AO28,".    ",'Т.6.'!AP28)=$AJ$129,"-",CONCATENATE('Т.6.'!AG28,", ",'Т.6.'!AF28,", ",'Т.6.'!AH28," обл., ",'Т.6.'!AI28," р-н, ",'Т.6.'!AJ28," ",'Т.6.'!AK28,", ",'Т.6.'!AL28," ",'Т.6.'!AM28,", буд. ",'Т.6.'!AN28,", кв./оф.",'Т.6.'!AO28,".    ",'Т.6.'!AP28)))</f>
        <v/>
      </c>
      <c r="H149" s="354"/>
      <c r="I149" s="354"/>
      <c r="J149" s="354"/>
      <c r="K149" s="367" t="str">
        <f ca="1">'Т.6.'!AQ28</f>
        <v xml:space="preserve"> </v>
      </c>
      <c r="L149" s="367"/>
      <c r="M149" s="367" t="str">
        <f ca="1">'Т.6.'!AR28</f>
        <v xml:space="preserve"> </v>
      </c>
      <c r="N149" s="367"/>
      <c r="O149" s="358" t="str">
        <f ca="1">'Т.6.'!AT28</f>
        <v xml:space="preserve"> </v>
      </c>
      <c r="P149" s="358"/>
      <c r="Q149" s="345" t="str">
        <f ca="1">IF(CONCATENATE('Т.6.'!AU28,". ",'Т.6.'!AV28)=" .  "," ",CONCATENATE('Т.6.'!AU28,". ",'Т.6.'!AV28))</f>
        <v xml:space="preserve"> </v>
      </c>
      <c r="R149" s="345"/>
      <c r="S149" s="345"/>
      <c r="T149" s="358" t="str">
        <f ca="1">'Т.6.'!AW28</f>
        <v xml:space="preserve"> </v>
      </c>
      <c r="U149" s="358"/>
      <c r="AA149" s="143"/>
      <c r="AB149" s="143"/>
      <c r="AC149" s="143"/>
      <c r="AD149" s="143"/>
      <c r="AE149" s="143"/>
      <c r="AF149" s="143"/>
      <c r="AG149" s="143"/>
      <c r="AH149" s="143"/>
      <c r="AI149" s="143"/>
      <c r="AJ149" s="151"/>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c r="XFA149"/>
      <c r="XFB149"/>
      <c r="XFC149"/>
      <c r="XFD149"/>
    </row>
    <row r="150" spans="1:36 15811:16384" s="177" customFormat="1" x14ac:dyDescent="0.25">
      <c r="A150" s="181">
        <v>24</v>
      </c>
      <c r="B150" s="354" t="str">
        <f ca="1">IF(CONCATENATE('Т.6.'!AB29," (",'Т.6.'!AD29,"), ",'Т.6.'!AC29,", ",'Т.6.'!AE29)=$AJ$127,"",IF(CONCATENATE('Т.6.'!AB29," (",'Т.6.'!AD29,"), ",'Т.6.'!AC29,", ",'Т.6.'!AE29)=$AJ$128,"-",(CONCATENATE('Т.6.'!AB29," (",'Т.6.'!AD29,"), ",'Т.6.'!AC29,", ",'Т.6.'!AE29))))</f>
        <v/>
      </c>
      <c r="C150" s="354"/>
      <c r="D150" s="354"/>
      <c r="E150" s="354"/>
      <c r="F150" s="354"/>
      <c r="G150" s="354" t="str">
        <f ca="1">IF(CONCATENATE('Т.6.'!AG29,", ",'Т.6.'!AF29,", ",'Т.6.'!AH29," обл., ",'Т.6.'!AI29," р-н, ",'Т.6.'!AJ29," ",'Т.6.'!AK29,", ",'Т.6.'!AL29," ",'Т.6.'!AM29,", буд. ",'Т.6.'!AN29,", кв./оф.",'Т.6.'!AO29,".    ",'Т.6.'!AP29)=$AJ$131,"",IF(CONCATENATE('Т.6.'!AG29,", ",'Т.6.'!AF29,", ",'Т.6.'!AH29," обл., ",'Т.6.'!AI29," р-н, ",'Т.6.'!AJ29," ",'Т.6.'!AK29,", ",'Т.6.'!AL29," ",'Т.6.'!AM29,", буд. ",'Т.6.'!AN29,", кв./оф.",'Т.6.'!AO29,".    ",'Т.6.'!AP29)=$AJ$129,"-",CONCATENATE('Т.6.'!AG29,", ",'Т.6.'!AF29,", ",'Т.6.'!AH29," обл., ",'Т.6.'!AI29," р-н, ",'Т.6.'!AJ29," ",'Т.6.'!AK29,", ",'Т.6.'!AL29," ",'Т.6.'!AM29,", буд. ",'Т.6.'!AN29,", кв./оф.",'Т.6.'!AO29,".    ",'Т.6.'!AP29)))</f>
        <v/>
      </c>
      <c r="H150" s="354"/>
      <c r="I150" s="354"/>
      <c r="J150" s="354"/>
      <c r="K150" s="367" t="str">
        <f ca="1">'Т.6.'!AQ29</f>
        <v xml:space="preserve"> </v>
      </c>
      <c r="L150" s="367"/>
      <c r="M150" s="367" t="str">
        <f ca="1">'Т.6.'!AR29</f>
        <v xml:space="preserve"> </v>
      </c>
      <c r="N150" s="367"/>
      <c r="O150" s="358" t="str">
        <f ca="1">'Т.6.'!AT29</f>
        <v xml:space="preserve"> </v>
      </c>
      <c r="P150" s="358"/>
      <c r="Q150" s="345" t="str">
        <f ca="1">IF(CONCATENATE('Т.6.'!AU29,". ",'Т.6.'!AV29)=" .  "," ",CONCATENATE('Т.6.'!AU29,". ",'Т.6.'!AV29))</f>
        <v xml:space="preserve"> </v>
      </c>
      <c r="R150" s="345"/>
      <c r="S150" s="345"/>
      <c r="T150" s="358" t="str">
        <f ca="1">'Т.6.'!AW29</f>
        <v xml:space="preserve"> </v>
      </c>
      <c r="U150" s="358"/>
      <c r="AA150" s="143"/>
      <c r="AB150" s="143"/>
      <c r="AC150" s="143"/>
      <c r="AD150" s="143"/>
      <c r="AE150" s="143"/>
      <c r="AF150" s="143"/>
      <c r="AG150" s="143"/>
      <c r="AH150" s="143"/>
      <c r="AI150" s="143"/>
      <c r="AJ150" s="151"/>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36 15811:16384" s="177" customFormat="1" x14ac:dyDescent="0.25">
      <c r="A151" s="181">
        <v>25</v>
      </c>
      <c r="B151" s="354" t="str">
        <f ca="1">IF(CONCATENATE('Т.6.'!AB30," (",'Т.6.'!AD30,"), ",'Т.6.'!AC30,", ",'Т.6.'!AE30)=$AJ$127,"",IF(CONCATENATE('Т.6.'!AB30," (",'Т.6.'!AD30,"), ",'Т.6.'!AC30,", ",'Т.6.'!AE30)=$AJ$128,"-",(CONCATENATE('Т.6.'!AB30," (",'Т.6.'!AD30,"), ",'Т.6.'!AC30,", ",'Т.6.'!AE30))))</f>
        <v/>
      </c>
      <c r="C151" s="354"/>
      <c r="D151" s="354"/>
      <c r="E151" s="354"/>
      <c r="F151" s="354"/>
      <c r="G151" s="354" t="str">
        <f ca="1">IF(CONCATENATE('Т.6.'!AG30,", ",'Т.6.'!AF30,", ",'Т.6.'!AH30," обл., ",'Т.6.'!AI30," р-н, ",'Т.6.'!AJ30," ",'Т.6.'!AK30,", ",'Т.6.'!AL30," ",'Т.6.'!AM30,", буд. ",'Т.6.'!AN30,", кв./оф.",'Т.6.'!AO30,".    ",'Т.6.'!AP30)=$AJ$131,"",IF(CONCATENATE('Т.6.'!AG30,", ",'Т.6.'!AF30,", ",'Т.6.'!AH30," обл., ",'Т.6.'!AI30," р-н, ",'Т.6.'!AJ30," ",'Т.6.'!AK30,", ",'Т.6.'!AL30," ",'Т.6.'!AM30,", буд. ",'Т.6.'!AN30,", кв./оф.",'Т.6.'!AO30,".    ",'Т.6.'!AP30)=$AJ$129,"-",CONCATENATE('Т.6.'!AG30,", ",'Т.6.'!AF30,", ",'Т.6.'!AH30," обл., ",'Т.6.'!AI30," р-н, ",'Т.6.'!AJ30," ",'Т.6.'!AK30,", ",'Т.6.'!AL30," ",'Т.6.'!AM30,", буд. ",'Т.6.'!AN30,", кв./оф.",'Т.6.'!AO30,".    ",'Т.6.'!AP30)))</f>
        <v/>
      </c>
      <c r="H151" s="354"/>
      <c r="I151" s="354"/>
      <c r="J151" s="354"/>
      <c r="K151" s="367" t="str">
        <f ca="1">'Т.6.'!AQ30</f>
        <v xml:space="preserve"> </v>
      </c>
      <c r="L151" s="367"/>
      <c r="M151" s="367" t="str">
        <f ca="1">'Т.6.'!AR30</f>
        <v xml:space="preserve"> </v>
      </c>
      <c r="N151" s="367"/>
      <c r="O151" s="358" t="str">
        <f ca="1">'Т.6.'!AT30</f>
        <v xml:space="preserve"> </v>
      </c>
      <c r="P151" s="358"/>
      <c r="Q151" s="345" t="str">
        <f ca="1">IF(CONCATENATE('Т.6.'!AU30,". ",'Т.6.'!AV30)=" .  "," ",CONCATENATE('Т.6.'!AU30,". ",'Т.6.'!AV30))</f>
        <v xml:space="preserve"> </v>
      </c>
      <c r="R151" s="345"/>
      <c r="S151" s="345"/>
      <c r="T151" s="358" t="str">
        <f ca="1">'Т.6.'!AW30</f>
        <v xml:space="preserve"> </v>
      </c>
      <c r="U151" s="358"/>
      <c r="AA151" s="143"/>
      <c r="AB151" s="143"/>
      <c r="AC151" s="143"/>
      <c r="AD151" s="143"/>
      <c r="AE151" s="143"/>
      <c r="AF151" s="143"/>
      <c r="AG151" s="143"/>
      <c r="AH151" s="143"/>
      <c r="AI151" s="143"/>
      <c r="AJ151" s="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36 15811:16384" s="177" customFormat="1" x14ac:dyDescent="0.25">
      <c r="A152" s="181">
        <v>26</v>
      </c>
      <c r="B152" s="354" t="str">
        <f ca="1">IF(CONCATENATE('Т.6.'!AB31," (",'Т.6.'!AD31,"), ",'Т.6.'!AC31,", ",'Т.6.'!AE31)=$AJ$127,"",IF(CONCATENATE('Т.6.'!AB31," (",'Т.6.'!AD31,"), ",'Т.6.'!AC31,", ",'Т.6.'!AE31)=$AJ$128,"-",(CONCATENATE('Т.6.'!AB31," (",'Т.6.'!AD31,"), ",'Т.6.'!AC31,", ",'Т.6.'!AE31))))</f>
        <v/>
      </c>
      <c r="C152" s="354"/>
      <c r="D152" s="354"/>
      <c r="E152" s="354"/>
      <c r="F152" s="354"/>
      <c r="G152" s="354" t="str">
        <f ca="1">IF(CONCATENATE('Т.6.'!AG31,", ",'Т.6.'!AF31,", ",'Т.6.'!AH31," обл., ",'Т.6.'!AI31," р-н, ",'Т.6.'!AJ31," ",'Т.6.'!AK31,", ",'Т.6.'!AL31," ",'Т.6.'!AM31,", буд. ",'Т.6.'!AN31,", кв./оф.",'Т.6.'!AO31,".    ",'Т.6.'!AP31)=$AJ$131,"",IF(CONCATENATE('Т.6.'!AG31,", ",'Т.6.'!AF31,", ",'Т.6.'!AH31," обл., ",'Т.6.'!AI31," р-н, ",'Т.6.'!AJ31," ",'Т.6.'!AK31,", ",'Т.6.'!AL31," ",'Т.6.'!AM31,", буд. ",'Т.6.'!AN31,", кв./оф.",'Т.6.'!AO31,".    ",'Т.6.'!AP31)=$AJ$129,"-",CONCATENATE('Т.6.'!AG31,", ",'Т.6.'!AF31,", ",'Т.6.'!AH31," обл., ",'Т.6.'!AI31," р-н, ",'Т.6.'!AJ31," ",'Т.6.'!AK31,", ",'Т.6.'!AL31," ",'Т.6.'!AM31,", буд. ",'Т.6.'!AN31,", кв./оф.",'Т.6.'!AO31,".    ",'Т.6.'!AP31)))</f>
        <v/>
      </c>
      <c r="H152" s="354"/>
      <c r="I152" s="354"/>
      <c r="J152" s="354"/>
      <c r="K152" s="367" t="str">
        <f ca="1">'Т.6.'!AQ31</f>
        <v xml:space="preserve"> </v>
      </c>
      <c r="L152" s="367"/>
      <c r="M152" s="367" t="str">
        <f ca="1">'Т.6.'!AR31</f>
        <v xml:space="preserve"> </v>
      </c>
      <c r="N152" s="367"/>
      <c r="O152" s="358" t="str">
        <f ca="1">'Т.6.'!AT31</f>
        <v xml:space="preserve"> </v>
      </c>
      <c r="P152" s="358"/>
      <c r="Q152" s="345" t="str">
        <f ca="1">IF(CONCATENATE('Т.6.'!AU31,". ",'Т.6.'!AV31)=" .  "," ",CONCATENATE('Т.6.'!AU31,". ",'Т.6.'!AV31))</f>
        <v xml:space="preserve"> </v>
      </c>
      <c r="R152" s="345"/>
      <c r="S152" s="345"/>
      <c r="T152" s="358" t="str">
        <f ca="1">'Т.6.'!AW31</f>
        <v xml:space="preserve"> </v>
      </c>
      <c r="U152" s="358"/>
      <c r="AA152" s="143"/>
      <c r="AB152" s="143"/>
      <c r="AC152" s="143"/>
      <c r="AD152" s="143"/>
      <c r="AE152" s="143"/>
      <c r="AF152" s="143"/>
      <c r="AG152" s="143"/>
      <c r="AH152" s="143"/>
      <c r="AI152" s="143"/>
      <c r="AJ152" s="151"/>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36 15811:16384" s="177" customFormat="1" x14ac:dyDescent="0.25">
      <c r="A153" s="181">
        <v>27</v>
      </c>
      <c r="B153" s="354" t="str">
        <f ca="1">IF(CONCATENATE('Т.6.'!AB32," (",'Т.6.'!AD32,"), ",'Т.6.'!AC32,", ",'Т.6.'!AE32)=$AJ$127,"",IF(CONCATENATE('Т.6.'!AB32," (",'Т.6.'!AD32,"), ",'Т.6.'!AC32,", ",'Т.6.'!AE32)=$AJ$128,"-",(CONCATENATE('Т.6.'!AB32," (",'Т.6.'!AD32,"), ",'Т.6.'!AC32,", ",'Т.6.'!AE32))))</f>
        <v/>
      </c>
      <c r="C153" s="354"/>
      <c r="D153" s="354"/>
      <c r="E153" s="354"/>
      <c r="F153" s="354"/>
      <c r="G153" s="354" t="str">
        <f ca="1">IF(CONCATENATE('Т.6.'!AG32,", ",'Т.6.'!AF32,", ",'Т.6.'!AH32," обл., ",'Т.6.'!AI32," р-н, ",'Т.6.'!AJ32," ",'Т.6.'!AK32,", ",'Т.6.'!AL32," ",'Т.6.'!AM32,", буд. ",'Т.6.'!AN32,", кв./оф.",'Т.6.'!AO32,".    ",'Т.6.'!AP32)=$AJ$131,"",IF(CONCATENATE('Т.6.'!AG32,", ",'Т.6.'!AF32,", ",'Т.6.'!AH32," обл., ",'Т.6.'!AI32," р-н, ",'Т.6.'!AJ32," ",'Т.6.'!AK32,", ",'Т.6.'!AL32," ",'Т.6.'!AM32,", буд. ",'Т.6.'!AN32,", кв./оф.",'Т.6.'!AO32,".    ",'Т.6.'!AP32)=$AJ$129,"-",CONCATENATE('Т.6.'!AG32,", ",'Т.6.'!AF32,", ",'Т.6.'!AH32," обл., ",'Т.6.'!AI32," р-н, ",'Т.6.'!AJ32," ",'Т.6.'!AK32,", ",'Т.6.'!AL32," ",'Т.6.'!AM32,", буд. ",'Т.6.'!AN32,", кв./оф.",'Т.6.'!AO32,".    ",'Т.6.'!AP32)))</f>
        <v/>
      </c>
      <c r="H153" s="354"/>
      <c r="I153" s="354"/>
      <c r="J153" s="354"/>
      <c r="K153" s="367" t="str">
        <f ca="1">'Т.6.'!AQ32</f>
        <v xml:space="preserve"> </v>
      </c>
      <c r="L153" s="367"/>
      <c r="M153" s="367" t="str">
        <f ca="1">'Т.6.'!AR32</f>
        <v xml:space="preserve"> </v>
      </c>
      <c r="N153" s="367"/>
      <c r="O153" s="358" t="str">
        <f ca="1">'Т.6.'!AT32</f>
        <v xml:space="preserve"> </v>
      </c>
      <c r="P153" s="358"/>
      <c r="Q153" s="345" t="str">
        <f ca="1">IF(CONCATENATE('Т.6.'!AU32,". ",'Т.6.'!AV32)=" .  "," ",CONCATENATE('Т.6.'!AU32,". ",'Т.6.'!AV32))</f>
        <v xml:space="preserve"> </v>
      </c>
      <c r="R153" s="345"/>
      <c r="S153" s="345"/>
      <c r="T153" s="358" t="str">
        <f ca="1">'Т.6.'!AW32</f>
        <v xml:space="preserve"> </v>
      </c>
      <c r="U153" s="358"/>
      <c r="AA153" s="143"/>
      <c r="AB153" s="143"/>
      <c r="AC153" s="143"/>
      <c r="AD153" s="143"/>
      <c r="AE153" s="143"/>
      <c r="AF153" s="143"/>
      <c r="AG153" s="143"/>
      <c r="AH153" s="143"/>
      <c r="AI153" s="143"/>
      <c r="AJ153" s="151"/>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36 15811:16384" s="177" customFormat="1" x14ac:dyDescent="0.25">
      <c r="A154" s="181">
        <v>28</v>
      </c>
      <c r="B154" s="354" t="str">
        <f ca="1">IF(CONCATENATE('Т.6.'!AB33," (",'Т.6.'!AD33,"), ",'Т.6.'!AC33,", ",'Т.6.'!AE33)=$AJ$127,"",IF(CONCATENATE('Т.6.'!AB33," (",'Т.6.'!AD33,"), ",'Т.6.'!AC33,", ",'Т.6.'!AE33)=$AJ$128,"-",(CONCATENATE('Т.6.'!AB33," (",'Т.6.'!AD33,"), ",'Т.6.'!AC33,", ",'Т.6.'!AE33))))</f>
        <v/>
      </c>
      <c r="C154" s="354"/>
      <c r="D154" s="354"/>
      <c r="E154" s="354"/>
      <c r="F154" s="354"/>
      <c r="G154" s="354" t="str">
        <f ca="1">IF(CONCATENATE('Т.6.'!AG33,", ",'Т.6.'!AF33,", ",'Т.6.'!AH33," обл., ",'Т.6.'!AI33," р-н, ",'Т.6.'!AJ33," ",'Т.6.'!AK33,", ",'Т.6.'!AL33," ",'Т.6.'!AM33,", буд. ",'Т.6.'!AN33,", кв./оф.",'Т.6.'!AO33,".    ",'Т.6.'!AP33)=$AJ$131,"",IF(CONCATENATE('Т.6.'!AG33,", ",'Т.6.'!AF33,", ",'Т.6.'!AH33," обл., ",'Т.6.'!AI33," р-н, ",'Т.6.'!AJ33," ",'Т.6.'!AK33,", ",'Т.6.'!AL33," ",'Т.6.'!AM33,", буд. ",'Т.6.'!AN33,", кв./оф.",'Т.6.'!AO33,".    ",'Т.6.'!AP33)=$AJ$129,"-",CONCATENATE('Т.6.'!AG33,", ",'Т.6.'!AF33,", ",'Т.6.'!AH33," обл., ",'Т.6.'!AI33," р-н, ",'Т.6.'!AJ33," ",'Т.6.'!AK33,", ",'Т.6.'!AL33," ",'Т.6.'!AM33,", буд. ",'Т.6.'!AN33,", кв./оф.",'Т.6.'!AO33,".    ",'Т.6.'!AP33)))</f>
        <v/>
      </c>
      <c r="H154" s="354"/>
      <c r="I154" s="354"/>
      <c r="J154" s="354"/>
      <c r="K154" s="367" t="str">
        <f ca="1">'Т.6.'!AQ33</f>
        <v xml:space="preserve"> </v>
      </c>
      <c r="L154" s="367"/>
      <c r="M154" s="367" t="str">
        <f ca="1">'Т.6.'!AR33</f>
        <v xml:space="preserve"> </v>
      </c>
      <c r="N154" s="367"/>
      <c r="O154" s="358" t="str">
        <f ca="1">'Т.6.'!AT33</f>
        <v xml:space="preserve"> </v>
      </c>
      <c r="P154" s="358"/>
      <c r="Q154" s="345" t="str">
        <f ca="1">IF(CONCATENATE('Т.6.'!AU33,". ",'Т.6.'!AV33)=" .  "," ",CONCATENATE('Т.6.'!AU33,". ",'Т.6.'!AV33))</f>
        <v xml:space="preserve"> </v>
      </c>
      <c r="R154" s="345"/>
      <c r="S154" s="345"/>
      <c r="T154" s="358" t="str">
        <f ca="1">'Т.6.'!AW33</f>
        <v xml:space="preserve"> </v>
      </c>
      <c r="U154" s="358"/>
      <c r="AA154" s="143"/>
      <c r="AB154" s="143"/>
      <c r="AC154" s="143"/>
      <c r="AD154" s="143"/>
      <c r="AE154" s="143"/>
      <c r="AF154" s="143"/>
      <c r="AG154" s="143"/>
      <c r="AH154" s="143"/>
      <c r="AI154" s="143"/>
      <c r="AJ154" s="151"/>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36 15811:16384" s="177" customFormat="1" x14ac:dyDescent="0.25">
      <c r="A155" s="181">
        <v>29</v>
      </c>
      <c r="B155" s="354" t="str">
        <f ca="1">IF(CONCATENATE('Т.6.'!AB34," (",'Т.6.'!AD34,"), ",'Т.6.'!AC34,", ",'Т.6.'!AE34)=$AJ$127,"",IF(CONCATENATE('Т.6.'!AB34," (",'Т.6.'!AD34,"), ",'Т.6.'!AC34,", ",'Т.6.'!AE34)=$AJ$128,"-",(CONCATENATE('Т.6.'!AB34," (",'Т.6.'!AD34,"), ",'Т.6.'!AC34,", ",'Т.6.'!AE34))))</f>
        <v/>
      </c>
      <c r="C155" s="354"/>
      <c r="D155" s="354"/>
      <c r="E155" s="354"/>
      <c r="F155" s="354"/>
      <c r="G155" s="354" t="str">
        <f ca="1">IF(CONCATENATE('Т.6.'!AG34,", ",'Т.6.'!AF34,", ",'Т.6.'!AH34," обл., ",'Т.6.'!AI34," р-н, ",'Т.6.'!AJ34," ",'Т.6.'!AK34,", ",'Т.6.'!AL34," ",'Т.6.'!AM34,", буд. ",'Т.6.'!AN34,", кв./оф.",'Т.6.'!AO34,".    ",'Т.6.'!AP34)=$AJ$131,"",IF(CONCATENATE('Т.6.'!AG34,", ",'Т.6.'!AF34,", ",'Т.6.'!AH34," обл., ",'Т.6.'!AI34," р-н, ",'Т.6.'!AJ34," ",'Т.6.'!AK34,", ",'Т.6.'!AL34," ",'Т.6.'!AM34,", буд. ",'Т.6.'!AN34,", кв./оф.",'Т.6.'!AO34,".    ",'Т.6.'!AP34)=$AJ$129,"-",CONCATENATE('Т.6.'!AG34,", ",'Т.6.'!AF34,", ",'Т.6.'!AH34," обл., ",'Т.6.'!AI34," р-н, ",'Т.6.'!AJ34," ",'Т.6.'!AK34,", ",'Т.6.'!AL34," ",'Т.6.'!AM34,", буд. ",'Т.6.'!AN34,", кв./оф.",'Т.6.'!AO34,".    ",'Т.6.'!AP34)))</f>
        <v/>
      </c>
      <c r="H155" s="354"/>
      <c r="I155" s="354"/>
      <c r="J155" s="354"/>
      <c r="K155" s="367" t="str">
        <f ca="1">'Т.6.'!AQ34</f>
        <v xml:space="preserve"> </v>
      </c>
      <c r="L155" s="367"/>
      <c r="M155" s="367" t="str">
        <f ca="1">'Т.6.'!AR34</f>
        <v xml:space="preserve"> </v>
      </c>
      <c r="N155" s="367"/>
      <c r="O155" s="358" t="str">
        <f ca="1">'Т.6.'!AT34</f>
        <v xml:space="preserve"> </v>
      </c>
      <c r="P155" s="358"/>
      <c r="Q155" s="345" t="str">
        <f ca="1">IF(CONCATENATE('Т.6.'!AU34,". ",'Т.6.'!AV34)=" .  "," ",CONCATENATE('Т.6.'!AU34,". ",'Т.6.'!AV34))</f>
        <v xml:space="preserve"> </v>
      </c>
      <c r="R155" s="345"/>
      <c r="S155" s="345"/>
      <c r="T155" s="358" t="str">
        <f ca="1">'Т.6.'!AW34</f>
        <v xml:space="preserve"> </v>
      </c>
      <c r="U155" s="358"/>
      <c r="AA155" s="143"/>
      <c r="AB155" s="143"/>
      <c r="AC155" s="143"/>
      <c r="AD155" s="143"/>
      <c r="AE155" s="143"/>
      <c r="AF155" s="143"/>
      <c r="AG155" s="143"/>
      <c r="AH155" s="143"/>
      <c r="AI155" s="143"/>
      <c r="AJ155" s="151"/>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36 15811:16384" s="177" customFormat="1" x14ac:dyDescent="0.25">
      <c r="A156" s="181">
        <v>30</v>
      </c>
      <c r="B156" s="354" t="str">
        <f ca="1">IF(CONCATENATE('Т.6.'!AB35," (",'Т.6.'!AD35,"), ",'Т.6.'!AC35,", ",'Т.6.'!AE35)=$AJ$127,"",IF(CONCATENATE('Т.6.'!AB35," (",'Т.6.'!AD35,"), ",'Т.6.'!AC35,", ",'Т.6.'!AE35)=$AJ$128,"-",(CONCATENATE('Т.6.'!AB35," (",'Т.6.'!AD35,"), ",'Т.6.'!AC35,", ",'Т.6.'!AE35))))</f>
        <v/>
      </c>
      <c r="C156" s="354"/>
      <c r="D156" s="354"/>
      <c r="E156" s="354"/>
      <c r="F156" s="354"/>
      <c r="G156" s="354" t="str">
        <f ca="1">IF(CONCATENATE('Т.6.'!AG35,", ",'Т.6.'!AF35,", ",'Т.6.'!AH35," обл., ",'Т.6.'!AI35," р-н, ",'Т.6.'!AJ35," ",'Т.6.'!AK35,", ",'Т.6.'!AL35," ",'Т.6.'!AM35,", буд. ",'Т.6.'!AN35,", кв./оф.",'Т.6.'!AO35,".    ",'Т.6.'!AP35)=$AJ$131,"",IF(CONCATENATE('Т.6.'!AG35,", ",'Т.6.'!AF35,", ",'Т.6.'!AH35," обл., ",'Т.6.'!AI35," р-н, ",'Т.6.'!AJ35," ",'Т.6.'!AK35,", ",'Т.6.'!AL35," ",'Т.6.'!AM35,", буд. ",'Т.6.'!AN35,", кв./оф.",'Т.6.'!AO35,".    ",'Т.6.'!AP35)=$AJ$129,"-",CONCATENATE('Т.6.'!AG35,", ",'Т.6.'!AF35,", ",'Т.6.'!AH35," обл., ",'Т.6.'!AI35," р-н, ",'Т.6.'!AJ35," ",'Т.6.'!AK35,", ",'Т.6.'!AL35," ",'Т.6.'!AM35,", буд. ",'Т.6.'!AN35,", кв./оф.",'Т.6.'!AO35,".    ",'Т.6.'!AP35)))</f>
        <v/>
      </c>
      <c r="H156" s="354"/>
      <c r="I156" s="354"/>
      <c r="J156" s="354"/>
      <c r="K156" s="367" t="str">
        <f ca="1">'Т.6.'!AQ35</f>
        <v xml:space="preserve"> </v>
      </c>
      <c r="L156" s="367"/>
      <c r="M156" s="367" t="str">
        <f ca="1">'Т.6.'!AR35</f>
        <v xml:space="preserve"> </v>
      </c>
      <c r="N156" s="367"/>
      <c r="O156" s="358" t="str">
        <f ca="1">'Т.6.'!AT35</f>
        <v xml:space="preserve"> </v>
      </c>
      <c r="P156" s="358"/>
      <c r="Q156" s="345" t="str">
        <f ca="1">IF(CONCATENATE('Т.6.'!AU35,". ",'Т.6.'!AV35)=" .  "," ",CONCATENATE('Т.6.'!AU35,". ",'Т.6.'!AV35))</f>
        <v xml:space="preserve"> </v>
      </c>
      <c r="R156" s="345"/>
      <c r="S156" s="345"/>
      <c r="T156" s="358" t="str">
        <f ca="1">'Т.6.'!AW35</f>
        <v xml:space="preserve"> </v>
      </c>
      <c r="U156" s="358"/>
      <c r="AA156" s="143"/>
      <c r="AB156" s="143"/>
      <c r="AC156" s="143"/>
      <c r="AD156" s="143"/>
      <c r="AE156" s="143"/>
      <c r="AF156" s="143"/>
      <c r="AG156" s="143"/>
      <c r="AH156" s="143"/>
      <c r="AI156" s="143"/>
      <c r="AJ156" s="151"/>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c r="XFD156"/>
    </row>
    <row r="157" spans="1:36 15811:16384" s="177" customFormat="1" x14ac:dyDescent="0.25">
      <c r="A157" s="181">
        <v>31</v>
      </c>
      <c r="B157" s="354" t="str">
        <f ca="1">IF(CONCATENATE('Т.6.'!AB36," (",'Т.6.'!AD36,"), ",'Т.6.'!AC36,", ",'Т.6.'!AE36)=$AJ$127,"",IF(CONCATENATE('Т.6.'!AB36," (",'Т.6.'!AD36,"), ",'Т.6.'!AC36,", ",'Т.6.'!AE36)=$AJ$128,"-",(CONCATENATE('Т.6.'!AB36," (",'Т.6.'!AD36,"), ",'Т.6.'!AC36,", ",'Т.6.'!AE36))))</f>
        <v/>
      </c>
      <c r="C157" s="354"/>
      <c r="D157" s="354"/>
      <c r="E157" s="354"/>
      <c r="F157" s="354"/>
      <c r="G157" s="354" t="str">
        <f ca="1">IF(CONCATENATE('Т.6.'!AG36,", ",'Т.6.'!AF36,", ",'Т.6.'!AH36," обл., ",'Т.6.'!AI36," р-н, ",'Т.6.'!AJ36," ",'Т.6.'!AK36,", ",'Т.6.'!AL36," ",'Т.6.'!AM36,", буд. ",'Т.6.'!AN36,", кв./оф.",'Т.6.'!AO36,".    ",'Т.6.'!AP36)=$AJ$131,"",IF(CONCATENATE('Т.6.'!AG36,", ",'Т.6.'!AF36,", ",'Т.6.'!AH36," обл., ",'Т.6.'!AI36," р-н, ",'Т.6.'!AJ36," ",'Т.6.'!AK36,", ",'Т.6.'!AL36," ",'Т.6.'!AM36,", буд. ",'Т.6.'!AN36,", кв./оф.",'Т.6.'!AO36,".    ",'Т.6.'!AP36)=$AJ$129,"-",CONCATENATE('Т.6.'!AG36,", ",'Т.6.'!AF36,", ",'Т.6.'!AH36," обл., ",'Т.6.'!AI36," р-н, ",'Т.6.'!AJ36," ",'Т.6.'!AK36,", ",'Т.6.'!AL36," ",'Т.6.'!AM36,", буд. ",'Т.6.'!AN36,", кв./оф.",'Т.6.'!AO36,".    ",'Т.6.'!AP36)))</f>
        <v/>
      </c>
      <c r="H157" s="354"/>
      <c r="I157" s="354"/>
      <c r="J157" s="354"/>
      <c r="K157" s="367" t="str">
        <f ca="1">'Т.6.'!AQ36</f>
        <v xml:space="preserve"> </v>
      </c>
      <c r="L157" s="367"/>
      <c r="M157" s="367" t="str">
        <f ca="1">'Т.6.'!AR36</f>
        <v xml:space="preserve"> </v>
      </c>
      <c r="N157" s="367"/>
      <c r="O157" s="358" t="str">
        <f ca="1">'Т.6.'!AT36</f>
        <v xml:space="preserve"> </v>
      </c>
      <c r="P157" s="358"/>
      <c r="Q157" s="345" t="str">
        <f ca="1">IF(CONCATENATE('Т.6.'!AU36,". ",'Т.6.'!AV36)=" .  "," ",CONCATENATE('Т.6.'!AU36,". ",'Т.6.'!AV36))</f>
        <v xml:space="preserve"> </v>
      </c>
      <c r="R157" s="345"/>
      <c r="S157" s="345"/>
      <c r="T157" s="358" t="str">
        <f ca="1">'Т.6.'!AW36</f>
        <v xml:space="preserve"> </v>
      </c>
      <c r="U157" s="358"/>
      <c r="AA157" s="143"/>
      <c r="AB157" s="143"/>
      <c r="AC157" s="143"/>
      <c r="AD157" s="143"/>
      <c r="AE157" s="143"/>
      <c r="AF157" s="143"/>
      <c r="AG157" s="143"/>
      <c r="AH157" s="143"/>
      <c r="AI157" s="143"/>
      <c r="AJ157" s="151"/>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c r="XFD157"/>
    </row>
    <row r="158" spans="1:36 15811:16384" s="177" customFormat="1" x14ac:dyDescent="0.25">
      <c r="A158" s="181">
        <v>32</v>
      </c>
      <c r="B158" s="354" t="str">
        <f ca="1">IF(CONCATENATE('Т.6.'!AB37," (",'Т.6.'!AD37,"), ",'Т.6.'!AC37,", ",'Т.6.'!AE37)=$AJ$127,"",IF(CONCATENATE('Т.6.'!AB37," (",'Т.6.'!AD37,"), ",'Т.6.'!AC37,", ",'Т.6.'!AE37)=$AJ$128,"-",(CONCATENATE('Т.6.'!AB37," (",'Т.6.'!AD37,"), ",'Т.6.'!AC37,", ",'Т.6.'!AE37))))</f>
        <v/>
      </c>
      <c r="C158" s="354"/>
      <c r="D158" s="354"/>
      <c r="E158" s="354"/>
      <c r="F158" s="354"/>
      <c r="G158" s="354" t="str">
        <f ca="1">IF(CONCATENATE('Т.6.'!AG37,", ",'Т.6.'!AF37,", ",'Т.6.'!AH37," обл., ",'Т.6.'!AI37," р-н, ",'Т.6.'!AJ37," ",'Т.6.'!AK37,", ",'Т.6.'!AL37," ",'Т.6.'!AM37,", буд. ",'Т.6.'!AN37,", кв./оф.",'Т.6.'!AO37,".    ",'Т.6.'!AP37)=$AJ$131,"",IF(CONCATENATE('Т.6.'!AG37,", ",'Т.6.'!AF37,", ",'Т.6.'!AH37," обл., ",'Т.6.'!AI37," р-н, ",'Т.6.'!AJ37," ",'Т.6.'!AK37,", ",'Т.6.'!AL37," ",'Т.6.'!AM37,", буд. ",'Т.6.'!AN37,", кв./оф.",'Т.6.'!AO37,".    ",'Т.6.'!AP37)=$AJ$129,"-",CONCATENATE('Т.6.'!AG37,", ",'Т.6.'!AF37,", ",'Т.6.'!AH37," обл., ",'Т.6.'!AI37," р-н, ",'Т.6.'!AJ37," ",'Т.6.'!AK37,", ",'Т.6.'!AL37," ",'Т.6.'!AM37,", буд. ",'Т.6.'!AN37,", кв./оф.",'Т.6.'!AO37,".    ",'Т.6.'!AP37)))</f>
        <v/>
      </c>
      <c r="H158" s="354"/>
      <c r="I158" s="354"/>
      <c r="J158" s="354"/>
      <c r="K158" s="367" t="str">
        <f ca="1">'Т.6.'!AQ37</f>
        <v xml:space="preserve"> </v>
      </c>
      <c r="L158" s="367"/>
      <c r="M158" s="367" t="str">
        <f ca="1">'Т.6.'!AR37</f>
        <v xml:space="preserve"> </v>
      </c>
      <c r="N158" s="367"/>
      <c r="O158" s="358" t="str">
        <f ca="1">'Т.6.'!AT37</f>
        <v xml:space="preserve"> </v>
      </c>
      <c r="P158" s="358"/>
      <c r="Q158" s="345" t="str">
        <f ca="1">IF(CONCATENATE('Т.6.'!AU37,". ",'Т.6.'!AV37)=" .  "," ",CONCATENATE('Т.6.'!AU37,". ",'Т.6.'!AV37))</f>
        <v xml:space="preserve"> </v>
      </c>
      <c r="R158" s="345"/>
      <c r="S158" s="345"/>
      <c r="T158" s="358" t="str">
        <f ca="1">'Т.6.'!AW37</f>
        <v xml:space="preserve"> </v>
      </c>
      <c r="U158" s="358"/>
      <c r="AA158" s="143"/>
      <c r="AB158" s="143"/>
      <c r="AC158" s="143"/>
      <c r="AD158" s="143"/>
      <c r="AE158" s="143"/>
      <c r="AF158" s="143"/>
      <c r="AG158" s="143"/>
      <c r="AH158" s="143"/>
      <c r="AI158" s="143"/>
      <c r="AJ158" s="151"/>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c r="XFD158"/>
    </row>
    <row r="159" spans="1:36 15811:16384" s="177" customFormat="1" x14ac:dyDescent="0.25">
      <c r="A159" s="181">
        <v>33</v>
      </c>
      <c r="B159" s="354" t="str">
        <f ca="1">IF(CONCATENATE('Т.6.'!AB38," (",'Т.6.'!AD38,"), ",'Т.6.'!AC38,", ",'Т.6.'!AE38)=$AJ$127,"",IF(CONCATENATE('Т.6.'!AB38," (",'Т.6.'!AD38,"), ",'Т.6.'!AC38,", ",'Т.6.'!AE38)=$AJ$128,"-",(CONCATENATE('Т.6.'!AB38," (",'Т.6.'!AD38,"), ",'Т.6.'!AC38,", ",'Т.6.'!AE38))))</f>
        <v/>
      </c>
      <c r="C159" s="354"/>
      <c r="D159" s="354"/>
      <c r="E159" s="354"/>
      <c r="F159" s="354"/>
      <c r="G159" s="354" t="str">
        <f ca="1">IF(CONCATENATE('Т.6.'!AG38,", ",'Т.6.'!AF38,", ",'Т.6.'!AH38," обл., ",'Т.6.'!AI38," р-н, ",'Т.6.'!AJ38," ",'Т.6.'!AK38,", ",'Т.6.'!AL38," ",'Т.6.'!AM38,", буд. ",'Т.6.'!AN38,", кв./оф.",'Т.6.'!AO38,".    ",'Т.6.'!AP38)=$AJ$131,"",IF(CONCATENATE('Т.6.'!AG38,", ",'Т.6.'!AF38,", ",'Т.6.'!AH38," обл., ",'Т.6.'!AI38," р-н, ",'Т.6.'!AJ38," ",'Т.6.'!AK38,", ",'Т.6.'!AL38," ",'Т.6.'!AM38,", буд. ",'Т.6.'!AN38,", кв./оф.",'Т.6.'!AO38,".    ",'Т.6.'!AP38)=$AJ$129,"-",CONCATENATE('Т.6.'!AG38,", ",'Т.6.'!AF38,", ",'Т.6.'!AH38," обл., ",'Т.6.'!AI38," р-н, ",'Т.6.'!AJ38," ",'Т.6.'!AK38,", ",'Т.6.'!AL38," ",'Т.6.'!AM38,", буд. ",'Т.6.'!AN38,", кв./оф.",'Т.6.'!AO38,".    ",'Т.6.'!AP38)))</f>
        <v/>
      </c>
      <c r="H159" s="354"/>
      <c r="I159" s="354"/>
      <c r="J159" s="354"/>
      <c r="K159" s="367" t="str">
        <f ca="1">'Т.6.'!AQ38</f>
        <v xml:space="preserve"> </v>
      </c>
      <c r="L159" s="367"/>
      <c r="M159" s="367" t="str">
        <f ca="1">'Т.6.'!AR38</f>
        <v xml:space="preserve"> </v>
      </c>
      <c r="N159" s="367"/>
      <c r="O159" s="358" t="str">
        <f ca="1">'Т.6.'!AT38</f>
        <v xml:space="preserve"> </v>
      </c>
      <c r="P159" s="358"/>
      <c r="Q159" s="345" t="str">
        <f ca="1">IF(CONCATENATE('Т.6.'!AU38,". ",'Т.6.'!AV38)=" .  "," ",CONCATENATE('Т.6.'!AU38,". ",'Т.6.'!AV38))</f>
        <v xml:space="preserve"> </v>
      </c>
      <c r="R159" s="345"/>
      <c r="S159" s="345"/>
      <c r="T159" s="358" t="str">
        <f ca="1">'Т.6.'!AW38</f>
        <v xml:space="preserve"> </v>
      </c>
      <c r="U159" s="358"/>
      <c r="AA159" s="143"/>
      <c r="AB159" s="143"/>
      <c r="AC159" s="143"/>
      <c r="AD159" s="143"/>
      <c r="AE159" s="143"/>
      <c r="AF159" s="143"/>
      <c r="AG159" s="143"/>
      <c r="AH159" s="143"/>
      <c r="AI159" s="143"/>
      <c r="AJ159" s="151"/>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c r="XFD159"/>
    </row>
    <row r="160" spans="1:36 15811:16384" s="177" customFormat="1" x14ac:dyDescent="0.25">
      <c r="A160" s="181">
        <v>34</v>
      </c>
      <c r="B160" s="354" t="str">
        <f ca="1">IF(CONCATENATE('Т.6.'!AB39," (",'Т.6.'!AD39,"), ",'Т.6.'!AC39,", ",'Т.6.'!AE39)=$AJ$127,"",IF(CONCATENATE('Т.6.'!AB39," (",'Т.6.'!AD39,"), ",'Т.6.'!AC39,", ",'Т.6.'!AE39)=$AJ$128,"-",(CONCATENATE('Т.6.'!AB39," (",'Т.6.'!AD39,"), ",'Т.6.'!AC39,", ",'Т.6.'!AE39))))</f>
        <v/>
      </c>
      <c r="C160" s="354"/>
      <c r="D160" s="354"/>
      <c r="E160" s="354"/>
      <c r="F160" s="354"/>
      <c r="G160" s="354" t="str">
        <f ca="1">IF(CONCATENATE('Т.6.'!AG39,", ",'Т.6.'!AF39,", ",'Т.6.'!AH39," обл., ",'Т.6.'!AI39," р-н, ",'Т.6.'!AJ39," ",'Т.6.'!AK39,", ",'Т.6.'!AL39," ",'Т.6.'!AM39,", буд. ",'Т.6.'!AN39,", кв./оф.",'Т.6.'!AO39,".    ",'Т.6.'!AP39)=$AJ$131,"",IF(CONCATENATE('Т.6.'!AG39,", ",'Т.6.'!AF39,", ",'Т.6.'!AH39," обл., ",'Т.6.'!AI39," р-н, ",'Т.6.'!AJ39," ",'Т.6.'!AK39,", ",'Т.6.'!AL39," ",'Т.6.'!AM39,", буд. ",'Т.6.'!AN39,", кв./оф.",'Т.6.'!AO39,".    ",'Т.6.'!AP39)=$AJ$129,"-",CONCATENATE('Т.6.'!AG39,", ",'Т.6.'!AF39,", ",'Т.6.'!AH39," обл., ",'Т.6.'!AI39," р-н, ",'Т.6.'!AJ39," ",'Т.6.'!AK39,", ",'Т.6.'!AL39," ",'Т.6.'!AM39,", буд. ",'Т.6.'!AN39,", кв./оф.",'Т.6.'!AO39,".    ",'Т.6.'!AP39)))</f>
        <v/>
      </c>
      <c r="H160" s="354"/>
      <c r="I160" s="354"/>
      <c r="J160" s="354"/>
      <c r="K160" s="367" t="str">
        <f ca="1">'Т.6.'!AQ39</f>
        <v xml:space="preserve"> </v>
      </c>
      <c r="L160" s="367"/>
      <c r="M160" s="367" t="str">
        <f ca="1">'Т.6.'!AR39</f>
        <v xml:space="preserve"> </v>
      </c>
      <c r="N160" s="367"/>
      <c r="O160" s="358" t="str">
        <f ca="1">'Т.6.'!AT39</f>
        <v xml:space="preserve"> </v>
      </c>
      <c r="P160" s="358"/>
      <c r="Q160" s="345" t="str">
        <f ca="1">IF(CONCATENATE('Т.6.'!AU39,". ",'Т.6.'!AV39)=" .  "," ",CONCATENATE('Т.6.'!AU39,". ",'Т.6.'!AV39))</f>
        <v xml:space="preserve"> </v>
      </c>
      <c r="R160" s="345"/>
      <c r="S160" s="345"/>
      <c r="T160" s="358" t="str">
        <f ca="1">'Т.6.'!AW39</f>
        <v xml:space="preserve"> </v>
      </c>
      <c r="U160" s="358"/>
      <c r="AA160" s="143"/>
      <c r="AB160" s="143"/>
      <c r="AC160" s="143"/>
      <c r="AD160" s="143"/>
      <c r="AE160" s="143"/>
      <c r="AF160" s="143"/>
      <c r="AG160" s="143"/>
      <c r="AH160" s="143"/>
      <c r="AI160" s="143"/>
      <c r="AJ160" s="151"/>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c r="XFD160"/>
    </row>
    <row r="161" spans="1:36 15811:16384" s="177" customFormat="1" x14ac:dyDescent="0.25">
      <c r="A161" s="181">
        <v>35</v>
      </c>
      <c r="B161" s="354" t="str">
        <f ca="1">IF(CONCATENATE('Т.6.'!AB40," (",'Т.6.'!AD40,"), ",'Т.6.'!AC40,", ",'Т.6.'!AE40)=$AJ$127,"",IF(CONCATENATE('Т.6.'!AB40," (",'Т.6.'!AD40,"), ",'Т.6.'!AC40,", ",'Т.6.'!AE40)=$AJ$128,"-",(CONCATENATE('Т.6.'!AB40," (",'Т.6.'!AD40,"), ",'Т.6.'!AC40,", ",'Т.6.'!AE40))))</f>
        <v/>
      </c>
      <c r="C161" s="354"/>
      <c r="D161" s="354"/>
      <c r="E161" s="354"/>
      <c r="F161" s="354"/>
      <c r="G161" s="354" t="str">
        <f ca="1">IF(CONCATENATE('Т.6.'!AG40,", ",'Т.6.'!AF40,", ",'Т.6.'!AH40," обл., ",'Т.6.'!AI40," р-н, ",'Т.6.'!AJ40," ",'Т.6.'!AK40,", ",'Т.6.'!AL40," ",'Т.6.'!AM40,", буд. ",'Т.6.'!AN40,", кв./оф.",'Т.6.'!AO40,".    ",'Т.6.'!AP40)=$AJ$131,"",IF(CONCATENATE('Т.6.'!AG40,", ",'Т.6.'!AF40,", ",'Т.6.'!AH40," обл., ",'Т.6.'!AI40," р-н, ",'Т.6.'!AJ40," ",'Т.6.'!AK40,", ",'Т.6.'!AL40," ",'Т.6.'!AM40,", буд. ",'Т.6.'!AN40,", кв./оф.",'Т.6.'!AO40,".    ",'Т.6.'!AP40)=$AJ$129,"-",CONCATENATE('Т.6.'!AG40,", ",'Т.6.'!AF40,", ",'Т.6.'!AH40," обл., ",'Т.6.'!AI40," р-н, ",'Т.6.'!AJ40," ",'Т.6.'!AK40,", ",'Т.6.'!AL40," ",'Т.6.'!AM40,", буд. ",'Т.6.'!AN40,", кв./оф.",'Т.6.'!AO40,".    ",'Т.6.'!AP40)))</f>
        <v/>
      </c>
      <c r="H161" s="354"/>
      <c r="I161" s="354"/>
      <c r="J161" s="354"/>
      <c r="K161" s="367" t="str">
        <f ca="1">'Т.6.'!AQ40</f>
        <v xml:space="preserve"> </v>
      </c>
      <c r="L161" s="367"/>
      <c r="M161" s="367" t="str">
        <f ca="1">'Т.6.'!AR40</f>
        <v xml:space="preserve"> </v>
      </c>
      <c r="N161" s="367"/>
      <c r="O161" s="358" t="str">
        <f ca="1">'Т.6.'!AT40</f>
        <v xml:space="preserve"> </v>
      </c>
      <c r="P161" s="358"/>
      <c r="Q161" s="345" t="str">
        <f ca="1">IF(CONCATENATE('Т.6.'!AU40,". ",'Т.6.'!AV40)=" .  "," ",CONCATENATE('Т.6.'!AU40,". ",'Т.6.'!AV40))</f>
        <v xml:space="preserve"> </v>
      </c>
      <c r="R161" s="345"/>
      <c r="S161" s="345"/>
      <c r="T161" s="358" t="str">
        <f ca="1">'Т.6.'!AW40</f>
        <v xml:space="preserve"> </v>
      </c>
      <c r="U161" s="358"/>
      <c r="AA161" s="143"/>
      <c r="AB161" s="143"/>
      <c r="AC161" s="143"/>
      <c r="AD161" s="143"/>
      <c r="AE161" s="143"/>
      <c r="AF161" s="143"/>
      <c r="AG161" s="143"/>
      <c r="AH161" s="143"/>
      <c r="AI161" s="143"/>
      <c r="AJ161" s="15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c r="XFD161"/>
    </row>
    <row r="162" spans="1:36 15811:16384" s="177" customFormat="1" x14ac:dyDescent="0.25">
      <c r="A162" s="181">
        <v>36</v>
      </c>
      <c r="B162" s="354" t="str">
        <f ca="1">IF(CONCATENATE('Т.6.'!AB41," (",'Т.6.'!AD41,"), ",'Т.6.'!AC41,", ",'Т.6.'!AE41)=$AJ$127,"",IF(CONCATENATE('Т.6.'!AB41," (",'Т.6.'!AD41,"), ",'Т.6.'!AC41,", ",'Т.6.'!AE41)=$AJ$128,"-",(CONCATENATE('Т.6.'!AB41," (",'Т.6.'!AD41,"), ",'Т.6.'!AC41,", ",'Т.6.'!AE41))))</f>
        <v/>
      </c>
      <c r="C162" s="354"/>
      <c r="D162" s="354"/>
      <c r="E162" s="354"/>
      <c r="F162" s="354"/>
      <c r="G162" s="354" t="str">
        <f ca="1">IF(CONCATENATE('Т.6.'!AG41,", ",'Т.6.'!AF41,", ",'Т.6.'!AH41," обл., ",'Т.6.'!AI41," р-н, ",'Т.6.'!AJ41," ",'Т.6.'!AK41,", ",'Т.6.'!AL41," ",'Т.6.'!AM41,", буд. ",'Т.6.'!AN41,", кв./оф.",'Т.6.'!AO41,".    ",'Т.6.'!AP41)=$AJ$131,"",IF(CONCATENATE('Т.6.'!AG41,", ",'Т.6.'!AF41,", ",'Т.6.'!AH41," обл., ",'Т.6.'!AI41," р-н, ",'Т.6.'!AJ41," ",'Т.6.'!AK41,", ",'Т.6.'!AL41," ",'Т.6.'!AM41,", буд. ",'Т.6.'!AN41,", кв./оф.",'Т.6.'!AO41,".    ",'Т.6.'!AP41)=$AJ$129,"-",CONCATENATE('Т.6.'!AG41,", ",'Т.6.'!AF41,", ",'Т.6.'!AH41," обл., ",'Т.6.'!AI41," р-н, ",'Т.6.'!AJ41," ",'Т.6.'!AK41,", ",'Т.6.'!AL41," ",'Т.6.'!AM41,", буд. ",'Т.6.'!AN41,", кв./оф.",'Т.6.'!AO41,".    ",'Т.6.'!AP41)))</f>
        <v/>
      </c>
      <c r="H162" s="354"/>
      <c r="I162" s="354"/>
      <c r="J162" s="354"/>
      <c r="K162" s="367" t="str">
        <f ca="1">'Т.6.'!AQ41</f>
        <v xml:space="preserve"> </v>
      </c>
      <c r="L162" s="367"/>
      <c r="M162" s="367" t="str">
        <f ca="1">'Т.6.'!AR41</f>
        <v xml:space="preserve"> </v>
      </c>
      <c r="N162" s="367"/>
      <c r="O162" s="358" t="str">
        <f ca="1">'Т.6.'!AT41</f>
        <v xml:space="preserve"> </v>
      </c>
      <c r="P162" s="358"/>
      <c r="Q162" s="345" t="str">
        <f ca="1">IF(CONCATENATE('Т.6.'!AU41,". ",'Т.6.'!AV41)=" .  "," ",CONCATENATE('Т.6.'!AU41,". ",'Т.6.'!AV41))</f>
        <v xml:space="preserve"> </v>
      </c>
      <c r="R162" s="345"/>
      <c r="S162" s="345"/>
      <c r="T162" s="358" t="str">
        <f ca="1">'Т.6.'!AW41</f>
        <v xml:space="preserve"> </v>
      </c>
      <c r="U162" s="358"/>
      <c r="AA162" s="143"/>
      <c r="AB162" s="143"/>
      <c r="AC162" s="143"/>
      <c r="AD162" s="143"/>
      <c r="AE162" s="143"/>
      <c r="AF162" s="143"/>
      <c r="AG162" s="143"/>
      <c r="AH162" s="143"/>
      <c r="AI162" s="143"/>
      <c r="AJ162" s="151"/>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c r="XFD162"/>
    </row>
    <row r="163" spans="1:36 15811:16384" s="177" customFormat="1" x14ac:dyDescent="0.25">
      <c r="A163" s="181">
        <v>37</v>
      </c>
      <c r="B163" s="354" t="str">
        <f ca="1">IF(CONCATENATE('Т.6.'!AB42," (",'Т.6.'!AD42,"), ",'Т.6.'!AC42,", ",'Т.6.'!AE42)=$AJ$127,"",IF(CONCATENATE('Т.6.'!AB42," (",'Т.6.'!AD42,"), ",'Т.6.'!AC42,", ",'Т.6.'!AE42)=$AJ$128,"-",(CONCATENATE('Т.6.'!AB42," (",'Т.6.'!AD42,"), ",'Т.6.'!AC42,", ",'Т.6.'!AE42))))</f>
        <v/>
      </c>
      <c r="C163" s="354"/>
      <c r="D163" s="354"/>
      <c r="E163" s="354"/>
      <c r="F163" s="354"/>
      <c r="G163" s="354" t="str">
        <f ca="1">IF(CONCATENATE('Т.6.'!AG42,", ",'Т.6.'!AF42,", ",'Т.6.'!AH42," обл., ",'Т.6.'!AI42," р-н, ",'Т.6.'!AJ42," ",'Т.6.'!AK42,", ",'Т.6.'!AL42," ",'Т.6.'!AM42,", буд. ",'Т.6.'!AN42,", кв./оф.",'Т.6.'!AO42,".    ",'Т.6.'!AP42)=$AJ$131,"",IF(CONCATENATE('Т.6.'!AG42,", ",'Т.6.'!AF42,", ",'Т.6.'!AH42," обл., ",'Т.6.'!AI42," р-н, ",'Т.6.'!AJ42," ",'Т.6.'!AK42,", ",'Т.6.'!AL42," ",'Т.6.'!AM42,", буд. ",'Т.6.'!AN42,", кв./оф.",'Т.6.'!AO42,".    ",'Т.6.'!AP42)=$AJ$129,"-",CONCATENATE('Т.6.'!AG42,", ",'Т.6.'!AF42,", ",'Т.6.'!AH42," обл., ",'Т.6.'!AI42," р-н, ",'Т.6.'!AJ42," ",'Т.6.'!AK42,", ",'Т.6.'!AL42," ",'Т.6.'!AM42,", буд. ",'Т.6.'!AN42,", кв./оф.",'Т.6.'!AO42,".    ",'Т.6.'!AP42)))</f>
        <v/>
      </c>
      <c r="H163" s="354"/>
      <c r="I163" s="354"/>
      <c r="J163" s="354"/>
      <c r="K163" s="367" t="str">
        <f ca="1">'Т.6.'!AQ42</f>
        <v xml:space="preserve"> </v>
      </c>
      <c r="L163" s="367"/>
      <c r="M163" s="367" t="str">
        <f ca="1">'Т.6.'!AR42</f>
        <v xml:space="preserve"> </v>
      </c>
      <c r="N163" s="367"/>
      <c r="O163" s="358" t="str">
        <f ca="1">'Т.6.'!AT42</f>
        <v xml:space="preserve"> </v>
      </c>
      <c r="P163" s="358"/>
      <c r="Q163" s="345" t="str">
        <f ca="1">IF(CONCATENATE('Т.6.'!AU42,". ",'Т.6.'!AV42)=" .  "," ",CONCATENATE('Т.6.'!AU42,". ",'Т.6.'!AV42))</f>
        <v xml:space="preserve"> </v>
      </c>
      <c r="R163" s="345"/>
      <c r="S163" s="345"/>
      <c r="T163" s="358" t="str">
        <f ca="1">'Т.6.'!AW42</f>
        <v xml:space="preserve"> </v>
      </c>
      <c r="U163" s="358"/>
      <c r="AA163" s="143"/>
      <c r="AB163" s="143"/>
      <c r="AC163" s="143"/>
      <c r="AD163" s="143"/>
      <c r="AE163" s="143"/>
      <c r="AF163" s="143"/>
      <c r="AG163" s="143"/>
      <c r="AH163" s="143"/>
      <c r="AI163" s="143"/>
      <c r="AJ163" s="151"/>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36 15811:16384" s="177" customFormat="1" x14ac:dyDescent="0.25">
      <c r="A164" s="181">
        <v>38</v>
      </c>
      <c r="B164" s="354" t="str">
        <f ca="1">IF(CONCATENATE('Т.6.'!AB43," (",'Т.6.'!AD43,"), ",'Т.6.'!AC43,", ",'Т.6.'!AE43)=$AJ$127,"",IF(CONCATENATE('Т.6.'!AB43," (",'Т.6.'!AD43,"), ",'Т.6.'!AC43,", ",'Т.6.'!AE43)=$AJ$128,"-",(CONCATENATE('Т.6.'!AB43," (",'Т.6.'!AD43,"), ",'Т.6.'!AC43,", ",'Т.6.'!AE43))))</f>
        <v/>
      </c>
      <c r="C164" s="354"/>
      <c r="D164" s="354"/>
      <c r="E164" s="354"/>
      <c r="F164" s="354"/>
      <c r="G164" s="354" t="str">
        <f ca="1">IF(CONCATENATE('Т.6.'!AG43,", ",'Т.6.'!AF43,", ",'Т.6.'!AH43," обл., ",'Т.6.'!AI43," р-н, ",'Т.6.'!AJ43," ",'Т.6.'!AK43,", ",'Т.6.'!AL43," ",'Т.6.'!AM43,", буд. ",'Т.6.'!AN43,", кв./оф.",'Т.6.'!AO43,".    ",'Т.6.'!AP43)=$AJ$131,"",IF(CONCATENATE('Т.6.'!AG43,", ",'Т.6.'!AF43,", ",'Т.6.'!AH43," обл., ",'Т.6.'!AI43," р-н, ",'Т.6.'!AJ43," ",'Т.6.'!AK43,", ",'Т.6.'!AL43," ",'Т.6.'!AM43,", буд. ",'Т.6.'!AN43,", кв./оф.",'Т.6.'!AO43,".    ",'Т.6.'!AP43)=$AJ$129,"-",CONCATENATE('Т.6.'!AG43,", ",'Т.6.'!AF43,", ",'Т.6.'!AH43," обл., ",'Т.6.'!AI43," р-н, ",'Т.6.'!AJ43," ",'Т.6.'!AK43,", ",'Т.6.'!AL43," ",'Т.6.'!AM43,", буд. ",'Т.6.'!AN43,", кв./оф.",'Т.6.'!AO43,".    ",'Т.6.'!AP43)))</f>
        <v/>
      </c>
      <c r="H164" s="354"/>
      <c r="I164" s="354"/>
      <c r="J164" s="354"/>
      <c r="K164" s="367" t="str">
        <f ca="1">'Т.6.'!AQ43</f>
        <v xml:space="preserve"> </v>
      </c>
      <c r="L164" s="367"/>
      <c r="M164" s="367" t="str">
        <f ca="1">'Т.6.'!AR43</f>
        <v xml:space="preserve"> </v>
      </c>
      <c r="N164" s="367"/>
      <c r="O164" s="358" t="str">
        <f ca="1">'Т.6.'!AT43</f>
        <v xml:space="preserve"> </v>
      </c>
      <c r="P164" s="358"/>
      <c r="Q164" s="345" t="str">
        <f ca="1">IF(CONCATENATE('Т.6.'!AU43,". ",'Т.6.'!AV43)=" .  "," ",CONCATENATE('Т.6.'!AU43,". ",'Т.6.'!AV43))</f>
        <v xml:space="preserve"> </v>
      </c>
      <c r="R164" s="345"/>
      <c r="S164" s="345"/>
      <c r="T164" s="358" t="str">
        <f ca="1">'Т.6.'!AW43</f>
        <v xml:space="preserve"> </v>
      </c>
      <c r="U164" s="358"/>
      <c r="AA164" s="143"/>
      <c r="AB164" s="143"/>
      <c r="AC164" s="143"/>
      <c r="AD164" s="143"/>
      <c r="AE164" s="143"/>
      <c r="AF164" s="143"/>
      <c r="AG164" s="143"/>
      <c r="AH164" s="143"/>
      <c r="AI164" s="143"/>
      <c r="AJ164" s="151"/>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36 15811:16384" s="177" customFormat="1" x14ac:dyDescent="0.25">
      <c r="A165" s="181">
        <v>39</v>
      </c>
      <c r="B165" s="354" t="str">
        <f ca="1">IF(CONCATENATE('Т.6.'!AB44," (",'Т.6.'!AD44,"), ",'Т.6.'!AC44,", ",'Т.6.'!AE44)=$AJ$127,"",IF(CONCATENATE('Т.6.'!AB44," (",'Т.6.'!AD44,"), ",'Т.6.'!AC44,", ",'Т.6.'!AE44)=$AJ$128,"-",(CONCATENATE('Т.6.'!AB44," (",'Т.6.'!AD44,"), ",'Т.6.'!AC44,", ",'Т.6.'!AE44))))</f>
        <v/>
      </c>
      <c r="C165" s="354"/>
      <c r="D165" s="354"/>
      <c r="E165" s="354"/>
      <c r="F165" s="354"/>
      <c r="G165" s="354" t="str">
        <f ca="1">IF(CONCATENATE('Т.6.'!AG44,", ",'Т.6.'!AF44,", ",'Т.6.'!AH44," обл., ",'Т.6.'!AI44," р-н, ",'Т.6.'!AJ44," ",'Т.6.'!AK44,", ",'Т.6.'!AL44," ",'Т.6.'!AM44,", буд. ",'Т.6.'!AN44,", кв./оф.",'Т.6.'!AO44,".    ",'Т.6.'!AP44)=$AJ$131,"",IF(CONCATENATE('Т.6.'!AG44,", ",'Т.6.'!AF44,", ",'Т.6.'!AH44," обл., ",'Т.6.'!AI44," р-н, ",'Т.6.'!AJ44," ",'Т.6.'!AK44,", ",'Т.6.'!AL44," ",'Т.6.'!AM44,", буд. ",'Т.6.'!AN44,", кв./оф.",'Т.6.'!AO44,".    ",'Т.6.'!AP44)=$AJ$129,"-",CONCATENATE('Т.6.'!AG44,", ",'Т.6.'!AF44,", ",'Т.6.'!AH44," обл., ",'Т.6.'!AI44," р-н, ",'Т.6.'!AJ44," ",'Т.6.'!AK44,", ",'Т.6.'!AL44," ",'Т.6.'!AM44,", буд. ",'Т.6.'!AN44,", кв./оф.",'Т.6.'!AO44,".    ",'Т.6.'!AP44)))</f>
        <v/>
      </c>
      <c r="H165" s="354"/>
      <c r="I165" s="354"/>
      <c r="J165" s="354"/>
      <c r="K165" s="367" t="str">
        <f ca="1">'Т.6.'!AQ44</f>
        <v xml:space="preserve"> </v>
      </c>
      <c r="L165" s="367"/>
      <c r="M165" s="367" t="str">
        <f ca="1">'Т.6.'!AR44</f>
        <v xml:space="preserve"> </v>
      </c>
      <c r="N165" s="367"/>
      <c r="O165" s="358" t="str">
        <f ca="1">'Т.6.'!AT44</f>
        <v xml:space="preserve"> </v>
      </c>
      <c r="P165" s="358"/>
      <c r="Q165" s="345" t="str">
        <f ca="1">IF(CONCATENATE('Т.6.'!AU44,". ",'Т.6.'!AV44)=" .  "," ",CONCATENATE('Т.6.'!AU44,". ",'Т.6.'!AV44))</f>
        <v xml:space="preserve"> </v>
      </c>
      <c r="R165" s="345"/>
      <c r="S165" s="345"/>
      <c r="T165" s="358" t="str">
        <f ca="1">'Т.6.'!AW44</f>
        <v xml:space="preserve"> </v>
      </c>
      <c r="U165" s="358"/>
      <c r="AA165" s="143"/>
      <c r="AB165" s="143"/>
      <c r="AC165" s="143"/>
      <c r="AD165" s="143"/>
      <c r="AE165" s="143"/>
      <c r="AF165" s="143"/>
      <c r="AG165" s="143"/>
      <c r="AH165" s="143"/>
      <c r="AI165" s="143"/>
      <c r="AJ165" s="151"/>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c r="XFD165"/>
    </row>
    <row r="166" spans="1:36 15811:16384" s="177" customFormat="1" x14ac:dyDescent="0.25">
      <c r="A166" s="181">
        <v>40</v>
      </c>
      <c r="B166" s="354" t="str">
        <f ca="1">IF(CONCATENATE('Т.6.'!AB45," (",'Т.6.'!AD45,"), ",'Т.6.'!AC45,", ",'Т.6.'!AE45)=$AJ$127,"",IF(CONCATENATE('Т.6.'!AB45," (",'Т.6.'!AD45,"), ",'Т.6.'!AC45,", ",'Т.6.'!AE45)=$AJ$128,"-",(CONCATENATE('Т.6.'!AB45," (",'Т.6.'!AD45,"), ",'Т.6.'!AC45,", ",'Т.6.'!AE45))))</f>
        <v/>
      </c>
      <c r="C166" s="354"/>
      <c r="D166" s="354"/>
      <c r="E166" s="354"/>
      <c r="F166" s="354"/>
      <c r="G166" s="354" t="str">
        <f ca="1">IF(CONCATENATE('Т.6.'!AG45,", ",'Т.6.'!AF45,", ",'Т.6.'!AH45," обл., ",'Т.6.'!AI45," р-н, ",'Т.6.'!AJ45," ",'Т.6.'!AK45,", ",'Т.6.'!AL45," ",'Т.6.'!AM45,", буд. ",'Т.6.'!AN45,", кв./оф.",'Т.6.'!AO45,".    ",'Т.6.'!AP45)=$AJ$131,"",IF(CONCATENATE('Т.6.'!AG45,", ",'Т.6.'!AF45,", ",'Т.6.'!AH45," обл., ",'Т.6.'!AI45," р-н, ",'Т.6.'!AJ45," ",'Т.6.'!AK45,", ",'Т.6.'!AL45," ",'Т.6.'!AM45,", буд. ",'Т.6.'!AN45,", кв./оф.",'Т.6.'!AO45,".    ",'Т.6.'!AP45)=$AJ$129,"-",CONCATENATE('Т.6.'!AG45,", ",'Т.6.'!AF45,", ",'Т.6.'!AH45," обл., ",'Т.6.'!AI45," р-н, ",'Т.6.'!AJ45," ",'Т.6.'!AK45,", ",'Т.6.'!AL45," ",'Т.6.'!AM45,", буд. ",'Т.6.'!AN45,", кв./оф.",'Т.6.'!AO45,".    ",'Т.6.'!AP45)))</f>
        <v/>
      </c>
      <c r="H166" s="354"/>
      <c r="I166" s="354"/>
      <c r="J166" s="354"/>
      <c r="K166" s="367" t="str">
        <f ca="1">'Т.6.'!AQ45</f>
        <v xml:space="preserve"> </v>
      </c>
      <c r="L166" s="367"/>
      <c r="M166" s="367" t="str">
        <f ca="1">'Т.6.'!AR45</f>
        <v xml:space="preserve"> </v>
      </c>
      <c r="N166" s="367"/>
      <c r="O166" s="358" t="str">
        <f ca="1">'Т.6.'!AT45</f>
        <v xml:space="preserve"> </v>
      </c>
      <c r="P166" s="358"/>
      <c r="Q166" s="345" t="str">
        <f ca="1">IF(CONCATENATE('Т.6.'!AU45,". ",'Т.6.'!AV45)=" .  "," ",CONCATENATE('Т.6.'!AU45,". ",'Т.6.'!AV45))</f>
        <v xml:space="preserve"> </v>
      </c>
      <c r="R166" s="345"/>
      <c r="S166" s="345"/>
      <c r="T166" s="358" t="str">
        <f ca="1">'Т.6.'!AW45</f>
        <v xml:space="preserve"> </v>
      </c>
      <c r="U166" s="358"/>
      <c r="AA166" s="143"/>
      <c r="AB166" s="143"/>
      <c r="AC166" s="143"/>
      <c r="AD166" s="143"/>
      <c r="AE166" s="143"/>
      <c r="AF166" s="143"/>
      <c r="AG166" s="143"/>
      <c r="AH166" s="143"/>
      <c r="AI166" s="143"/>
      <c r="AJ166" s="151"/>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spans="1:36 15811:16384" s="177" customFormat="1" x14ac:dyDescent="0.25">
      <c r="A167" s="181">
        <v>41</v>
      </c>
      <c r="B167" s="354" t="str">
        <f ca="1">IF(CONCATENATE('Т.6.'!AB46," (",'Т.6.'!AD46,"), ",'Т.6.'!AC46,", ",'Т.6.'!AE46)=$AJ$127,"",IF(CONCATENATE('Т.6.'!AB46," (",'Т.6.'!AD46,"), ",'Т.6.'!AC46,", ",'Т.6.'!AE46)=$AJ$128,"-",(CONCATENATE('Т.6.'!AB46," (",'Т.6.'!AD46,"), ",'Т.6.'!AC46,", ",'Т.6.'!AE46))))</f>
        <v/>
      </c>
      <c r="C167" s="354"/>
      <c r="D167" s="354"/>
      <c r="E167" s="354"/>
      <c r="F167" s="354"/>
      <c r="G167" s="354" t="str">
        <f ca="1">IF(CONCATENATE('Т.6.'!AG46,", ",'Т.6.'!AF46,", ",'Т.6.'!AH46," обл., ",'Т.6.'!AI46," р-н, ",'Т.6.'!AJ46," ",'Т.6.'!AK46,", ",'Т.6.'!AL46," ",'Т.6.'!AM46,", буд. ",'Т.6.'!AN46,", кв./оф.",'Т.6.'!AO46,".    ",'Т.6.'!AP46)=$AJ$131,"",IF(CONCATENATE('Т.6.'!AG46,", ",'Т.6.'!AF46,", ",'Т.6.'!AH46," обл., ",'Т.6.'!AI46," р-н, ",'Т.6.'!AJ46," ",'Т.6.'!AK46,", ",'Т.6.'!AL46," ",'Т.6.'!AM46,", буд. ",'Т.6.'!AN46,", кв./оф.",'Т.6.'!AO46,".    ",'Т.6.'!AP46)=$AJ$129,"-",CONCATENATE('Т.6.'!AG46,", ",'Т.6.'!AF46,", ",'Т.6.'!AH46," обл., ",'Т.6.'!AI46," р-н, ",'Т.6.'!AJ46," ",'Т.6.'!AK46,", ",'Т.6.'!AL46," ",'Т.6.'!AM46,", буд. ",'Т.6.'!AN46,", кв./оф.",'Т.6.'!AO46,".    ",'Т.6.'!AP46)))</f>
        <v/>
      </c>
      <c r="H167" s="354"/>
      <c r="I167" s="354"/>
      <c r="J167" s="354"/>
      <c r="K167" s="367" t="str">
        <f ca="1">'Т.6.'!AQ46</f>
        <v xml:space="preserve"> </v>
      </c>
      <c r="L167" s="367"/>
      <c r="M167" s="367" t="str">
        <f ca="1">'Т.6.'!AR46</f>
        <v xml:space="preserve"> </v>
      </c>
      <c r="N167" s="367"/>
      <c r="O167" s="358" t="str">
        <f ca="1">'Т.6.'!AT46</f>
        <v xml:space="preserve"> </v>
      </c>
      <c r="P167" s="358"/>
      <c r="Q167" s="345" t="str">
        <f ca="1">IF(CONCATENATE('Т.6.'!AU46,". ",'Т.6.'!AV46)=" .  "," ",CONCATENATE('Т.6.'!AU46,". ",'Т.6.'!AV46))</f>
        <v xml:space="preserve"> </v>
      </c>
      <c r="R167" s="345"/>
      <c r="S167" s="345"/>
      <c r="T167" s="358" t="str">
        <f ca="1">'Т.6.'!AW46</f>
        <v xml:space="preserve"> </v>
      </c>
      <c r="U167" s="358"/>
      <c r="AA167" s="143"/>
      <c r="AB167" s="143"/>
      <c r="AC167" s="143"/>
      <c r="AD167" s="143"/>
      <c r="AE167" s="143"/>
      <c r="AF167" s="143"/>
      <c r="AG167" s="143"/>
      <c r="AH167" s="143"/>
      <c r="AI167" s="143"/>
      <c r="AJ167" s="151"/>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36 15811:16384" s="177" customFormat="1" x14ac:dyDescent="0.25">
      <c r="A168" s="181">
        <v>42</v>
      </c>
      <c r="B168" s="354" t="str">
        <f ca="1">IF(CONCATENATE('Т.6.'!AB47," (",'Т.6.'!AD47,"), ",'Т.6.'!AC47,", ",'Т.6.'!AE47)=$AJ$127,"",IF(CONCATENATE('Т.6.'!AB47," (",'Т.6.'!AD47,"), ",'Т.6.'!AC47,", ",'Т.6.'!AE47)=$AJ$128,"-",(CONCATENATE('Т.6.'!AB47," (",'Т.6.'!AD47,"), ",'Т.6.'!AC47,", ",'Т.6.'!AE47))))</f>
        <v/>
      </c>
      <c r="C168" s="354"/>
      <c r="D168" s="354"/>
      <c r="E168" s="354"/>
      <c r="F168" s="354"/>
      <c r="G168" s="354" t="str">
        <f ca="1">IF(CONCATENATE('Т.6.'!AG47,", ",'Т.6.'!AF47,", ",'Т.6.'!AH47," обл., ",'Т.6.'!AI47," р-н, ",'Т.6.'!AJ47," ",'Т.6.'!AK47,", ",'Т.6.'!AL47," ",'Т.6.'!AM47,", буд. ",'Т.6.'!AN47,", кв./оф.",'Т.6.'!AO47,".    ",'Т.6.'!AP47)=$AJ$131,"",IF(CONCATENATE('Т.6.'!AG47,", ",'Т.6.'!AF47,", ",'Т.6.'!AH47," обл., ",'Т.6.'!AI47," р-н, ",'Т.6.'!AJ47," ",'Т.6.'!AK47,", ",'Т.6.'!AL47," ",'Т.6.'!AM47,", буд. ",'Т.6.'!AN47,", кв./оф.",'Т.6.'!AO47,".    ",'Т.6.'!AP47)=$AJ$129,"-",CONCATENATE('Т.6.'!AG47,", ",'Т.6.'!AF47,", ",'Т.6.'!AH47," обл., ",'Т.6.'!AI47," р-н, ",'Т.6.'!AJ47," ",'Т.6.'!AK47,", ",'Т.6.'!AL47," ",'Т.6.'!AM47,", буд. ",'Т.6.'!AN47,", кв./оф.",'Т.6.'!AO47,".    ",'Т.6.'!AP47)))</f>
        <v/>
      </c>
      <c r="H168" s="354"/>
      <c r="I168" s="354"/>
      <c r="J168" s="354"/>
      <c r="K168" s="367" t="str">
        <f ca="1">'Т.6.'!AQ47</f>
        <v xml:space="preserve"> </v>
      </c>
      <c r="L168" s="367"/>
      <c r="M168" s="367" t="str">
        <f ca="1">'Т.6.'!AR47</f>
        <v xml:space="preserve"> </v>
      </c>
      <c r="N168" s="367"/>
      <c r="O168" s="358" t="str">
        <f ca="1">'Т.6.'!AT47</f>
        <v xml:space="preserve"> </v>
      </c>
      <c r="P168" s="358"/>
      <c r="Q168" s="345" t="str">
        <f ca="1">IF(CONCATENATE('Т.6.'!AU47,". ",'Т.6.'!AV47)=" .  "," ",CONCATENATE('Т.6.'!AU47,". ",'Т.6.'!AV47))</f>
        <v xml:space="preserve"> </v>
      </c>
      <c r="R168" s="345"/>
      <c r="S168" s="345"/>
      <c r="T168" s="358" t="str">
        <f ca="1">'Т.6.'!AW47</f>
        <v xml:space="preserve"> </v>
      </c>
      <c r="U168" s="358"/>
      <c r="AA168" s="143"/>
      <c r="AB168" s="143"/>
      <c r="AC168" s="143"/>
      <c r="AD168" s="143"/>
      <c r="AE168" s="143"/>
      <c r="AF168" s="143"/>
      <c r="AG168" s="143"/>
      <c r="AH168" s="143"/>
      <c r="AI168" s="143"/>
      <c r="AJ168" s="151"/>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36 15811:16384" s="177" customFormat="1" x14ac:dyDescent="0.25">
      <c r="A169" s="181">
        <v>43</v>
      </c>
      <c r="B169" s="354" t="str">
        <f ca="1">IF(CONCATENATE('Т.6.'!AB48," (",'Т.6.'!AD48,"), ",'Т.6.'!AC48,", ",'Т.6.'!AE48)=$AJ$127,"",IF(CONCATENATE('Т.6.'!AB48," (",'Т.6.'!AD48,"), ",'Т.6.'!AC48,", ",'Т.6.'!AE48)=$AJ$128,"-",(CONCATENATE('Т.6.'!AB48," (",'Т.6.'!AD48,"), ",'Т.6.'!AC48,", ",'Т.6.'!AE48))))</f>
        <v/>
      </c>
      <c r="C169" s="354"/>
      <c r="D169" s="354"/>
      <c r="E169" s="354"/>
      <c r="F169" s="354"/>
      <c r="G169" s="354" t="str">
        <f ca="1">IF(CONCATENATE('Т.6.'!AG48,", ",'Т.6.'!AF48,", ",'Т.6.'!AH48," обл., ",'Т.6.'!AI48," р-н, ",'Т.6.'!AJ48," ",'Т.6.'!AK48,", ",'Т.6.'!AL48," ",'Т.6.'!AM48,", буд. ",'Т.6.'!AN48,", кв./оф.",'Т.6.'!AO48,".    ",'Т.6.'!AP48)=$AJ$131,"",IF(CONCATENATE('Т.6.'!AG48,", ",'Т.6.'!AF48,", ",'Т.6.'!AH48," обл., ",'Т.6.'!AI48," р-н, ",'Т.6.'!AJ48," ",'Т.6.'!AK48,", ",'Т.6.'!AL48," ",'Т.6.'!AM48,", буд. ",'Т.6.'!AN48,", кв./оф.",'Т.6.'!AO48,".    ",'Т.6.'!AP48)=$AJ$129,"-",CONCATENATE('Т.6.'!AG48,", ",'Т.6.'!AF48,", ",'Т.6.'!AH48," обл., ",'Т.6.'!AI48," р-н, ",'Т.6.'!AJ48," ",'Т.6.'!AK48,", ",'Т.6.'!AL48," ",'Т.6.'!AM48,", буд. ",'Т.6.'!AN48,", кв./оф.",'Т.6.'!AO48,".    ",'Т.6.'!AP48)))</f>
        <v/>
      </c>
      <c r="H169" s="354"/>
      <c r="I169" s="354"/>
      <c r="J169" s="354"/>
      <c r="K169" s="367" t="str">
        <f ca="1">'Т.6.'!AQ48</f>
        <v xml:space="preserve"> </v>
      </c>
      <c r="L169" s="367"/>
      <c r="M169" s="367" t="str">
        <f ca="1">'Т.6.'!AR48</f>
        <v xml:space="preserve"> </v>
      </c>
      <c r="N169" s="367"/>
      <c r="O169" s="358" t="str">
        <f ca="1">'Т.6.'!AT48</f>
        <v xml:space="preserve"> </v>
      </c>
      <c r="P169" s="358"/>
      <c r="Q169" s="345" t="str">
        <f ca="1">IF(CONCATENATE('Т.6.'!AU48,". ",'Т.6.'!AV48)=" .  "," ",CONCATENATE('Т.6.'!AU48,". ",'Т.6.'!AV48))</f>
        <v xml:space="preserve"> </v>
      </c>
      <c r="R169" s="345"/>
      <c r="S169" s="345"/>
      <c r="T169" s="358" t="str">
        <f ca="1">'Т.6.'!AW48</f>
        <v xml:space="preserve"> </v>
      </c>
      <c r="U169" s="358"/>
      <c r="AA169" s="143"/>
      <c r="AB169" s="143"/>
      <c r="AC169" s="143"/>
      <c r="AD169" s="143"/>
      <c r="AE169" s="143"/>
      <c r="AF169" s="143"/>
      <c r="AG169" s="143"/>
      <c r="AH169" s="143"/>
      <c r="AI169" s="143"/>
      <c r="AJ169" s="151"/>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36 15811:16384" s="177" customFormat="1" x14ac:dyDescent="0.25">
      <c r="A170" s="181">
        <v>44</v>
      </c>
      <c r="B170" s="354" t="str">
        <f ca="1">IF(CONCATENATE('Т.6.'!AB49," (",'Т.6.'!AD49,"), ",'Т.6.'!AC49,", ",'Т.6.'!AE49)=$AJ$127,"",IF(CONCATENATE('Т.6.'!AB49," (",'Т.6.'!AD49,"), ",'Т.6.'!AC49,", ",'Т.6.'!AE49)=$AJ$128,"-",(CONCATENATE('Т.6.'!AB49," (",'Т.6.'!AD49,"), ",'Т.6.'!AC49,", ",'Т.6.'!AE49))))</f>
        <v/>
      </c>
      <c r="C170" s="354"/>
      <c r="D170" s="354"/>
      <c r="E170" s="354"/>
      <c r="F170" s="354"/>
      <c r="G170" s="354" t="str">
        <f ca="1">IF(CONCATENATE('Т.6.'!AG49,", ",'Т.6.'!AF49,", ",'Т.6.'!AH49," обл., ",'Т.6.'!AI49," р-н, ",'Т.6.'!AJ49," ",'Т.6.'!AK49,", ",'Т.6.'!AL49," ",'Т.6.'!AM49,", буд. ",'Т.6.'!AN49,", кв./оф.",'Т.6.'!AO49,".    ",'Т.6.'!AP49)=$AJ$131,"",IF(CONCATENATE('Т.6.'!AG49,", ",'Т.6.'!AF49,", ",'Т.6.'!AH49," обл., ",'Т.6.'!AI49," р-н, ",'Т.6.'!AJ49," ",'Т.6.'!AK49,", ",'Т.6.'!AL49," ",'Т.6.'!AM49,", буд. ",'Т.6.'!AN49,", кв./оф.",'Т.6.'!AO49,".    ",'Т.6.'!AP49)=$AJ$129,"-",CONCATENATE('Т.6.'!AG49,", ",'Т.6.'!AF49,", ",'Т.6.'!AH49," обл., ",'Т.6.'!AI49," р-н, ",'Т.6.'!AJ49," ",'Т.6.'!AK49,", ",'Т.6.'!AL49," ",'Т.6.'!AM49,", буд. ",'Т.6.'!AN49,", кв./оф.",'Т.6.'!AO49,".    ",'Т.6.'!AP49)))</f>
        <v/>
      </c>
      <c r="H170" s="354"/>
      <c r="I170" s="354"/>
      <c r="J170" s="354"/>
      <c r="K170" s="367" t="str">
        <f ca="1">'Т.6.'!AQ49</f>
        <v xml:space="preserve"> </v>
      </c>
      <c r="L170" s="367"/>
      <c r="M170" s="367" t="str">
        <f ca="1">'Т.6.'!AR49</f>
        <v xml:space="preserve"> </v>
      </c>
      <c r="N170" s="367"/>
      <c r="O170" s="358" t="str">
        <f ca="1">'Т.6.'!AT49</f>
        <v xml:space="preserve"> </v>
      </c>
      <c r="P170" s="358"/>
      <c r="Q170" s="345" t="str">
        <f ca="1">IF(CONCATENATE('Т.6.'!AU49,". ",'Т.6.'!AV49)=" .  "," ",CONCATENATE('Т.6.'!AU49,". ",'Т.6.'!AV49))</f>
        <v xml:space="preserve"> </v>
      </c>
      <c r="R170" s="345"/>
      <c r="S170" s="345"/>
      <c r="T170" s="358" t="str">
        <f ca="1">'Т.6.'!AW49</f>
        <v xml:space="preserve"> </v>
      </c>
      <c r="U170" s="358"/>
      <c r="AA170" s="143"/>
      <c r="AB170" s="143"/>
      <c r="AC170" s="143"/>
      <c r="AD170" s="143"/>
      <c r="AE170" s="143"/>
      <c r="AF170" s="143"/>
      <c r="AG170" s="143"/>
      <c r="AH170" s="143"/>
      <c r="AI170" s="143"/>
      <c r="AJ170" s="151"/>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spans="1:36 15811:16384" s="177" customFormat="1" x14ac:dyDescent="0.25">
      <c r="A171" s="181">
        <v>45</v>
      </c>
      <c r="B171" s="354" t="str">
        <f ca="1">IF(CONCATENATE('Т.6.'!AB50," (",'Т.6.'!AD50,"), ",'Т.6.'!AC50,", ",'Т.6.'!AE50)=$AJ$127,"",IF(CONCATENATE('Т.6.'!AB50," (",'Т.6.'!AD50,"), ",'Т.6.'!AC50,", ",'Т.6.'!AE50)=$AJ$128,"-",(CONCATENATE('Т.6.'!AB50," (",'Т.6.'!AD50,"), ",'Т.6.'!AC50,", ",'Т.6.'!AE50))))</f>
        <v/>
      </c>
      <c r="C171" s="354"/>
      <c r="D171" s="354"/>
      <c r="E171" s="354"/>
      <c r="F171" s="354"/>
      <c r="G171" s="354" t="str">
        <f ca="1">IF(CONCATENATE('Т.6.'!AG50,", ",'Т.6.'!AF50,", ",'Т.6.'!AH50," обл., ",'Т.6.'!AI50," р-н, ",'Т.6.'!AJ50," ",'Т.6.'!AK50,", ",'Т.6.'!AL50," ",'Т.6.'!AM50,", буд. ",'Т.6.'!AN50,", кв./оф.",'Т.6.'!AO50,".    ",'Т.6.'!AP50)=$AJ$131,"",IF(CONCATENATE('Т.6.'!AG50,", ",'Т.6.'!AF50,", ",'Т.6.'!AH50," обл., ",'Т.6.'!AI50," р-н, ",'Т.6.'!AJ50," ",'Т.6.'!AK50,", ",'Т.6.'!AL50," ",'Т.6.'!AM50,", буд. ",'Т.6.'!AN50,", кв./оф.",'Т.6.'!AO50,".    ",'Т.6.'!AP50)=$AJ$129,"-",CONCATENATE('Т.6.'!AG50,", ",'Т.6.'!AF50,", ",'Т.6.'!AH50," обл., ",'Т.6.'!AI50," р-н, ",'Т.6.'!AJ50," ",'Т.6.'!AK50,", ",'Т.6.'!AL50," ",'Т.6.'!AM50,", буд. ",'Т.6.'!AN50,", кв./оф.",'Т.6.'!AO50,".    ",'Т.6.'!AP50)))</f>
        <v/>
      </c>
      <c r="H171" s="354"/>
      <c r="I171" s="354"/>
      <c r="J171" s="354"/>
      <c r="K171" s="367" t="str">
        <f ca="1">'Т.6.'!AQ50</f>
        <v xml:space="preserve"> </v>
      </c>
      <c r="L171" s="367"/>
      <c r="M171" s="367" t="str">
        <f ca="1">'Т.6.'!AR50</f>
        <v xml:space="preserve"> </v>
      </c>
      <c r="N171" s="367"/>
      <c r="O171" s="358" t="str">
        <f ca="1">'Т.6.'!AT50</f>
        <v xml:space="preserve"> </v>
      </c>
      <c r="P171" s="358"/>
      <c r="Q171" s="345" t="str">
        <f ca="1">IF(CONCATENATE('Т.6.'!AU50,". ",'Т.6.'!AV50)=" .  "," ",CONCATENATE('Т.6.'!AU50,". ",'Т.6.'!AV50))</f>
        <v xml:space="preserve"> </v>
      </c>
      <c r="R171" s="345"/>
      <c r="S171" s="345"/>
      <c r="T171" s="358" t="str">
        <f ca="1">'Т.6.'!AW50</f>
        <v xml:space="preserve"> </v>
      </c>
      <c r="U171" s="358"/>
      <c r="AA171" s="143"/>
      <c r="AB171" s="143"/>
      <c r="AC171" s="143"/>
      <c r="AD171" s="143"/>
      <c r="AE171" s="143"/>
      <c r="AF171" s="143"/>
      <c r="AG171" s="143"/>
      <c r="AH171" s="143"/>
      <c r="AI171" s="143"/>
      <c r="AJ171" s="15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c r="XFD171"/>
    </row>
    <row r="172" spans="1:36 15811:16384" s="177" customFormat="1" x14ac:dyDescent="0.25">
      <c r="A172" s="181">
        <v>46</v>
      </c>
      <c r="B172" s="354" t="str">
        <f ca="1">IF(CONCATENATE('Т.6.'!AB51," (",'Т.6.'!AD51,"), ",'Т.6.'!AC51,", ",'Т.6.'!AE51)=$AJ$127,"",IF(CONCATENATE('Т.6.'!AB51," (",'Т.6.'!AD51,"), ",'Т.6.'!AC51,", ",'Т.6.'!AE51)=$AJ$128,"-",(CONCATENATE('Т.6.'!AB51," (",'Т.6.'!AD51,"), ",'Т.6.'!AC51,", ",'Т.6.'!AE51))))</f>
        <v/>
      </c>
      <c r="C172" s="354"/>
      <c r="D172" s="354"/>
      <c r="E172" s="354"/>
      <c r="F172" s="354"/>
      <c r="G172" s="354" t="str">
        <f ca="1">IF(CONCATENATE('Т.6.'!AG51,", ",'Т.6.'!AF51,", ",'Т.6.'!AH51," обл., ",'Т.6.'!AI51," р-н, ",'Т.6.'!AJ51," ",'Т.6.'!AK51,", ",'Т.6.'!AL51," ",'Т.6.'!AM51,", буд. ",'Т.6.'!AN51,", кв./оф.",'Т.6.'!AO51,".    ",'Т.6.'!AP51)=$AJ$131,"",IF(CONCATENATE('Т.6.'!AG51,", ",'Т.6.'!AF51,", ",'Т.6.'!AH51," обл., ",'Т.6.'!AI51," р-н, ",'Т.6.'!AJ51," ",'Т.6.'!AK51,", ",'Т.6.'!AL51," ",'Т.6.'!AM51,", буд. ",'Т.6.'!AN51,", кв./оф.",'Т.6.'!AO51,".    ",'Т.6.'!AP51)=$AJ$129,"-",CONCATENATE('Т.6.'!AG51,", ",'Т.6.'!AF51,", ",'Т.6.'!AH51," обл., ",'Т.6.'!AI51," р-н, ",'Т.6.'!AJ51," ",'Т.6.'!AK51,", ",'Т.6.'!AL51," ",'Т.6.'!AM51,", буд. ",'Т.6.'!AN51,", кв./оф.",'Т.6.'!AO51,".    ",'Т.6.'!AP51)))</f>
        <v/>
      </c>
      <c r="H172" s="354"/>
      <c r="I172" s="354"/>
      <c r="J172" s="354"/>
      <c r="K172" s="367" t="str">
        <f ca="1">'Т.6.'!AQ51</f>
        <v xml:space="preserve"> </v>
      </c>
      <c r="L172" s="367"/>
      <c r="M172" s="367" t="str">
        <f ca="1">'Т.6.'!AR51</f>
        <v xml:space="preserve"> </v>
      </c>
      <c r="N172" s="367"/>
      <c r="O172" s="358" t="str">
        <f ca="1">'Т.6.'!AT51</f>
        <v xml:space="preserve"> </v>
      </c>
      <c r="P172" s="358"/>
      <c r="Q172" s="345" t="str">
        <f ca="1">IF(CONCATENATE('Т.6.'!AU51,". ",'Т.6.'!AV51)=" .  "," ",CONCATENATE('Т.6.'!AU51,". ",'Т.6.'!AV51))</f>
        <v xml:space="preserve"> </v>
      </c>
      <c r="R172" s="345"/>
      <c r="S172" s="345"/>
      <c r="T172" s="358" t="str">
        <f ca="1">'Т.6.'!AW51</f>
        <v xml:space="preserve"> </v>
      </c>
      <c r="U172" s="358"/>
      <c r="AA172" s="143"/>
      <c r="AB172" s="143"/>
      <c r="AC172" s="143"/>
      <c r="AD172" s="143"/>
      <c r="AE172" s="143"/>
      <c r="AF172" s="143"/>
      <c r="AG172" s="143"/>
      <c r="AH172" s="143"/>
      <c r="AI172" s="143"/>
      <c r="AJ172" s="151"/>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36 15811:16384" s="177" customFormat="1" x14ac:dyDescent="0.25">
      <c r="A173" s="181">
        <v>47</v>
      </c>
      <c r="B173" s="354" t="str">
        <f ca="1">IF(CONCATENATE('Т.6.'!AB52," (",'Т.6.'!AD52,"), ",'Т.6.'!AC52,", ",'Т.6.'!AE52)=$AJ$127,"",IF(CONCATENATE('Т.6.'!AB52," (",'Т.6.'!AD52,"), ",'Т.6.'!AC52,", ",'Т.6.'!AE52)=$AJ$128,"-",(CONCATENATE('Т.6.'!AB52," (",'Т.6.'!AD52,"), ",'Т.6.'!AC52,", ",'Т.6.'!AE52))))</f>
        <v/>
      </c>
      <c r="C173" s="354"/>
      <c r="D173" s="354"/>
      <c r="E173" s="354"/>
      <c r="F173" s="354"/>
      <c r="G173" s="354" t="str">
        <f ca="1">IF(CONCATENATE('Т.6.'!AG52,", ",'Т.6.'!AF52,", ",'Т.6.'!AH52," обл., ",'Т.6.'!AI52," р-н, ",'Т.6.'!AJ52," ",'Т.6.'!AK52,", ",'Т.6.'!AL52," ",'Т.6.'!AM52,", буд. ",'Т.6.'!AN52,", кв./оф.",'Т.6.'!AO52,".    ",'Т.6.'!AP52)=$AJ$131,"",IF(CONCATENATE('Т.6.'!AG52,", ",'Т.6.'!AF52,", ",'Т.6.'!AH52," обл., ",'Т.6.'!AI52," р-н, ",'Т.6.'!AJ52," ",'Т.6.'!AK52,", ",'Т.6.'!AL52," ",'Т.6.'!AM52,", буд. ",'Т.6.'!AN52,", кв./оф.",'Т.6.'!AO52,".    ",'Т.6.'!AP52)=$AJ$129,"-",CONCATENATE('Т.6.'!AG52,", ",'Т.6.'!AF52,", ",'Т.6.'!AH52," обл., ",'Т.6.'!AI52," р-н, ",'Т.6.'!AJ52," ",'Т.6.'!AK52,", ",'Т.6.'!AL52," ",'Т.6.'!AM52,", буд. ",'Т.6.'!AN52,", кв./оф.",'Т.6.'!AO52,".    ",'Т.6.'!AP52)))</f>
        <v/>
      </c>
      <c r="H173" s="354"/>
      <c r="I173" s="354"/>
      <c r="J173" s="354"/>
      <c r="K173" s="367" t="str">
        <f ca="1">'Т.6.'!AQ52</f>
        <v xml:space="preserve"> </v>
      </c>
      <c r="L173" s="367"/>
      <c r="M173" s="367" t="str">
        <f ca="1">'Т.6.'!AR52</f>
        <v xml:space="preserve"> </v>
      </c>
      <c r="N173" s="367"/>
      <c r="O173" s="358" t="str">
        <f ca="1">'Т.6.'!AT52</f>
        <v xml:space="preserve"> </v>
      </c>
      <c r="P173" s="358"/>
      <c r="Q173" s="345" t="str">
        <f ca="1">IF(CONCATENATE('Т.6.'!AU52,". ",'Т.6.'!AV52)=" .  "," ",CONCATENATE('Т.6.'!AU52,". ",'Т.6.'!AV52))</f>
        <v xml:space="preserve"> </v>
      </c>
      <c r="R173" s="345"/>
      <c r="S173" s="345"/>
      <c r="T173" s="358" t="str">
        <f ca="1">'Т.6.'!AW52</f>
        <v xml:space="preserve"> </v>
      </c>
      <c r="U173" s="358"/>
      <c r="AA173" s="143"/>
      <c r="AB173" s="143"/>
      <c r="AC173" s="143"/>
      <c r="AD173" s="143"/>
      <c r="AE173" s="143"/>
      <c r="AF173" s="143"/>
      <c r="AG173" s="143"/>
      <c r="AH173" s="143"/>
      <c r="AI173" s="143"/>
      <c r="AJ173" s="151"/>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36 15811:16384" s="177" customFormat="1" x14ac:dyDescent="0.25">
      <c r="A174" s="181">
        <v>48</v>
      </c>
      <c r="B174" s="354" t="str">
        <f ca="1">IF(CONCATENATE('Т.6.'!AB53," (",'Т.6.'!AD53,"), ",'Т.6.'!AC53,", ",'Т.6.'!AE53)=$AJ$127,"",IF(CONCATENATE('Т.6.'!AB53," (",'Т.6.'!AD53,"), ",'Т.6.'!AC53,", ",'Т.6.'!AE53)=$AJ$128,"-",(CONCATENATE('Т.6.'!AB53," (",'Т.6.'!AD53,"), ",'Т.6.'!AC53,", ",'Т.6.'!AE53))))</f>
        <v/>
      </c>
      <c r="C174" s="354"/>
      <c r="D174" s="354"/>
      <c r="E174" s="354"/>
      <c r="F174" s="354"/>
      <c r="G174" s="354" t="str">
        <f ca="1">IF(CONCATENATE('Т.6.'!AG53,", ",'Т.6.'!AF53,", ",'Т.6.'!AH53," обл., ",'Т.6.'!AI53," р-н, ",'Т.6.'!AJ53," ",'Т.6.'!AK53,", ",'Т.6.'!AL53," ",'Т.6.'!AM53,", буд. ",'Т.6.'!AN53,", кв./оф.",'Т.6.'!AO53,".    ",'Т.6.'!AP53)=$AJ$131,"",IF(CONCATENATE('Т.6.'!AG53,", ",'Т.6.'!AF53,", ",'Т.6.'!AH53," обл., ",'Т.6.'!AI53," р-н, ",'Т.6.'!AJ53," ",'Т.6.'!AK53,", ",'Т.6.'!AL53," ",'Т.6.'!AM53,", буд. ",'Т.6.'!AN53,", кв./оф.",'Т.6.'!AO53,".    ",'Т.6.'!AP53)=$AJ$129,"-",CONCATENATE('Т.6.'!AG53,", ",'Т.6.'!AF53,", ",'Т.6.'!AH53," обл., ",'Т.6.'!AI53," р-н, ",'Т.6.'!AJ53," ",'Т.6.'!AK53,", ",'Т.6.'!AL53," ",'Т.6.'!AM53,", буд. ",'Т.6.'!AN53,", кв./оф.",'Т.6.'!AO53,".    ",'Т.6.'!AP53)))</f>
        <v/>
      </c>
      <c r="H174" s="354"/>
      <c r="I174" s="354"/>
      <c r="J174" s="354"/>
      <c r="K174" s="367" t="str">
        <f ca="1">'Т.6.'!AQ53</f>
        <v xml:space="preserve"> </v>
      </c>
      <c r="L174" s="367"/>
      <c r="M174" s="367" t="str">
        <f ca="1">'Т.6.'!AR53</f>
        <v xml:space="preserve"> </v>
      </c>
      <c r="N174" s="367"/>
      <c r="O174" s="358" t="str">
        <f ca="1">'Т.6.'!AT53</f>
        <v xml:space="preserve"> </v>
      </c>
      <c r="P174" s="358"/>
      <c r="Q174" s="345" t="str">
        <f ca="1">IF(CONCATENATE('Т.6.'!AU53,". ",'Т.6.'!AV53)=" .  "," ",CONCATENATE('Т.6.'!AU53,". ",'Т.6.'!AV53))</f>
        <v xml:space="preserve"> </v>
      </c>
      <c r="R174" s="345"/>
      <c r="S174" s="345"/>
      <c r="T174" s="358" t="str">
        <f ca="1">'Т.6.'!AW53</f>
        <v xml:space="preserve"> </v>
      </c>
      <c r="U174" s="358"/>
      <c r="AA174" s="143"/>
      <c r="AB174" s="143"/>
      <c r="AC174" s="143"/>
      <c r="AD174" s="143"/>
      <c r="AE174" s="143"/>
      <c r="AF174" s="143"/>
      <c r="AG174" s="143"/>
      <c r="AH174" s="143"/>
      <c r="AI174" s="143"/>
      <c r="AJ174" s="151"/>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36 15811:16384" s="177" customFormat="1" x14ac:dyDescent="0.25">
      <c r="A175" s="181">
        <v>49</v>
      </c>
      <c r="B175" s="354" t="str">
        <f ca="1">IF(CONCATENATE('Т.6.'!AB54," (",'Т.6.'!AD54,"), ",'Т.6.'!AC54,", ",'Т.6.'!AE54)=$AJ$127,"",IF(CONCATENATE('Т.6.'!AB54," (",'Т.6.'!AD54,"), ",'Т.6.'!AC54,", ",'Т.6.'!AE54)=$AJ$128,"-",(CONCATENATE('Т.6.'!AB54," (",'Т.6.'!AD54,"), ",'Т.6.'!AC54,", ",'Т.6.'!AE54))))</f>
        <v/>
      </c>
      <c r="C175" s="354"/>
      <c r="D175" s="354"/>
      <c r="E175" s="354"/>
      <c r="F175" s="354"/>
      <c r="G175" s="354" t="str">
        <f ca="1">IF(CONCATENATE('Т.6.'!AG54,", ",'Т.6.'!AF54,", ",'Т.6.'!AH54," обл., ",'Т.6.'!AI54," р-н, ",'Т.6.'!AJ54," ",'Т.6.'!AK54,", ",'Т.6.'!AL54," ",'Т.6.'!AM54,", буд. ",'Т.6.'!AN54,", кв./оф.",'Т.6.'!AO54,".    ",'Т.6.'!AP54)=$AJ$131,"",IF(CONCATENATE('Т.6.'!AG54,", ",'Т.6.'!AF54,", ",'Т.6.'!AH54," обл., ",'Т.6.'!AI54," р-н, ",'Т.6.'!AJ54," ",'Т.6.'!AK54,", ",'Т.6.'!AL54," ",'Т.6.'!AM54,", буд. ",'Т.6.'!AN54,", кв./оф.",'Т.6.'!AO54,".    ",'Т.6.'!AP54)=$AJ$129,"-",CONCATENATE('Т.6.'!AG54,", ",'Т.6.'!AF54,", ",'Т.6.'!AH54," обл., ",'Т.6.'!AI54," р-н, ",'Т.6.'!AJ54," ",'Т.6.'!AK54,", ",'Т.6.'!AL54," ",'Т.6.'!AM54,", буд. ",'Т.6.'!AN54,", кв./оф.",'Т.6.'!AO54,".    ",'Т.6.'!AP54)))</f>
        <v/>
      </c>
      <c r="H175" s="354"/>
      <c r="I175" s="354"/>
      <c r="J175" s="354"/>
      <c r="K175" s="367" t="str">
        <f ca="1">'Т.6.'!AQ54</f>
        <v xml:space="preserve"> </v>
      </c>
      <c r="L175" s="367"/>
      <c r="M175" s="367" t="str">
        <f ca="1">'Т.6.'!AR54</f>
        <v xml:space="preserve"> </v>
      </c>
      <c r="N175" s="367"/>
      <c r="O175" s="358" t="str">
        <f ca="1">'Т.6.'!AT54</f>
        <v xml:space="preserve"> </v>
      </c>
      <c r="P175" s="358"/>
      <c r="Q175" s="345" t="str">
        <f ca="1">IF(CONCATENATE('Т.6.'!AU54,". ",'Т.6.'!AV54)=" .  "," ",CONCATENATE('Т.6.'!AU54,". ",'Т.6.'!AV54))</f>
        <v xml:space="preserve"> </v>
      </c>
      <c r="R175" s="345"/>
      <c r="S175" s="345"/>
      <c r="T175" s="358" t="str">
        <f ca="1">'Т.6.'!AW54</f>
        <v xml:space="preserve"> </v>
      </c>
      <c r="U175" s="358"/>
      <c r="AA175" s="143"/>
      <c r="AB175" s="143"/>
      <c r="AC175" s="143"/>
      <c r="AD175" s="143"/>
      <c r="AE175" s="143"/>
      <c r="AF175" s="143"/>
      <c r="AG175" s="143"/>
      <c r="AH175" s="143"/>
      <c r="AI175" s="143"/>
      <c r="AJ175" s="151" t="s">
        <v>510</v>
      </c>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c r="XFB175"/>
      <c r="XFC175"/>
      <c r="XFD175"/>
    </row>
    <row r="176" spans="1:36 15811:16384" s="177" customFormat="1" x14ac:dyDescent="0.25">
      <c r="A176" s="181">
        <v>50</v>
      </c>
      <c r="B176" s="354" t="str">
        <f ca="1">IF(CONCATENATE('Т.6.'!AB55," (",'Т.6.'!AD55,"), ",'Т.6.'!AC55,", ",'Т.6.'!AE55)=$AJ$127,"",IF(CONCATENATE('Т.6.'!AB55," (",'Т.6.'!AD55,"), ",'Т.6.'!AC55,", ",'Т.6.'!AE55)=$AJ$128,"-",(CONCATENATE('Т.6.'!AB55," (",'Т.6.'!AD55,"), ",'Т.6.'!AC55,", ",'Т.6.'!AE55))))</f>
        <v/>
      </c>
      <c r="C176" s="354"/>
      <c r="D176" s="354"/>
      <c r="E176" s="354"/>
      <c r="F176" s="354"/>
      <c r="G176" s="354" t="str">
        <f ca="1">IF(CONCATENATE('Т.6.'!AG55,", ",'Т.6.'!AF55,", ",'Т.6.'!AH55," обл., ",'Т.6.'!AI55," р-н, ",'Т.6.'!AJ55," ",'Т.6.'!AK55,", ",'Т.6.'!AL55," ",'Т.6.'!AM55,", буд. ",'Т.6.'!AN55,", кв./оф.",'Т.6.'!AO55,".    ",'Т.6.'!AP55)=$AJ$131,"",IF(CONCATENATE('Т.6.'!AG55,", ",'Т.6.'!AF55,", ",'Т.6.'!AH55," обл., ",'Т.6.'!AI55," р-н, ",'Т.6.'!AJ55," ",'Т.6.'!AK55,", ",'Т.6.'!AL55," ",'Т.6.'!AM55,", буд. ",'Т.6.'!AN55,", кв./оф.",'Т.6.'!AO55,".    ",'Т.6.'!AP55)=$AJ$129,"-",CONCATENATE('Т.6.'!AG55,", ",'Т.6.'!AF55,", ",'Т.6.'!AH55," обл., ",'Т.6.'!AI55," р-н, ",'Т.6.'!AJ55," ",'Т.6.'!AK55,", ",'Т.6.'!AL55," ",'Т.6.'!AM55,", буд. ",'Т.6.'!AN55,", кв./оф.",'Т.6.'!AO55,".    ",'Т.6.'!AP55)))</f>
        <v/>
      </c>
      <c r="H176" s="354"/>
      <c r="I176" s="354"/>
      <c r="J176" s="354"/>
      <c r="K176" s="367" t="str">
        <f ca="1">'Т.6.'!AQ55</f>
        <v xml:space="preserve"> </v>
      </c>
      <c r="L176" s="367"/>
      <c r="M176" s="367" t="str">
        <f ca="1">'Т.6.'!AR55</f>
        <v xml:space="preserve"> </v>
      </c>
      <c r="N176" s="367"/>
      <c r="O176" s="358" t="str">
        <f ca="1">'Т.6.'!AT55</f>
        <v xml:space="preserve"> </v>
      </c>
      <c r="P176" s="358"/>
      <c r="Q176" s="345" t="str">
        <f ca="1">IF(CONCATENATE('Т.6.'!AU55,". ",'Т.6.'!AV55)=" .  "," ",CONCATENATE('Т.6.'!AU55,". ",'Т.6.'!AV55))</f>
        <v xml:space="preserve"> </v>
      </c>
      <c r="R176" s="345"/>
      <c r="S176" s="345"/>
      <c r="T176" s="358" t="str">
        <f ca="1">'Т.6.'!AW55</f>
        <v xml:space="preserve"> </v>
      </c>
      <c r="U176" s="358"/>
      <c r="AA176" s="143"/>
      <c r="AB176" s="143"/>
      <c r="AC176" s="143"/>
      <c r="AD176" s="143"/>
      <c r="AE176" s="143"/>
      <c r="AF176" s="143"/>
      <c r="AG176" s="143"/>
      <c r="AH176" s="143"/>
      <c r="AI176" s="143"/>
      <c r="AJ176" s="151" t="s">
        <v>371</v>
      </c>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c r="XFB176"/>
      <c r="XFC176"/>
      <c r="XFD176"/>
    </row>
    <row r="177" spans="1:36 15811:16384" s="177" customFormat="1" x14ac:dyDescent="0.25">
      <c r="A177" s="181">
        <v>51</v>
      </c>
      <c r="B177" s="354" t="str">
        <f ca="1">IF(CONCATENATE('Т.6.'!AB56," (",'Т.6.'!AD56,"), ",'Т.6.'!AC56,", ",'Т.6.'!AE56)=$AJ$127,"",IF(CONCATENATE('Т.6.'!AB56," (",'Т.6.'!AD56,"), ",'Т.6.'!AC56,", ",'Т.6.'!AE56)=$AJ$128,"-",(CONCATENATE('Т.6.'!AB56," (",'Т.6.'!AD56,"), ",'Т.6.'!AC56,", ",'Т.6.'!AE56))))</f>
        <v/>
      </c>
      <c r="C177" s="354"/>
      <c r="D177" s="354"/>
      <c r="E177" s="354"/>
      <c r="F177" s="354"/>
      <c r="G177" s="354" t="str">
        <f ca="1">IF(CONCATENATE('Т.6.'!AG56,", ",'Т.6.'!AF56,", ",'Т.6.'!AH56," обл., ",'Т.6.'!AI56," р-н, ",'Т.6.'!AJ56," ",'Т.6.'!AK56,", ",'Т.6.'!AL56," ",'Т.6.'!AM56,", буд. ",'Т.6.'!AN56,", кв./оф.",'Т.6.'!AO56,".    ",'Т.6.'!AP56)=$AJ$131,"",IF(CONCATENATE('Т.6.'!AG56,", ",'Т.6.'!AF56,", ",'Т.6.'!AH56," обл., ",'Т.6.'!AI56," р-н, ",'Т.6.'!AJ56," ",'Т.6.'!AK56,", ",'Т.6.'!AL56," ",'Т.6.'!AM56,", буд. ",'Т.6.'!AN56,", кв./оф.",'Т.6.'!AO56,".    ",'Т.6.'!AP56)=$AJ$129,"-",CONCATENATE('Т.6.'!AG56,", ",'Т.6.'!AF56,", ",'Т.6.'!AH56," обл., ",'Т.6.'!AI56," р-н, ",'Т.6.'!AJ56," ",'Т.6.'!AK56,", ",'Т.6.'!AL56," ",'Т.6.'!AM56,", буд. ",'Т.6.'!AN56,", кв./оф.",'Т.6.'!AO56,".    ",'Т.6.'!AP56)))</f>
        <v/>
      </c>
      <c r="H177" s="354"/>
      <c r="I177" s="354"/>
      <c r="J177" s="354"/>
      <c r="K177" s="367" t="str">
        <f ca="1">'Т.6.'!AQ56</f>
        <v xml:space="preserve"> </v>
      </c>
      <c r="L177" s="367"/>
      <c r="M177" s="367" t="str">
        <f ca="1">'Т.6.'!AR56</f>
        <v xml:space="preserve"> </v>
      </c>
      <c r="N177" s="367"/>
      <c r="O177" s="358" t="str">
        <f ca="1">'Т.6.'!AT56</f>
        <v xml:space="preserve"> </v>
      </c>
      <c r="P177" s="358"/>
      <c r="Q177" s="345" t="str">
        <f ca="1">IF(CONCATENATE('Т.6.'!AU56,". ",'Т.6.'!AV56)=" .  "," ",CONCATENATE('Т.6.'!AU56,". ",'Т.6.'!AV56))</f>
        <v xml:space="preserve"> </v>
      </c>
      <c r="R177" s="345"/>
      <c r="S177" s="345"/>
      <c r="T177" s="358" t="str">
        <f ca="1">'Т.6.'!AW56</f>
        <v xml:space="preserve"> </v>
      </c>
      <c r="U177" s="358"/>
      <c r="AA177" s="143"/>
      <c r="AB177" s="143"/>
      <c r="AC177" s="143"/>
      <c r="AD177" s="143"/>
      <c r="AE177" s="143"/>
      <c r="AF177" s="143"/>
      <c r="AG177" s="143"/>
      <c r="AH177" s="143"/>
      <c r="AI177" s="143"/>
      <c r="AJ177" s="151" t="s">
        <v>372</v>
      </c>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c r="XFD177"/>
    </row>
    <row r="178" spans="1:36 15811:16384" s="177" customFormat="1" x14ac:dyDescent="0.25">
      <c r="A178" s="181">
        <v>52</v>
      </c>
      <c r="B178" s="354" t="str">
        <f ca="1">IF(CONCATENATE('Т.6.'!AB57," (",'Т.6.'!AD57,"), ",'Т.6.'!AC57,", ",'Т.6.'!AE57)=$AJ$127,"",IF(CONCATENATE('Т.6.'!AB57," (",'Т.6.'!AD57,"), ",'Т.6.'!AC57,", ",'Т.6.'!AE57)=$AJ$128,"-",(CONCATENATE('Т.6.'!AB57," (",'Т.6.'!AD57,"), ",'Т.6.'!AC57,", ",'Т.6.'!AE57))))</f>
        <v/>
      </c>
      <c r="C178" s="354"/>
      <c r="D178" s="354"/>
      <c r="E178" s="354"/>
      <c r="F178" s="354"/>
      <c r="G178" s="354" t="str">
        <f ca="1">IF(CONCATENATE('Т.6.'!AG57,", ",'Т.6.'!AF57,", ",'Т.6.'!AH57," обл., ",'Т.6.'!AI57," р-н, ",'Т.6.'!AJ57," ",'Т.6.'!AK57,", ",'Т.6.'!AL57," ",'Т.6.'!AM57,", буд. ",'Т.6.'!AN57,", кв./оф.",'Т.6.'!AO57,".    ",'Т.6.'!AP57)=$AJ$131,"",IF(CONCATENATE('Т.6.'!AG57,", ",'Т.6.'!AF57,", ",'Т.6.'!AH57," обл., ",'Т.6.'!AI57," р-н, ",'Т.6.'!AJ57," ",'Т.6.'!AK57,", ",'Т.6.'!AL57," ",'Т.6.'!AM57,", буд. ",'Т.6.'!AN57,", кв./оф.",'Т.6.'!AO57,".    ",'Т.6.'!AP57)=$AJ$129,"-",CONCATENATE('Т.6.'!AG57,", ",'Т.6.'!AF57,", ",'Т.6.'!AH57," обл., ",'Т.6.'!AI57," р-н, ",'Т.6.'!AJ57," ",'Т.6.'!AK57,", ",'Т.6.'!AL57," ",'Т.6.'!AM57,", буд. ",'Т.6.'!AN57,", кв./оф.",'Т.6.'!AO57,".    ",'Т.6.'!AP57)))</f>
        <v/>
      </c>
      <c r="H178" s="354"/>
      <c r="I178" s="354"/>
      <c r="J178" s="354"/>
      <c r="K178" s="367" t="str">
        <f ca="1">'Т.6.'!AQ57</f>
        <v xml:space="preserve"> </v>
      </c>
      <c r="L178" s="367"/>
      <c r="M178" s="367" t="str">
        <f ca="1">'Т.6.'!AR57</f>
        <v xml:space="preserve"> </v>
      </c>
      <c r="N178" s="367"/>
      <c r="O178" s="358" t="str">
        <f ca="1">'Т.6.'!AT57</f>
        <v xml:space="preserve"> </v>
      </c>
      <c r="P178" s="358"/>
      <c r="Q178" s="345" t="str">
        <f ca="1">IF(CONCATENATE('Т.6.'!AU57,". ",'Т.6.'!AV57)=" .  "," ",CONCATENATE('Т.6.'!AU57,". ",'Т.6.'!AV57))</f>
        <v xml:space="preserve"> </v>
      </c>
      <c r="R178" s="345"/>
      <c r="S178" s="345"/>
      <c r="T178" s="358" t="str">
        <f ca="1">'Т.6.'!AW57</f>
        <v xml:space="preserve"> </v>
      </c>
      <c r="U178" s="358"/>
      <c r="AA178" s="143"/>
      <c r="AB178" s="143"/>
      <c r="AC178" s="143"/>
      <c r="AD178" s="143"/>
      <c r="AE178" s="143"/>
      <c r="AF178" s="143"/>
      <c r="AG178" s="143"/>
      <c r="AH178" s="143"/>
      <c r="AI178" s="143"/>
      <c r="AJ178" s="151" t="s">
        <v>373</v>
      </c>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spans="1:36 15811:16384" s="177" customFormat="1" x14ac:dyDescent="0.25">
      <c r="A179" s="181">
        <v>53</v>
      </c>
      <c r="B179" s="354" t="str">
        <f ca="1">IF(CONCATENATE('Т.6.'!AB58," (",'Т.6.'!AD58,"), ",'Т.6.'!AC58,", ",'Т.6.'!AE58)=$AJ$127,"",IF(CONCATENATE('Т.6.'!AB58," (",'Т.6.'!AD58,"), ",'Т.6.'!AC58,", ",'Т.6.'!AE58)=$AJ$128,"-",(CONCATENATE('Т.6.'!AB58," (",'Т.6.'!AD58,"), ",'Т.6.'!AC58,", ",'Т.6.'!AE58))))</f>
        <v/>
      </c>
      <c r="C179" s="354"/>
      <c r="D179" s="354"/>
      <c r="E179" s="354"/>
      <c r="F179" s="354"/>
      <c r="G179" s="354" t="str">
        <f ca="1">IF(CONCATENATE('Т.6.'!AG58,", ",'Т.6.'!AF58,", ",'Т.6.'!AH58," обл., ",'Т.6.'!AI58," р-н, ",'Т.6.'!AJ58," ",'Т.6.'!AK58,", ",'Т.6.'!AL58," ",'Т.6.'!AM58,", буд. ",'Т.6.'!AN58,", кв./оф.",'Т.6.'!AO58,".    ",'Т.6.'!AP58)=$AJ$131,"",IF(CONCATENATE('Т.6.'!AG58,", ",'Т.6.'!AF58,", ",'Т.6.'!AH58," обл., ",'Т.6.'!AI58," р-н, ",'Т.6.'!AJ58," ",'Т.6.'!AK58,", ",'Т.6.'!AL58," ",'Т.6.'!AM58,", буд. ",'Т.6.'!AN58,", кв./оф.",'Т.6.'!AO58,".    ",'Т.6.'!AP58)=$AJ$129,"-",CONCATENATE('Т.6.'!AG58,", ",'Т.6.'!AF58,", ",'Т.6.'!AH58," обл., ",'Т.6.'!AI58," р-н, ",'Т.6.'!AJ58," ",'Т.6.'!AK58,", ",'Т.6.'!AL58," ",'Т.6.'!AM58,", буд. ",'Т.6.'!AN58,", кв./оф.",'Т.6.'!AO58,".    ",'Т.6.'!AP58)))</f>
        <v/>
      </c>
      <c r="H179" s="354"/>
      <c r="I179" s="354"/>
      <c r="J179" s="354"/>
      <c r="K179" s="367" t="str">
        <f ca="1">'Т.6.'!AQ58</f>
        <v xml:space="preserve"> </v>
      </c>
      <c r="L179" s="367"/>
      <c r="M179" s="367" t="str">
        <f ca="1">'Т.6.'!AR58</f>
        <v xml:space="preserve"> </v>
      </c>
      <c r="N179" s="367"/>
      <c r="O179" s="358" t="str">
        <f ca="1">'Т.6.'!AT58</f>
        <v xml:space="preserve"> </v>
      </c>
      <c r="P179" s="358"/>
      <c r="Q179" s="345" t="str">
        <f ca="1">IF(CONCATENATE('Т.6.'!AU58,". ",'Т.6.'!AV58)=" .  "," ",CONCATENATE('Т.6.'!AU58,". ",'Т.6.'!AV58))</f>
        <v xml:space="preserve"> </v>
      </c>
      <c r="R179" s="345"/>
      <c r="S179" s="345"/>
      <c r="T179" s="358" t="str">
        <f ca="1">'Т.6.'!AW58</f>
        <v xml:space="preserve"> </v>
      </c>
      <c r="U179" s="358"/>
      <c r="AA179" s="143"/>
      <c r="AB179" s="143"/>
      <c r="AC179" s="143"/>
      <c r="AD179" s="143"/>
      <c r="AE179" s="143"/>
      <c r="AF179" s="143"/>
      <c r="AG179" s="143"/>
      <c r="AH179" s="143"/>
      <c r="AI179" s="143"/>
      <c r="AJ179" s="151"/>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spans="1:36 15811:16384" s="177" customFormat="1" x14ac:dyDescent="0.25">
      <c r="A180" s="181">
        <v>54</v>
      </c>
      <c r="B180" s="354" t="str">
        <f ca="1">IF(CONCATENATE('Т.6.'!AB59," (",'Т.6.'!AD59,"), ",'Т.6.'!AC59,", ",'Т.6.'!AE59)=$AJ$127,"",IF(CONCATENATE('Т.6.'!AB59," (",'Т.6.'!AD59,"), ",'Т.6.'!AC59,", ",'Т.6.'!AE59)=$AJ$128,"-",(CONCATENATE('Т.6.'!AB59," (",'Т.6.'!AD59,"), ",'Т.6.'!AC59,", ",'Т.6.'!AE59))))</f>
        <v/>
      </c>
      <c r="C180" s="354"/>
      <c r="D180" s="354"/>
      <c r="E180" s="354"/>
      <c r="F180" s="354"/>
      <c r="G180" s="354" t="str">
        <f ca="1">IF(CONCATENATE('Т.6.'!AG59,", ",'Т.6.'!AF59,", ",'Т.6.'!AH59," обл., ",'Т.6.'!AI59," р-н, ",'Т.6.'!AJ59," ",'Т.6.'!AK59,", ",'Т.6.'!AL59," ",'Т.6.'!AM59,", буд. ",'Т.6.'!AN59,", кв./оф.",'Т.6.'!AO59,".    ",'Т.6.'!AP59)=$AJ$131,"",IF(CONCATENATE('Т.6.'!AG59,", ",'Т.6.'!AF59,", ",'Т.6.'!AH59," обл., ",'Т.6.'!AI59," р-н, ",'Т.6.'!AJ59," ",'Т.6.'!AK59,", ",'Т.6.'!AL59," ",'Т.6.'!AM59,", буд. ",'Т.6.'!AN59,", кв./оф.",'Т.6.'!AO59,".    ",'Т.6.'!AP59)=$AJ$129,"-",CONCATENATE('Т.6.'!AG59,", ",'Т.6.'!AF59,", ",'Т.6.'!AH59," обл., ",'Т.6.'!AI59," р-н, ",'Т.6.'!AJ59," ",'Т.6.'!AK59,", ",'Т.6.'!AL59," ",'Т.6.'!AM59,", буд. ",'Т.6.'!AN59,", кв./оф.",'Т.6.'!AO59,".    ",'Т.6.'!AP59)))</f>
        <v/>
      </c>
      <c r="H180" s="354"/>
      <c r="I180" s="354"/>
      <c r="J180" s="354"/>
      <c r="K180" s="367" t="str">
        <f ca="1">'Т.6.'!AQ59</f>
        <v xml:space="preserve"> </v>
      </c>
      <c r="L180" s="367"/>
      <c r="M180" s="367" t="str">
        <f ca="1">'Т.6.'!AR59</f>
        <v xml:space="preserve"> </v>
      </c>
      <c r="N180" s="367"/>
      <c r="O180" s="358" t="str">
        <f ca="1">'Т.6.'!AT59</f>
        <v xml:space="preserve"> </v>
      </c>
      <c r="P180" s="358"/>
      <c r="Q180" s="345" t="str">
        <f ca="1">IF(CONCATENATE('Т.6.'!AU59,". ",'Т.6.'!AV59)=" .  "," ",CONCATENATE('Т.6.'!AU59,". ",'Т.6.'!AV59))</f>
        <v xml:space="preserve"> </v>
      </c>
      <c r="R180" s="345"/>
      <c r="S180" s="345"/>
      <c r="T180" s="358" t="str">
        <f ca="1">'Т.6.'!AW59</f>
        <v xml:space="preserve"> </v>
      </c>
      <c r="U180" s="358"/>
      <c r="AA180" s="143"/>
      <c r="AB180" s="143"/>
      <c r="AC180" s="143"/>
      <c r="AD180" s="143"/>
      <c r="AE180" s="143"/>
      <c r="AF180" s="143"/>
      <c r="AG180" s="143"/>
      <c r="AH180" s="143"/>
      <c r="AI180" s="143"/>
      <c r="AJ180" s="151"/>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spans="1:36 15811:16384" s="177" customFormat="1" x14ac:dyDescent="0.25">
      <c r="A181" s="181">
        <v>55</v>
      </c>
      <c r="B181" s="354" t="str">
        <f ca="1">IF(CONCATENATE('Т.6.'!AB60," (",'Т.6.'!AD60,"), ",'Т.6.'!AC60,", ",'Т.6.'!AE60)=$AJ$127,"",IF(CONCATENATE('Т.6.'!AB60," (",'Т.6.'!AD60,"), ",'Т.6.'!AC60,", ",'Т.6.'!AE60)=$AJ$128,"-",(CONCATENATE('Т.6.'!AB60," (",'Т.6.'!AD60,"), ",'Т.6.'!AC60,", ",'Т.6.'!AE60))))</f>
        <v/>
      </c>
      <c r="C181" s="354"/>
      <c r="D181" s="354"/>
      <c r="E181" s="354"/>
      <c r="F181" s="354"/>
      <c r="G181" s="354" t="str">
        <f ca="1">IF(CONCATENATE('Т.6.'!AG60,", ",'Т.6.'!AF60,", ",'Т.6.'!AH60," обл., ",'Т.6.'!AI60," р-н, ",'Т.6.'!AJ60," ",'Т.6.'!AK60,", ",'Т.6.'!AL60," ",'Т.6.'!AM60,", буд. ",'Т.6.'!AN60,", кв./оф.",'Т.6.'!AO60,".    ",'Т.6.'!AP60)=$AJ$131,"",IF(CONCATENATE('Т.6.'!AG60,", ",'Т.6.'!AF60,", ",'Т.6.'!AH60," обл., ",'Т.6.'!AI60," р-н, ",'Т.6.'!AJ60," ",'Т.6.'!AK60,", ",'Т.6.'!AL60," ",'Т.6.'!AM60,", буд. ",'Т.6.'!AN60,", кв./оф.",'Т.6.'!AO60,".    ",'Т.6.'!AP60)=$AJ$129,"-",CONCATENATE('Т.6.'!AG60,", ",'Т.6.'!AF60,", ",'Т.6.'!AH60," обл., ",'Т.6.'!AI60," р-н, ",'Т.6.'!AJ60," ",'Т.6.'!AK60,", ",'Т.6.'!AL60," ",'Т.6.'!AM60,", буд. ",'Т.6.'!AN60,", кв./оф.",'Т.6.'!AO60,".    ",'Т.6.'!AP60)))</f>
        <v/>
      </c>
      <c r="H181" s="354"/>
      <c r="I181" s="354"/>
      <c r="J181" s="354"/>
      <c r="K181" s="367" t="str">
        <f ca="1">'Т.6.'!AQ60</f>
        <v xml:space="preserve"> </v>
      </c>
      <c r="L181" s="367"/>
      <c r="M181" s="367" t="str">
        <f ca="1">'Т.6.'!AR60</f>
        <v xml:space="preserve"> </v>
      </c>
      <c r="N181" s="367"/>
      <c r="O181" s="358" t="str">
        <f ca="1">'Т.6.'!AT60</f>
        <v xml:space="preserve"> </v>
      </c>
      <c r="P181" s="358"/>
      <c r="Q181" s="345" t="str">
        <f ca="1">IF(CONCATENATE('Т.6.'!AU60,". ",'Т.6.'!AV60)=" .  "," ",CONCATENATE('Т.6.'!AU60,". ",'Т.6.'!AV60))</f>
        <v xml:space="preserve"> </v>
      </c>
      <c r="R181" s="345"/>
      <c r="S181" s="345"/>
      <c r="T181" s="358" t="str">
        <f ca="1">'Т.6.'!AW60</f>
        <v xml:space="preserve"> </v>
      </c>
      <c r="U181" s="358"/>
      <c r="AA181" s="143"/>
      <c r="AB181" s="143"/>
      <c r="AC181" s="143"/>
      <c r="AD181" s="143"/>
      <c r="AE181" s="143"/>
      <c r="AF181" s="143"/>
      <c r="AG181" s="143"/>
      <c r="AH181" s="143"/>
      <c r="AI181" s="143"/>
      <c r="AJ181" s="15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36 15811:16384" s="177" customFormat="1" x14ac:dyDescent="0.25">
      <c r="A182" s="181">
        <v>56</v>
      </c>
      <c r="B182" s="354" t="str">
        <f ca="1">IF(CONCATENATE('Т.6.'!AB61," (",'Т.6.'!AD61,"), ",'Т.6.'!AC61,", ",'Т.6.'!AE61)=$AJ$127,"",IF(CONCATENATE('Т.6.'!AB61," (",'Т.6.'!AD61,"), ",'Т.6.'!AC61,", ",'Т.6.'!AE61)=$AJ$128,"-",(CONCATENATE('Т.6.'!AB61," (",'Т.6.'!AD61,"), ",'Т.6.'!AC61,", ",'Т.6.'!AE61))))</f>
        <v/>
      </c>
      <c r="C182" s="354"/>
      <c r="D182" s="354"/>
      <c r="E182" s="354"/>
      <c r="F182" s="354"/>
      <c r="G182" s="354" t="str">
        <f ca="1">IF(CONCATENATE('Т.6.'!AG61,", ",'Т.6.'!AF61,", ",'Т.6.'!AH61," обл., ",'Т.6.'!AI61," р-н, ",'Т.6.'!AJ61," ",'Т.6.'!AK61,", ",'Т.6.'!AL61," ",'Т.6.'!AM61,", буд. ",'Т.6.'!AN61,", кв./оф.",'Т.6.'!AO61,".    ",'Т.6.'!AP61)=$AJ$131,"",IF(CONCATENATE('Т.6.'!AG61,", ",'Т.6.'!AF61,", ",'Т.6.'!AH61," обл., ",'Т.6.'!AI61," р-н, ",'Т.6.'!AJ61," ",'Т.6.'!AK61,", ",'Т.6.'!AL61," ",'Т.6.'!AM61,", буд. ",'Т.6.'!AN61,", кв./оф.",'Т.6.'!AO61,".    ",'Т.6.'!AP61)=$AJ$129,"-",CONCATENATE('Т.6.'!AG61,", ",'Т.6.'!AF61,", ",'Т.6.'!AH61," обл., ",'Т.6.'!AI61," р-н, ",'Т.6.'!AJ61," ",'Т.6.'!AK61,", ",'Т.6.'!AL61," ",'Т.6.'!AM61,", буд. ",'Т.6.'!AN61,", кв./оф.",'Т.6.'!AO61,".    ",'Т.6.'!AP61)))</f>
        <v/>
      </c>
      <c r="H182" s="354"/>
      <c r="I182" s="354"/>
      <c r="J182" s="354"/>
      <c r="K182" s="367" t="str">
        <f ca="1">'Т.6.'!AQ61</f>
        <v xml:space="preserve"> </v>
      </c>
      <c r="L182" s="367"/>
      <c r="M182" s="367" t="str">
        <f ca="1">'Т.6.'!AR61</f>
        <v xml:space="preserve"> </v>
      </c>
      <c r="N182" s="367"/>
      <c r="O182" s="358" t="str">
        <f ca="1">'Т.6.'!AT61</f>
        <v xml:space="preserve"> </v>
      </c>
      <c r="P182" s="358"/>
      <c r="Q182" s="345" t="str">
        <f ca="1">IF(CONCATENATE('Т.6.'!AU61,". ",'Т.6.'!AV61)=" .  "," ",CONCATENATE('Т.6.'!AU61,". ",'Т.6.'!AV61))</f>
        <v xml:space="preserve"> </v>
      </c>
      <c r="R182" s="345"/>
      <c r="S182" s="345"/>
      <c r="T182" s="358" t="str">
        <f ca="1">'Т.6.'!AW61</f>
        <v xml:space="preserve"> </v>
      </c>
      <c r="U182" s="358"/>
      <c r="AA182" s="143"/>
      <c r="AB182" s="143"/>
      <c r="AC182" s="143"/>
      <c r="AD182" s="143"/>
      <c r="AE182" s="143"/>
      <c r="AF182" s="143"/>
      <c r="AG182" s="143"/>
      <c r="AH182" s="143"/>
      <c r="AI182" s="143"/>
      <c r="AJ182" s="151"/>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36 15811:16384" s="177" customFormat="1" x14ac:dyDescent="0.25">
      <c r="A183" s="181">
        <v>57</v>
      </c>
      <c r="B183" s="354" t="str">
        <f ca="1">IF(CONCATENATE('Т.6.'!AB62," (",'Т.6.'!AD62,"), ",'Т.6.'!AC62,", ",'Т.6.'!AE62)=$AJ$127,"",IF(CONCATENATE('Т.6.'!AB62," (",'Т.6.'!AD62,"), ",'Т.6.'!AC62,", ",'Т.6.'!AE62)=$AJ$128,"-",(CONCATENATE('Т.6.'!AB62," (",'Т.6.'!AD62,"), ",'Т.6.'!AC62,", ",'Т.6.'!AE62))))</f>
        <v/>
      </c>
      <c r="C183" s="354"/>
      <c r="D183" s="354"/>
      <c r="E183" s="354"/>
      <c r="F183" s="354"/>
      <c r="G183" s="354" t="str">
        <f ca="1">IF(CONCATENATE('Т.6.'!AG62,", ",'Т.6.'!AF62,", ",'Т.6.'!AH62," обл., ",'Т.6.'!AI62," р-н, ",'Т.6.'!AJ62," ",'Т.6.'!AK62,", ",'Т.6.'!AL62," ",'Т.6.'!AM62,", буд. ",'Т.6.'!AN62,", кв./оф.",'Т.6.'!AO62,".    ",'Т.6.'!AP62)=$AJ$131,"",IF(CONCATENATE('Т.6.'!AG62,", ",'Т.6.'!AF62,", ",'Т.6.'!AH62," обл., ",'Т.6.'!AI62," р-н, ",'Т.6.'!AJ62," ",'Т.6.'!AK62,", ",'Т.6.'!AL62," ",'Т.6.'!AM62,", буд. ",'Т.6.'!AN62,", кв./оф.",'Т.6.'!AO62,".    ",'Т.6.'!AP62)=$AJ$129,"-",CONCATENATE('Т.6.'!AG62,", ",'Т.6.'!AF62,", ",'Т.6.'!AH62," обл., ",'Т.6.'!AI62," р-н, ",'Т.6.'!AJ62," ",'Т.6.'!AK62,", ",'Т.6.'!AL62," ",'Т.6.'!AM62,", буд. ",'Т.6.'!AN62,", кв./оф.",'Т.6.'!AO62,".    ",'Т.6.'!AP62)))</f>
        <v/>
      </c>
      <c r="H183" s="354"/>
      <c r="I183" s="354"/>
      <c r="J183" s="354"/>
      <c r="K183" s="367" t="str">
        <f ca="1">'Т.6.'!AQ62</f>
        <v xml:space="preserve"> </v>
      </c>
      <c r="L183" s="367"/>
      <c r="M183" s="367" t="str">
        <f ca="1">'Т.6.'!AR62</f>
        <v xml:space="preserve"> </v>
      </c>
      <c r="N183" s="367"/>
      <c r="O183" s="358" t="str">
        <f ca="1">'Т.6.'!AT62</f>
        <v xml:space="preserve"> </v>
      </c>
      <c r="P183" s="358"/>
      <c r="Q183" s="345" t="str">
        <f ca="1">IF(CONCATENATE('Т.6.'!AU62,". ",'Т.6.'!AV62)=" .  "," ",CONCATENATE('Т.6.'!AU62,". ",'Т.6.'!AV62))</f>
        <v xml:space="preserve"> </v>
      </c>
      <c r="R183" s="345"/>
      <c r="S183" s="345"/>
      <c r="T183" s="358" t="str">
        <f ca="1">'Т.6.'!AW62</f>
        <v xml:space="preserve"> </v>
      </c>
      <c r="U183" s="358"/>
      <c r="AA183" s="143"/>
      <c r="AB183" s="143"/>
      <c r="AC183" s="143"/>
      <c r="AD183" s="143"/>
      <c r="AE183" s="143"/>
      <c r="AF183" s="143"/>
      <c r="AG183" s="143"/>
      <c r="AH183" s="143"/>
      <c r="AI183" s="143"/>
      <c r="AJ183" s="151"/>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36 15811:16384" s="177" customFormat="1" x14ac:dyDescent="0.25">
      <c r="A184" s="181">
        <v>58</v>
      </c>
      <c r="B184" s="354" t="str">
        <f ca="1">IF(CONCATENATE('Т.6.'!AB63," (",'Т.6.'!AD63,"), ",'Т.6.'!AC63,", ",'Т.6.'!AE63)=$AJ$127,"",IF(CONCATENATE('Т.6.'!AB63," (",'Т.6.'!AD63,"), ",'Т.6.'!AC63,", ",'Т.6.'!AE63)=$AJ$128,"-",(CONCATENATE('Т.6.'!AB63," (",'Т.6.'!AD63,"), ",'Т.6.'!AC63,", ",'Т.6.'!AE63))))</f>
        <v/>
      </c>
      <c r="C184" s="354"/>
      <c r="D184" s="354"/>
      <c r="E184" s="354"/>
      <c r="F184" s="354"/>
      <c r="G184" s="354" t="str">
        <f ca="1">IF(CONCATENATE('Т.6.'!AG63,", ",'Т.6.'!AF63,", ",'Т.6.'!AH63," обл., ",'Т.6.'!AI63," р-н, ",'Т.6.'!AJ63," ",'Т.6.'!AK63,", ",'Т.6.'!AL63," ",'Т.6.'!AM63,", буд. ",'Т.6.'!AN63,", кв./оф.",'Т.6.'!AO63,".    ",'Т.6.'!AP63)=$AJ$131,"",IF(CONCATENATE('Т.6.'!AG63,", ",'Т.6.'!AF63,", ",'Т.6.'!AH63," обл., ",'Т.6.'!AI63," р-н, ",'Т.6.'!AJ63," ",'Т.6.'!AK63,", ",'Т.6.'!AL63," ",'Т.6.'!AM63,", буд. ",'Т.6.'!AN63,", кв./оф.",'Т.6.'!AO63,".    ",'Т.6.'!AP63)=$AJ$129,"-",CONCATENATE('Т.6.'!AG63,", ",'Т.6.'!AF63,", ",'Т.6.'!AH63," обл., ",'Т.6.'!AI63," р-н, ",'Т.6.'!AJ63," ",'Т.6.'!AK63,", ",'Т.6.'!AL63," ",'Т.6.'!AM63,", буд. ",'Т.6.'!AN63,", кв./оф.",'Т.6.'!AO63,".    ",'Т.6.'!AP63)))</f>
        <v/>
      </c>
      <c r="H184" s="354"/>
      <c r="I184" s="354"/>
      <c r="J184" s="354"/>
      <c r="K184" s="367" t="str">
        <f ca="1">'Т.6.'!AQ63</f>
        <v xml:space="preserve"> </v>
      </c>
      <c r="L184" s="367"/>
      <c r="M184" s="367" t="str">
        <f ca="1">'Т.6.'!AR63</f>
        <v xml:space="preserve"> </v>
      </c>
      <c r="N184" s="367"/>
      <c r="O184" s="358" t="str">
        <f ca="1">'Т.6.'!AT63</f>
        <v xml:space="preserve"> </v>
      </c>
      <c r="P184" s="358"/>
      <c r="Q184" s="345" t="str">
        <f ca="1">IF(CONCATENATE('Т.6.'!AU63,". ",'Т.6.'!AV63)=" .  "," ",CONCATENATE('Т.6.'!AU63,". ",'Т.6.'!AV63))</f>
        <v xml:space="preserve"> </v>
      </c>
      <c r="R184" s="345"/>
      <c r="S184" s="345"/>
      <c r="T184" s="358" t="str">
        <f ca="1">'Т.6.'!AW63</f>
        <v xml:space="preserve"> </v>
      </c>
      <c r="U184" s="358"/>
      <c r="AA184" s="143"/>
      <c r="AB184" s="143"/>
      <c r="AC184" s="143"/>
      <c r="AD184" s="143"/>
      <c r="AE184" s="143"/>
      <c r="AF184" s="143"/>
      <c r="AG184" s="143"/>
      <c r="AH184" s="143"/>
      <c r="AI184" s="143"/>
      <c r="AJ184" s="151"/>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c r="XFD184"/>
    </row>
    <row r="185" spans="1:36 15811:16384" s="177" customFormat="1" x14ac:dyDescent="0.25">
      <c r="A185" s="181">
        <v>59</v>
      </c>
      <c r="B185" s="354" t="str">
        <f ca="1">IF(CONCATENATE('Т.6.'!AB64," (",'Т.6.'!AD64,"), ",'Т.6.'!AC64,", ",'Т.6.'!AE64)=$AJ$127,"",IF(CONCATENATE('Т.6.'!AB64," (",'Т.6.'!AD64,"), ",'Т.6.'!AC64,", ",'Т.6.'!AE64)=$AJ$128,"-",(CONCATENATE('Т.6.'!AB64," (",'Т.6.'!AD64,"), ",'Т.6.'!AC64,", ",'Т.6.'!AE64))))</f>
        <v/>
      </c>
      <c r="C185" s="354"/>
      <c r="D185" s="354"/>
      <c r="E185" s="354"/>
      <c r="F185" s="354"/>
      <c r="G185" s="354" t="str">
        <f ca="1">IF(CONCATENATE('Т.6.'!AG64,", ",'Т.6.'!AF64,", ",'Т.6.'!AH64," обл., ",'Т.6.'!AI64," р-н, ",'Т.6.'!AJ64," ",'Т.6.'!AK64,", ",'Т.6.'!AL64," ",'Т.6.'!AM64,", буд. ",'Т.6.'!AN64,", кв./оф.",'Т.6.'!AO64,".    ",'Т.6.'!AP64)=$AJ$131,"",IF(CONCATENATE('Т.6.'!AG64,", ",'Т.6.'!AF64,", ",'Т.6.'!AH64," обл., ",'Т.6.'!AI64," р-н, ",'Т.6.'!AJ64," ",'Т.6.'!AK64,", ",'Т.6.'!AL64," ",'Т.6.'!AM64,", буд. ",'Т.6.'!AN64,", кв./оф.",'Т.6.'!AO64,".    ",'Т.6.'!AP64)=$AJ$129,"-",CONCATENATE('Т.6.'!AG64,", ",'Т.6.'!AF64,", ",'Т.6.'!AH64," обл., ",'Т.6.'!AI64," р-н, ",'Т.6.'!AJ64," ",'Т.6.'!AK64,", ",'Т.6.'!AL64," ",'Т.6.'!AM64,", буд. ",'Т.6.'!AN64,", кв./оф.",'Т.6.'!AO64,".    ",'Т.6.'!AP64)))</f>
        <v/>
      </c>
      <c r="H185" s="354"/>
      <c r="I185" s="354"/>
      <c r="J185" s="354"/>
      <c r="K185" s="367" t="str">
        <f ca="1">'Т.6.'!AQ64</f>
        <v xml:space="preserve"> </v>
      </c>
      <c r="L185" s="367"/>
      <c r="M185" s="367" t="str">
        <f ca="1">'Т.6.'!AR64</f>
        <v xml:space="preserve"> </v>
      </c>
      <c r="N185" s="367"/>
      <c r="O185" s="358" t="str">
        <f ca="1">'Т.6.'!AT64</f>
        <v xml:space="preserve"> </v>
      </c>
      <c r="P185" s="358"/>
      <c r="Q185" s="345" t="str">
        <f ca="1">IF(CONCATENATE('Т.6.'!AU64,". ",'Т.6.'!AV64)=" .  "," ",CONCATENATE('Т.6.'!AU64,". ",'Т.6.'!AV64))</f>
        <v xml:space="preserve"> </v>
      </c>
      <c r="R185" s="345"/>
      <c r="S185" s="345"/>
      <c r="T185" s="358" t="str">
        <f ca="1">'Т.6.'!AW64</f>
        <v xml:space="preserve"> </v>
      </c>
      <c r="U185" s="358"/>
      <c r="AA185" s="143"/>
      <c r="AB185" s="143"/>
      <c r="AC185" s="143"/>
      <c r="AD185" s="143"/>
      <c r="AE185" s="143"/>
      <c r="AF185" s="143"/>
      <c r="AG185" s="143"/>
      <c r="AH185" s="143"/>
      <c r="AI185" s="143"/>
      <c r="AJ185" s="151"/>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36 15811:16384" s="177" customFormat="1" x14ac:dyDescent="0.25">
      <c r="A186" s="181">
        <v>60</v>
      </c>
      <c r="B186" s="354" t="str">
        <f ca="1">IF(CONCATENATE('Т.6.'!AB65," (",'Т.6.'!AD65,"), ",'Т.6.'!AC65,", ",'Т.6.'!AE65)=$AJ$127,"",IF(CONCATENATE('Т.6.'!AB65," (",'Т.6.'!AD65,"), ",'Т.6.'!AC65,", ",'Т.6.'!AE65)=$AJ$128,"-",(CONCATENATE('Т.6.'!AB65," (",'Т.6.'!AD65,"), ",'Т.6.'!AC65,", ",'Т.6.'!AE65))))</f>
        <v/>
      </c>
      <c r="C186" s="354"/>
      <c r="D186" s="354"/>
      <c r="E186" s="354"/>
      <c r="F186" s="354"/>
      <c r="G186" s="354" t="str">
        <f ca="1">IF(CONCATENATE('Т.6.'!AG65,", ",'Т.6.'!AF65,", ",'Т.6.'!AH65," обл., ",'Т.6.'!AI65," р-н, ",'Т.6.'!AJ65," ",'Т.6.'!AK65,", ",'Т.6.'!AL65," ",'Т.6.'!AM65,", буд. ",'Т.6.'!AN65,", кв./оф.",'Т.6.'!AO65,".    ",'Т.6.'!AP65)=$AJ$131,"",IF(CONCATENATE('Т.6.'!AG65,", ",'Т.6.'!AF65,", ",'Т.6.'!AH65," обл., ",'Т.6.'!AI65," р-н, ",'Т.6.'!AJ65," ",'Т.6.'!AK65,", ",'Т.6.'!AL65," ",'Т.6.'!AM65,", буд. ",'Т.6.'!AN65,", кв./оф.",'Т.6.'!AO65,".    ",'Т.6.'!AP65)=$AJ$129,"-",CONCATENATE('Т.6.'!AG65,", ",'Т.6.'!AF65,", ",'Т.6.'!AH65," обл., ",'Т.6.'!AI65," р-н, ",'Т.6.'!AJ65," ",'Т.6.'!AK65,", ",'Т.6.'!AL65," ",'Т.6.'!AM65,", буд. ",'Т.6.'!AN65,", кв./оф.",'Т.6.'!AO65,".    ",'Т.6.'!AP65)))</f>
        <v/>
      </c>
      <c r="H186" s="354"/>
      <c r="I186" s="354"/>
      <c r="J186" s="354"/>
      <c r="K186" s="367" t="str">
        <f ca="1">'Т.6.'!AQ65</f>
        <v xml:space="preserve"> </v>
      </c>
      <c r="L186" s="367"/>
      <c r="M186" s="367" t="str">
        <f ca="1">'Т.6.'!AR65</f>
        <v xml:space="preserve"> </v>
      </c>
      <c r="N186" s="367"/>
      <c r="O186" s="358" t="str">
        <f ca="1">'Т.6.'!AT65</f>
        <v xml:space="preserve"> </v>
      </c>
      <c r="P186" s="358"/>
      <c r="Q186" s="345" t="str">
        <f ca="1">IF(CONCATENATE('Т.6.'!AU65,". ",'Т.6.'!AV65)=" .  "," ",CONCATENATE('Т.6.'!AU65,". ",'Т.6.'!AV65))</f>
        <v xml:space="preserve"> </v>
      </c>
      <c r="R186" s="345"/>
      <c r="S186" s="345"/>
      <c r="T186" s="358" t="str">
        <f ca="1">'Т.6.'!AW65</f>
        <v xml:space="preserve"> </v>
      </c>
      <c r="U186" s="358"/>
      <c r="AA186" s="143"/>
      <c r="AB186" s="143"/>
      <c r="AC186" s="143"/>
      <c r="AD186" s="143"/>
      <c r="AE186" s="143"/>
      <c r="AF186" s="143"/>
      <c r="AG186" s="143"/>
      <c r="AH186" s="143"/>
      <c r="AI186" s="143"/>
      <c r="AJ186" s="151"/>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36 15811:16384" s="177" customFormat="1" x14ac:dyDescent="0.25">
      <c r="A187" s="181">
        <v>61</v>
      </c>
      <c r="B187" s="354" t="str">
        <f ca="1">IF(CONCATENATE('Т.6.'!AB66," (",'Т.6.'!AD66,"), ",'Т.6.'!AC66,", ",'Т.6.'!AE66)=$AJ$127,"",IF(CONCATENATE('Т.6.'!AB66," (",'Т.6.'!AD66,"), ",'Т.6.'!AC66,", ",'Т.6.'!AE66)=$AJ$128,"-",(CONCATENATE('Т.6.'!AB66," (",'Т.6.'!AD66,"), ",'Т.6.'!AC66,", ",'Т.6.'!AE66))))</f>
        <v/>
      </c>
      <c r="C187" s="354"/>
      <c r="D187" s="354"/>
      <c r="E187" s="354"/>
      <c r="F187" s="354"/>
      <c r="G187" s="354" t="str">
        <f ca="1">IF(CONCATENATE('Т.6.'!AG66,", ",'Т.6.'!AF66,", ",'Т.6.'!AH66," обл., ",'Т.6.'!AI66," р-н, ",'Т.6.'!AJ66," ",'Т.6.'!AK66,", ",'Т.6.'!AL66," ",'Т.6.'!AM66,", буд. ",'Т.6.'!AN66,", кв./оф.",'Т.6.'!AO66,".    ",'Т.6.'!AP66)=$AJ$131,"",IF(CONCATENATE('Т.6.'!AG66,", ",'Т.6.'!AF66,", ",'Т.6.'!AH66," обл., ",'Т.6.'!AI66," р-н, ",'Т.6.'!AJ66," ",'Т.6.'!AK66,", ",'Т.6.'!AL66," ",'Т.6.'!AM66,", буд. ",'Т.6.'!AN66,", кв./оф.",'Т.6.'!AO66,".    ",'Т.6.'!AP66)=$AJ$129,"-",CONCATENATE('Т.6.'!AG66,", ",'Т.6.'!AF66,", ",'Т.6.'!AH66," обл., ",'Т.6.'!AI66," р-н, ",'Т.6.'!AJ66," ",'Т.6.'!AK66,", ",'Т.6.'!AL66," ",'Т.6.'!AM66,", буд. ",'Т.6.'!AN66,", кв./оф.",'Т.6.'!AO66,".    ",'Т.6.'!AP66)))</f>
        <v/>
      </c>
      <c r="H187" s="354"/>
      <c r="I187" s="354"/>
      <c r="J187" s="354"/>
      <c r="K187" s="367" t="str">
        <f ca="1">'Т.6.'!AQ66</f>
        <v xml:space="preserve"> </v>
      </c>
      <c r="L187" s="367"/>
      <c r="M187" s="367" t="str">
        <f ca="1">'Т.6.'!AR66</f>
        <v xml:space="preserve"> </v>
      </c>
      <c r="N187" s="367"/>
      <c r="O187" s="358" t="str">
        <f ca="1">'Т.6.'!AT66</f>
        <v xml:space="preserve"> </v>
      </c>
      <c r="P187" s="358"/>
      <c r="Q187" s="345" t="str">
        <f ca="1">IF(CONCATENATE('Т.6.'!AU66,". ",'Т.6.'!AV66)=" .  "," ",CONCATENATE('Т.6.'!AU66,". ",'Т.6.'!AV66))</f>
        <v xml:space="preserve"> </v>
      </c>
      <c r="R187" s="345"/>
      <c r="S187" s="345"/>
      <c r="T187" s="358" t="str">
        <f ca="1">'Т.6.'!AW66</f>
        <v xml:space="preserve"> </v>
      </c>
      <c r="U187" s="358"/>
      <c r="AA187" s="143"/>
      <c r="AB187" s="143"/>
      <c r="AC187" s="143"/>
      <c r="AD187" s="143"/>
      <c r="AE187" s="143"/>
      <c r="AF187" s="143"/>
      <c r="AG187" s="143"/>
      <c r="AH187" s="143"/>
      <c r="AI187" s="143"/>
      <c r="AJ187" s="151"/>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36 15811:16384" s="177" customFormat="1" x14ac:dyDescent="0.25">
      <c r="A188" s="181">
        <v>62</v>
      </c>
      <c r="B188" s="354" t="str">
        <f ca="1">IF(CONCATENATE('Т.6.'!AB67," (",'Т.6.'!AD67,"), ",'Т.6.'!AC67,", ",'Т.6.'!AE67)=$AJ$127,"",IF(CONCATENATE('Т.6.'!AB67," (",'Т.6.'!AD67,"), ",'Т.6.'!AC67,", ",'Т.6.'!AE67)=$AJ$128,"-",(CONCATENATE('Т.6.'!AB67," (",'Т.6.'!AD67,"), ",'Т.6.'!AC67,", ",'Т.6.'!AE67))))</f>
        <v/>
      </c>
      <c r="C188" s="354"/>
      <c r="D188" s="354"/>
      <c r="E188" s="354"/>
      <c r="F188" s="354"/>
      <c r="G188" s="354" t="str">
        <f ca="1">IF(CONCATENATE('Т.6.'!AG67,", ",'Т.6.'!AF67,", ",'Т.6.'!AH67," обл., ",'Т.6.'!AI67," р-н, ",'Т.6.'!AJ67," ",'Т.6.'!AK67,", ",'Т.6.'!AL67," ",'Т.6.'!AM67,", буд. ",'Т.6.'!AN67,", кв./оф.",'Т.6.'!AO67,".    ",'Т.6.'!AP67)=$AJ$131,"",IF(CONCATENATE('Т.6.'!AG67,", ",'Т.6.'!AF67,", ",'Т.6.'!AH67," обл., ",'Т.6.'!AI67," р-н, ",'Т.6.'!AJ67," ",'Т.6.'!AK67,", ",'Т.6.'!AL67," ",'Т.6.'!AM67,", буд. ",'Т.6.'!AN67,", кв./оф.",'Т.6.'!AO67,".    ",'Т.6.'!AP67)=$AJ$129,"-",CONCATENATE('Т.6.'!AG67,", ",'Т.6.'!AF67,", ",'Т.6.'!AH67," обл., ",'Т.6.'!AI67," р-н, ",'Т.6.'!AJ67," ",'Т.6.'!AK67,", ",'Т.6.'!AL67," ",'Т.6.'!AM67,", буд. ",'Т.6.'!AN67,", кв./оф.",'Т.6.'!AO67,".    ",'Т.6.'!AP67)))</f>
        <v/>
      </c>
      <c r="H188" s="354"/>
      <c r="I188" s="354"/>
      <c r="J188" s="354"/>
      <c r="K188" s="367" t="str">
        <f ca="1">'Т.6.'!AQ67</f>
        <v xml:space="preserve"> </v>
      </c>
      <c r="L188" s="367"/>
      <c r="M188" s="367" t="str">
        <f ca="1">'Т.6.'!AR67</f>
        <v xml:space="preserve"> </v>
      </c>
      <c r="N188" s="367"/>
      <c r="O188" s="358" t="str">
        <f ca="1">'Т.6.'!AT67</f>
        <v xml:space="preserve"> </v>
      </c>
      <c r="P188" s="358"/>
      <c r="Q188" s="345" t="str">
        <f ca="1">IF(CONCATENATE('Т.6.'!AU67,". ",'Т.6.'!AV67)=" .  "," ",CONCATENATE('Т.6.'!AU67,". ",'Т.6.'!AV67))</f>
        <v xml:space="preserve"> </v>
      </c>
      <c r="R188" s="345"/>
      <c r="S188" s="345"/>
      <c r="T188" s="358" t="str">
        <f ca="1">'Т.6.'!AW67</f>
        <v xml:space="preserve"> </v>
      </c>
      <c r="U188" s="358"/>
      <c r="AA188" s="143"/>
      <c r="AB188" s="143"/>
      <c r="AC188" s="143"/>
      <c r="AD188" s="143"/>
      <c r="AE188" s="143"/>
      <c r="AF188" s="143"/>
      <c r="AG188" s="143"/>
      <c r="AH188" s="143"/>
      <c r="AI188" s="143"/>
      <c r="AJ188" s="151"/>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36 15811:16384" s="177" customFormat="1" x14ac:dyDescent="0.25">
      <c r="A189" s="181">
        <v>63</v>
      </c>
      <c r="B189" s="354" t="str">
        <f ca="1">IF(CONCATENATE('Т.6.'!AB68," (",'Т.6.'!AD68,"), ",'Т.6.'!AC68,", ",'Т.6.'!AE68)=$AJ$127,"",IF(CONCATENATE('Т.6.'!AB68," (",'Т.6.'!AD68,"), ",'Т.6.'!AC68,", ",'Т.6.'!AE68)=$AJ$128,"-",(CONCATENATE('Т.6.'!AB68," (",'Т.6.'!AD68,"), ",'Т.6.'!AC68,", ",'Т.6.'!AE68))))</f>
        <v/>
      </c>
      <c r="C189" s="354"/>
      <c r="D189" s="354"/>
      <c r="E189" s="354"/>
      <c r="F189" s="354"/>
      <c r="G189" s="354" t="str">
        <f ca="1">IF(CONCATENATE('Т.6.'!AG68,", ",'Т.6.'!AF68,", ",'Т.6.'!AH68," обл., ",'Т.6.'!AI68," р-н, ",'Т.6.'!AJ68," ",'Т.6.'!AK68,", ",'Т.6.'!AL68," ",'Т.6.'!AM68,", буд. ",'Т.6.'!AN68,", кв./оф.",'Т.6.'!AO68,".    ",'Т.6.'!AP68)=$AJ$131,"",IF(CONCATENATE('Т.6.'!AG68,", ",'Т.6.'!AF68,", ",'Т.6.'!AH68," обл., ",'Т.6.'!AI68," р-н, ",'Т.6.'!AJ68," ",'Т.6.'!AK68,", ",'Т.6.'!AL68," ",'Т.6.'!AM68,", буд. ",'Т.6.'!AN68,", кв./оф.",'Т.6.'!AO68,".    ",'Т.6.'!AP68)=$AJ$129,"-",CONCATENATE('Т.6.'!AG68,", ",'Т.6.'!AF68,", ",'Т.6.'!AH68," обл., ",'Т.6.'!AI68," р-н, ",'Т.6.'!AJ68," ",'Т.6.'!AK68,", ",'Т.6.'!AL68," ",'Т.6.'!AM68,", буд. ",'Т.6.'!AN68,", кв./оф.",'Т.6.'!AO68,".    ",'Т.6.'!AP68)))</f>
        <v/>
      </c>
      <c r="H189" s="354"/>
      <c r="I189" s="354"/>
      <c r="J189" s="354"/>
      <c r="K189" s="367" t="str">
        <f ca="1">'Т.6.'!AQ68</f>
        <v xml:space="preserve"> </v>
      </c>
      <c r="L189" s="367"/>
      <c r="M189" s="367" t="str">
        <f ca="1">'Т.6.'!AR68</f>
        <v xml:space="preserve"> </v>
      </c>
      <c r="N189" s="367"/>
      <c r="O189" s="358" t="str">
        <f ca="1">'Т.6.'!AT68</f>
        <v xml:space="preserve"> </v>
      </c>
      <c r="P189" s="358"/>
      <c r="Q189" s="345" t="str">
        <f ca="1">IF(CONCATENATE('Т.6.'!AU68,". ",'Т.6.'!AV68)=" .  "," ",CONCATENATE('Т.6.'!AU68,". ",'Т.6.'!AV68))</f>
        <v xml:space="preserve"> </v>
      </c>
      <c r="R189" s="345"/>
      <c r="S189" s="345"/>
      <c r="T189" s="358" t="str">
        <f ca="1">'Т.6.'!AW68</f>
        <v xml:space="preserve"> </v>
      </c>
      <c r="U189" s="358"/>
      <c r="AA189" s="143"/>
      <c r="AB189" s="143"/>
      <c r="AC189" s="143"/>
      <c r="AD189" s="143"/>
      <c r="AE189" s="143"/>
      <c r="AF189" s="143"/>
      <c r="AG189" s="143"/>
      <c r="AH189" s="143"/>
      <c r="AI189" s="143"/>
      <c r="AJ189" s="151"/>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c r="XFB189"/>
      <c r="XFC189"/>
      <c r="XFD189"/>
    </row>
    <row r="190" spans="1:36 15811:16384" s="177" customFormat="1" x14ac:dyDescent="0.25">
      <c r="A190" s="181">
        <v>64</v>
      </c>
      <c r="B190" s="354" t="str">
        <f ca="1">IF(CONCATENATE('Т.6.'!AB69," (",'Т.6.'!AD69,"), ",'Т.6.'!AC69,", ",'Т.6.'!AE69)=$AJ$127,"",IF(CONCATENATE('Т.6.'!AB69," (",'Т.6.'!AD69,"), ",'Т.6.'!AC69,", ",'Т.6.'!AE69)=$AJ$128,"-",(CONCATENATE('Т.6.'!AB69," (",'Т.6.'!AD69,"), ",'Т.6.'!AC69,", ",'Т.6.'!AE69))))</f>
        <v/>
      </c>
      <c r="C190" s="354"/>
      <c r="D190" s="354"/>
      <c r="E190" s="354"/>
      <c r="F190" s="354"/>
      <c r="G190" s="354" t="str">
        <f ca="1">IF(CONCATENATE('Т.6.'!AG69,", ",'Т.6.'!AF69,", ",'Т.6.'!AH69," обл., ",'Т.6.'!AI69," р-н, ",'Т.6.'!AJ69," ",'Т.6.'!AK69,", ",'Т.6.'!AL69," ",'Т.6.'!AM69,", буд. ",'Т.6.'!AN69,", кв./оф.",'Т.6.'!AO69,".    ",'Т.6.'!AP69)=$AJ$131,"",IF(CONCATENATE('Т.6.'!AG69,", ",'Т.6.'!AF69,", ",'Т.6.'!AH69," обл., ",'Т.6.'!AI69," р-н, ",'Т.6.'!AJ69," ",'Т.6.'!AK69,", ",'Т.6.'!AL69," ",'Т.6.'!AM69,", буд. ",'Т.6.'!AN69,", кв./оф.",'Т.6.'!AO69,".    ",'Т.6.'!AP69)=$AJ$129,"-",CONCATENATE('Т.6.'!AG69,", ",'Т.6.'!AF69,", ",'Т.6.'!AH69," обл., ",'Т.6.'!AI69," р-н, ",'Т.6.'!AJ69," ",'Т.6.'!AK69,", ",'Т.6.'!AL69," ",'Т.6.'!AM69,", буд. ",'Т.6.'!AN69,", кв./оф.",'Т.6.'!AO69,".    ",'Т.6.'!AP69)))</f>
        <v/>
      </c>
      <c r="H190" s="354"/>
      <c r="I190" s="354"/>
      <c r="J190" s="354"/>
      <c r="K190" s="367" t="str">
        <f ca="1">'Т.6.'!AQ69</f>
        <v xml:space="preserve"> </v>
      </c>
      <c r="L190" s="367"/>
      <c r="M190" s="367" t="str">
        <f ca="1">'Т.6.'!AR69</f>
        <v xml:space="preserve"> </v>
      </c>
      <c r="N190" s="367"/>
      <c r="O190" s="358" t="str">
        <f ca="1">'Т.6.'!AT69</f>
        <v xml:space="preserve"> </v>
      </c>
      <c r="P190" s="358"/>
      <c r="Q190" s="345" t="str">
        <f ca="1">IF(CONCATENATE('Т.6.'!AU69,". ",'Т.6.'!AV69)=" .  "," ",CONCATENATE('Т.6.'!AU69,". ",'Т.6.'!AV69))</f>
        <v xml:space="preserve"> </v>
      </c>
      <c r="R190" s="345"/>
      <c r="S190" s="345"/>
      <c r="T190" s="358" t="str">
        <f ca="1">'Т.6.'!AW69</f>
        <v xml:space="preserve"> </v>
      </c>
      <c r="U190" s="358"/>
      <c r="AA190" s="143"/>
      <c r="AB190" s="143"/>
      <c r="AC190" s="143"/>
      <c r="AD190" s="143"/>
      <c r="AE190" s="143"/>
      <c r="AF190" s="143"/>
      <c r="AG190" s="143"/>
      <c r="AH190" s="143"/>
      <c r="AI190" s="143"/>
      <c r="AJ190" s="151"/>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c r="XFB190"/>
      <c r="XFC190"/>
      <c r="XFD190"/>
    </row>
    <row r="191" spans="1:36 15811:16384" s="177" customFormat="1" x14ac:dyDescent="0.25">
      <c r="A191" s="181">
        <v>65</v>
      </c>
      <c r="B191" s="354" t="str">
        <f ca="1">IF(CONCATENATE('Т.6.'!AB70," (",'Т.6.'!AD70,"), ",'Т.6.'!AC70,", ",'Т.6.'!AE70)=$AJ$127,"",IF(CONCATENATE('Т.6.'!AB70," (",'Т.6.'!AD70,"), ",'Т.6.'!AC70,", ",'Т.6.'!AE70)=$AJ$128,"-",(CONCATENATE('Т.6.'!AB70," (",'Т.6.'!AD70,"), ",'Т.6.'!AC70,", ",'Т.6.'!AE70))))</f>
        <v/>
      </c>
      <c r="C191" s="354"/>
      <c r="D191" s="354"/>
      <c r="E191" s="354"/>
      <c r="F191" s="354"/>
      <c r="G191" s="354" t="str">
        <f ca="1">IF(CONCATENATE('Т.6.'!AG70,", ",'Т.6.'!AF70,", ",'Т.6.'!AH70," обл., ",'Т.6.'!AI70," р-н, ",'Т.6.'!AJ70," ",'Т.6.'!AK70,", ",'Т.6.'!AL70," ",'Т.6.'!AM70,", буд. ",'Т.6.'!AN70,", кв./оф.",'Т.6.'!AO70,".    ",'Т.6.'!AP70)=$AJ$131,"",IF(CONCATENATE('Т.6.'!AG70,", ",'Т.6.'!AF70,", ",'Т.6.'!AH70," обл., ",'Т.6.'!AI70," р-н, ",'Т.6.'!AJ70," ",'Т.6.'!AK70,", ",'Т.6.'!AL70," ",'Т.6.'!AM70,", буд. ",'Т.6.'!AN70,", кв./оф.",'Т.6.'!AO70,".    ",'Т.6.'!AP70)=$AJ$129,"-",CONCATENATE('Т.6.'!AG70,", ",'Т.6.'!AF70,", ",'Т.6.'!AH70," обл., ",'Т.6.'!AI70," р-н, ",'Т.6.'!AJ70," ",'Т.6.'!AK70,", ",'Т.6.'!AL70," ",'Т.6.'!AM70,", буд. ",'Т.6.'!AN70,", кв./оф.",'Т.6.'!AO70,".    ",'Т.6.'!AP70)))</f>
        <v/>
      </c>
      <c r="H191" s="354"/>
      <c r="I191" s="354"/>
      <c r="J191" s="354"/>
      <c r="K191" s="367" t="str">
        <f ca="1">'Т.6.'!AQ70</f>
        <v xml:space="preserve"> </v>
      </c>
      <c r="L191" s="367"/>
      <c r="M191" s="367" t="str">
        <f ca="1">'Т.6.'!AR70</f>
        <v xml:space="preserve"> </v>
      </c>
      <c r="N191" s="367"/>
      <c r="O191" s="358" t="str">
        <f ca="1">'Т.6.'!AT70</f>
        <v xml:space="preserve"> </v>
      </c>
      <c r="P191" s="358"/>
      <c r="Q191" s="345" t="str">
        <f ca="1">IF(CONCATENATE('Т.6.'!AU70,". ",'Т.6.'!AV70)=" .  "," ",CONCATENATE('Т.6.'!AU70,". ",'Т.6.'!AV70))</f>
        <v xml:space="preserve"> </v>
      </c>
      <c r="R191" s="345"/>
      <c r="S191" s="345"/>
      <c r="T191" s="358" t="str">
        <f ca="1">'Т.6.'!AW70</f>
        <v xml:space="preserve"> </v>
      </c>
      <c r="U191" s="358"/>
      <c r="AA191" s="143"/>
      <c r="AB191" s="143"/>
      <c r="AC191" s="143"/>
      <c r="AD191" s="143"/>
      <c r="AE191" s="143"/>
      <c r="AF191" s="143"/>
      <c r="AG191" s="143"/>
      <c r="AH191" s="143"/>
      <c r="AI191" s="143"/>
      <c r="AJ191" s="151"/>
      <c r="WJC191"/>
      <c r="WJD191"/>
      <c r="WJE191"/>
      <c r="WJF191"/>
      <c r="WJG191"/>
      <c r="WJH191"/>
      <c r="WJI191"/>
      <c r="WJJ191"/>
      <c r="WJK191"/>
      <c r="WJL191"/>
      <c r="WJM191"/>
      <c r="WJN191"/>
      <c r="WJO191"/>
      <c r="WJP191"/>
      <c r="WJQ191"/>
      <c r="WJR191"/>
      <c r="WJS191"/>
      <c r="WJT191"/>
      <c r="WJU191"/>
      <c r="WJV191"/>
      <c r="WJW191"/>
      <c r="WJX191"/>
      <c r="WJY191"/>
      <c r="WJZ191"/>
      <c r="WKA191"/>
      <c r="WKB191"/>
      <c r="WKC191"/>
      <c r="WKD191"/>
      <c r="WKE191"/>
      <c r="WKF191"/>
      <c r="WKG191"/>
      <c r="WKH191"/>
      <c r="WKI191"/>
      <c r="WKJ191"/>
      <c r="WKK191"/>
      <c r="WKL191"/>
      <c r="WKM191"/>
      <c r="WKN191"/>
      <c r="WKO191"/>
      <c r="WKP191"/>
      <c r="WKQ191"/>
      <c r="WKR191"/>
      <c r="WKS191"/>
      <c r="WKT191"/>
      <c r="WKU191"/>
      <c r="WKV191"/>
      <c r="WKW191"/>
      <c r="WKX191"/>
      <c r="WKY191"/>
      <c r="WKZ191"/>
      <c r="WLA191"/>
      <c r="WLB191"/>
      <c r="WLC191"/>
      <c r="WLD191"/>
      <c r="WLE191"/>
      <c r="WLF191"/>
      <c r="WLG191"/>
      <c r="WLH191"/>
      <c r="WLI191"/>
      <c r="WLJ191"/>
      <c r="WLK191"/>
      <c r="WLL191"/>
      <c r="WLM191"/>
      <c r="WLN191"/>
      <c r="WLO191"/>
      <c r="WLP191"/>
      <c r="WLQ191"/>
      <c r="WLR191"/>
      <c r="WLS191"/>
      <c r="WLT191"/>
      <c r="WLU191"/>
      <c r="WLV191"/>
      <c r="WLW191"/>
      <c r="WLX191"/>
      <c r="WLY191"/>
      <c r="WLZ191"/>
      <c r="WMA191"/>
      <c r="WMB191"/>
      <c r="WMC191"/>
      <c r="WMD191"/>
      <c r="WME191"/>
      <c r="WMF191"/>
      <c r="WMG191"/>
      <c r="WMH191"/>
      <c r="WMI191"/>
      <c r="WMJ191"/>
      <c r="WMK191"/>
      <c r="WML191"/>
      <c r="WMM191"/>
      <c r="WMN191"/>
      <c r="WMO191"/>
      <c r="WMP191"/>
      <c r="WMQ191"/>
      <c r="WMR191"/>
      <c r="WMS191"/>
      <c r="WMT191"/>
      <c r="WMU191"/>
      <c r="WMV191"/>
      <c r="WMW191"/>
      <c r="WMX191"/>
      <c r="WMY191"/>
      <c r="WMZ191"/>
      <c r="WNA191"/>
      <c r="WNB191"/>
      <c r="WNC191"/>
      <c r="WND191"/>
      <c r="WNE191"/>
      <c r="WNF191"/>
      <c r="WNG191"/>
      <c r="WNH191"/>
      <c r="WNI191"/>
      <c r="WNJ191"/>
      <c r="WNK191"/>
      <c r="WNL191"/>
      <c r="WNM191"/>
      <c r="WNN191"/>
      <c r="WNO191"/>
      <c r="WNP191"/>
      <c r="WNQ191"/>
      <c r="WNR191"/>
      <c r="WNS191"/>
      <c r="WNT191"/>
      <c r="WNU191"/>
      <c r="WNV191"/>
      <c r="WNW191"/>
      <c r="WNX191"/>
      <c r="WNY191"/>
      <c r="WNZ191"/>
      <c r="WOA191"/>
      <c r="WOB191"/>
      <c r="WOC191"/>
      <c r="WOD191"/>
      <c r="WOE191"/>
      <c r="WOF191"/>
      <c r="WOG191"/>
      <c r="WOH191"/>
      <c r="WOI191"/>
      <c r="WOJ191"/>
      <c r="WOK191"/>
      <c r="WOL191"/>
      <c r="WOM191"/>
      <c r="WON191"/>
      <c r="WOO191"/>
      <c r="WOP191"/>
      <c r="WOQ191"/>
      <c r="WOR191"/>
      <c r="WOS191"/>
      <c r="WOT191"/>
      <c r="WOU191"/>
      <c r="WOV191"/>
      <c r="WOW191"/>
      <c r="WOX191"/>
      <c r="WOY191"/>
      <c r="WOZ191"/>
      <c r="WPA191"/>
      <c r="WPB191"/>
      <c r="WPC191"/>
      <c r="WPD191"/>
      <c r="WPE191"/>
      <c r="WPF191"/>
      <c r="WPG191"/>
      <c r="WPH191"/>
      <c r="WPI191"/>
      <c r="WPJ191"/>
      <c r="WPK191"/>
      <c r="WPL191"/>
      <c r="WPM191"/>
      <c r="WPN191"/>
      <c r="WPO191"/>
      <c r="WPP191"/>
      <c r="WPQ191"/>
      <c r="WPR191"/>
      <c r="WPS191"/>
      <c r="WPT191"/>
      <c r="WPU191"/>
      <c r="WPV191"/>
      <c r="WPW191"/>
      <c r="WPX191"/>
      <c r="WPY191"/>
      <c r="WPZ191"/>
      <c r="WQA191"/>
      <c r="WQB191"/>
      <c r="WQC191"/>
      <c r="WQD191"/>
      <c r="WQE191"/>
      <c r="WQF191"/>
      <c r="WQG191"/>
      <c r="WQH191"/>
      <c r="WQI191"/>
      <c r="WQJ191"/>
      <c r="WQK191"/>
      <c r="WQL191"/>
      <c r="WQM191"/>
      <c r="WQN191"/>
      <c r="WQO191"/>
      <c r="WQP191"/>
      <c r="WQQ191"/>
      <c r="WQR191"/>
      <c r="WQS191"/>
      <c r="WQT191"/>
      <c r="WQU191"/>
      <c r="WQV191"/>
      <c r="WQW191"/>
      <c r="WQX191"/>
      <c r="WQY191"/>
      <c r="WQZ191"/>
      <c r="WRA191"/>
      <c r="WRB191"/>
      <c r="WRC191"/>
      <c r="WRD191"/>
      <c r="WRE191"/>
      <c r="WRF191"/>
      <c r="WRG191"/>
      <c r="WRH191"/>
      <c r="WRI191"/>
      <c r="WRJ191"/>
      <c r="WRK191"/>
      <c r="WRL191"/>
      <c r="WRM191"/>
      <c r="WRN191"/>
      <c r="WRO191"/>
      <c r="WRP191"/>
      <c r="WRQ191"/>
      <c r="WRR191"/>
      <c r="WRS191"/>
      <c r="WRT191"/>
      <c r="WRU191"/>
      <c r="WRV191"/>
      <c r="WRW191"/>
      <c r="WRX191"/>
      <c r="WRY191"/>
      <c r="WRZ191"/>
      <c r="WSA191"/>
      <c r="WSB191"/>
      <c r="WSC191"/>
      <c r="WSD191"/>
      <c r="WSE191"/>
      <c r="WSF191"/>
      <c r="WSG191"/>
      <c r="WSH191"/>
      <c r="WSI191"/>
      <c r="WSJ191"/>
      <c r="WSK191"/>
      <c r="WSL191"/>
      <c r="WSM191"/>
      <c r="WSN191"/>
      <c r="WSO191"/>
      <c r="WSP191"/>
      <c r="WSQ191"/>
      <c r="WSR191"/>
      <c r="WSS191"/>
      <c r="WST191"/>
      <c r="WSU191"/>
      <c r="WSV191"/>
      <c r="WSW191"/>
      <c r="WSX191"/>
      <c r="WSY191"/>
      <c r="WSZ191"/>
      <c r="WTA191"/>
      <c r="WTB191"/>
      <c r="WTC191"/>
      <c r="WTD191"/>
      <c r="WTE191"/>
      <c r="WTF191"/>
      <c r="WTG191"/>
      <c r="WTH191"/>
      <c r="WTI191"/>
      <c r="WTJ191"/>
      <c r="WTK191"/>
      <c r="WTL191"/>
      <c r="WTM191"/>
      <c r="WTN191"/>
      <c r="WTO191"/>
      <c r="WTP191"/>
      <c r="WTQ191"/>
      <c r="WTR191"/>
      <c r="WTS191"/>
      <c r="WTT191"/>
      <c r="WTU191"/>
      <c r="WTV191"/>
      <c r="WTW191"/>
      <c r="WTX191"/>
      <c r="WTY191"/>
      <c r="WTZ191"/>
      <c r="WUA191"/>
      <c r="WUB191"/>
      <c r="WUC191"/>
      <c r="WUD191"/>
      <c r="WUE191"/>
      <c r="WUF191"/>
      <c r="WUG191"/>
      <c r="WUH191"/>
      <c r="WUI191"/>
      <c r="WUJ191"/>
      <c r="WUK191"/>
      <c r="WUL191"/>
      <c r="WUM191"/>
      <c r="WUN191"/>
      <c r="WUO191"/>
      <c r="WUP191"/>
      <c r="WUQ191"/>
      <c r="WUR191"/>
      <c r="WUS191"/>
      <c r="WUT191"/>
      <c r="WUU191"/>
      <c r="WUV191"/>
      <c r="WUW191"/>
      <c r="WUX191"/>
      <c r="WUY191"/>
      <c r="WUZ191"/>
      <c r="WVA191"/>
      <c r="WVB191"/>
      <c r="WVC191"/>
      <c r="WVD191"/>
      <c r="WVE191"/>
      <c r="WVF191"/>
      <c r="WVG191"/>
      <c r="WVH191"/>
      <c r="WVI191"/>
      <c r="WVJ191"/>
      <c r="WVK191"/>
      <c r="WVL191"/>
      <c r="WVM191"/>
      <c r="WVN191"/>
      <c r="WVO191"/>
      <c r="WVP191"/>
      <c r="WVQ191"/>
      <c r="WVR191"/>
      <c r="WVS191"/>
      <c r="WVT191"/>
      <c r="WVU191"/>
      <c r="WVV191"/>
      <c r="WVW191"/>
      <c r="WVX191"/>
      <c r="WVY191"/>
      <c r="WVZ191"/>
      <c r="WWA191"/>
      <c r="WWB191"/>
      <c r="WWC191"/>
      <c r="WWD191"/>
      <c r="WWE191"/>
      <c r="WWF191"/>
      <c r="WWG191"/>
      <c r="WWH191"/>
      <c r="WWI191"/>
      <c r="WWJ191"/>
      <c r="WWK191"/>
      <c r="WWL191"/>
      <c r="WWM191"/>
      <c r="WWN191"/>
      <c r="WWO191"/>
      <c r="WWP191"/>
      <c r="WWQ191"/>
      <c r="WWR191"/>
      <c r="WWS191"/>
      <c r="WWT191"/>
      <c r="WWU191"/>
      <c r="WWV191"/>
      <c r="WWW191"/>
      <c r="WWX191"/>
      <c r="WWY191"/>
      <c r="WWZ191"/>
      <c r="WXA191"/>
      <c r="WXB191"/>
      <c r="WXC191"/>
      <c r="WXD191"/>
      <c r="WXE191"/>
      <c r="WXF191"/>
      <c r="WXG191"/>
      <c r="WXH191"/>
      <c r="WXI191"/>
      <c r="WXJ191"/>
      <c r="WXK191"/>
      <c r="WXL191"/>
      <c r="WXM191"/>
      <c r="WXN191"/>
      <c r="WXO191"/>
      <c r="WXP191"/>
      <c r="WXQ191"/>
      <c r="WXR191"/>
      <c r="WXS191"/>
      <c r="WXT191"/>
      <c r="WXU191"/>
      <c r="WXV191"/>
      <c r="WXW191"/>
      <c r="WXX191"/>
      <c r="WXY191"/>
      <c r="WXZ191"/>
      <c r="WYA191"/>
      <c r="WYB191"/>
      <c r="WYC191"/>
      <c r="WYD191"/>
      <c r="WYE191"/>
      <c r="WYF191"/>
      <c r="WYG191"/>
      <c r="WYH191"/>
      <c r="WYI191"/>
      <c r="WYJ191"/>
      <c r="WYK191"/>
      <c r="WYL191"/>
      <c r="WYM191"/>
      <c r="WYN191"/>
      <c r="WYO191"/>
      <c r="WYP191"/>
      <c r="WYQ191"/>
      <c r="WYR191"/>
      <c r="WYS191"/>
      <c r="WYT191"/>
      <c r="WYU191"/>
      <c r="WYV191"/>
      <c r="WYW191"/>
      <c r="WYX191"/>
      <c r="WYY191"/>
      <c r="WYZ191"/>
      <c r="WZA191"/>
      <c r="WZB191"/>
      <c r="WZC191"/>
      <c r="WZD191"/>
      <c r="WZE191"/>
      <c r="WZF191"/>
      <c r="WZG191"/>
      <c r="WZH191"/>
      <c r="WZI191"/>
      <c r="WZJ191"/>
      <c r="WZK191"/>
      <c r="WZL191"/>
      <c r="WZM191"/>
      <c r="WZN191"/>
      <c r="WZO191"/>
      <c r="WZP191"/>
      <c r="WZQ191"/>
      <c r="WZR191"/>
      <c r="WZS191"/>
      <c r="WZT191"/>
      <c r="WZU191"/>
      <c r="WZV191"/>
      <c r="WZW191"/>
      <c r="WZX191"/>
      <c r="WZY191"/>
      <c r="WZZ191"/>
      <c r="XAA191"/>
      <c r="XAB191"/>
      <c r="XAC191"/>
      <c r="XAD191"/>
      <c r="XAE191"/>
      <c r="XAF191"/>
      <c r="XAG191"/>
      <c r="XAH191"/>
      <c r="XAI191"/>
      <c r="XAJ191"/>
      <c r="XAK191"/>
      <c r="XAL191"/>
      <c r="XAM191"/>
      <c r="XAN191"/>
      <c r="XAO191"/>
      <c r="XAP191"/>
      <c r="XAQ191"/>
      <c r="XAR191"/>
      <c r="XAS191"/>
      <c r="XAT191"/>
      <c r="XAU191"/>
      <c r="XAV191"/>
      <c r="XAW191"/>
      <c r="XAX191"/>
      <c r="XAY191"/>
      <c r="XAZ191"/>
      <c r="XBA191"/>
      <c r="XBB191"/>
      <c r="XBC191"/>
      <c r="XBD191"/>
      <c r="XBE191"/>
      <c r="XBF191"/>
      <c r="XBG191"/>
      <c r="XBH191"/>
      <c r="XBI191"/>
      <c r="XBJ191"/>
      <c r="XBK191"/>
      <c r="XBL191"/>
      <c r="XBM191"/>
      <c r="XBN191"/>
      <c r="XBO191"/>
      <c r="XBP191"/>
      <c r="XBQ191"/>
      <c r="XBR191"/>
      <c r="XBS191"/>
      <c r="XBT191"/>
      <c r="XBU191"/>
      <c r="XBV191"/>
      <c r="XBW191"/>
      <c r="XBX191"/>
      <c r="XBY191"/>
      <c r="XBZ191"/>
      <c r="XCA191"/>
      <c r="XCB191"/>
      <c r="XCC191"/>
      <c r="XCD191"/>
      <c r="XCE191"/>
      <c r="XCF191"/>
      <c r="XCG191"/>
      <c r="XCH191"/>
      <c r="XCI191"/>
      <c r="XCJ191"/>
      <c r="XCK191"/>
      <c r="XCL191"/>
      <c r="XCM191"/>
      <c r="XCN191"/>
      <c r="XCO191"/>
      <c r="XCP191"/>
      <c r="XCQ191"/>
      <c r="XCR191"/>
      <c r="XCS191"/>
      <c r="XCT191"/>
      <c r="XCU191"/>
      <c r="XCV191"/>
      <c r="XCW191"/>
      <c r="XCX191"/>
      <c r="XCY191"/>
      <c r="XCZ191"/>
      <c r="XDA191"/>
      <c r="XDB191"/>
      <c r="XDC191"/>
      <c r="XDD191"/>
      <c r="XDE191"/>
      <c r="XDF191"/>
      <c r="XDG191"/>
      <c r="XDH191"/>
      <c r="XDI191"/>
      <c r="XDJ191"/>
      <c r="XDK191"/>
      <c r="XDL191"/>
      <c r="XDM191"/>
      <c r="XDN191"/>
      <c r="XDO191"/>
      <c r="XDP191"/>
      <c r="XDQ191"/>
      <c r="XDR191"/>
      <c r="XDS191"/>
      <c r="XDT191"/>
      <c r="XDU191"/>
      <c r="XDV191"/>
      <c r="XDW191"/>
      <c r="XDX191"/>
      <c r="XDY191"/>
      <c r="XDZ191"/>
      <c r="XEA191"/>
      <c r="XEB191"/>
      <c r="XEC191"/>
      <c r="XED191"/>
      <c r="XEE191"/>
      <c r="XEF191"/>
      <c r="XEG191"/>
      <c r="XEH191"/>
      <c r="XEI191"/>
      <c r="XEJ191"/>
      <c r="XEK191"/>
      <c r="XEL191"/>
      <c r="XEM191"/>
      <c r="XEN191"/>
      <c r="XEO191"/>
      <c r="XEP191"/>
      <c r="XEQ191"/>
      <c r="XER191"/>
      <c r="XES191"/>
      <c r="XET191"/>
      <c r="XEU191"/>
      <c r="XEV191"/>
      <c r="XEW191"/>
      <c r="XEX191"/>
      <c r="XEY191"/>
      <c r="XEZ191"/>
      <c r="XFA191"/>
      <c r="XFB191"/>
      <c r="XFC191"/>
      <c r="XFD191"/>
    </row>
    <row r="192" spans="1:36 15811:16384" s="177" customFormat="1" x14ac:dyDescent="0.25">
      <c r="A192" s="181">
        <v>66</v>
      </c>
      <c r="B192" s="354" t="str">
        <f ca="1">IF(CONCATENATE('Т.6.'!AB71," (",'Т.6.'!AD71,"), ",'Т.6.'!AC71,", ",'Т.6.'!AE71)=$AJ$127,"",IF(CONCATENATE('Т.6.'!AB71," (",'Т.6.'!AD71,"), ",'Т.6.'!AC71,", ",'Т.6.'!AE71)=$AJ$128,"-",(CONCATENATE('Т.6.'!AB71," (",'Т.6.'!AD71,"), ",'Т.6.'!AC71,", ",'Т.6.'!AE71))))</f>
        <v/>
      </c>
      <c r="C192" s="354"/>
      <c r="D192" s="354"/>
      <c r="E192" s="354"/>
      <c r="F192" s="354"/>
      <c r="G192" s="354" t="str">
        <f ca="1">IF(CONCATENATE('Т.6.'!AG71,", ",'Т.6.'!AF71,", ",'Т.6.'!AH71," обл., ",'Т.6.'!AI71," р-н, ",'Т.6.'!AJ71," ",'Т.6.'!AK71,", ",'Т.6.'!AL71," ",'Т.6.'!AM71,", буд. ",'Т.6.'!AN71,", кв./оф.",'Т.6.'!AO71,".    ",'Т.6.'!AP71)=$AJ$131,"",IF(CONCATENATE('Т.6.'!AG71,", ",'Т.6.'!AF71,", ",'Т.6.'!AH71," обл., ",'Т.6.'!AI71," р-н, ",'Т.6.'!AJ71," ",'Т.6.'!AK71,", ",'Т.6.'!AL71," ",'Т.6.'!AM71,", буд. ",'Т.6.'!AN71,", кв./оф.",'Т.6.'!AO71,".    ",'Т.6.'!AP71)=$AJ$129,"-",CONCATENATE('Т.6.'!AG71,", ",'Т.6.'!AF71,", ",'Т.6.'!AH71," обл., ",'Т.6.'!AI71," р-н, ",'Т.6.'!AJ71," ",'Т.6.'!AK71,", ",'Т.6.'!AL71," ",'Т.6.'!AM71,", буд. ",'Т.6.'!AN71,", кв./оф.",'Т.6.'!AO71,".    ",'Т.6.'!AP71)))</f>
        <v/>
      </c>
      <c r="H192" s="354"/>
      <c r="I192" s="354"/>
      <c r="J192" s="354"/>
      <c r="K192" s="367" t="str">
        <f ca="1">'Т.6.'!AQ71</f>
        <v xml:space="preserve"> </v>
      </c>
      <c r="L192" s="367"/>
      <c r="M192" s="367" t="str">
        <f ca="1">'Т.6.'!AR71</f>
        <v xml:space="preserve"> </v>
      </c>
      <c r="N192" s="367"/>
      <c r="O192" s="358" t="str">
        <f ca="1">'Т.6.'!AT71</f>
        <v xml:space="preserve"> </v>
      </c>
      <c r="P192" s="358"/>
      <c r="Q192" s="345" t="str">
        <f ca="1">IF(CONCATENATE('Т.6.'!AU71,". ",'Т.6.'!AV71)=" .  "," ",CONCATENATE('Т.6.'!AU71,". ",'Т.6.'!AV71))</f>
        <v xml:space="preserve"> </v>
      </c>
      <c r="R192" s="345"/>
      <c r="S192" s="345"/>
      <c r="T192" s="358" t="str">
        <f ca="1">'Т.6.'!AW71</f>
        <v xml:space="preserve"> </v>
      </c>
      <c r="U192" s="358"/>
      <c r="AA192" s="143"/>
      <c r="AB192" s="143"/>
      <c r="AC192" s="143"/>
      <c r="AD192" s="143"/>
      <c r="AE192" s="143"/>
      <c r="AF192" s="143"/>
      <c r="AG192" s="143"/>
      <c r="AH192" s="143"/>
      <c r="AI192" s="143"/>
      <c r="AJ192" s="151"/>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36 15811:16384" s="177" customFormat="1" x14ac:dyDescent="0.25">
      <c r="A193" s="181">
        <v>67</v>
      </c>
      <c r="B193" s="354" t="str">
        <f ca="1">IF(CONCATENATE('Т.6.'!AB72," (",'Т.6.'!AD72,"), ",'Т.6.'!AC72,", ",'Т.6.'!AE72)=$AJ$127,"",IF(CONCATENATE('Т.6.'!AB72," (",'Т.6.'!AD72,"), ",'Т.6.'!AC72,", ",'Т.6.'!AE72)=$AJ$128,"-",(CONCATENATE('Т.6.'!AB72," (",'Т.6.'!AD72,"), ",'Т.6.'!AC72,", ",'Т.6.'!AE72))))</f>
        <v/>
      </c>
      <c r="C193" s="354"/>
      <c r="D193" s="354"/>
      <c r="E193" s="354"/>
      <c r="F193" s="354"/>
      <c r="G193" s="354" t="str">
        <f ca="1">IF(CONCATENATE('Т.6.'!AG72,", ",'Т.6.'!AF72,", ",'Т.6.'!AH72," обл., ",'Т.6.'!AI72," р-н, ",'Т.6.'!AJ72," ",'Т.6.'!AK72,", ",'Т.6.'!AL72," ",'Т.6.'!AM72,", буд. ",'Т.6.'!AN72,", кв./оф.",'Т.6.'!AO72,".    ",'Т.6.'!AP72)=$AJ$131,"",IF(CONCATENATE('Т.6.'!AG72,", ",'Т.6.'!AF72,", ",'Т.6.'!AH72," обл., ",'Т.6.'!AI72," р-н, ",'Т.6.'!AJ72," ",'Т.6.'!AK72,", ",'Т.6.'!AL72," ",'Т.6.'!AM72,", буд. ",'Т.6.'!AN72,", кв./оф.",'Т.6.'!AO72,".    ",'Т.6.'!AP72)=$AJ$129,"-",CONCATENATE('Т.6.'!AG72,", ",'Т.6.'!AF72,", ",'Т.6.'!AH72," обл., ",'Т.6.'!AI72," р-н, ",'Т.6.'!AJ72," ",'Т.6.'!AK72,", ",'Т.6.'!AL72," ",'Т.6.'!AM72,", буд. ",'Т.6.'!AN72,", кв./оф.",'Т.6.'!AO72,".    ",'Т.6.'!AP72)))</f>
        <v/>
      </c>
      <c r="H193" s="354"/>
      <c r="I193" s="354"/>
      <c r="J193" s="354"/>
      <c r="K193" s="367" t="str">
        <f ca="1">'Т.6.'!AQ72</f>
        <v xml:space="preserve"> </v>
      </c>
      <c r="L193" s="367"/>
      <c r="M193" s="367" t="str">
        <f ca="1">'Т.6.'!AR72</f>
        <v xml:space="preserve"> </v>
      </c>
      <c r="N193" s="367"/>
      <c r="O193" s="358" t="str">
        <f ca="1">'Т.6.'!AT72</f>
        <v xml:space="preserve"> </v>
      </c>
      <c r="P193" s="358"/>
      <c r="Q193" s="345" t="str">
        <f ca="1">IF(CONCATENATE('Т.6.'!AU72,". ",'Т.6.'!AV72)=" .  "," ",CONCATENATE('Т.6.'!AU72,". ",'Т.6.'!AV72))</f>
        <v xml:space="preserve"> </v>
      </c>
      <c r="R193" s="345"/>
      <c r="S193" s="345"/>
      <c r="T193" s="358" t="str">
        <f ca="1">'Т.6.'!AW72</f>
        <v xml:space="preserve"> </v>
      </c>
      <c r="U193" s="358"/>
      <c r="AA193" s="143"/>
      <c r="AB193" s="143"/>
      <c r="AC193" s="143"/>
      <c r="AD193" s="143"/>
      <c r="AE193" s="143"/>
      <c r="AF193" s="143"/>
      <c r="AG193" s="143"/>
      <c r="AH193" s="143"/>
      <c r="AI193" s="143"/>
      <c r="AJ193" s="151"/>
      <c r="WJC193"/>
      <c r="WJD193"/>
      <c r="WJE193"/>
      <c r="WJF193"/>
      <c r="WJG193"/>
      <c r="WJH193"/>
      <c r="WJI193"/>
      <c r="WJJ193"/>
      <c r="WJK193"/>
      <c r="WJL193"/>
      <c r="WJM193"/>
      <c r="WJN193"/>
      <c r="WJO193"/>
      <c r="WJP193"/>
      <c r="WJQ193"/>
      <c r="WJR193"/>
      <c r="WJS193"/>
      <c r="WJT193"/>
      <c r="WJU193"/>
      <c r="WJV193"/>
      <c r="WJW193"/>
      <c r="WJX193"/>
      <c r="WJY193"/>
      <c r="WJZ193"/>
      <c r="WKA193"/>
      <c r="WKB193"/>
      <c r="WKC193"/>
      <c r="WKD193"/>
      <c r="WKE193"/>
      <c r="WKF193"/>
      <c r="WKG193"/>
      <c r="WKH193"/>
      <c r="WKI193"/>
      <c r="WKJ193"/>
      <c r="WKK193"/>
      <c r="WKL193"/>
      <c r="WKM193"/>
      <c r="WKN193"/>
      <c r="WKO193"/>
      <c r="WKP193"/>
      <c r="WKQ193"/>
      <c r="WKR193"/>
      <c r="WKS193"/>
      <c r="WKT193"/>
      <c r="WKU193"/>
      <c r="WKV193"/>
      <c r="WKW193"/>
      <c r="WKX193"/>
      <c r="WKY193"/>
      <c r="WKZ193"/>
      <c r="WLA193"/>
      <c r="WLB193"/>
      <c r="WLC193"/>
      <c r="WLD193"/>
      <c r="WLE193"/>
      <c r="WLF193"/>
      <c r="WLG193"/>
      <c r="WLH193"/>
      <c r="WLI193"/>
      <c r="WLJ193"/>
      <c r="WLK193"/>
      <c r="WLL193"/>
      <c r="WLM193"/>
      <c r="WLN193"/>
      <c r="WLO193"/>
      <c r="WLP193"/>
      <c r="WLQ193"/>
      <c r="WLR193"/>
      <c r="WLS193"/>
      <c r="WLT193"/>
      <c r="WLU193"/>
      <c r="WLV193"/>
      <c r="WLW193"/>
      <c r="WLX193"/>
      <c r="WLY193"/>
      <c r="WLZ193"/>
      <c r="WMA193"/>
      <c r="WMB193"/>
      <c r="WMC193"/>
      <c r="WMD193"/>
      <c r="WME193"/>
      <c r="WMF193"/>
      <c r="WMG193"/>
      <c r="WMH193"/>
      <c r="WMI193"/>
      <c r="WMJ193"/>
      <c r="WMK193"/>
      <c r="WML193"/>
      <c r="WMM193"/>
      <c r="WMN193"/>
      <c r="WMO193"/>
      <c r="WMP193"/>
      <c r="WMQ193"/>
      <c r="WMR193"/>
      <c r="WMS193"/>
      <c r="WMT193"/>
      <c r="WMU193"/>
      <c r="WMV193"/>
      <c r="WMW193"/>
      <c r="WMX193"/>
      <c r="WMY193"/>
      <c r="WMZ193"/>
      <c r="WNA193"/>
      <c r="WNB193"/>
      <c r="WNC193"/>
      <c r="WND193"/>
      <c r="WNE193"/>
      <c r="WNF193"/>
      <c r="WNG193"/>
      <c r="WNH193"/>
      <c r="WNI193"/>
      <c r="WNJ193"/>
      <c r="WNK193"/>
      <c r="WNL193"/>
      <c r="WNM193"/>
      <c r="WNN193"/>
      <c r="WNO193"/>
      <c r="WNP193"/>
      <c r="WNQ193"/>
      <c r="WNR193"/>
      <c r="WNS193"/>
      <c r="WNT193"/>
      <c r="WNU193"/>
      <c r="WNV193"/>
      <c r="WNW193"/>
      <c r="WNX193"/>
      <c r="WNY193"/>
      <c r="WNZ193"/>
      <c r="WOA193"/>
      <c r="WOB193"/>
      <c r="WOC193"/>
      <c r="WOD193"/>
      <c r="WOE193"/>
      <c r="WOF193"/>
      <c r="WOG193"/>
      <c r="WOH193"/>
      <c r="WOI193"/>
      <c r="WOJ193"/>
      <c r="WOK193"/>
      <c r="WOL193"/>
      <c r="WOM193"/>
      <c r="WON193"/>
      <c r="WOO193"/>
      <c r="WOP193"/>
      <c r="WOQ193"/>
      <c r="WOR193"/>
      <c r="WOS193"/>
      <c r="WOT193"/>
      <c r="WOU193"/>
      <c r="WOV193"/>
      <c r="WOW193"/>
      <c r="WOX193"/>
      <c r="WOY193"/>
      <c r="WOZ193"/>
      <c r="WPA193"/>
      <c r="WPB193"/>
      <c r="WPC193"/>
      <c r="WPD193"/>
      <c r="WPE193"/>
      <c r="WPF193"/>
      <c r="WPG193"/>
      <c r="WPH193"/>
      <c r="WPI193"/>
      <c r="WPJ193"/>
      <c r="WPK193"/>
      <c r="WPL193"/>
      <c r="WPM193"/>
      <c r="WPN193"/>
      <c r="WPO193"/>
      <c r="WPP193"/>
      <c r="WPQ193"/>
      <c r="WPR193"/>
      <c r="WPS193"/>
      <c r="WPT193"/>
      <c r="WPU193"/>
      <c r="WPV193"/>
      <c r="WPW193"/>
      <c r="WPX193"/>
      <c r="WPY193"/>
      <c r="WPZ193"/>
      <c r="WQA193"/>
      <c r="WQB193"/>
      <c r="WQC193"/>
      <c r="WQD193"/>
      <c r="WQE193"/>
      <c r="WQF193"/>
      <c r="WQG193"/>
      <c r="WQH193"/>
      <c r="WQI193"/>
      <c r="WQJ193"/>
      <c r="WQK193"/>
      <c r="WQL193"/>
      <c r="WQM193"/>
      <c r="WQN193"/>
      <c r="WQO193"/>
      <c r="WQP193"/>
      <c r="WQQ193"/>
      <c r="WQR193"/>
      <c r="WQS193"/>
      <c r="WQT193"/>
      <c r="WQU193"/>
      <c r="WQV193"/>
      <c r="WQW193"/>
      <c r="WQX193"/>
      <c r="WQY193"/>
      <c r="WQZ193"/>
      <c r="WRA193"/>
      <c r="WRB193"/>
      <c r="WRC193"/>
      <c r="WRD193"/>
      <c r="WRE193"/>
      <c r="WRF193"/>
      <c r="WRG193"/>
      <c r="WRH193"/>
      <c r="WRI193"/>
      <c r="WRJ193"/>
      <c r="WRK193"/>
      <c r="WRL193"/>
      <c r="WRM193"/>
      <c r="WRN193"/>
      <c r="WRO193"/>
      <c r="WRP193"/>
      <c r="WRQ193"/>
      <c r="WRR193"/>
      <c r="WRS193"/>
      <c r="WRT193"/>
      <c r="WRU193"/>
      <c r="WRV193"/>
      <c r="WRW193"/>
      <c r="WRX193"/>
      <c r="WRY193"/>
      <c r="WRZ193"/>
      <c r="WSA193"/>
      <c r="WSB193"/>
      <c r="WSC193"/>
      <c r="WSD193"/>
      <c r="WSE193"/>
      <c r="WSF193"/>
      <c r="WSG193"/>
      <c r="WSH193"/>
      <c r="WSI193"/>
      <c r="WSJ193"/>
      <c r="WSK193"/>
      <c r="WSL193"/>
      <c r="WSM193"/>
      <c r="WSN193"/>
      <c r="WSO193"/>
      <c r="WSP193"/>
      <c r="WSQ193"/>
      <c r="WSR193"/>
      <c r="WSS193"/>
      <c r="WST193"/>
      <c r="WSU193"/>
      <c r="WSV193"/>
      <c r="WSW193"/>
      <c r="WSX193"/>
      <c r="WSY193"/>
      <c r="WSZ193"/>
      <c r="WTA193"/>
      <c r="WTB193"/>
      <c r="WTC193"/>
      <c r="WTD193"/>
      <c r="WTE193"/>
      <c r="WTF193"/>
      <c r="WTG193"/>
      <c r="WTH193"/>
      <c r="WTI193"/>
      <c r="WTJ193"/>
      <c r="WTK193"/>
      <c r="WTL193"/>
      <c r="WTM193"/>
      <c r="WTN193"/>
      <c r="WTO193"/>
      <c r="WTP193"/>
      <c r="WTQ193"/>
      <c r="WTR193"/>
      <c r="WTS193"/>
      <c r="WTT193"/>
      <c r="WTU193"/>
      <c r="WTV193"/>
      <c r="WTW193"/>
      <c r="WTX193"/>
      <c r="WTY193"/>
      <c r="WTZ193"/>
      <c r="WUA193"/>
      <c r="WUB193"/>
      <c r="WUC193"/>
      <c r="WUD193"/>
      <c r="WUE193"/>
      <c r="WUF193"/>
      <c r="WUG193"/>
      <c r="WUH193"/>
      <c r="WUI193"/>
      <c r="WUJ193"/>
      <c r="WUK193"/>
      <c r="WUL193"/>
      <c r="WUM193"/>
      <c r="WUN193"/>
      <c r="WUO193"/>
      <c r="WUP193"/>
      <c r="WUQ193"/>
      <c r="WUR193"/>
      <c r="WUS193"/>
      <c r="WUT193"/>
      <c r="WUU193"/>
      <c r="WUV193"/>
      <c r="WUW193"/>
      <c r="WUX193"/>
      <c r="WUY193"/>
      <c r="WUZ193"/>
      <c r="WVA193"/>
      <c r="WVB193"/>
      <c r="WVC193"/>
      <c r="WVD193"/>
      <c r="WVE193"/>
      <c r="WVF193"/>
      <c r="WVG193"/>
      <c r="WVH193"/>
      <c r="WVI193"/>
      <c r="WVJ193"/>
      <c r="WVK193"/>
      <c r="WVL193"/>
      <c r="WVM193"/>
      <c r="WVN193"/>
      <c r="WVO193"/>
      <c r="WVP193"/>
      <c r="WVQ193"/>
      <c r="WVR193"/>
      <c r="WVS193"/>
      <c r="WVT193"/>
      <c r="WVU193"/>
      <c r="WVV193"/>
      <c r="WVW193"/>
      <c r="WVX193"/>
      <c r="WVY193"/>
      <c r="WVZ193"/>
      <c r="WWA193"/>
      <c r="WWB193"/>
      <c r="WWC193"/>
      <c r="WWD193"/>
      <c r="WWE193"/>
      <c r="WWF193"/>
      <c r="WWG193"/>
      <c r="WWH193"/>
      <c r="WWI193"/>
      <c r="WWJ193"/>
      <c r="WWK193"/>
      <c r="WWL193"/>
      <c r="WWM193"/>
      <c r="WWN193"/>
      <c r="WWO193"/>
      <c r="WWP193"/>
      <c r="WWQ193"/>
      <c r="WWR193"/>
      <c r="WWS193"/>
      <c r="WWT193"/>
      <c r="WWU193"/>
      <c r="WWV193"/>
      <c r="WWW193"/>
      <c r="WWX193"/>
      <c r="WWY193"/>
      <c r="WWZ193"/>
      <c r="WXA193"/>
      <c r="WXB193"/>
      <c r="WXC193"/>
      <c r="WXD193"/>
      <c r="WXE193"/>
      <c r="WXF193"/>
      <c r="WXG193"/>
      <c r="WXH193"/>
      <c r="WXI193"/>
      <c r="WXJ193"/>
      <c r="WXK193"/>
      <c r="WXL193"/>
      <c r="WXM193"/>
      <c r="WXN193"/>
      <c r="WXO193"/>
      <c r="WXP193"/>
      <c r="WXQ193"/>
      <c r="WXR193"/>
      <c r="WXS193"/>
      <c r="WXT193"/>
      <c r="WXU193"/>
      <c r="WXV193"/>
      <c r="WXW193"/>
      <c r="WXX193"/>
      <c r="WXY193"/>
      <c r="WXZ193"/>
      <c r="WYA193"/>
      <c r="WYB193"/>
      <c r="WYC193"/>
      <c r="WYD193"/>
      <c r="WYE193"/>
      <c r="WYF193"/>
      <c r="WYG193"/>
      <c r="WYH193"/>
      <c r="WYI193"/>
      <c r="WYJ193"/>
      <c r="WYK193"/>
      <c r="WYL193"/>
      <c r="WYM193"/>
      <c r="WYN193"/>
      <c r="WYO193"/>
      <c r="WYP193"/>
      <c r="WYQ193"/>
      <c r="WYR193"/>
      <c r="WYS193"/>
      <c r="WYT193"/>
      <c r="WYU193"/>
      <c r="WYV193"/>
      <c r="WYW193"/>
      <c r="WYX193"/>
      <c r="WYY193"/>
      <c r="WYZ193"/>
      <c r="WZA193"/>
      <c r="WZB193"/>
      <c r="WZC193"/>
      <c r="WZD193"/>
      <c r="WZE193"/>
      <c r="WZF193"/>
      <c r="WZG193"/>
      <c r="WZH193"/>
      <c r="WZI193"/>
      <c r="WZJ193"/>
      <c r="WZK193"/>
      <c r="WZL193"/>
      <c r="WZM193"/>
      <c r="WZN193"/>
      <c r="WZO193"/>
      <c r="WZP193"/>
      <c r="WZQ193"/>
      <c r="WZR193"/>
      <c r="WZS193"/>
      <c r="WZT193"/>
      <c r="WZU193"/>
      <c r="WZV193"/>
      <c r="WZW193"/>
      <c r="WZX193"/>
      <c r="WZY193"/>
      <c r="WZZ193"/>
      <c r="XAA193"/>
      <c r="XAB193"/>
      <c r="XAC193"/>
      <c r="XAD193"/>
      <c r="XAE193"/>
      <c r="XAF193"/>
      <c r="XAG193"/>
      <c r="XAH193"/>
      <c r="XAI193"/>
      <c r="XAJ193"/>
      <c r="XAK193"/>
      <c r="XAL193"/>
      <c r="XAM193"/>
      <c r="XAN193"/>
      <c r="XAO193"/>
      <c r="XAP193"/>
      <c r="XAQ193"/>
      <c r="XAR193"/>
      <c r="XAS193"/>
      <c r="XAT193"/>
      <c r="XAU193"/>
      <c r="XAV193"/>
      <c r="XAW193"/>
      <c r="XAX193"/>
      <c r="XAY193"/>
      <c r="XAZ193"/>
      <c r="XBA193"/>
      <c r="XBB193"/>
      <c r="XBC193"/>
      <c r="XBD193"/>
      <c r="XBE193"/>
      <c r="XBF193"/>
      <c r="XBG193"/>
      <c r="XBH193"/>
      <c r="XBI193"/>
      <c r="XBJ193"/>
      <c r="XBK193"/>
      <c r="XBL193"/>
      <c r="XBM193"/>
      <c r="XBN193"/>
      <c r="XBO193"/>
      <c r="XBP193"/>
      <c r="XBQ193"/>
      <c r="XBR193"/>
      <c r="XBS193"/>
      <c r="XBT193"/>
      <c r="XBU193"/>
      <c r="XBV193"/>
      <c r="XBW193"/>
      <c r="XBX193"/>
      <c r="XBY193"/>
      <c r="XBZ193"/>
      <c r="XCA193"/>
      <c r="XCB193"/>
      <c r="XCC193"/>
      <c r="XCD193"/>
      <c r="XCE193"/>
      <c r="XCF193"/>
      <c r="XCG193"/>
      <c r="XCH193"/>
      <c r="XCI193"/>
      <c r="XCJ193"/>
      <c r="XCK193"/>
      <c r="XCL193"/>
      <c r="XCM193"/>
      <c r="XCN193"/>
      <c r="XCO193"/>
      <c r="XCP193"/>
      <c r="XCQ193"/>
      <c r="XCR193"/>
      <c r="XCS193"/>
      <c r="XCT193"/>
      <c r="XCU193"/>
      <c r="XCV193"/>
      <c r="XCW193"/>
      <c r="XCX193"/>
      <c r="XCY193"/>
      <c r="XCZ193"/>
      <c r="XDA193"/>
      <c r="XDB193"/>
      <c r="XDC193"/>
      <c r="XDD193"/>
      <c r="XDE193"/>
      <c r="XDF193"/>
      <c r="XDG193"/>
      <c r="XDH193"/>
      <c r="XDI193"/>
      <c r="XDJ193"/>
      <c r="XDK193"/>
      <c r="XDL193"/>
      <c r="XDM193"/>
      <c r="XDN193"/>
      <c r="XDO193"/>
      <c r="XDP193"/>
      <c r="XDQ193"/>
      <c r="XDR193"/>
      <c r="XDS193"/>
      <c r="XDT193"/>
      <c r="XDU193"/>
      <c r="XDV193"/>
      <c r="XDW193"/>
      <c r="XDX193"/>
      <c r="XDY193"/>
      <c r="XDZ193"/>
      <c r="XEA193"/>
      <c r="XEB193"/>
      <c r="XEC193"/>
      <c r="XED193"/>
      <c r="XEE193"/>
      <c r="XEF193"/>
      <c r="XEG193"/>
      <c r="XEH193"/>
      <c r="XEI193"/>
      <c r="XEJ193"/>
      <c r="XEK193"/>
      <c r="XEL193"/>
      <c r="XEM193"/>
      <c r="XEN193"/>
      <c r="XEO193"/>
      <c r="XEP193"/>
      <c r="XEQ193"/>
      <c r="XER193"/>
      <c r="XES193"/>
      <c r="XET193"/>
      <c r="XEU193"/>
      <c r="XEV193"/>
      <c r="XEW193"/>
      <c r="XEX193"/>
      <c r="XEY193"/>
      <c r="XEZ193"/>
      <c r="XFA193"/>
      <c r="XFB193"/>
      <c r="XFC193"/>
      <c r="XFD193"/>
    </row>
    <row r="194" spans="1:36 15811:16384" s="177" customFormat="1" x14ac:dyDescent="0.25">
      <c r="A194" s="181">
        <v>68</v>
      </c>
      <c r="B194" s="354" t="str">
        <f ca="1">IF(CONCATENATE('Т.6.'!AB73," (",'Т.6.'!AD73,"), ",'Т.6.'!AC73,", ",'Т.6.'!AE73)=$AJ$127,"",IF(CONCATENATE('Т.6.'!AB73," (",'Т.6.'!AD73,"), ",'Т.6.'!AC73,", ",'Т.6.'!AE73)=$AJ$128,"-",(CONCATENATE('Т.6.'!AB73," (",'Т.6.'!AD73,"), ",'Т.6.'!AC73,", ",'Т.6.'!AE73))))</f>
        <v/>
      </c>
      <c r="C194" s="354"/>
      <c r="D194" s="354"/>
      <c r="E194" s="354"/>
      <c r="F194" s="354"/>
      <c r="G194" s="354" t="str">
        <f ca="1">IF(CONCATENATE('Т.6.'!AG73,", ",'Т.6.'!AF73,", ",'Т.6.'!AH73," обл., ",'Т.6.'!AI73," р-н, ",'Т.6.'!AJ73," ",'Т.6.'!AK73,", ",'Т.6.'!AL73," ",'Т.6.'!AM73,", буд. ",'Т.6.'!AN73,", кв./оф.",'Т.6.'!AO73,".    ",'Т.6.'!AP73)=$AJ$131,"",IF(CONCATENATE('Т.6.'!AG73,", ",'Т.6.'!AF73,", ",'Т.6.'!AH73," обл., ",'Т.6.'!AI73," р-н, ",'Т.6.'!AJ73," ",'Т.6.'!AK73,", ",'Т.6.'!AL73," ",'Т.6.'!AM73,", буд. ",'Т.6.'!AN73,", кв./оф.",'Т.6.'!AO73,".    ",'Т.6.'!AP73)=$AJ$129,"-",CONCATENATE('Т.6.'!AG73,", ",'Т.6.'!AF73,", ",'Т.6.'!AH73," обл., ",'Т.6.'!AI73," р-н, ",'Т.6.'!AJ73," ",'Т.6.'!AK73,", ",'Т.6.'!AL73," ",'Т.6.'!AM73,", буд. ",'Т.6.'!AN73,", кв./оф.",'Т.6.'!AO73,".    ",'Т.6.'!AP73)))</f>
        <v/>
      </c>
      <c r="H194" s="354"/>
      <c r="I194" s="354"/>
      <c r="J194" s="354"/>
      <c r="K194" s="367" t="str">
        <f ca="1">'Т.6.'!AQ73</f>
        <v xml:space="preserve"> </v>
      </c>
      <c r="L194" s="367"/>
      <c r="M194" s="367" t="str">
        <f ca="1">'Т.6.'!AR73</f>
        <v xml:space="preserve"> </v>
      </c>
      <c r="N194" s="367"/>
      <c r="O194" s="358" t="str">
        <f ca="1">'Т.6.'!AT73</f>
        <v xml:space="preserve"> </v>
      </c>
      <c r="P194" s="358"/>
      <c r="Q194" s="345" t="str">
        <f ca="1">IF(CONCATENATE('Т.6.'!AU73,". ",'Т.6.'!AV73)=" .  "," ",CONCATENATE('Т.6.'!AU73,". ",'Т.6.'!AV73))</f>
        <v xml:space="preserve"> </v>
      </c>
      <c r="R194" s="345"/>
      <c r="S194" s="345"/>
      <c r="T194" s="358" t="str">
        <f ca="1">'Т.6.'!AW73</f>
        <v xml:space="preserve"> </v>
      </c>
      <c r="U194" s="358"/>
      <c r="AA194" s="143"/>
      <c r="AB194" s="143"/>
      <c r="AC194" s="143"/>
      <c r="AD194" s="143"/>
      <c r="AE194" s="143"/>
      <c r="AF194" s="143"/>
      <c r="AG194" s="143"/>
      <c r="AH194" s="143"/>
      <c r="AI194" s="143"/>
      <c r="AJ194" s="151"/>
      <c r="WJC194"/>
      <c r="WJD194"/>
      <c r="WJE194"/>
      <c r="WJF194"/>
      <c r="WJG194"/>
      <c r="WJH194"/>
      <c r="WJI194"/>
      <c r="WJJ194"/>
      <c r="WJK194"/>
      <c r="WJL194"/>
      <c r="WJM194"/>
      <c r="WJN194"/>
      <c r="WJO194"/>
      <c r="WJP194"/>
      <c r="WJQ194"/>
      <c r="WJR194"/>
      <c r="WJS194"/>
      <c r="WJT194"/>
      <c r="WJU194"/>
      <c r="WJV194"/>
      <c r="WJW194"/>
      <c r="WJX194"/>
      <c r="WJY194"/>
      <c r="WJZ194"/>
      <c r="WKA194"/>
      <c r="WKB194"/>
      <c r="WKC194"/>
      <c r="WKD194"/>
      <c r="WKE194"/>
      <c r="WKF194"/>
      <c r="WKG194"/>
      <c r="WKH194"/>
      <c r="WKI194"/>
      <c r="WKJ194"/>
      <c r="WKK194"/>
      <c r="WKL194"/>
      <c r="WKM194"/>
      <c r="WKN194"/>
      <c r="WKO194"/>
      <c r="WKP194"/>
      <c r="WKQ194"/>
      <c r="WKR194"/>
      <c r="WKS194"/>
      <c r="WKT194"/>
      <c r="WKU194"/>
      <c r="WKV194"/>
      <c r="WKW194"/>
      <c r="WKX194"/>
      <c r="WKY194"/>
      <c r="WKZ194"/>
      <c r="WLA194"/>
      <c r="WLB194"/>
      <c r="WLC194"/>
      <c r="WLD194"/>
      <c r="WLE194"/>
      <c r="WLF194"/>
      <c r="WLG194"/>
      <c r="WLH194"/>
      <c r="WLI194"/>
      <c r="WLJ194"/>
      <c r="WLK194"/>
      <c r="WLL194"/>
      <c r="WLM194"/>
      <c r="WLN194"/>
      <c r="WLO194"/>
      <c r="WLP194"/>
      <c r="WLQ194"/>
      <c r="WLR194"/>
      <c r="WLS194"/>
      <c r="WLT194"/>
      <c r="WLU194"/>
      <c r="WLV194"/>
      <c r="WLW194"/>
      <c r="WLX194"/>
      <c r="WLY194"/>
      <c r="WLZ194"/>
      <c r="WMA194"/>
      <c r="WMB194"/>
      <c r="WMC194"/>
      <c r="WMD194"/>
      <c r="WME194"/>
      <c r="WMF194"/>
      <c r="WMG194"/>
      <c r="WMH194"/>
      <c r="WMI194"/>
      <c r="WMJ194"/>
      <c r="WMK194"/>
      <c r="WML194"/>
      <c r="WMM194"/>
      <c r="WMN194"/>
      <c r="WMO194"/>
      <c r="WMP194"/>
      <c r="WMQ194"/>
      <c r="WMR194"/>
      <c r="WMS194"/>
      <c r="WMT194"/>
      <c r="WMU194"/>
      <c r="WMV194"/>
      <c r="WMW194"/>
      <c r="WMX194"/>
      <c r="WMY194"/>
      <c r="WMZ194"/>
      <c r="WNA194"/>
      <c r="WNB194"/>
      <c r="WNC194"/>
      <c r="WND194"/>
      <c r="WNE194"/>
      <c r="WNF194"/>
      <c r="WNG194"/>
      <c r="WNH194"/>
      <c r="WNI194"/>
      <c r="WNJ194"/>
      <c r="WNK194"/>
      <c r="WNL194"/>
      <c r="WNM194"/>
      <c r="WNN194"/>
      <c r="WNO194"/>
      <c r="WNP194"/>
      <c r="WNQ194"/>
      <c r="WNR194"/>
      <c r="WNS194"/>
      <c r="WNT194"/>
      <c r="WNU194"/>
      <c r="WNV194"/>
      <c r="WNW194"/>
      <c r="WNX194"/>
      <c r="WNY194"/>
      <c r="WNZ194"/>
      <c r="WOA194"/>
      <c r="WOB194"/>
      <c r="WOC194"/>
      <c r="WOD194"/>
      <c r="WOE194"/>
      <c r="WOF194"/>
      <c r="WOG194"/>
      <c r="WOH194"/>
      <c r="WOI194"/>
      <c r="WOJ194"/>
      <c r="WOK194"/>
      <c r="WOL194"/>
      <c r="WOM194"/>
      <c r="WON194"/>
      <c r="WOO194"/>
      <c r="WOP194"/>
      <c r="WOQ194"/>
      <c r="WOR194"/>
      <c r="WOS194"/>
      <c r="WOT194"/>
      <c r="WOU194"/>
      <c r="WOV194"/>
      <c r="WOW194"/>
      <c r="WOX194"/>
      <c r="WOY194"/>
      <c r="WOZ194"/>
      <c r="WPA194"/>
      <c r="WPB194"/>
      <c r="WPC194"/>
      <c r="WPD194"/>
      <c r="WPE194"/>
      <c r="WPF194"/>
      <c r="WPG194"/>
      <c r="WPH194"/>
      <c r="WPI194"/>
      <c r="WPJ194"/>
      <c r="WPK194"/>
      <c r="WPL194"/>
      <c r="WPM194"/>
      <c r="WPN194"/>
      <c r="WPO194"/>
      <c r="WPP194"/>
      <c r="WPQ194"/>
      <c r="WPR194"/>
      <c r="WPS194"/>
      <c r="WPT194"/>
      <c r="WPU194"/>
      <c r="WPV194"/>
      <c r="WPW194"/>
      <c r="WPX194"/>
      <c r="WPY194"/>
      <c r="WPZ194"/>
      <c r="WQA194"/>
      <c r="WQB194"/>
      <c r="WQC194"/>
      <c r="WQD194"/>
      <c r="WQE194"/>
      <c r="WQF194"/>
      <c r="WQG194"/>
      <c r="WQH194"/>
      <c r="WQI194"/>
      <c r="WQJ194"/>
      <c r="WQK194"/>
      <c r="WQL194"/>
      <c r="WQM194"/>
      <c r="WQN194"/>
      <c r="WQO194"/>
      <c r="WQP194"/>
      <c r="WQQ194"/>
      <c r="WQR194"/>
      <c r="WQS194"/>
      <c r="WQT194"/>
      <c r="WQU194"/>
      <c r="WQV194"/>
      <c r="WQW194"/>
      <c r="WQX194"/>
      <c r="WQY194"/>
      <c r="WQZ194"/>
      <c r="WRA194"/>
      <c r="WRB194"/>
      <c r="WRC194"/>
      <c r="WRD194"/>
      <c r="WRE194"/>
      <c r="WRF194"/>
      <c r="WRG194"/>
      <c r="WRH194"/>
      <c r="WRI194"/>
      <c r="WRJ194"/>
      <c r="WRK194"/>
      <c r="WRL194"/>
      <c r="WRM194"/>
      <c r="WRN194"/>
      <c r="WRO194"/>
      <c r="WRP194"/>
      <c r="WRQ194"/>
      <c r="WRR194"/>
      <c r="WRS194"/>
      <c r="WRT194"/>
      <c r="WRU194"/>
      <c r="WRV194"/>
      <c r="WRW194"/>
      <c r="WRX194"/>
      <c r="WRY194"/>
      <c r="WRZ194"/>
      <c r="WSA194"/>
      <c r="WSB194"/>
      <c r="WSC194"/>
      <c r="WSD194"/>
      <c r="WSE194"/>
      <c r="WSF194"/>
      <c r="WSG194"/>
      <c r="WSH194"/>
      <c r="WSI194"/>
      <c r="WSJ194"/>
      <c r="WSK194"/>
      <c r="WSL194"/>
      <c r="WSM194"/>
      <c r="WSN194"/>
      <c r="WSO194"/>
      <c r="WSP194"/>
      <c r="WSQ194"/>
      <c r="WSR194"/>
      <c r="WSS194"/>
      <c r="WST194"/>
      <c r="WSU194"/>
      <c r="WSV194"/>
      <c r="WSW194"/>
      <c r="WSX194"/>
      <c r="WSY194"/>
      <c r="WSZ194"/>
      <c r="WTA194"/>
      <c r="WTB194"/>
      <c r="WTC194"/>
      <c r="WTD194"/>
      <c r="WTE194"/>
      <c r="WTF194"/>
      <c r="WTG194"/>
      <c r="WTH194"/>
      <c r="WTI194"/>
      <c r="WTJ194"/>
      <c r="WTK194"/>
      <c r="WTL194"/>
      <c r="WTM194"/>
      <c r="WTN194"/>
      <c r="WTO194"/>
      <c r="WTP194"/>
      <c r="WTQ194"/>
      <c r="WTR194"/>
      <c r="WTS194"/>
      <c r="WTT194"/>
      <c r="WTU194"/>
      <c r="WTV194"/>
      <c r="WTW194"/>
      <c r="WTX194"/>
      <c r="WTY194"/>
      <c r="WTZ194"/>
      <c r="WUA194"/>
      <c r="WUB194"/>
      <c r="WUC194"/>
      <c r="WUD194"/>
      <c r="WUE194"/>
      <c r="WUF194"/>
      <c r="WUG194"/>
      <c r="WUH194"/>
      <c r="WUI194"/>
      <c r="WUJ194"/>
      <c r="WUK194"/>
      <c r="WUL194"/>
      <c r="WUM194"/>
      <c r="WUN194"/>
      <c r="WUO194"/>
      <c r="WUP194"/>
      <c r="WUQ194"/>
      <c r="WUR194"/>
      <c r="WUS194"/>
      <c r="WUT194"/>
      <c r="WUU194"/>
      <c r="WUV194"/>
      <c r="WUW194"/>
      <c r="WUX194"/>
      <c r="WUY194"/>
      <c r="WUZ194"/>
      <c r="WVA194"/>
      <c r="WVB194"/>
      <c r="WVC194"/>
      <c r="WVD194"/>
      <c r="WVE194"/>
      <c r="WVF194"/>
      <c r="WVG194"/>
      <c r="WVH194"/>
      <c r="WVI194"/>
      <c r="WVJ194"/>
      <c r="WVK194"/>
      <c r="WVL194"/>
      <c r="WVM194"/>
      <c r="WVN194"/>
      <c r="WVO194"/>
      <c r="WVP194"/>
      <c r="WVQ194"/>
      <c r="WVR194"/>
      <c r="WVS194"/>
      <c r="WVT194"/>
      <c r="WVU194"/>
      <c r="WVV194"/>
      <c r="WVW194"/>
      <c r="WVX194"/>
      <c r="WVY194"/>
      <c r="WVZ194"/>
      <c r="WWA194"/>
      <c r="WWB194"/>
      <c r="WWC194"/>
      <c r="WWD194"/>
      <c r="WWE194"/>
      <c r="WWF194"/>
      <c r="WWG194"/>
      <c r="WWH194"/>
      <c r="WWI194"/>
      <c r="WWJ194"/>
      <c r="WWK194"/>
      <c r="WWL194"/>
      <c r="WWM194"/>
      <c r="WWN194"/>
      <c r="WWO194"/>
      <c r="WWP194"/>
      <c r="WWQ194"/>
      <c r="WWR194"/>
      <c r="WWS194"/>
      <c r="WWT194"/>
      <c r="WWU194"/>
      <c r="WWV194"/>
      <c r="WWW194"/>
      <c r="WWX194"/>
      <c r="WWY194"/>
      <c r="WWZ194"/>
      <c r="WXA194"/>
      <c r="WXB194"/>
      <c r="WXC194"/>
      <c r="WXD194"/>
      <c r="WXE194"/>
      <c r="WXF194"/>
      <c r="WXG194"/>
      <c r="WXH194"/>
      <c r="WXI194"/>
      <c r="WXJ194"/>
      <c r="WXK194"/>
      <c r="WXL194"/>
      <c r="WXM194"/>
      <c r="WXN194"/>
      <c r="WXO194"/>
      <c r="WXP194"/>
      <c r="WXQ194"/>
      <c r="WXR194"/>
      <c r="WXS194"/>
      <c r="WXT194"/>
      <c r="WXU194"/>
      <c r="WXV194"/>
      <c r="WXW194"/>
      <c r="WXX194"/>
      <c r="WXY194"/>
      <c r="WXZ194"/>
      <c r="WYA194"/>
      <c r="WYB194"/>
      <c r="WYC194"/>
      <c r="WYD194"/>
      <c r="WYE194"/>
      <c r="WYF194"/>
      <c r="WYG194"/>
      <c r="WYH194"/>
      <c r="WYI194"/>
      <c r="WYJ194"/>
      <c r="WYK194"/>
      <c r="WYL194"/>
      <c r="WYM194"/>
      <c r="WYN194"/>
      <c r="WYO194"/>
      <c r="WYP194"/>
      <c r="WYQ194"/>
      <c r="WYR194"/>
      <c r="WYS194"/>
      <c r="WYT194"/>
      <c r="WYU194"/>
      <c r="WYV194"/>
      <c r="WYW194"/>
      <c r="WYX194"/>
      <c r="WYY194"/>
      <c r="WYZ194"/>
      <c r="WZA194"/>
      <c r="WZB194"/>
      <c r="WZC194"/>
      <c r="WZD194"/>
      <c r="WZE194"/>
      <c r="WZF194"/>
      <c r="WZG194"/>
      <c r="WZH194"/>
      <c r="WZI194"/>
      <c r="WZJ194"/>
      <c r="WZK194"/>
      <c r="WZL194"/>
      <c r="WZM194"/>
      <c r="WZN194"/>
      <c r="WZO194"/>
      <c r="WZP194"/>
      <c r="WZQ194"/>
      <c r="WZR194"/>
      <c r="WZS194"/>
      <c r="WZT194"/>
      <c r="WZU194"/>
      <c r="WZV194"/>
      <c r="WZW194"/>
      <c r="WZX194"/>
      <c r="WZY194"/>
      <c r="WZZ194"/>
      <c r="XAA194"/>
      <c r="XAB194"/>
      <c r="XAC194"/>
      <c r="XAD194"/>
      <c r="XAE194"/>
      <c r="XAF194"/>
      <c r="XAG194"/>
      <c r="XAH194"/>
      <c r="XAI194"/>
      <c r="XAJ194"/>
      <c r="XAK194"/>
      <c r="XAL194"/>
      <c r="XAM194"/>
      <c r="XAN194"/>
      <c r="XAO194"/>
      <c r="XAP194"/>
      <c r="XAQ194"/>
      <c r="XAR194"/>
      <c r="XAS194"/>
      <c r="XAT194"/>
      <c r="XAU194"/>
      <c r="XAV194"/>
      <c r="XAW194"/>
      <c r="XAX194"/>
      <c r="XAY194"/>
      <c r="XAZ194"/>
      <c r="XBA194"/>
      <c r="XBB194"/>
      <c r="XBC194"/>
      <c r="XBD194"/>
      <c r="XBE194"/>
      <c r="XBF194"/>
      <c r="XBG194"/>
      <c r="XBH194"/>
      <c r="XBI194"/>
      <c r="XBJ194"/>
      <c r="XBK194"/>
      <c r="XBL194"/>
      <c r="XBM194"/>
      <c r="XBN194"/>
      <c r="XBO194"/>
      <c r="XBP194"/>
      <c r="XBQ194"/>
      <c r="XBR194"/>
      <c r="XBS194"/>
      <c r="XBT194"/>
      <c r="XBU194"/>
      <c r="XBV194"/>
      <c r="XBW194"/>
      <c r="XBX194"/>
      <c r="XBY194"/>
      <c r="XBZ194"/>
      <c r="XCA194"/>
      <c r="XCB194"/>
      <c r="XCC194"/>
      <c r="XCD194"/>
      <c r="XCE194"/>
      <c r="XCF194"/>
      <c r="XCG194"/>
      <c r="XCH194"/>
      <c r="XCI194"/>
      <c r="XCJ194"/>
      <c r="XCK194"/>
      <c r="XCL194"/>
      <c r="XCM194"/>
      <c r="XCN194"/>
      <c r="XCO194"/>
      <c r="XCP194"/>
      <c r="XCQ194"/>
      <c r="XCR194"/>
      <c r="XCS194"/>
      <c r="XCT194"/>
      <c r="XCU194"/>
      <c r="XCV194"/>
      <c r="XCW194"/>
      <c r="XCX194"/>
      <c r="XCY194"/>
      <c r="XCZ194"/>
      <c r="XDA194"/>
      <c r="XDB194"/>
      <c r="XDC194"/>
      <c r="XDD194"/>
      <c r="XDE194"/>
      <c r="XDF194"/>
      <c r="XDG194"/>
      <c r="XDH194"/>
      <c r="XDI194"/>
      <c r="XDJ194"/>
      <c r="XDK194"/>
      <c r="XDL194"/>
      <c r="XDM194"/>
      <c r="XDN194"/>
      <c r="XDO194"/>
      <c r="XDP194"/>
      <c r="XDQ194"/>
      <c r="XDR194"/>
      <c r="XDS194"/>
      <c r="XDT194"/>
      <c r="XDU194"/>
      <c r="XDV194"/>
      <c r="XDW194"/>
      <c r="XDX194"/>
      <c r="XDY194"/>
      <c r="XDZ194"/>
      <c r="XEA194"/>
      <c r="XEB194"/>
      <c r="XEC194"/>
      <c r="XED194"/>
      <c r="XEE194"/>
      <c r="XEF194"/>
      <c r="XEG194"/>
      <c r="XEH194"/>
      <c r="XEI194"/>
      <c r="XEJ194"/>
      <c r="XEK194"/>
      <c r="XEL194"/>
      <c r="XEM194"/>
      <c r="XEN194"/>
      <c r="XEO194"/>
      <c r="XEP194"/>
      <c r="XEQ194"/>
      <c r="XER194"/>
      <c r="XES194"/>
      <c r="XET194"/>
      <c r="XEU194"/>
      <c r="XEV194"/>
      <c r="XEW194"/>
      <c r="XEX194"/>
      <c r="XEY194"/>
      <c r="XEZ194"/>
      <c r="XFA194"/>
      <c r="XFB194"/>
      <c r="XFC194"/>
      <c r="XFD194"/>
    </row>
    <row r="195" spans="1:36 15811:16384" s="177" customFormat="1" x14ac:dyDescent="0.25">
      <c r="A195" s="181">
        <v>69</v>
      </c>
      <c r="B195" s="354" t="str">
        <f ca="1">IF(CONCATENATE('Т.6.'!AB74," (",'Т.6.'!AD74,"), ",'Т.6.'!AC74,", ",'Т.6.'!AE74)=$AJ$127,"",IF(CONCATENATE('Т.6.'!AB74," (",'Т.6.'!AD74,"), ",'Т.6.'!AC74,", ",'Т.6.'!AE74)=$AJ$128,"-",(CONCATENATE('Т.6.'!AB74," (",'Т.6.'!AD74,"), ",'Т.6.'!AC74,", ",'Т.6.'!AE74))))</f>
        <v/>
      </c>
      <c r="C195" s="354"/>
      <c r="D195" s="354"/>
      <c r="E195" s="354"/>
      <c r="F195" s="354"/>
      <c r="G195" s="354" t="str">
        <f ca="1">IF(CONCATENATE('Т.6.'!AG74,", ",'Т.6.'!AF74,", ",'Т.6.'!AH74," обл., ",'Т.6.'!AI74," р-н, ",'Т.6.'!AJ74," ",'Т.6.'!AK74,", ",'Т.6.'!AL74," ",'Т.6.'!AM74,", буд. ",'Т.6.'!AN74,", кв./оф.",'Т.6.'!AO74,".    ",'Т.6.'!AP74)=$AJ$131,"",IF(CONCATENATE('Т.6.'!AG74,", ",'Т.6.'!AF74,", ",'Т.6.'!AH74," обл., ",'Т.6.'!AI74," р-н, ",'Т.6.'!AJ74," ",'Т.6.'!AK74,", ",'Т.6.'!AL74," ",'Т.6.'!AM74,", буд. ",'Т.6.'!AN74,", кв./оф.",'Т.6.'!AO74,".    ",'Т.6.'!AP74)=$AJ$129,"-",CONCATENATE('Т.6.'!AG74,", ",'Т.6.'!AF74,", ",'Т.6.'!AH74," обл., ",'Т.6.'!AI74," р-н, ",'Т.6.'!AJ74," ",'Т.6.'!AK74,", ",'Т.6.'!AL74," ",'Т.6.'!AM74,", буд. ",'Т.6.'!AN74,", кв./оф.",'Т.6.'!AO74,".    ",'Т.6.'!AP74)))</f>
        <v/>
      </c>
      <c r="H195" s="354"/>
      <c r="I195" s="354"/>
      <c r="J195" s="354"/>
      <c r="K195" s="367" t="str">
        <f ca="1">'Т.6.'!AQ74</f>
        <v xml:space="preserve"> </v>
      </c>
      <c r="L195" s="367"/>
      <c r="M195" s="367" t="str">
        <f ca="1">'Т.6.'!AR74</f>
        <v xml:space="preserve"> </v>
      </c>
      <c r="N195" s="367"/>
      <c r="O195" s="358" t="str">
        <f ca="1">'Т.6.'!AT74</f>
        <v xml:space="preserve"> </v>
      </c>
      <c r="P195" s="358"/>
      <c r="Q195" s="345" t="str">
        <f ca="1">IF(CONCATENATE('Т.6.'!AU74,". ",'Т.6.'!AV74)=" .  "," ",CONCATENATE('Т.6.'!AU74,". ",'Т.6.'!AV74))</f>
        <v xml:space="preserve"> </v>
      </c>
      <c r="R195" s="345"/>
      <c r="S195" s="345"/>
      <c r="T195" s="358" t="str">
        <f ca="1">'Т.6.'!AW74</f>
        <v xml:space="preserve"> </v>
      </c>
      <c r="U195" s="358"/>
      <c r="AA195" s="143"/>
      <c r="AB195" s="143"/>
      <c r="AC195" s="143"/>
      <c r="AD195" s="143"/>
      <c r="AE195" s="143"/>
      <c r="AF195" s="143"/>
      <c r="AG195" s="143"/>
      <c r="AH195" s="143"/>
      <c r="AI195" s="143"/>
      <c r="AJ195" s="151"/>
      <c r="WJC195"/>
      <c r="WJD195"/>
      <c r="WJE195"/>
      <c r="WJF195"/>
      <c r="WJG195"/>
      <c r="WJH195"/>
      <c r="WJI195"/>
      <c r="WJJ195"/>
      <c r="WJK195"/>
      <c r="WJL195"/>
      <c r="WJM195"/>
      <c r="WJN195"/>
      <c r="WJO195"/>
      <c r="WJP195"/>
      <c r="WJQ195"/>
      <c r="WJR195"/>
      <c r="WJS195"/>
      <c r="WJT195"/>
      <c r="WJU195"/>
      <c r="WJV195"/>
      <c r="WJW195"/>
      <c r="WJX195"/>
      <c r="WJY195"/>
      <c r="WJZ195"/>
      <c r="WKA195"/>
      <c r="WKB195"/>
      <c r="WKC195"/>
      <c r="WKD195"/>
      <c r="WKE195"/>
      <c r="WKF195"/>
      <c r="WKG195"/>
      <c r="WKH195"/>
      <c r="WKI195"/>
      <c r="WKJ195"/>
      <c r="WKK195"/>
      <c r="WKL195"/>
      <c r="WKM195"/>
      <c r="WKN195"/>
      <c r="WKO195"/>
      <c r="WKP195"/>
      <c r="WKQ195"/>
      <c r="WKR195"/>
      <c r="WKS195"/>
      <c r="WKT195"/>
      <c r="WKU195"/>
      <c r="WKV195"/>
      <c r="WKW195"/>
      <c r="WKX195"/>
      <c r="WKY195"/>
      <c r="WKZ195"/>
      <c r="WLA195"/>
      <c r="WLB195"/>
      <c r="WLC195"/>
      <c r="WLD195"/>
      <c r="WLE195"/>
      <c r="WLF195"/>
      <c r="WLG195"/>
      <c r="WLH195"/>
      <c r="WLI195"/>
      <c r="WLJ195"/>
      <c r="WLK195"/>
      <c r="WLL195"/>
      <c r="WLM195"/>
      <c r="WLN195"/>
      <c r="WLO195"/>
      <c r="WLP195"/>
      <c r="WLQ195"/>
      <c r="WLR195"/>
      <c r="WLS195"/>
      <c r="WLT195"/>
      <c r="WLU195"/>
      <c r="WLV195"/>
      <c r="WLW195"/>
      <c r="WLX195"/>
      <c r="WLY195"/>
      <c r="WLZ195"/>
      <c r="WMA195"/>
      <c r="WMB195"/>
      <c r="WMC195"/>
      <c r="WMD195"/>
      <c r="WME195"/>
      <c r="WMF195"/>
      <c r="WMG195"/>
      <c r="WMH195"/>
      <c r="WMI195"/>
      <c r="WMJ195"/>
      <c r="WMK195"/>
      <c r="WML195"/>
      <c r="WMM195"/>
      <c r="WMN195"/>
      <c r="WMO195"/>
      <c r="WMP195"/>
      <c r="WMQ195"/>
      <c r="WMR195"/>
      <c r="WMS195"/>
      <c r="WMT195"/>
      <c r="WMU195"/>
      <c r="WMV195"/>
      <c r="WMW195"/>
      <c r="WMX195"/>
      <c r="WMY195"/>
      <c r="WMZ195"/>
      <c r="WNA195"/>
      <c r="WNB195"/>
      <c r="WNC195"/>
      <c r="WND195"/>
      <c r="WNE195"/>
      <c r="WNF195"/>
      <c r="WNG195"/>
      <c r="WNH195"/>
      <c r="WNI195"/>
      <c r="WNJ195"/>
      <c r="WNK195"/>
      <c r="WNL195"/>
      <c r="WNM195"/>
      <c r="WNN195"/>
      <c r="WNO195"/>
      <c r="WNP195"/>
      <c r="WNQ195"/>
      <c r="WNR195"/>
      <c r="WNS195"/>
      <c r="WNT195"/>
      <c r="WNU195"/>
      <c r="WNV195"/>
      <c r="WNW195"/>
      <c r="WNX195"/>
      <c r="WNY195"/>
      <c r="WNZ195"/>
      <c r="WOA195"/>
      <c r="WOB195"/>
      <c r="WOC195"/>
      <c r="WOD195"/>
      <c r="WOE195"/>
      <c r="WOF195"/>
      <c r="WOG195"/>
      <c r="WOH195"/>
      <c r="WOI195"/>
      <c r="WOJ195"/>
      <c r="WOK195"/>
      <c r="WOL195"/>
      <c r="WOM195"/>
      <c r="WON195"/>
      <c r="WOO195"/>
      <c r="WOP195"/>
      <c r="WOQ195"/>
      <c r="WOR195"/>
      <c r="WOS195"/>
      <c r="WOT195"/>
      <c r="WOU195"/>
      <c r="WOV195"/>
      <c r="WOW195"/>
      <c r="WOX195"/>
      <c r="WOY195"/>
      <c r="WOZ195"/>
      <c r="WPA195"/>
      <c r="WPB195"/>
      <c r="WPC195"/>
      <c r="WPD195"/>
      <c r="WPE195"/>
      <c r="WPF195"/>
      <c r="WPG195"/>
      <c r="WPH195"/>
      <c r="WPI195"/>
      <c r="WPJ195"/>
      <c r="WPK195"/>
      <c r="WPL195"/>
      <c r="WPM195"/>
      <c r="WPN195"/>
      <c r="WPO195"/>
      <c r="WPP195"/>
      <c r="WPQ195"/>
      <c r="WPR195"/>
      <c r="WPS195"/>
      <c r="WPT195"/>
      <c r="WPU195"/>
      <c r="WPV195"/>
      <c r="WPW195"/>
      <c r="WPX195"/>
      <c r="WPY195"/>
      <c r="WPZ195"/>
      <c r="WQA195"/>
      <c r="WQB195"/>
      <c r="WQC195"/>
      <c r="WQD195"/>
      <c r="WQE195"/>
      <c r="WQF195"/>
      <c r="WQG195"/>
      <c r="WQH195"/>
      <c r="WQI195"/>
      <c r="WQJ195"/>
      <c r="WQK195"/>
      <c r="WQL195"/>
      <c r="WQM195"/>
      <c r="WQN195"/>
      <c r="WQO195"/>
      <c r="WQP195"/>
      <c r="WQQ195"/>
      <c r="WQR195"/>
      <c r="WQS195"/>
      <c r="WQT195"/>
      <c r="WQU195"/>
      <c r="WQV195"/>
      <c r="WQW195"/>
      <c r="WQX195"/>
      <c r="WQY195"/>
      <c r="WQZ195"/>
      <c r="WRA195"/>
      <c r="WRB195"/>
      <c r="WRC195"/>
      <c r="WRD195"/>
      <c r="WRE195"/>
      <c r="WRF195"/>
      <c r="WRG195"/>
      <c r="WRH195"/>
      <c r="WRI195"/>
      <c r="WRJ195"/>
      <c r="WRK195"/>
      <c r="WRL195"/>
      <c r="WRM195"/>
      <c r="WRN195"/>
      <c r="WRO195"/>
      <c r="WRP195"/>
      <c r="WRQ195"/>
      <c r="WRR195"/>
      <c r="WRS195"/>
      <c r="WRT195"/>
      <c r="WRU195"/>
      <c r="WRV195"/>
      <c r="WRW195"/>
      <c r="WRX195"/>
      <c r="WRY195"/>
      <c r="WRZ195"/>
      <c r="WSA195"/>
      <c r="WSB195"/>
      <c r="WSC195"/>
      <c r="WSD195"/>
      <c r="WSE195"/>
      <c r="WSF195"/>
      <c r="WSG195"/>
      <c r="WSH195"/>
      <c r="WSI195"/>
      <c r="WSJ195"/>
      <c r="WSK195"/>
      <c r="WSL195"/>
      <c r="WSM195"/>
      <c r="WSN195"/>
      <c r="WSO195"/>
      <c r="WSP195"/>
      <c r="WSQ195"/>
      <c r="WSR195"/>
      <c r="WSS195"/>
      <c r="WST195"/>
      <c r="WSU195"/>
      <c r="WSV195"/>
      <c r="WSW195"/>
      <c r="WSX195"/>
      <c r="WSY195"/>
      <c r="WSZ195"/>
      <c r="WTA195"/>
      <c r="WTB195"/>
      <c r="WTC195"/>
      <c r="WTD195"/>
      <c r="WTE195"/>
      <c r="WTF195"/>
      <c r="WTG195"/>
      <c r="WTH195"/>
      <c r="WTI195"/>
      <c r="WTJ195"/>
      <c r="WTK195"/>
      <c r="WTL195"/>
      <c r="WTM195"/>
      <c r="WTN195"/>
      <c r="WTO195"/>
      <c r="WTP195"/>
      <c r="WTQ195"/>
      <c r="WTR195"/>
      <c r="WTS195"/>
      <c r="WTT195"/>
      <c r="WTU195"/>
      <c r="WTV195"/>
      <c r="WTW195"/>
      <c r="WTX195"/>
      <c r="WTY195"/>
      <c r="WTZ195"/>
      <c r="WUA195"/>
      <c r="WUB195"/>
      <c r="WUC195"/>
      <c r="WUD195"/>
      <c r="WUE195"/>
      <c r="WUF195"/>
      <c r="WUG195"/>
      <c r="WUH195"/>
      <c r="WUI195"/>
      <c r="WUJ195"/>
      <c r="WUK195"/>
      <c r="WUL195"/>
      <c r="WUM195"/>
      <c r="WUN195"/>
      <c r="WUO195"/>
      <c r="WUP195"/>
      <c r="WUQ195"/>
      <c r="WUR195"/>
      <c r="WUS195"/>
      <c r="WUT195"/>
      <c r="WUU195"/>
      <c r="WUV195"/>
      <c r="WUW195"/>
      <c r="WUX195"/>
      <c r="WUY195"/>
      <c r="WUZ195"/>
      <c r="WVA195"/>
      <c r="WVB195"/>
      <c r="WVC195"/>
      <c r="WVD195"/>
      <c r="WVE195"/>
      <c r="WVF195"/>
      <c r="WVG195"/>
      <c r="WVH195"/>
      <c r="WVI195"/>
      <c r="WVJ195"/>
      <c r="WVK195"/>
      <c r="WVL195"/>
      <c r="WVM195"/>
      <c r="WVN195"/>
      <c r="WVO195"/>
      <c r="WVP195"/>
      <c r="WVQ195"/>
      <c r="WVR195"/>
      <c r="WVS195"/>
      <c r="WVT195"/>
      <c r="WVU195"/>
      <c r="WVV195"/>
      <c r="WVW195"/>
      <c r="WVX195"/>
      <c r="WVY195"/>
      <c r="WVZ195"/>
      <c r="WWA195"/>
      <c r="WWB195"/>
      <c r="WWC195"/>
      <c r="WWD195"/>
      <c r="WWE195"/>
      <c r="WWF195"/>
      <c r="WWG195"/>
      <c r="WWH195"/>
      <c r="WWI195"/>
      <c r="WWJ195"/>
      <c r="WWK195"/>
      <c r="WWL195"/>
      <c r="WWM195"/>
      <c r="WWN195"/>
      <c r="WWO195"/>
      <c r="WWP195"/>
      <c r="WWQ195"/>
      <c r="WWR195"/>
      <c r="WWS195"/>
      <c r="WWT195"/>
      <c r="WWU195"/>
      <c r="WWV195"/>
      <c r="WWW195"/>
      <c r="WWX195"/>
      <c r="WWY195"/>
      <c r="WWZ195"/>
      <c r="WXA195"/>
      <c r="WXB195"/>
      <c r="WXC195"/>
      <c r="WXD195"/>
      <c r="WXE195"/>
      <c r="WXF195"/>
      <c r="WXG195"/>
      <c r="WXH195"/>
      <c r="WXI195"/>
      <c r="WXJ195"/>
      <c r="WXK195"/>
      <c r="WXL195"/>
      <c r="WXM195"/>
      <c r="WXN195"/>
      <c r="WXO195"/>
      <c r="WXP195"/>
      <c r="WXQ195"/>
      <c r="WXR195"/>
      <c r="WXS195"/>
      <c r="WXT195"/>
      <c r="WXU195"/>
      <c r="WXV195"/>
      <c r="WXW195"/>
      <c r="WXX195"/>
      <c r="WXY195"/>
      <c r="WXZ195"/>
      <c r="WYA195"/>
      <c r="WYB195"/>
      <c r="WYC195"/>
      <c r="WYD195"/>
      <c r="WYE195"/>
      <c r="WYF195"/>
      <c r="WYG195"/>
      <c r="WYH195"/>
      <c r="WYI195"/>
      <c r="WYJ195"/>
      <c r="WYK195"/>
      <c r="WYL195"/>
      <c r="WYM195"/>
      <c r="WYN195"/>
      <c r="WYO195"/>
      <c r="WYP195"/>
      <c r="WYQ195"/>
      <c r="WYR195"/>
      <c r="WYS195"/>
      <c r="WYT195"/>
      <c r="WYU195"/>
      <c r="WYV195"/>
      <c r="WYW195"/>
      <c r="WYX195"/>
      <c r="WYY195"/>
      <c r="WYZ195"/>
      <c r="WZA195"/>
      <c r="WZB195"/>
      <c r="WZC195"/>
      <c r="WZD195"/>
      <c r="WZE195"/>
      <c r="WZF195"/>
      <c r="WZG195"/>
      <c r="WZH195"/>
      <c r="WZI195"/>
      <c r="WZJ195"/>
      <c r="WZK195"/>
      <c r="WZL195"/>
      <c r="WZM195"/>
      <c r="WZN195"/>
      <c r="WZO195"/>
      <c r="WZP195"/>
      <c r="WZQ195"/>
      <c r="WZR195"/>
      <c r="WZS195"/>
      <c r="WZT195"/>
      <c r="WZU195"/>
      <c r="WZV195"/>
      <c r="WZW195"/>
      <c r="WZX195"/>
      <c r="WZY195"/>
      <c r="WZZ195"/>
      <c r="XAA195"/>
      <c r="XAB195"/>
      <c r="XAC195"/>
      <c r="XAD195"/>
      <c r="XAE195"/>
      <c r="XAF195"/>
      <c r="XAG195"/>
      <c r="XAH195"/>
      <c r="XAI195"/>
      <c r="XAJ195"/>
      <c r="XAK195"/>
      <c r="XAL195"/>
      <c r="XAM195"/>
      <c r="XAN195"/>
      <c r="XAO195"/>
      <c r="XAP195"/>
      <c r="XAQ195"/>
      <c r="XAR195"/>
      <c r="XAS195"/>
      <c r="XAT195"/>
      <c r="XAU195"/>
      <c r="XAV195"/>
      <c r="XAW195"/>
      <c r="XAX195"/>
      <c r="XAY195"/>
      <c r="XAZ195"/>
      <c r="XBA195"/>
      <c r="XBB195"/>
      <c r="XBC195"/>
      <c r="XBD195"/>
      <c r="XBE195"/>
      <c r="XBF195"/>
      <c r="XBG195"/>
      <c r="XBH195"/>
      <c r="XBI195"/>
      <c r="XBJ195"/>
      <c r="XBK195"/>
      <c r="XBL195"/>
      <c r="XBM195"/>
      <c r="XBN195"/>
      <c r="XBO195"/>
      <c r="XBP195"/>
      <c r="XBQ195"/>
      <c r="XBR195"/>
      <c r="XBS195"/>
      <c r="XBT195"/>
      <c r="XBU195"/>
      <c r="XBV195"/>
      <c r="XBW195"/>
      <c r="XBX195"/>
      <c r="XBY195"/>
      <c r="XBZ195"/>
      <c r="XCA195"/>
      <c r="XCB195"/>
      <c r="XCC195"/>
      <c r="XCD195"/>
      <c r="XCE195"/>
      <c r="XCF195"/>
      <c r="XCG195"/>
      <c r="XCH195"/>
      <c r="XCI195"/>
      <c r="XCJ195"/>
      <c r="XCK195"/>
      <c r="XCL195"/>
      <c r="XCM195"/>
      <c r="XCN195"/>
      <c r="XCO195"/>
      <c r="XCP195"/>
      <c r="XCQ195"/>
      <c r="XCR195"/>
      <c r="XCS195"/>
      <c r="XCT195"/>
      <c r="XCU195"/>
      <c r="XCV195"/>
      <c r="XCW195"/>
      <c r="XCX195"/>
      <c r="XCY195"/>
      <c r="XCZ195"/>
      <c r="XDA195"/>
      <c r="XDB195"/>
      <c r="XDC195"/>
      <c r="XDD195"/>
      <c r="XDE195"/>
      <c r="XDF195"/>
      <c r="XDG195"/>
      <c r="XDH195"/>
      <c r="XDI195"/>
      <c r="XDJ195"/>
      <c r="XDK195"/>
      <c r="XDL195"/>
      <c r="XDM195"/>
      <c r="XDN195"/>
      <c r="XDO195"/>
      <c r="XDP195"/>
      <c r="XDQ195"/>
      <c r="XDR195"/>
      <c r="XDS195"/>
      <c r="XDT195"/>
      <c r="XDU195"/>
      <c r="XDV195"/>
      <c r="XDW195"/>
      <c r="XDX195"/>
      <c r="XDY195"/>
      <c r="XDZ195"/>
      <c r="XEA195"/>
      <c r="XEB195"/>
      <c r="XEC195"/>
      <c r="XED195"/>
      <c r="XEE195"/>
      <c r="XEF195"/>
      <c r="XEG195"/>
      <c r="XEH195"/>
      <c r="XEI195"/>
      <c r="XEJ195"/>
      <c r="XEK195"/>
      <c r="XEL195"/>
      <c r="XEM195"/>
      <c r="XEN195"/>
      <c r="XEO195"/>
      <c r="XEP195"/>
      <c r="XEQ195"/>
      <c r="XER195"/>
      <c r="XES195"/>
      <c r="XET195"/>
      <c r="XEU195"/>
      <c r="XEV195"/>
      <c r="XEW195"/>
      <c r="XEX195"/>
      <c r="XEY195"/>
      <c r="XEZ195"/>
      <c r="XFA195"/>
      <c r="XFB195"/>
      <c r="XFC195"/>
      <c r="XFD195"/>
    </row>
    <row r="196" spans="1:36 15811:16384" s="177" customFormat="1" x14ac:dyDescent="0.25">
      <c r="A196" s="181">
        <v>70</v>
      </c>
      <c r="B196" s="354" t="str">
        <f ca="1">IF(CONCATENATE('Т.6.'!AB75," (",'Т.6.'!AD75,"), ",'Т.6.'!AC75,", ",'Т.6.'!AE75)=$AJ$127,"",IF(CONCATENATE('Т.6.'!AB75," (",'Т.6.'!AD75,"), ",'Т.6.'!AC75,", ",'Т.6.'!AE75)=$AJ$128,"-",(CONCATENATE('Т.6.'!AB75," (",'Т.6.'!AD75,"), ",'Т.6.'!AC75,", ",'Т.6.'!AE75))))</f>
        <v/>
      </c>
      <c r="C196" s="354"/>
      <c r="D196" s="354"/>
      <c r="E196" s="354"/>
      <c r="F196" s="354"/>
      <c r="G196" s="354" t="str">
        <f ca="1">IF(CONCATENATE('Т.6.'!AG75,", ",'Т.6.'!AF75,", ",'Т.6.'!AH75," обл., ",'Т.6.'!AI75," р-н, ",'Т.6.'!AJ75," ",'Т.6.'!AK75,", ",'Т.6.'!AL75," ",'Т.6.'!AM75,", буд. ",'Т.6.'!AN75,", кв./оф.",'Т.6.'!AO75,".    ",'Т.6.'!AP75)=$AJ$131,"",IF(CONCATENATE('Т.6.'!AG75,", ",'Т.6.'!AF75,", ",'Т.6.'!AH75," обл., ",'Т.6.'!AI75," р-н, ",'Т.6.'!AJ75," ",'Т.6.'!AK75,", ",'Т.6.'!AL75," ",'Т.6.'!AM75,", буд. ",'Т.6.'!AN75,", кв./оф.",'Т.6.'!AO75,".    ",'Т.6.'!AP75)=$AJ$129,"-",CONCATENATE('Т.6.'!AG75,", ",'Т.6.'!AF75,", ",'Т.6.'!AH75," обл., ",'Т.6.'!AI75," р-н, ",'Т.6.'!AJ75," ",'Т.6.'!AK75,", ",'Т.6.'!AL75," ",'Т.6.'!AM75,", буд. ",'Т.6.'!AN75,", кв./оф.",'Т.6.'!AO75,".    ",'Т.6.'!AP75)))</f>
        <v/>
      </c>
      <c r="H196" s="354"/>
      <c r="I196" s="354"/>
      <c r="J196" s="354"/>
      <c r="K196" s="367" t="str">
        <f ca="1">'Т.6.'!AQ75</f>
        <v xml:space="preserve"> </v>
      </c>
      <c r="L196" s="367"/>
      <c r="M196" s="367" t="str">
        <f ca="1">'Т.6.'!AR75</f>
        <v xml:space="preserve"> </v>
      </c>
      <c r="N196" s="367"/>
      <c r="O196" s="358" t="str">
        <f ca="1">'Т.6.'!AT75</f>
        <v xml:space="preserve"> </v>
      </c>
      <c r="P196" s="358"/>
      <c r="Q196" s="345" t="str">
        <f ca="1">IF(CONCATENATE('Т.6.'!AU75,". ",'Т.6.'!AV75)=" .  "," ",CONCATENATE('Т.6.'!AU75,". ",'Т.6.'!AV75))</f>
        <v xml:space="preserve"> </v>
      </c>
      <c r="R196" s="345"/>
      <c r="S196" s="345"/>
      <c r="T196" s="358" t="str">
        <f ca="1">'Т.6.'!AW75</f>
        <v xml:space="preserve"> </v>
      </c>
      <c r="U196" s="358"/>
      <c r="AA196" s="143"/>
      <c r="AB196" s="143"/>
      <c r="AC196" s="143"/>
      <c r="AD196" s="143"/>
      <c r="AE196" s="143"/>
      <c r="AF196" s="143"/>
      <c r="AG196" s="143"/>
      <c r="AH196" s="143"/>
      <c r="AI196" s="143"/>
      <c r="AJ196" s="151"/>
      <c r="WJC196"/>
      <c r="WJD196"/>
      <c r="WJE196"/>
      <c r="WJF196"/>
      <c r="WJG196"/>
      <c r="WJH196"/>
      <c r="WJI196"/>
      <c r="WJJ196"/>
      <c r="WJK196"/>
      <c r="WJL196"/>
      <c r="WJM196"/>
      <c r="WJN196"/>
      <c r="WJO196"/>
      <c r="WJP196"/>
      <c r="WJQ196"/>
      <c r="WJR196"/>
      <c r="WJS196"/>
      <c r="WJT196"/>
      <c r="WJU196"/>
      <c r="WJV196"/>
      <c r="WJW196"/>
      <c r="WJX196"/>
      <c r="WJY196"/>
      <c r="WJZ196"/>
      <c r="WKA196"/>
      <c r="WKB196"/>
      <c r="WKC196"/>
      <c r="WKD196"/>
      <c r="WKE196"/>
      <c r="WKF196"/>
      <c r="WKG196"/>
      <c r="WKH196"/>
      <c r="WKI196"/>
      <c r="WKJ196"/>
      <c r="WKK196"/>
      <c r="WKL196"/>
      <c r="WKM196"/>
      <c r="WKN196"/>
      <c r="WKO196"/>
      <c r="WKP196"/>
      <c r="WKQ196"/>
      <c r="WKR196"/>
      <c r="WKS196"/>
      <c r="WKT196"/>
      <c r="WKU196"/>
      <c r="WKV196"/>
      <c r="WKW196"/>
      <c r="WKX196"/>
      <c r="WKY196"/>
      <c r="WKZ196"/>
      <c r="WLA196"/>
      <c r="WLB196"/>
      <c r="WLC196"/>
      <c r="WLD196"/>
      <c r="WLE196"/>
      <c r="WLF196"/>
      <c r="WLG196"/>
      <c r="WLH196"/>
      <c r="WLI196"/>
      <c r="WLJ196"/>
      <c r="WLK196"/>
      <c r="WLL196"/>
      <c r="WLM196"/>
      <c r="WLN196"/>
      <c r="WLO196"/>
      <c r="WLP196"/>
      <c r="WLQ196"/>
      <c r="WLR196"/>
      <c r="WLS196"/>
      <c r="WLT196"/>
      <c r="WLU196"/>
      <c r="WLV196"/>
      <c r="WLW196"/>
      <c r="WLX196"/>
      <c r="WLY196"/>
      <c r="WLZ196"/>
      <c r="WMA196"/>
      <c r="WMB196"/>
      <c r="WMC196"/>
      <c r="WMD196"/>
      <c r="WME196"/>
      <c r="WMF196"/>
      <c r="WMG196"/>
      <c r="WMH196"/>
      <c r="WMI196"/>
      <c r="WMJ196"/>
      <c r="WMK196"/>
      <c r="WML196"/>
      <c r="WMM196"/>
      <c r="WMN196"/>
      <c r="WMO196"/>
      <c r="WMP196"/>
      <c r="WMQ196"/>
      <c r="WMR196"/>
      <c r="WMS196"/>
      <c r="WMT196"/>
      <c r="WMU196"/>
      <c r="WMV196"/>
      <c r="WMW196"/>
      <c r="WMX196"/>
      <c r="WMY196"/>
      <c r="WMZ196"/>
      <c r="WNA196"/>
      <c r="WNB196"/>
      <c r="WNC196"/>
      <c r="WND196"/>
      <c r="WNE196"/>
      <c r="WNF196"/>
      <c r="WNG196"/>
      <c r="WNH196"/>
      <c r="WNI196"/>
      <c r="WNJ196"/>
      <c r="WNK196"/>
      <c r="WNL196"/>
      <c r="WNM196"/>
      <c r="WNN196"/>
      <c r="WNO196"/>
      <c r="WNP196"/>
      <c r="WNQ196"/>
      <c r="WNR196"/>
      <c r="WNS196"/>
      <c r="WNT196"/>
      <c r="WNU196"/>
      <c r="WNV196"/>
      <c r="WNW196"/>
      <c r="WNX196"/>
      <c r="WNY196"/>
      <c r="WNZ196"/>
      <c r="WOA196"/>
      <c r="WOB196"/>
      <c r="WOC196"/>
      <c r="WOD196"/>
      <c r="WOE196"/>
      <c r="WOF196"/>
      <c r="WOG196"/>
      <c r="WOH196"/>
      <c r="WOI196"/>
      <c r="WOJ196"/>
      <c r="WOK196"/>
      <c r="WOL196"/>
      <c r="WOM196"/>
      <c r="WON196"/>
      <c r="WOO196"/>
      <c r="WOP196"/>
      <c r="WOQ196"/>
      <c r="WOR196"/>
      <c r="WOS196"/>
      <c r="WOT196"/>
      <c r="WOU196"/>
      <c r="WOV196"/>
      <c r="WOW196"/>
      <c r="WOX196"/>
      <c r="WOY196"/>
      <c r="WOZ196"/>
      <c r="WPA196"/>
      <c r="WPB196"/>
      <c r="WPC196"/>
      <c r="WPD196"/>
      <c r="WPE196"/>
      <c r="WPF196"/>
      <c r="WPG196"/>
      <c r="WPH196"/>
      <c r="WPI196"/>
      <c r="WPJ196"/>
      <c r="WPK196"/>
      <c r="WPL196"/>
      <c r="WPM196"/>
      <c r="WPN196"/>
      <c r="WPO196"/>
      <c r="WPP196"/>
      <c r="WPQ196"/>
      <c r="WPR196"/>
      <c r="WPS196"/>
      <c r="WPT196"/>
      <c r="WPU196"/>
      <c r="WPV196"/>
      <c r="WPW196"/>
      <c r="WPX196"/>
      <c r="WPY196"/>
      <c r="WPZ196"/>
      <c r="WQA196"/>
      <c r="WQB196"/>
      <c r="WQC196"/>
      <c r="WQD196"/>
      <c r="WQE196"/>
      <c r="WQF196"/>
      <c r="WQG196"/>
      <c r="WQH196"/>
      <c r="WQI196"/>
      <c r="WQJ196"/>
      <c r="WQK196"/>
      <c r="WQL196"/>
      <c r="WQM196"/>
      <c r="WQN196"/>
      <c r="WQO196"/>
      <c r="WQP196"/>
      <c r="WQQ196"/>
      <c r="WQR196"/>
      <c r="WQS196"/>
      <c r="WQT196"/>
      <c r="WQU196"/>
      <c r="WQV196"/>
      <c r="WQW196"/>
      <c r="WQX196"/>
      <c r="WQY196"/>
      <c r="WQZ196"/>
      <c r="WRA196"/>
      <c r="WRB196"/>
      <c r="WRC196"/>
      <c r="WRD196"/>
      <c r="WRE196"/>
      <c r="WRF196"/>
      <c r="WRG196"/>
      <c r="WRH196"/>
      <c r="WRI196"/>
      <c r="WRJ196"/>
      <c r="WRK196"/>
      <c r="WRL196"/>
      <c r="WRM196"/>
      <c r="WRN196"/>
      <c r="WRO196"/>
      <c r="WRP196"/>
      <c r="WRQ196"/>
      <c r="WRR196"/>
      <c r="WRS196"/>
      <c r="WRT196"/>
      <c r="WRU196"/>
      <c r="WRV196"/>
      <c r="WRW196"/>
      <c r="WRX196"/>
      <c r="WRY196"/>
      <c r="WRZ196"/>
      <c r="WSA196"/>
      <c r="WSB196"/>
      <c r="WSC196"/>
      <c r="WSD196"/>
      <c r="WSE196"/>
      <c r="WSF196"/>
      <c r="WSG196"/>
      <c r="WSH196"/>
      <c r="WSI196"/>
      <c r="WSJ196"/>
      <c r="WSK196"/>
      <c r="WSL196"/>
      <c r="WSM196"/>
      <c r="WSN196"/>
      <c r="WSO196"/>
      <c r="WSP196"/>
      <c r="WSQ196"/>
      <c r="WSR196"/>
      <c r="WSS196"/>
      <c r="WST196"/>
      <c r="WSU196"/>
      <c r="WSV196"/>
      <c r="WSW196"/>
      <c r="WSX196"/>
      <c r="WSY196"/>
      <c r="WSZ196"/>
      <c r="WTA196"/>
      <c r="WTB196"/>
      <c r="WTC196"/>
      <c r="WTD196"/>
      <c r="WTE196"/>
      <c r="WTF196"/>
      <c r="WTG196"/>
      <c r="WTH196"/>
      <c r="WTI196"/>
      <c r="WTJ196"/>
      <c r="WTK196"/>
      <c r="WTL196"/>
      <c r="WTM196"/>
      <c r="WTN196"/>
      <c r="WTO196"/>
      <c r="WTP196"/>
      <c r="WTQ196"/>
      <c r="WTR196"/>
      <c r="WTS196"/>
      <c r="WTT196"/>
      <c r="WTU196"/>
      <c r="WTV196"/>
      <c r="WTW196"/>
      <c r="WTX196"/>
      <c r="WTY196"/>
      <c r="WTZ196"/>
      <c r="WUA196"/>
      <c r="WUB196"/>
      <c r="WUC196"/>
      <c r="WUD196"/>
      <c r="WUE196"/>
      <c r="WUF196"/>
      <c r="WUG196"/>
      <c r="WUH196"/>
      <c r="WUI196"/>
      <c r="WUJ196"/>
      <c r="WUK196"/>
      <c r="WUL196"/>
      <c r="WUM196"/>
      <c r="WUN196"/>
      <c r="WUO196"/>
      <c r="WUP196"/>
      <c r="WUQ196"/>
      <c r="WUR196"/>
      <c r="WUS196"/>
      <c r="WUT196"/>
      <c r="WUU196"/>
      <c r="WUV196"/>
      <c r="WUW196"/>
      <c r="WUX196"/>
      <c r="WUY196"/>
      <c r="WUZ196"/>
      <c r="WVA196"/>
      <c r="WVB196"/>
      <c r="WVC196"/>
      <c r="WVD196"/>
      <c r="WVE196"/>
      <c r="WVF196"/>
      <c r="WVG196"/>
      <c r="WVH196"/>
      <c r="WVI196"/>
      <c r="WVJ196"/>
      <c r="WVK196"/>
      <c r="WVL196"/>
      <c r="WVM196"/>
      <c r="WVN196"/>
      <c r="WVO196"/>
      <c r="WVP196"/>
      <c r="WVQ196"/>
      <c r="WVR196"/>
      <c r="WVS196"/>
      <c r="WVT196"/>
      <c r="WVU196"/>
      <c r="WVV196"/>
      <c r="WVW196"/>
      <c r="WVX196"/>
      <c r="WVY196"/>
      <c r="WVZ196"/>
      <c r="WWA196"/>
      <c r="WWB196"/>
      <c r="WWC196"/>
      <c r="WWD196"/>
      <c r="WWE196"/>
      <c r="WWF196"/>
      <c r="WWG196"/>
      <c r="WWH196"/>
      <c r="WWI196"/>
      <c r="WWJ196"/>
      <c r="WWK196"/>
      <c r="WWL196"/>
      <c r="WWM196"/>
      <c r="WWN196"/>
      <c r="WWO196"/>
      <c r="WWP196"/>
      <c r="WWQ196"/>
      <c r="WWR196"/>
      <c r="WWS196"/>
      <c r="WWT196"/>
      <c r="WWU196"/>
      <c r="WWV196"/>
      <c r="WWW196"/>
      <c r="WWX196"/>
      <c r="WWY196"/>
      <c r="WWZ196"/>
      <c r="WXA196"/>
      <c r="WXB196"/>
      <c r="WXC196"/>
      <c r="WXD196"/>
      <c r="WXE196"/>
      <c r="WXF196"/>
      <c r="WXG196"/>
      <c r="WXH196"/>
      <c r="WXI196"/>
      <c r="WXJ196"/>
      <c r="WXK196"/>
      <c r="WXL196"/>
      <c r="WXM196"/>
      <c r="WXN196"/>
      <c r="WXO196"/>
      <c r="WXP196"/>
      <c r="WXQ196"/>
      <c r="WXR196"/>
      <c r="WXS196"/>
      <c r="WXT196"/>
      <c r="WXU196"/>
      <c r="WXV196"/>
      <c r="WXW196"/>
      <c r="WXX196"/>
      <c r="WXY196"/>
      <c r="WXZ196"/>
      <c r="WYA196"/>
      <c r="WYB196"/>
      <c r="WYC196"/>
      <c r="WYD196"/>
      <c r="WYE196"/>
      <c r="WYF196"/>
      <c r="WYG196"/>
      <c r="WYH196"/>
      <c r="WYI196"/>
      <c r="WYJ196"/>
      <c r="WYK196"/>
      <c r="WYL196"/>
      <c r="WYM196"/>
      <c r="WYN196"/>
      <c r="WYO196"/>
      <c r="WYP196"/>
      <c r="WYQ196"/>
      <c r="WYR196"/>
      <c r="WYS196"/>
      <c r="WYT196"/>
      <c r="WYU196"/>
      <c r="WYV196"/>
      <c r="WYW196"/>
      <c r="WYX196"/>
      <c r="WYY196"/>
      <c r="WYZ196"/>
      <c r="WZA196"/>
      <c r="WZB196"/>
      <c r="WZC196"/>
      <c r="WZD196"/>
      <c r="WZE196"/>
      <c r="WZF196"/>
      <c r="WZG196"/>
      <c r="WZH196"/>
      <c r="WZI196"/>
      <c r="WZJ196"/>
      <c r="WZK196"/>
      <c r="WZL196"/>
      <c r="WZM196"/>
      <c r="WZN196"/>
      <c r="WZO196"/>
      <c r="WZP196"/>
      <c r="WZQ196"/>
      <c r="WZR196"/>
      <c r="WZS196"/>
      <c r="WZT196"/>
      <c r="WZU196"/>
      <c r="WZV196"/>
      <c r="WZW196"/>
      <c r="WZX196"/>
      <c r="WZY196"/>
      <c r="WZZ196"/>
      <c r="XAA196"/>
      <c r="XAB196"/>
      <c r="XAC196"/>
      <c r="XAD196"/>
      <c r="XAE196"/>
      <c r="XAF196"/>
      <c r="XAG196"/>
      <c r="XAH196"/>
      <c r="XAI196"/>
      <c r="XAJ196"/>
      <c r="XAK196"/>
      <c r="XAL196"/>
      <c r="XAM196"/>
      <c r="XAN196"/>
      <c r="XAO196"/>
      <c r="XAP196"/>
      <c r="XAQ196"/>
      <c r="XAR196"/>
      <c r="XAS196"/>
      <c r="XAT196"/>
      <c r="XAU196"/>
      <c r="XAV196"/>
      <c r="XAW196"/>
      <c r="XAX196"/>
      <c r="XAY196"/>
      <c r="XAZ196"/>
      <c r="XBA196"/>
      <c r="XBB196"/>
      <c r="XBC196"/>
      <c r="XBD196"/>
      <c r="XBE196"/>
      <c r="XBF196"/>
      <c r="XBG196"/>
      <c r="XBH196"/>
      <c r="XBI196"/>
      <c r="XBJ196"/>
      <c r="XBK196"/>
      <c r="XBL196"/>
      <c r="XBM196"/>
      <c r="XBN196"/>
      <c r="XBO196"/>
      <c r="XBP196"/>
      <c r="XBQ196"/>
      <c r="XBR196"/>
      <c r="XBS196"/>
      <c r="XBT196"/>
      <c r="XBU196"/>
      <c r="XBV196"/>
      <c r="XBW196"/>
      <c r="XBX196"/>
      <c r="XBY196"/>
      <c r="XBZ196"/>
      <c r="XCA196"/>
      <c r="XCB196"/>
      <c r="XCC196"/>
      <c r="XCD196"/>
      <c r="XCE196"/>
      <c r="XCF196"/>
      <c r="XCG196"/>
      <c r="XCH196"/>
      <c r="XCI196"/>
      <c r="XCJ196"/>
      <c r="XCK196"/>
      <c r="XCL196"/>
      <c r="XCM196"/>
      <c r="XCN196"/>
      <c r="XCO196"/>
      <c r="XCP196"/>
      <c r="XCQ196"/>
      <c r="XCR196"/>
      <c r="XCS196"/>
      <c r="XCT196"/>
      <c r="XCU196"/>
      <c r="XCV196"/>
      <c r="XCW196"/>
      <c r="XCX196"/>
      <c r="XCY196"/>
      <c r="XCZ196"/>
      <c r="XDA196"/>
      <c r="XDB196"/>
      <c r="XDC196"/>
      <c r="XDD196"/>
      <c r="XDE196"/>
      <c r="XDF196"/>
      <c r="XDG196"/>
      <c r="XDH196"/>
      <c r="XDI196"/>
      <c r="XDJ196"/>
      <c r="XDK196"/>
      <c r="XDL196"/>
      <c r="XDM196"/>
      <c r="XDN196"/>
      <c r="XDO196"/>
      <c r="XDP196"/>
      <c r="XDQ196"/>
      <c r="XDR196"/>
      <c r="XDS196"/>
      <c r="XDT196"/>
      <c r="XDU196"/>
      <c r="XDV196"/>
      <c r="XDW196"/>
      <c r="XDX196"/>
      <c r="XDY196"/>
      <c r="XDZ196"/>
      <c r="XEA196"/>
      <c r="XEB196"/>
      <c r="XEC196"/>
      <c r="XED196"/>
      <c r="XEE196"/>
      <c r="XEF196"/>
      <c r="XEG196"/>
      <c r="XEH196"/>
      <c r="XEI196"/>
      <c r="XEJ196"/>
      <c r="XEK196"/>
      <c r="XEL196"/>
      <c r="XEM196"/>
      <c r="XEN196"/>
      <c r="XEO196"/>
      <c r="XEP196"/>
      <c r="XEQ196"/>
      <c r="XER196"/>
      <c r="XES196"/>
      <c r="XET196"/>
      <c r="XEU196"/>
      <c r="XEV196"/>
      <c r="XEW196"/>
      <c r="XEX196"/>
      <c r="XEY196"/>
      <c r="XEZ196"/>
      <c r="XFA196"/>
      <c r="XFB196"/>
      <c r="XFC196"/>
      <c r="XFD196"/>
    </row>
    <row r="197" spans="1:36 15811:16384" s="177" customFormat="1" x14ac:dyDescent="0.25">
      <c r="A197" s="181">
        <v>71</v>
      </c>
      <c r="B197" s="354" t="str">
        <f ca="1">IF(CONCATENATE('Т.6.'!AB76," (",'Т.6.'!AD76,"), ",'Т.6.'!AC76,", ",'Т.6.'!AE76)=$AJ$127,"",IF(CONCATENATE('Т.6.'!AB76," (",'Т.6.'!AD76,"), ",'Т.6.'!AC76,", ",'Т.6.'!AE76)=$AJ$128,"-",(CONCATENATE('Т.6.'!AB76," (",'Т.6.'!AD76,"), ",'Т.6.'!AC76,", ",'Т.6.'!AE76))))</f>
        <v/>
      </c>
      <c r="C197" s="354"/>
      <c r="D197" s="354"/>
      <c r="E197" s="354"/>
      <c r="F197" s="354"/>
      <c r="G197" s="354" t="str">
        <f ca="1">IF(CONCATENATE('Т.6.'!AG76,", ",'Т.6.'!AF76,", ",'Т.6.'!AH76," обл., ",'Т.6.'!AI76," р-н, ",'Т.6.'!AJ76," ",'Т.6.'!AK76,", ",'Т.6.'!AL76," ",'Т.6.'!AM76,", буд. ",'Т.6.'!AN76,", кв./оф.",'Т.6.'!AO76,".    ",'Т.6.'!AP76)=$AJ$131,"",IF(CONCATENATE('Т.6.'!AG76,", ",'Т.6.'!AF76,", ",'Т.6.'!AH76," обл., ",'Т.6.'!AI76," р-н, ",'Т.6.'!AJ76," ",'Т.6.'!AK76,", ",'Т.6.'!AL76," ",'Т.6.'!AM76,", буд. ",'Т.6.'!AN76,", кв./оф.",'Т.6.'!AO76,".    ",'Т.6.'!AP76)=$AJ$129,"-",CONCATENATE('Т.6.'!AG76,", ",'Т.6.'!AF76,", ",'Т.6.'!AH76," обл., ",'Т.6.'!AI76," р-н, ",'Т.6.'!AJ76," ",'Т.6.'!AK76,", ",'Т.6.'!AL76," ",'Т.6.'!AM76,", буд. ",'Т.6.'!AN76,", кв./оф.",'Т.6.'!AO76,".    ",'Т.6.'!AP76)))</f>
        <v/>
      </c>
      <c r="H197" s="354"/>
      <c r="I197" s="354"/>
      <c r="J197" s="354"/>
      <c r="K197" s="367" t="str">
        <f ca="1">'Т.6.'!AQ76</f>
        <v xml:space="preserve"> </v>
      </c>
      <c r="L197" s="367"/>
      <c r="M197" s="367" t="str">
        <f ca="1">'Т.6.'!AR76</f>
        <v xml:space="preserve"> </v>
      </c>
      <c r="N197" s="367"/>
      <c r="O197" s="358" t="str">
        <f ca="1">'Т.6.'!AT76</f>
        <v xml:space="preserve"> </v>
      </c>
      <c r="P197" s="358"/>
      <c r="Q197" s="345" t="str">
        <f ca="1">IF(CONCATENATE('Т.6.'!AU76,". ",'Т.6.'!AV76)=" .  "," ",CONCATENATE('Т.6.'!AU76,". ",'Т.6.'!AV76))</f>
        <v xml:space="preserve"> </v>
      </c>
      <c r="R197" s="345"/>
      <c r="S197" s="345"/>
      <c r="T197" s="358" t="str">
        <f ca="1">'Т.6.'!AW76</f>
        <v xml:space="preserve"> </v>
      </c>
      <c r="U197" s="358"/>
      <c r="AA197" s="143"/>
      <c r="AB197" s="143"/>
      <c r="AC197" s="143"/>
      <c r="AD197" s="143"/>
      <c r="AE197" s="143"/>
      <c r="AF197" s="143"/>
      <c r="AG197" s="143"/>
      <c r="AH197" s="143"/>
      <c r="AI197" s="143"/>
      <c r="AJ197" s="151"/>
      <c r="WJC197"/>
      <c r="WJD197"/>
      <c r="WJE197"/>
      <c r="WJF197"/>
      <c r="WJG197"/>
      <c r="WJH197"/>
      <c r="WJI197"/>
      <c r="WJJ197"/>
      <c r="WJK197"/>
      <c r="WJL197"/>
      <c r="WJM197"/>
      <c r="WJN197"/>
      <c r="WJO197"/>
      <c r="WJP197"/>
      <c r="WJQ197"/>
      <c r="WJR197"/>
      <c r="WJS197"/>
      <c r="WJT197"/>
      <c r="WJU197"/>
      <c r="WJV197"/>
      <c r="WJW197"/>
      <c r="WJX197"/>
      <c r="WJY197"/>
      <c r="WJZ197"/>
      <c r="WKA197"/>
      <c r="WKB197"/>
      <c r="WKC197"/>
      <c r="WKD197"/>
      <c r="WKE197"/>
      <c r="WKF197"/>
      <c r="WKG197"/>
      <c r="WKH197"/>
      <c r="WKI197"/>
      <c r="WKJ197"/>
      <c r="WKK197"/>
      <c r="WKL197"/>
      <c r="WKM197"/>
      <c r="WKN197"/>
      <c r="WKO197"/>
      <c r="WKP197"/>
      <c r="WKQ197"/>
      <c r="WKR197"/>
      <c r="WKS197"/>
      <c r="WKT197"/>
      <c r="WKU197"/>
      <c r="WKV197"/>
      <c r="WKW197"/>
      <c r="WKX197"/>
      <c r="WKY197"/>
      <c r="WKZ197"/>
      <c r="WLA197"/>
      <c r="WLB197"/>
      <c r="WLC197"/>
      <c r="WLD197"/>
      <c r="WLE197"/>
      <c r="WLF197"/>
      <c r="WLG197"/>
      <c r="WLH197"/>
      <c r="WLI197"/>
      <c r="WLJ197"/>
      <c r="WLK197"/>
      <c r="WLL197"/>
      <c r="WLM197"/>
      <c r="WLN197"/>
      <c r="WLO197"/>
      <c r="WLP197"/>
      <c r="WLQ197"/>
      <c r="WLR197"/>
      <c r="WLS197"/>
      <c r="WLT197"/>
      <c r="WLU197"/>
      <c r="WLV197"/>
      <c r="WLW197"/>
      <c r="WLX197"/>
      <c r="WLY197"/>
      <c r="WLZ197"/>
      <c r="WMA197"/>
      <c r="WMB197"/>
      <c r="WMC197"/>
      <c r="WMD197"/>
      <c r="WME197"/>
      <c r="WMF197"/>
      <c r="WMG197"/>
      <c r="WMH197"/>
      <c r="WMI197"/>
      <c r="WMJ197"/>
      <c r="WMK197"/>
      <c r="WML197"/>
      <c r="WMM197"/>
      <c r="WMN197"/>
      <c r="WMO197"/>
      <c r="WMP197"/>
      <c r="WMQ197"/>
      <c r="WMR197"/>
      <c r="WMS197"/>
      <c r="WMT197"/>
      <c r="WMU197"/>
      <c r="WMV197"/>
      <c r="WMW197"/>
      <c r="WMX197"/>
      <c r="WMY197"/>
      <c r="WMZ197"/>
      <c r="WNA197"/>
      <c r="WNB197"/>
      <c r="WNC197"/>
      <c r="WND197"/>
      <c r="WNE197"/>
      <c r="WNF197"/>
      <c r="WNG197"/>
      <c r="WNH197"/>
      <c r="WNI197"/>
      <c r="WNJ197"/>
      <c r="WNK197"/>
      <c r="WNL197"/>
      <c r="WNM197"/>
      <c r="WNN197"/>
      <c r="WNO197"/>
      <c r="WNP197"/>
      <c r="WNQ197"/>
      <c r="WNR197"/>
      <c r="WNS197"/>
      <c r="WNT197"/>
      <c r="WNU197"/>
      <c r="WNV197"/>
      <c r="WNW197"/>
      <c r="WNX197"/>
      <c r="WNY197"/>
      <c r="WNZ197"/>
      <c r="WOA197"/>
      <c r="WOB197"/>
      <c r="WOC197"/>
      <c r="WOD197"/>
      <c r="WOE197"/>
      <c r="WOF197"/>
      <c r="WOG197"/>
      <c r="WOH197"/>
      <c r="WOI197"/>
      <c r="WOJ197"/>
      <c r="WOK197"/>
      <c r="WOL197"/>
      <c r="WOM197"/>
      <c r="WON197"/>
      <c r="WOO197"/>
      <c r="WOP197"/>
      <c r="WOQ197"/>
      <c r="WOR197"/>
      <c r="WOS197"/>
      <c r="WOT197"/>
      <c r="WOU197"/>
      <c r="WOV197"/>
      <c r="WOW197"/>
      <c r="WOX197"/>
      <c r="WOY197"/>
      <c r="WOZ197"/>
      <c r="WPA197"/>
      <c r="WPB197"/>
      <c r="WPC197"/>
      <c r="WPD197"/>
      <c r="WPE197"/>
      <c r="WPF197"/>
      <c r="WPG197"/>
      <c r="WPH197"/>
      <c r="WPI197"/>
      <c r="WPJ197"/>
      <c r="WPK197"/>
      <c r="WPL197"/>
      <c r="WPM197"/>
      <c r="WPN197"/>
      <c r="WPO197"/>
      <c r="WPP197"/>
      <c r="WPQ197"/>
      <c r="WPR197"/>
      <c r="WPS197"/>
      <c r="WPT197"/>
      <c r="WPU197"/>
      <c r="WPV197"/>
      <c r="WPW197"/>
      <c r="WPX197"/>
      <c r="WPY197"/>
      <c r="WPZ197"/>
      <c r="WQA197"/>
      <c r="WQB197"/>
      <c r="WQC197"/>
      <c r="WQD197"/>
      <c r="WQE197"/>
      <c r="WQF197"/>
      <c r="WQG197"/>
      <c r="WQH197"/>
      <c r="WQI197"/>
      <c r="WQJ197"/>
      <c r="WQK197"/>
      <c r="WQL197"/>
      <c r="WQM197"/>
      <c r="WQN197"/>
      <c r="WQO197"/>
      <c r="WQP197"/>
      <c r="WQQ197"/>
      <c r="WQR197"/>
      <c r="WQS197"/>
      <c r="WQT197"/>
      <c r="WQU197"/>
      <c r="WQV197"/>
      <c r="WQW197"/>
      <c r="WQX197"/>
      <c r="WQY197"/>
      <c r="WQZ197"/>
      <c r="WRA197"/>
      <c r="WRB197"/>
      <c r="WRC197"/>
      <c r="WRD197"/>
      <c r="WRE197"/>
      <c r="WRF197"/>
      <c r="WRG197"/>
      <c r="WRH197"/>
      <c r="WRI197"/>
      <c r="WRJ197"/>
      <c r="WRK197"/>
      <c r="WRL197"/>
      <c r="WRM197"/>
      <c r="WRN197"/>
      <c r="WRO197"/>
      <c r="WRP197"/>
      <c r="WRQ197"/>
      <c r="WRR197"/>
      <c r="WRS197"/>
      <c r="WRT197"/>
      <c r="WRU197"/>
      <c r="WRV197"/>
      <c r="WRW197"/>
      <c r="WRX197"/>
      <c r="WRY197"/>
      <c r="WRZ197"/>
      <c r="WSA197"/>
      <c r="WSB197"/>
      <c r="WSC197"/>
      <c r="WSD197"/>
      <c r="WSE197"/>
      <c r="WSF197"/>
      <c r="WSG197"/>
      <c r="WSH197"/>
      <c r="WSI197"/>
      <c r="WSJ197"/>
      <c r="WSK197"/>
      <c r="WSL197"/>
      <c r="WSM197"/>
      <c r="WSN197"/>
      <c r="WSO197"/>
      <c r="WSP197"/>
      <c r="WSQ197"/>
      <c r="WSR197"/>
      <c r="WSS197"/>
      <c r="WST197"/>
      <c r="WSU197"/>
      <c r="WSV197"/>
      <c r="WSW197"/>
      <c r="WSX197"/>
      <c r="WSY197"/>
      <c r="WSZ197"/>
      <c r="WTA197"/>
      <c r="WTB197"/>
      <c r="WTC197"/>
      <c r="WTD197"/>
      <c r="WTE197"/>
      <c r="WTF197"/>
      <c r="WTG197"/>
      <c r="WTH197"/>
      <c r="WTI197"/>
      <c r="WTJ197"/>
      <c r="WTK197"/>
      <c r="WTL197"/>
      <c r="WTM197"/>
      <c r="WTN197"/>
      <c r="WTO197"/>
      <c r="WTP197"/>
      <c r="WTQ197"/>
      <c r="WTR197"/>
      <c r="WTS197"/>
      <c r="WTT197"/>
      <c r="WTU197"/>
      <c r="WTV197"/>
      <c r="WTW197"/>
      <c r="WTX197"/>
      <c r="WTY197"/>
      <c r="WTZ197"/>
      <c r="WUA197"/>
      <c r="WUB197"/>
      <c r="WUC197"/>
      <c r="WUD197"/>
      <c r="WUE197"/>
      <c r="WUF197"/>
      <c r="WUG197"/>
      <c r="WUH197"/>
      <c r="WUI197"/>
      <c r="WUJ197"/>
      <c r="WUK197"/>
      <c r="WUL197"/>
      <c r="WUM197"/>
      <c r="WUN197"/>
      <c r="WUO197"/>
      <c r="WUP197"/>
      <c r="WUQ197"/>
      <c r="WUR197"/>
      <c r="WUS197"/>
      <c r="WUT197"/>
      <c r="WUU197"/>
      <c r="WUV197"/>
      <c r="WUW197"/>
      <c r="WUX197"/>
      <c r="WUY197"/>
      <c r="WUZ197"/>
      <c r="WVA197"/>
      <c r="WVB197"/>
      <c r="WVC197"/>
      <c r="WVD197"/>
      <c r="WVE197"/>
      <c r="WVF197"/>
      <c r="WVG197"/>
      <c r="WVH197"/>
      <c r="WVI197"/>
      <c r="WVJ197"/>
      <c r="WVK197"/>
      <c r="WVL197"/>
      <c r="WVM197"/>
      <c r="WVN197"/>
      <c r="WVO197"/>
      <c r="WVP197"/>
      <c r="WVQ197"/>
      <c r="WVR197"/>
      <c r="WVS197"/>
      <c r="WVT197"/>
      <c r="WVU197"/>
      <c r="WVV197"/>
      <c r="WVW197"/>
      <c r="WVX197"/>
      <c r="WVY197"/>
      <c r="WVZ197"/>
      <c r="WWA197"/>
      <c r="WWB197"/>
      <c r="WWC197"/>
      <c r="WWD197"/>
      <c r="WWE197"/>
      <c r="WWF197"/>
      <c r="WWG197"/>
      <c r="WWH197"/>
      <c r="WWI197"/>
      <c r="WWJ197"/>
      <c r="WWK197"/>
      <c r="WWL197"/>
      <c r="WWM197"/>
      <c r="WWN197"/>
      <c r="WWO197"/>
      <c r="WWP197"/>
      <c r="WWQ197"/>
      <c r="WWR197"/>
      <c r="WWS197"/>
      <c r="WWT197"/>
      <c r="WWU197"/>
      <c r="WWV197"/>
      <c r="WWW197"/>
      <c r="WWX197"/>
      <c r="WWY197"/>
      <c r="WWZ197"/>
      <c r="WXA197"/>
      <c r="WXB197"/>
      <c r="WXC197"/>
      <c r="WXD197"/>
      <c r="WXE197"/>
      <c r="WXF197"/>
      <c r="WXG197"/>
      <c r="WXH197"/>
      <c r="WXI197"/>
      <c r="WXJ197"/>
      <c r="WXK197"/>
      <c r="WXL197"/>
      <c r="WXM197"/>
      <c r="WXN197"/>
      <c r="WXO197"/>
      <c r="WXP197"/>
      <c r="WXQ197"/>
      <c r="WXR197"/>
      <c r="WXS197"/>
      <c r="WXT197"/>
      <c r="WXU197"/>
      <c r="WXV197"/>
      <c r="WXW197"/>
      <c r="WXX197"/>
      <c r="WXY197"/>
      <c r="WXZ197"/>
      <c r="WYA197"/>
      <c r="WYB197"/>
      <c r="WYC197"/>
      <c r="WYD197"/>
      <c r="WYE197"/>
      <c r="WYF197"/>
      <c r="WYG197"/>
      <c r="WYH197"/>
      <c r="WYI197"/>
      <c r="WYJ197"/>
      <c r="WYK197"/>
      <c r="WYL197"/>
      <c r="WYM197"/>
      <c r="WYN197"/>
      <c r="WYO197"/>
      <c r="WYP197"/>
      <c r="WYQ197"/>
      <c r="WYR197"/>
      <c r="WYS197"/>
      <c r="WYT197"/>
      <c r="WYU197"/>
      <c r="WYV197"/>
      <c r="WYW197"/>
      <c r="WYX197"/>
      <c r="WYY197"/>
      <c r="WYZ197"/>
      <c r="WZA197"/>
      <c r="WZB197"/>
      <c r="WZC197"/>
      <c r="WZD197"/>
      <c r="WZE197"/>
      <c r="WZF197"/>
      <c r="WZG197"/>
      <c r="WZH197"/>
      <c r="WZI197"/>
      <c r="WZJ197"/>
      <c r="WZK197"/>
      <c r="WZL197"/>
      <c r="WZM197"/>
      <c r="WZN197"/>
      <c r="WZO197"/>
      <c r="WZP197"/>
      <c r="WZQ197"/>
      <c r="WZR197"/>
      <c r="WZS197"/>
      <c r="WZT197"/>
      <c r="WZU197"/>
      <c r="WZV197"/>
      <c r="WZW197"/>
      <c r="WZX197"/>
      <c r="WZY197"/>
      <c r="WZZ197"/>
      <c r="XAA197"/>
      <c r="XAB197"/>
      <c r="XAC197"/>
      <c r="XAD197"/>
      <c r="XAE197"/>
      <c r="XAF197"/>
      <c r="XAG197"/>
      <c r="XAH197"/>
      <c r="XAI197"/>
      <c r="XAJ197"/>
      <c r="XAK197"/>
      <c r="XAL197"/>
      <c r="XAM197"/>
      <c r="XAN197"/>
      <c r="XAO197"/>
      <c r="XAP197"/>
      <c r="XAQ197"/>
      <c r="XAR197"/>
      <c r="XAS197"/>
      <c r="XAT197"/>
      <c r="XAU197"/>
      <c r="XAV197"/>
      <c r="XAW197"/>
      <c r="XAX197"/>
      <c r="XAY197"/>
      <c r="XAZ197"/>
      <c r="XBA197"/>
      <c r="XBB197"/>
      <c r="XBC197"/>
      <c r="XBD197"/>
      <c r="XBE197"/>
      <c r="XBF197"/>
      <c r="XBG197"/>
      <c r="XBH197"/>
      <c r="XBI197"/>
      <c r="XBJ197"/>
      <c r="XBK197"/>
      <c r="XBL197"/>
      <c r="XBM197"/>
      <c r="XBN197"/>
      <c r="XBO197"/>
      <c r="XBP197"/>
      <c r="XBQ197"/>
      <c r="XBR197"/>
      <c r="XBS197"/>
      <c r="XBT197"/>
      <c r="XBU197"/>
      <c r="XBV197"/>
      <c r="XBW197"/>
      <c r="XBX197"/>
      <c r="XBY197"/>
      <c r="XBZ197"/>
      <c r="XCA197"/>
      <c r="XCB197"/>
      <c r="XCC197"/>
      <c r="XCD197"/>
      <c r="XCE197"/>
      <c r="XCF197"/>
      <c r="XCG197"/>
      <c r="XCH197"/>
      <c r="XCI197"/>
      <c r="XCJ197"/>
      <c r="XCK197"/>
      <c r="XCL197"/>
      <c r="XCM197"/>
      <c r="XCN197"/>
      <c r="XCO197"/>
      <c r="XCP197"/>
      <c r="XCQ197"/>
      <c r="XCR197"/>
      <c r="XCS197"/>
      <c r="XCT197"/>
      <c r="XCU197"/>
      <c r="XCV197"/>
      <c r="XCW197"/>
      <c r="XCX197"/>
      <c r="XCY197"/>
      <c r="XCZ197"/>
      <c r="XDA197"/>
      <c r="XDB197"/>
      <c r="XDC197"/>
      <c r="XDD197"/>
      <c r="XDE197"/>
      <c r="XDF197"/>
      <c r="XDG197"/>
      <c r="XDH197"/>
      <c r="XDI197"/>
      <c r="XDJ197"/>
      <c r="XDK197"/>
      <c r="XDL197"/>
      <c r="XDM197"/>
      <c r="XDN197"/>
      <c r="XDO197"/>
      <c r="XDP197"/>
      <c r="XDQ197"/>
      <c r="XDR197"/>
      <c r="XDS197"/>
      <c r="XDT197"/>
      <c r="XDU197"/>
      <c r="XDV197"/>
      <c r="XDW197"/>
      <c r="XDX197"/>
      <c r="XDY197"/>
      <c r="XDZ197"/>
      <c r="XEA197"/>
      <c r="XEB197"/>
      <c r="XEC197"/>
      <c r="XED197"/>
      <c r="XEE197"/>
      <c r="XEF197"/>
      <c r="XEG197"/>
      <c r="XEH197"/>
      <c r="XEI197"/>
      <c r="XEJ197"/>
      <c r="XEK197"/>
      <c r="XEL197"/>
      <c r="XEM197"/>
      <c r="XEN197"/>
      <c r="XEO197"/>
      <c r="XEP197"/>
      <c r="XEQ197"/>
      <c r="XER197"/>
      <c r="XES197"/>
      <c r="XET197"/>
      <c r="XEU197"/>
      <c r="XEV197"/>
      <c r="XEW197"/>
      <c r="XEX197"/>
      <c r="XEY197"/>
      <c r="XEZ197"/>
      <c r="XFA197"/>
      <c r="XFB197"/>
      <c r="XFC197"/>
      <c r="XFD197"/>
    </row>
    <row r="198" spans="1:36 15811:16384" s="177" customFormat="1" x14ac:dyDescent="0.25">
      <c r="A198" s="181">
        <v>72</v>
      </c>
      <c r="B198" s="354" t="str">
        <f ca="1">IF(CONCATENATE('Т.6.'!AB77," (",'Т.6.'!AD77,"), ",'Т.6.'!AC77,", ",'Т.6.'!AE77)=$AJ$127,"",IF(CONCATENATE('Т.6.'!AB77," (",'Т.6.'!AD77,"), ",'Т.6.'!AC77,", ",'Т.6.'!AE77)=$AJ$128,"-",(CONCATENATE('Т.6.'!AB77," (",'Т.6.'!AD77,"), ",'Т.6.'!AC77,", ",'Т.6.'!AE77))))</f>
        <v/>
      </c>
      <c r="C198" s="354"/>
      <c r="D198" s="354"/>
      <c r="E198" s="354"/>
      <c r="F198" s="354"/>
      <c r="G198" s="354" t="str">
        <f ca="1">IF(CONCATENATE('Т.6.'!AG77,", ",'Т.6.'!AF77,", ",'Т.6.'!AH77," обл., ",'Т.6.'!AI77," р-н, ",'Т.6.'!AJ77," ",'Т.6.'!AK77,", ",'Т.6.'!AL77," ",'Т.6.'!AM77,", буд. ",'Т.6.'!AN77,", кв./оф.",'Т.6.'!AO77,".    ",'Т.6.'!AP77)=$AJ$131,"",IF(CONCATENATE('Т.6.'!AG77,", ",'Т.6.'!AF77,", ",'Т.6.'!AH77," обл., ",'Т.6.'!AI77," р-н, ",'Т.6.'!AJ77," ",'Т.6.'!AK77,", ",'Т.6.'!AL77," ",'Т.6.'!AM77,", буд. ",'Т.6.'!AN77,", кв./оф.",'Т.6.'!AO77,".    ",'Т.6.'!AP77)=$AJ$129,"-",CONCATENATE('Т.6.'!AG77,", ",'Т.6.'!AF77,", ",'Т.6.'!AH77," обл., ",'Т.6.'!AI77," р-н, ",'Т.6.'!AJ77," ",'Т.6.'!AK77,", ",'Т.6.'!AL77," ",'Т.6.'!AM77,", буд. ",'Т.6.'!AN77,", кв./оф.",'Т.6.'!AO77,".    ",'Т.6.'!AP77)))</f>
        <v/>
      </c>
      <c r="H198" s="354"/>
      <c r="I198" s="354"/>
      <c r="J198" s="354"/>
      <c r="K198" s="367" t="str">
        <f ca="1">'Т.6.'!AQ77</f>
        <v xml:space="preserve"> </v>
      </c>
      <c r="L198" s="367"/>
      <c r="M198" s="367" t="str">
        <f ca="1">'Т.6.'!AR77</f>
        <v xml:space="preserve"> </v>
      </c>
      <c r="N198" s="367"/>
      <c r="O198" s="358" t="str">
        <f ca="1">'Т.6.'!AT77</f>
        <v xml:space="preserve"> </v>
      </c>
      <c r="P198" s="358"/>
      <c r="Q198" s="345" t="str">
        <f ca="1">IF(CONCATENATE('Т.6.'!AU77,". ",'Т.6.'!AV77)=" .  "," ",CONCATENATE('Т.6.'!AU77,". ",'Т.6.'!AV77))</f>
        <v xml:space="preserve"> </v>
      </c>
      <c r="R198" s="345"/>
      <c r="S198" s="345"/>
      <c r="T198" s="358" t="str">
        <f ca="1">'Т.6.'!AW77</f>
        <v xml:space="preserve"> </v>
      </c>
      <c r="U198" s="358"/>
      <c r="AA198" s="143"/>
      <c r="AB198" s="143"/>
      <c r="AC198" s="143"/>
      <c r="AD198" s="143"/>
      <c r="AE198" s="143"/>
      <c r="AF198" s="143"/>
      <c r="AG198" s="143"/>
      <c r="AH198" s="143"/>
      <c r="AI198" s="143"/>
      <c r="AJ198" s="151"/>
      <c r="WJC198"/>
      <c r="WJD198"/>
      <c r="WJE198"/>
      <c r="WJF198"/>
      <c r="WJG198"/>
      <c r="WJH198"/>
      <c r="WJI198"/>
      <c r="WJJ198"/>
      <c r="WJK198"/>
      <c r="WJL198"/>
      <c r="WJM198"/>
      <c r="WJN198"/>
      <c r="WJO198"/>
      <c r="WJP198"/>
      <c r="WJQ198"/>
      <c r="WJR198"/>
      <c r="WJS198"/>
      <c r="WJT198"/>
      <c r="WJU198"/>
      <c r="WJV198"/>
      <c r="WJW198"/>
      <c r="WJX198"/>
      <c r="WJY198"/>
      <c r="WJZ198"/>
      <c r="WKA198"/>
      <c r="WKB198"/>
      <c r="WKC198"/>
      <c r="WKD198"/>
      <c r="WKE198"/>
      <c r="WKF198"/>
      <c r="WKG198"/>
      <c r="WKH198"/>
      <c r="WKI198"/>
      <c r="WKJ198"/>
      <c r="WKK198"/>
      <c r="WKL198"/>
      <c r="WKM198"/>
      <c r="WKN198"/>
      <c r="WKO198"/>
      <c r="WKP198"/>
      <c r="WKQ198"/>
      <c r="WKR198"/>
      <c r="WKS198"/>
      <c r="WKT198"/>
      <c r="WKU198"/>
      <c r="WKV198"/>
      <c r="WKW198"/>
      <c r="WKX198"/>
      <c r="WKY198"/>
      <c r="WKZ198"/>
      <c r="WLA198"/>
      <c r="WLB198"/>
      <c r="WLC198"/>
      <c r="WLD198"/>
      <c r="WLE198"/>
      <c r="WLF198"/>
      <c r="WLG198"/>
      <c r="WLH198"/>
      <c r="WLI198"/>
      <c r="WLJ198"/>
      <c r="WLK198"/>
      <c r="WLL198"/>
      <c r="WLM198"/>
      <c r="WLN198"/>
      <c r="WLO198"/>
      <c r="WLP198"/>
      <c r="WLQ198"/>
      <c r="WLR198"/>
      <c r="WLS198"/>
      <c r="WLT198"/>
      <c r="WLU198"/>
      <c r="WLV198"/>
      <c r="WLW198"/>
      <c r="WLX198"/>
      <c r="WLY198"/>
      <c r="WLZ198"/>
      <c r="WMA198"/>
      <c r="WMB198"/>
      <c r="WMC198"/>
      <c r="WMD198"/>
      <c r="WME198"/>
      <c r="WMF198"/>
      <c r="WMG198"/>
      <c r="WMH198"/>
      <c r="WMI198"/>
      <c r="WMJ198"/>
      <c r="WMK198"/>
      <c r="WML198"/>
      <c r="WMM198"/>
      <c r="WMN198"/>
      <c r="WMO198"/>
      <c r="WMP198"/>
      <c r="WMQ198"/>
      <c r="WMR198"/>
      <c r="WMS198"/>
      <c r="WMT198"/>
      <c r="WMU198"/>
      <c r="WMV198"/>
      <c r="WMW198"/>
      <c r="WMX198"/>
      <c r="WMY198"/>
      <c r="WMZ198"/>
      <c r="WNA198"/>
      <c r="WNB198"/>
      <c r="WNC198"/>
      <c r="WND198"/>
      <c r="WNE198"/>
      <c r="WNF198"/>
      <c r="WNG198"/>
      <c r="WNH198"/>
      <c r="WNI198"/>
      <c r="WNJ198"/>
      <c r="WNK198"/>
      <c r="WNL198"/>
      <c r="WNM198"/>
      <c r="WNN198"/>
      <c r="WNO198"/>
      <c r="WNP198"/>
      <c r="WNQ198"/>
      <c r="WNR198"/>
      <c r="WNS198"/>
      <c r="WNT198"/>
      <c r="WNU198"/>
      <c r="WNV198"/>
      <c r="WNW198"/>
      <c r="WNX198"/>
      <c r="WNY198"/>
      <c r="WNZ198"/>
      <c r="WOA198"/>
      <c r="WOB198"/>
      <c r="WOC198"/>
      <c r="WOD198"/>
      <c r="WOE198"/>
      <c r="WOF198"/>
      <c r="WOG198"/>
      <c r="WOH198"/>
      <c r="WOI198"/>
      <c r="WOJ198"/>
      <c r="WOK198"/>
      <c r="WOL198"/>
      <c r="WOM198"/>
      <c r="WON198"/>
      <c r="WOO198"/>
      <c r="WOP198"/>
      <c r="WOQ198"/>
      <c r="WOR198"/>
      <c r="WOS198"/>
      <c r="WOT198"/>
      <c r="WOU198"/>
      <c r="WOV198"/>
      <c r="WOW198"/>
      <c r="WOX198"/>
      <c r="WOY198"/>
      <c r="WOZ198"/>
      <c r="WPA198"/>
      <c r="WPB198"/>
      <c r="WPC198"/>
      <c r="WPD198"/>
      <c r="WPE198"/>
      <c r="WPF198"/>
      <c r="WPG198"/>
      <c r="WPH198"/>
      <c r="WPI198"/>
      <c r="WPJ198"/>
      <c r="WPK198"/>
      <c r="WPL198"/>
      <c r="WPM198"/>
      <c r="WPN198"/>
      <c r="WPO198"/>
      <c r="WPP198"/>
      <c r="WPQ198"/>
      <c r="WPR198"/>
      <c r="WPS198"/>
      <c r="WPT198"/>
      <c r="WPU198"/>
      <c r="WPV198"/>
      <c r="WPW198"/>
      <c r="WPX198"/>
      <c r="WPY198"/>
      <c r="WPZ198"/>
      <c r="WQA198"/>
      <c r="WQB198"/>
      <c r="WQC198"/>
      <c r="WQD198"/>
      <c r="WQE198"/>
      <c r="WQF198"/>
      <c r="WQG198"/>
      <c r="WQH198"/>
      <c r="WQI198"/>
      <c r="WQJ198"/>
      <c r="WQK198"/>
      <c r="WQL198"/>
      <c r="WQM198"/>
      <c r="WQN198"/>
      <c r="WQO198"/>
      <c r="WQP198"/>
      <c r="WQQ198"/>
      <c r="WQR198"/>
      <c r="WQS198"/>
      <c r="WQT198"/>
      <c r="WQU198"/>
      <c r="WQV198"/>
      <c r="WQW198"/>
      <c r="WQX198"/>
      <c r="WQY198"/>
      <c r="WQZ198"/>
      <c r="WRA198"/>
      <c r="WRB198"/>
      <c r="WRC198"/>
      <c r="WRD198"/>
      <c r="WRE198"/>
      <c r="WRF198"/>
      <c r="WRG198"/>
      <c r="WRH198"/>
      <c r="WRI198"/>
      <c r="WRJ198"/>
      <c r="WRK198"/>
      <c r="WRL198"/>
      <c r="WRM198"/>
      <c r="WRN198"/>
      <c r="WRO198"/>
      <c r="WRP198"/>
      <c r="WRQ198"/>
      <c r="WRR198"/>
      <c r="WRS198"/>
      <c r="WRT198"/>
      <c r="WRU198"/>
      <c r="WRV198"/>
      <c r="WRW198"/>
      <c r="WRX198"/>
      <c r="WRY198"/>
      <c r="WRZ198"/>
      <c r="WSA198"/>
      <c r="WSB198"/>
      <c r="WSC198"/>
      <c r="WSD198"/>
      <c r="WSE198"/>
      <c r="WSF198"/>
      <c r="WSG198"/>
      <c r="WSH198"/>
      <c r="WSI198"/>
      <c r="WSJ198"/>
      <c r="WSK198"/>
      <c r="WSL198"/>
      <c r="WSM198"/>
      <c r="WSN198"/>
      <c r="WSO198"/>
      <c r="WSP198"/>
      <c r="WSQ198"/>
      <c r="WSR198"/>
      <c r="WSS198"/>
      <c r="WST198"/>
      <c r="WSU198"/>
      <c r="WSV198"/>
      <c r="WSW198"/>
      <c r="WSX198"/>
      <c r="WSY198"/>
      <c r="WSZ198"/>
      <c r="WTA198"/>
      <c r="WTB198"/>
      <c r="WTC198"/>
      <c r="WTD198"/>
      <c r="WTE198"/>
      <c r="WTF198"/>
      <c r="WTG198"/>
      <c r="WTH198"/>
      <c r="WTI198"/>
      <c r="WTJ198"/>
      <c r="WTK198"/>
      <c r="WTL198"/>
      <c r="WTM198"/>
      <c r="WTN198"/>
      <c r="WTO198"/>
      <c r="WTP198"/>
      <c r="WTQ198"/>
      <c r="WTR198"/>
      <c r="WTS198"/>
      <c r="WTT198"/>
      <c r="WTU198"/>
      <c r="WTV198"/>
      <c r="WTW198"/>
      <c r="WTX198"/>
      <c r="WTY198"/>
      <c r="WTZ198"/>
      <c r="WUA198"/>
      <c r="WUB198"/>
      <c r="WUC198"/>
      <c r="WUD198"/>
      <c r="WUE198"/>
      <c r="WUF198"/>
      <c r="WUG198"/>
      <c r="WUH198"/>
      <c r="WUI198"/>
      <c r="WUJ198"/>
      <c r="WUK198"/>
      <c r="WUL198"/>
      <c r="WUM198"/>
      <c r="WUN198"/>
      <c r="WUO198"/>
      <c r="WUP198"/>
      <c r="WUQ198"/>
      <c r="WUR198"/>
      <c r="WUS198"/>
      <c r="WUT198"/>
      <c r="WUU198"/>
      <c r="WUV198"/>
      <c r="WUW198"/>
      <c r="WUX198"/>
      <c r="WUY198"/>
      <c r="WUZ198"/>
      <c r="WVA198"/>
      <c r="WVB198"/>
      <c r="WVC198"/>
      <c r="WVD198"/>
      <c r="WVE198"/>
      <c r="WVF198"/>
      <c r="WVG198"/>
      <c r="WVH198"/>
      <c r="WVI198"/>
      <c r="WVJ198"/>
      <c r="WVK198"/>
      <c r="WVL198"/>
      <c r="WVM198"/>
      <c r="WVN198"/>
      <c r="WVO198"/>
      <c r="WVP198"/>
      <c r="WVQ198"/>
      <c r="WVR198"/>
      <c r="WVS198"/>
      <c r="WVT198"/>
      <c r="WVU198"/>
      <c r="WVV198"/>
      <c r="WVW198"/>
      <c r="WVX198"/>
      <c r="WVY198"/>
      <c r="WVZ198"/>
      <c r="WWA198"/>
      <c r="WWB198"/>
      <c r="WWC198"/>
      <c r="WWD198"/>
      <c r="WWE198"/>
      <c r="WWF198"/>
      <c r="WWG198"/>
      <c r="WWH198"/>
      <c r="WWI198"/>
      <c r="WWJ198"/>
      <c r="WWK198"/>
      <c r="WWL198"/>
      <c r="WWM198"/>
      <c r="WWN198"/>
      <c r="WWO198"/>
      <c r="WWP198"/>
      <c r="WWQ198"/>
      <c r="WWR198"/>
      <c r="WWS198"/>
      <c r="WWT198"/>
      <c r="WWU198"/>
      <c r="WWV198"/>
      <c r="WWW198"/>
      <c r="WWX198"/>
      <c r="WWY198"/>
      <c r="WWZ198"/>
      <c r="WXA198"/>
      <c r="WXB198"/>
      <c r="WXC198"/>
      <c r="WXD198"/>
      <c r="WXE198"/>
      <c r="WXF198"/>
      <c r="WXG198"/>
      <c r="WXH198"/>
      <c r="WXI198"/>
      <c r="WXJ198"/>
      <c r="WXK198"/>
      <c r="WXL198"/>
      <c r="WXM198"/>
      <c r="WXN198"/>
      <c r="WXO198"/>
      <c r="WXP198"/>
      <c r="WXQ198"/>
      <c r="WXR198"/>
      <c r="WXS198"/>
      <c r="WXT198"/>
      <c r="WXU198"/>
      <c r="WXV198"/>
      <c r="WXW198"/>
      <c r="WXX198"/>
      <c r="WXY198"/>
      <c r="WXZ198"/>
      <c r="WYA198"/>
      <c r="WYB198"/>
      <c r="WYC198"/>
      <c r="WYD198"/>
      <c r="WYE198"/>
      <c r="WYF198"/>
      <c r="WYG198"/>
      <c r="WYH198"/>
      <c r="WYI198"/>
      <c r="WYJ198"/>
      <c r="WYK198"/>
      <c r="WYL198"/>
      <c r="WYM198"/>
      <c r="WYN198"/>
      <c r="WYO198"/>
      <c r="WYP198"/>
      <c r="WYQ198"/>
      <c r="WYR198"/>
      <c r="WYS198"/>
      <c r="WYT198"/>
      <c r="WYU198"/>
      <c r="WYV198"/>
      <c r="WYW198"/>
      <c r="WYX198"/>
      <c r="WYY198"/>
      <c r="WYZ198"/>
      <c r="WZA198"/>
      <c r="WZB198"/>
      <c r="WZC198"/>
      <c r="WZD198"/>
      <c r="WZE198"/>
      <c r="WZF198"/>
      <c r="WZG198"/>
      <c r="WZH198"/>
      <c r="WZI198"/>
      <c r="WZJ198"/>
      <c r="WZK198"/>
      <c r="WZL198"/>
      <c r="WZM198"/>
      <c r="WZN198"/>
      <c r="WZO198"/>
      <c r="WZP198"/>
      <c r="WZQ198"/>
      <c r="WZR198"/>
      <c r="WZS198"/>
      <c r="WZT198"/>
      <c r="WZU198"/>
      <c r="WZV198"/>
      <c r="WZW198"/>
      <c r="WZX198"/>
      <c r="WZY198"/>
      <c r="WZZ198"/>
      <c r="XAA198"/>
      <c r="XAB198"/>
      <c r="XAC198"/>
      <c r="XAD198"/>
      <c r="XAE198"/>
      <c r="XAF198"/>
      <c r="XAG198"/>
      <c r="XAH198"/>
      <c r="XAI198"/>
      <c r="XAJ198"/>
      <c r="XAK198"/>
      <c r="XAL198"/>
      <c r="XAM198"/>
      <c r="XAN198"/>
      <c r="XAO198"/>
      <c r="XAP198"/>
      <c r="XAQ198"/>
      <c r="XAR198"/>
      <c r="XAS198"/>
      <c r="XAT198"/>
      <c r="XAU198"/>
      <c r="XAV198"/>
      <c r="XAW198"/>
      <c r="XAX198"/>
      <c r="XAY198"/>
      <c r="XAZ198"/>
      <c r="XBA198"/>
      <c r="XBB198"/>
      <c r="XBC198"/>
      <c r="XBD198"/>
      <c r="XBE198"/>
      <c r="XBF198"/>
      <c r="XBG198"/>
      <c r="XBH198"/>
      <c r="XBI198"/>
      <c r="XBJ198"/>
      <c r="XBK198"/>
      <c r="XBL198"/>
      <c r="XBM198"/>
      <c r="XBN198"/>
      <c r="XBO198"/>
      <c r="XBP198"/>
      <c r="XBQ198"/>
      <c r="XBR198"/>
      <c r="XBS198"/>
      <c r="XBT198"/>
      <c r="XBU198"/>
      <c r="XBV198"/>
      <c r="XBW198"/>
      <c r="XBX198"/>
      <c r="XBY198"/>
      <c r="XBZ198"/>
      <c r="XCA198"/>
      <c r="XCB198"/>
      <c r="XCC198"/>
      <c r="XCD198"/>
      <c r="XCE198"/>
      <c r="XCF198"/>
      <c r="XCG198"/>
      <c r="XCH198"/>
      <c r="XCI198"/>
      <c r="XCJ198"/>
      <c r="XCK198"/>
      <c r="XCL198"/>
      <c r="XCM198"/>
      <c r="XCN198"/>
      <c r="XCO198"/>
      <c r="XCP198"/>
      <c r="XCQ198"/>
      <c r="XCR198"/>
      <c r="XCS198"/>
      <c r="XCT198"/>
      <c r="XCU198"/>
      <c r="XCV198"/>
      <c r="XCW198"/>
      <c r="XCX198"/>
      <c r="XCY198"/>
      <c r="XCZ198"/>
      <c r="XDA198"/>
      <c r="XDB198"/>
      <c r="XDC198"/>
      <c r="XDD198"/>
      <c r="XDE198"/>
      <c r="XDF198"/>
      <c r="XDG198"/>
      <c r="XDH198"/>
      <c r="XDI198"/>
      <c r="XDJ198"/>
      <c r="XDK198"/>
      <c r="XDL198"/>
      <c r="XDM198"/>
      <c r="XDN198"/>
      <c r="XDO198"/>
      <c r="XDP198"/>
      <c r="XDQ198"/>
      <c r="XDR198"/>
      <c r="XDS198"/>
      <c r="XDT198"/>
      <c r="XDU198"/>
      <c r="XDV198"/>
      <c r="XDW198"/>
      <c r="XDX198"/>
      <c r="XDY198"/>
      <c r="XDZ198"/>
      <c r="XEA198"/>
      <c r="XEB198"/>
      <c r="XEC198"/>
      <c r="XED198"/>
      <c r="XEE198"/>
      <c r="XEF198"/>
      <c r="XEG198"/>
      <c r="XEH198"/>
      <c r="XEI198"/>
      <c r="XEJ198"/>
      <c r="XEK198"/>
      <c r="XEL198"/>
      <c r="XEM198"/>
      <c r="XEN198"/>
      <c r="XEO198"/>
      <c r="XEP198"/>
      <c r="XEQ198"/>
      <c r="XER198"/>
      <c r="XES198"/>
      <c r="XET198"/>
      <c r="XEU198"/>
      <c r="XEV198"/>
      <c r="XEW198"/>
      <c r="XEX198"/>
      <c r="XEY198"/>
      <c r="XEZ198"/>
      <c r="XFA198"/>
      <c r="XFB198"/>
      <c r="XFC198"/>
      <c r="XFD198"/>
    </row>
    <row r="199" spans="1:36 15811:16384" s="177" customFormat="1" x14ac:dyDescent="0.25">
      <c r="A199" s="181">
        <v>73</v>
      </c>
      <c r="B199" s="354" t="str">
        <f ca="1">IF(CONCATENATE('Т.6.'!AB78," (",'Т.6.'!AD78,"), ",'Т.6.'!AC78,", ",'Т.6.'!AE78)=$AJ$127,"",IF(CONCATENATE('Т.6.'!AB78," (",'Т.6.'!AD78,"), ",'Т.6.'!AC78,", ",'Т.6.'!AE78)=$AJ$128,"-",(CONCATENATE('Т.6.'!AB78," (",'Т.6.'!AD78,"), ",'Т.6.'!AC78,", ",'Т.6.'!AE78))))</f>
        <v/>
      </c>
      <c r="C199" s="354"/>
      <c r="D199" s="354"/>
      <c r="E199" s="354"/>
      <c r="F199" s="354"/>
      <c r="G199" s="354" t="str">
        <f ca="1">IF(CONCATENATE('Т.6.'!AG78,", ",'Т.6.'!AF78,", ",'Т.6.'!AH78," обл., ",'Т.6.'!AI78," р-н, ",'Т.6.'!AJ78," ",'Т.6.'!AK78,", ",'Т.6.'!AL78," ",'Т.6.'!AM78,", буд. ",'Т.6.'!AN78,", кв./оф.",'Т.6.'!AO78,".    ",'Т.6.'!AP78)=$AJ$131,"",IF(CONCATENATE('Т.6.'!AG78,", ",'Т.6.'!AF78,", ",'Т.6.'!AH78," обл., ",'Т.6.'!AI78," р-н, ",'Т.6.'!AJ78," ",'Т.6.'!AK78,", ",'Т.6.'!AL78," ",'Т.6.'!AM78,", буд. ",'Т.6.'!AN78,", кв./оф.",'Т.6.'!AO78,".    ",'Т.6.'!AP78)=$AJ$129,"-",CONCATENATE('Т.6.'!AG78,", ",'Т.6.'!AF78,", ",'Т.6.'!AH78," обл., ",'Т.6.'!AI78," р-н, ",'Т.6.'!AJ78," ",'Т.6.'!AK78,", ",'Т.6.'!AL78," ",'Т.6.'!AM78,", буд. ",'Т.6.'!AN78,", кв./оф.",'Т.6.'!AO78,".    ",'Т.6.'!AP78)))</f>
        <v/>
      </c>
      <c r="H199" s="354"/>
      <c r="I199" s="354"/>
      <c r="J199" s="354"/>
      <c r="K199" s="367" t="str">
        <f ca="1">'Т.6.'!AQ78</f>
        <v xml:space="preserve"> </v>
      </c>
      <c r="L199" s="367"/>
      <c r="M199" s="367" t="str">
        <f ca="1">'Т.6.'!AR78</f>
        <v xml:space="preserve"> </v>
      </c>
      <c r="N199" s="367"/>
      <c r="O199" s="358" t="str">
        <f ca="1">'Т.6.'!AT78</f>
        <v xml:space="preserve"> </v>
      </c>
      <c r="P199" s="358"/>
      <c r="Q199" s="345" t="str">
        <f ca="1">IF(CONCATENATE('Т.6.'!AU78,". ",'Т.6.'!AV78)=" .  "," ",CONCATENATE('Т.6.'!AU78,". ",'Т.6.'!AV78))</f>
        <v xml:space="preserve"> </v>
      </c>
      <c r="R199" s="345"/>
      <c r="S199" s="345"/>
      <c r="T199" s="358" t="str">
        <f ca="1">'Т.6.'!AW78</f>
        <v xml:space="preserve"> </v>
      </c>
      <c r="U199" s="358"/>
      <c r="AA199" s="143"/>
      <c r="AB199" s="143"/>
      <c r="AC199" s="143"/>
      <c r="AD199" s="143"/>
      <c r="AE199" s="143"/>
      <c r="AF199" s="143"/>
      <c r="AG199" s="143"/>
      <c r="AH199" s="143"/>
      <c r="AI199" s="143"/>
      <c r="AJ199" s="151"/>
      <c r="WJC199"/>
      <c r="WJD199"/>
      <c r="WJE199"/>
      <c r="WJF199"/>
      <c r="WJG199"/>
      <c r="WJH199"/>
      <c r="WJI199"/>
      <c r="WJJ199"/>
      <c r="WJK199"/>
      <c r="WJL199"/>
      <c r="WJM199"/>
      <c r="WJN199"/>
      <c r="WJO199"/>
      <c r="WJP199"/>
      <c r="WJQ199"/>
      <c r="WJR199"/>
      <c r="WJS199"/>
      <c r="WJT199"/>
      <c r="WJU199"/>
      <c r="WJV199"/>
      <c r="WJW199"/>
      <c r="WJX199"/>
      <c r="WJY199"/>
      <c r="WJZ199"/>
      <c r="WKA199"/>
      <c r="WKB199"/>
      <c r="WKC199"/>
      <c r="WKD199"/>
      <c r="WKE199"/>
      <c r="WKF199"/>
      <c r="WKG199"/>
      <c r="WKH199"/>
      <c r="WKI199"/>
      <c r="WKJ199"/>
      <c r="WKK199"/>
      <c r="WKL199"/>
      <c r="WKM199"/>
      <c r="WKN199"/>
      <c r="WKO199"/>
      <c r="WKP199"/>
      <c r="WKQ199"/>
      <c r="WKR199"/>
      <c r="WKS199"/>
      <c r="WKT199"/>
      <c r="WKU199"/>
      <c r="WKV199"/>
      <c r="WKW199"/>
      <c r="WKX199"/>
      <c r="WKY199"/>
      <c r="WKZ199"/>
      <c r="WLA199"/>
      <c r="WLB199"/>
      <c r="WLC199"/>
      <c r="WLD199"/>
      <c r="WLE199"/>
      <c r="WLF199"/>
      <c r="WLG199"/>
      <c r="WLH199"/>
      <c r="WLI199"/>
      <c r="WLJ199"/>
      <c r="WLK199"/>
      <c r="WLL199"/>
      <c r="WLM199"/>
      <c r="WLN199"/>
      <c r="WLO199"/>
      <c r="WLP199"/>
      <c r="WLQ199"/>
      <c r="WLR199"/>
      <c r="WLS199"/>
      <c r="WLT199"/>
      <c r="WLU199"/>
      <c r="WLV199"/>
      <c r="WLW199"/>
      <c r="WLX199"/>
      <c r="WLY199"/>
      <c r="WLZ199"/>
      <c r="WMA199"/>
      <c r="WMB199"/>
      <c r="WMC199"/>
      <c r="WMD199"/>
      <c r="WME199"/>
      <c r="WMF199"/>
      <c r="WMG199"/>
      <c r="WMH199"/>
      <c r="WMI199"/>
      <c r="WMJ199"/>
      <c r="WMK199"/>
      <c r="WML199"/>
      <c r="WMM199"/>
      <c r="WMN199"/>
      <c r="WMO199"/>
      <c r="WMP199"/>
      <c r="WMQ199"/>
      <c r="WMR199"/>
      <c r="WMS199"/>
      <c r="WMT199"/>
      <c r="WMU199"/>
      <c r="WMV199"/>
      <c r="WMW199"/>
      <c r="WMX199"/>
      <c r="WMY199"/>
      <c r="WMZ199"/>
      <c r="WNA199"/>
      <c r="WNB199"/>
      <c r="WNC199"/>
      <c r="WND199"/>
      <c r="WNE199"/>
      <c r="WNF199"/>
      <c r="WNG199"/>
      <c r="WNH199"/>
      <c r="WNI199"/>
      <c r="WNJ199"/>
      <c r="WNK199"/>
      <c r="WNL199"/>
      <c r="WNM199"/>
      <c r="WNN199"/>
      <c r="WNO199"/>
      <c r="WNP199"/>
      <c r="WNQ199"/>
      <c r="WNR199"/>
      <c r="WNS199"/>
      <c r="WNT199"/>
      <c r="WNU199"/>
      <c r="WNV199"/>
      <c r="WNW199"/>
      <c r="WNX199"/>
      <c r="WNY199"/>
      <c r="WNZ199"/>
      <c r="WOA199"/>
      <c r="WOB199"/>
      <c r="WOC199"/>
      <c r="WOD199"/>
      <c r="WOE199"/>
      <c r="WOF199"/>
      <c r="WOG199"/>
      <c r="WOH199"/>
      <c r="WOI199"/>
      <c r="WOJ199"/>
      <c r="WOK199"/>
      <c r="WOL199"/>
      <c r="WOM199"/>
      <c r="WON199"/>
      <c r="WOO199"/>
      <c r="WOP199"/>
      <c r="WOQ199"/>
      <c r="WOR199"/>
      <c r="WOS199"/>
      <c r="WOT199"/>
      <c r="WOU199"/>
      <c r="WOV199"/>
      <c r="WOW199"/>
      <c r="WOX199"/>
      <c r="WOY199"/>
      <c r="WOZ199"/>
      <c r="WPA199"/>
      <c r="WPB199"/>
      <c r="WPC199"/>
      <c r="WPD199"/>
      <c r="WPE199"/>
      <c r="WPF199"/>
      <c r="WPG199"/>
      <c r="WPH199"/>
      <c r="WPI199"/>
      <c r="WPJ199"/>
      <c r="WPK199"/>
      <c r="WPL199"/>
      <c r="WPM199"/>
      <c r="WPN199"/>
      <c r="WPO199"/>
      <c r="WPP199"/>
      <c r="WPQ199"/>
      <c r="WPR199"/>
      <c r="WPS199"/>
      <c r="WPT199"/>
      <c r="WPU199"/>
      <c r="WPV199"/>
      <c r="WPW199"/>
      <c r="WPX199"/>
      <c r="WPY199"/>
      <c r="WPZ199"/>
      <c r="WQA199"/>
      <c r="WQB199"/>
      <c r="WQC199"/>
      <c r="WQD199"/>
      <c r="WQE199"/>
      <c r="WQF199"/>
      <c r="WQG199"/>
      <c r="WQH199"/>
      <c r="WQI199"/>
      <c r="WQJ199"/>
      <c r="WQK199"/>
      <c r="WQL199"/>
      <c r="WQM199"/>
      <c r="WQN199"/>
      <c r="WQO199"/>
      <c r="WQP199"/>
      <c r="WQQ199"/>
      <c r="WQR199"/>
      <c r="WQS199"/>
      <c r="WQT199"/>
      <c r="WQU199"/>
      <c r="WQV199"/>
      <c r="WQW199"/>
      <c r="WQX199"/>
      <c r="WQY199"/>
      <c r="WQZ199"/>
      <c r="WRA199"/>
      <c r="WRB199"/>
      <c r="WRC199"/>
      <c r="WRD199"/>
      <c r="WRE199"/>
      <c r="WRF199"/>
      <c r="WRG199"/>
      <c r="WRH199"/>
      <c r="WRI199"/>
      <c r="WRJ199"/>
      <c r="WRK199"/>
      <c r="WRL199"/>
      <c r="WRM199"/>
      <c r="WRN199"/>
      <c r="WRO199"/>
      <c r="WRP199"/>
      <c r="WRQ199"/>
      <c r="WRR199"/>
      <c r="WRS199"/>
      <c r="WRT199"/>
      <c r="WRU199"/>
      <c r="WRV199"/>
      <c r="WRW199"/>
      <c r="WRX199"/>
      <c r="WRY199"/>
      <c r="WRZ199"/>
      <c r="WSA199"/>
      <c r="WSB199"/>
      <c r="WSC199"/>
      <c r="WSD199"/>
      <c r="WSE199"/>
      <c r="WSF199"/>
      <c r="WSG199"/>
      <c r="WSH199"/>
      <c r="WSI199"/>
      <c r="WSJ199"/>
      <c r="WSK199"/>
      <c r="WSL199"/>
      <c r="WSM199"/>
      <c r="WSN199"/>
      <c r="WSO199"/>
      <c r="WSP199"/>
      <c r="WSQ199"/>
      <c r="WSR199"/>
      <c r="WSS199"/>
      <c r="WST199"/>
      <c r="WSU199"/>
      <c r="WSV199"/>
      <c r="WSW199"/>
      <c r="WSX199"/>
      <c r="WSY199"/>
      <c r="WSZ199"/>
      <c r="WTA199"/>
      <c r="WTB199"/>
      <c r="WTC199"/>
      <c r="WTD199"/>
      <c r="WTE199"/>
      <c r="WTF199"/>
      <c r="WTG199"/>
      <c r="WTH199"/>
      <c r="WTI199"/>
      <c r="WTJ199"/>
      <c r="WTK199"/>
      <c r="WTL199"/>
      <c r="WTM199"/>
      <c r="WTN199"/>
      <c r="WTO199"/>
      <c r="WTP199"/>
      <c r="WTQ199"/>
      <c r="WTR199"/>
      <c r="WTS199"/>
      <c r="WTT199"/>
      <c r="WTU199"/>
      <c r="WTV199"/>
      <c r="WTW199"/>
      <c r="WTX199"/>
      <c r="WTY199"/>
      <c r="WTZ199"/>
      <c r="WUA199"/>
      <c r="WUB199"/>
      <c r="WUC199"/>
      <c r="WUD199"/>
      <c r="WUE199"/>
      <c r="WUF199"/>
      <c r="WUG199"/>
      <c r="WUH199"/>
      <c r="WUI199"/>
      <c r="WUJ199"/>
      <c r="WUK199"/>
      <c r="WUL199"/>
      <c r="WUM199"/>
      <c r="WUN199"/>
      <c r="WUO199"/>
      <c r="WUP199"/>
      <c r="WUQ199"/>
      <c r="WUR199"/>
      <c r="WUS199"/>
      <c r="WUT199"/>
      <c r="WUU199"/>
      <c r="WUV199"/>
      <c r="WUW199"/>
      <c r="WUX199"/>
      <c r="WUY199"/>
      <c r="WUZ199"/>
      <c r="WVA199"/>
      <c r="WVB199"/>
      <c r="WVC199"/>
      <c r="WVD199"/>
      <c r="WVE199"/>
      <c r="WVF199"/>
      <c r="WVG199"/>
      <c r="WVH199"/>
      <c r="WVI199"/>
      <c r="WVJ199"/>
      <c r="WVK199"/>
      <c r="WVL199"/>
      <c r="WVM199"/>
      <c r="WVN199"/>
      <c r="WVO199"/>
      <c r="WVP199"/>
      <c r="WVQ199"/>
      <c r="WVR199"/>
      <c r="WVS199"/>
      <c r="WVT199"/>
      <c r="WVU199"/>
      <c r="WVV199"/>
      <c r="WVW199"/>
      <c r="WVX199"/>
      <c r="WVY199"/>
      <c r="WVZ199"/>
      <c r="WWA199"/>
      <c r="WWB199"/>
      <c r="WWC199"/>
      <c r="WWD199"/>
      <c r="WWE199"/>
      <c r="WWF199"/>
      <c r="WWG199"/>
      <c r="WWH199"/>
      <c r="WWI199"/>
      <c r="WWJ199"/>
      <c r="WWK199"/>
      <c r="WWL199"/>
      <c r="WWM199"/>
      <c r="WWN199"/>
      <c r="WWO199"/>
      <c r="WWP199"/>
      <c r="WWQ199"/>
      <c r="WWR199"/>
      <c r="WWS199"/>
      <c r="WWT199"/>
      <c r="WWU199"/>
      <c r="WWV199"/>
      <c r="WWW199"/>
      <c r="WWX199"/>
      <c r="WWY199"/>
      <c r="WWZ199"/>
      <c r="WXA199"/>
      <c r="WXB199"/>
      <c r="WXC199"/>
      <c r="WXD199"/>
      <c r="WXE199"/>
      <c r="WXF199"/>
      <c r="WXG199"/>
      <c r="WXH199"/>
      <c r="WXI199"/>
      <c r="WXJ199"/>
      <c r="WXK199"/>
      <c r="WXL199"/>
      <c r="WXM199"/>
      <c r="WXN199"/>
      <c r="WXO199"/>
      <c r="WXP199"/>
      <c r="WXQ199"/>
      <c r="WXR199"/>
      <c r="WXS199"/>
      <c r="WXT199"/>
      <c r="WXU199"/>
      <c r="WXV199"/>
      <c r="WXW199"/>
      <c r="WXX199"/>
      <c r="WXY199"/>
      <c r="WXZ199"/>
      <c r="WYA199"/>
      <c r="WYB199"/>
      <c r="WYC199"/>
      <c r="WYD199"/>
      <c r="WYE199"/>
      <c r="WYF199"/>
      <c r="WYG199"/>
      <c r="WYH199"/>
      <c r="WYI199"/>
      <c r="WYJ199"/>
      <c r="WYK199"/>
      <c r="WYL199"/>
      <c r="WYM199"/>
      <c r="WYN199"/>
      <c r="WYO199"/>
      <c r="WYP199"/>
      <c r="WYQ199"/>
      <c r="WYR199"/>
      <c r="WYS199"/>
      <c r="WYT199"/>
      <c r="WYU199"/>
      <c r="WYV199"/>
      <c r="WYW199"/>
      <c r="WYX199"/>
      <c r="WYY199"/>
      <c r="WYZ199"/>
      <c r="WZA199"/>
      <c r="WZB199"/>
      <c r="WZC199"/>
      <c r="WZD199"/>
      <c r="WZE199"/>
      <c r="WZF199"/>
      <c r="WZG199"/>
      <c r="WZH199"/>
      <c r="WZI199"/>
      <c r="WZJ199"/>
      <c r="WZK199"/>
      <c r="WZL199"/>
      <c r="WZM199"/>
      <c r="WZN199"/>
      <c r="WZO199"/>
      <c r="WZP199"/>
      <c r="WZQ199"/>
      <c r="WZR199"/>
      <c r="WZS199"/>
      <c r="WZT199"/>
      <c r="WZU199"/>
      <c r="WZV199"/>
      <c r="WZW199"/>
      <c r="WZX199"/>
      <c r="WZY199"/>
      <c r="WZZ199"/>
      <c r="XAA199"/>
      <c r="XAB199"/>
      <c r="XAC199"/>
      <c r="XAD199"/>
      <c r="XAE199"/>
      <c r="XAF199"/>
      <c r="XAG199"/>
      <c r="XAH199"/>
      <c r="XAI199"/>
      <c r="XAJ199"/>
      <c r="XAK199"/>
      <c r="XAL199"/>
      <c r="XAM199"/>
      <c r="XAN199"/>
      <c r="XAO199"/>
      <c r="XAP199"/>
      <c r="XAQ199"/>
      <c r="XAR199"/>
      <c r="XAS199"/>
      <c r="XAT199"/>
      <c r="XAU199"/>
      <c r="XAV199"/>
      <c r="XAW199"/>
      <c r="XAX199"/>
      <c r="XAY199"/>
      <c r="XAZ199"/>
      <c r="XBA199"/>
      <c r="XBB199"/>
      <c r="XBC199"/>
      <c r="XBD199"/>
      <c r="XBE199"/>
      <c r="XBF199"/>
      <c r="XBG199"/>
      <c r="XBH199"/>
      <c r="XBI199"/>
      <c r="XBJ199"/>
      <c r="XBK199"/>
      <c r="XBL199"/>
      <c r="XBM199"/>
      <c r="XBN199"/>
      <c r="XBO199"/>
      <c r="XBP199"/>
      <c r="XBQ199"/>
      <c r="XBR199"/>
      <c r="XBS199"/>
      <c r="XBT199"/>
      <c r="XBU199"/>
      <c r="XBV199"/>
      <c r="XBW199"/>
      <c r="XBX199"/>
      <c r="XBY199"/>
      <c r="XBZ199"/>
      <c r="XCA199"/>
      <c r="XCB199"/>
      <c r="XCC199"/>
      <c r="XCD199"/>
      <c r="XCE199"/>
      <c r="XCF199"/>
      <c r="XCG199"/>
      <c r="XCH199"/>
      <c r="XCI199"/>
      <c r="XCJ199"/>
      <c r="XCK199"/>
      <c r="XCL199"/>
      <c r="XCM199"/>
      <c r="XCN199"/>
      <c r="XCO199"/>
      <c r="XCP199"/>
      <c r="XCQ199"/>
      <c r="XCR199"/>
      <c r="XCS199"/>
      <c r="XCT199"/>
      <c r="XCU199"/>
      <c r="XCV199"/>
      <c r="XCW199"/>
      <c r="XCX199"/>
      <c r="XCY199"/>
      <c r="XCZ199"/>
      <c r="XDA199"/>
      <c r="XDB199"/>
      <c r="XDC199"/>
      <c r="XDD199"/>
      <c r="XDE199"/>
      <c r="XDF199"/>
      <c r="XDG199"/>
      <c r="XDH199"/>
      <c r="XDI199"/>
      <c r="XDJ199"/>
      <c r="XDK199"/>
      <c r="XDL199"/>
      <c r="XDM199"/>
      <c r="XDN199"/>
      <c r="XDO199"/>
      <c r="XDP199"/>
      <c r="XDQ199"/>
      <c r="XDR199"/>
      <c r="XDS199"/>
      <c r="XDT199"/>
      <c r="XDU199"/>
      <c r="XDV199"/>
      <c r="XDW199"/>
      <c r="XDX199"/>
      <c r="XDY199"/>
      <c r="XDZ199"/>
      <c r="XEA199"/>
      <c r="XEB199"/>
      <c r="XEC199"/>
      <c r="XED199"/>
      <c r="XEE199"/>
      <c r="XEF199"/>
      <c r="XEG199"/>
      <c r="XEH199"/>
      <c r="XEI199"/>
      <c r="XEJ199"/>
      <c r="XEK199"/>
      <c r="XEL199"/>
      <c r="XEM199"/>
      <c r="XEN199"/>
      <c r="XEO199"/>
      <c r="XEP199"/>
      <c r="XEQ199"/>
      <c r="XER199"/>
      <c r="XES199"/>
      <c r="XET199"/>
      <c r="XEU199"/>
      <c r="XEV199"/>
      <c r="XEW199"/>
      <c r="XEX199"/>
      <c r="XEY199"/>
      <c r="XEZ199"/>
      <c r="XFA199"/>
      <c r="XFB199"/>
      <c r="XFC199"/>
      <c r="XFD199"/>
    </row>
    <row r="200" spans="1:36 15811:16384" s="177" customFormat="1" x14ac:dyDescent="0.25">
      <c r="A200" s="181">
        <v>74</v>
      </c>
      <c r="B200" s="354" t="str">
        <f ca="1">IF(CONCATENATE('Т.6.'!AB79," (",'Т.6.'!AD79,"), ",'Т.6.'!AC79,", ",'Т.6.'!AE79)=$AJ$127,"",IF(CONCATENATE('Т.6.'!AB79," (",'Т.6.'!AD79,"), ",'Т.6.'!AC79,", ",'Т.6.'!AE79)=$AJ$128,"-",(CONCATENATE('Т.6.'!AB79," (",'Т.6.'!AD79,"), ",'Т.6.'!AC79,", ",'Т.6.'!AE79))))</f>
        <v/>
      </c>
      <c r="C200" s="354"/>
      <c r="D200" s="354"/>
      <c r="E200" s="354"/>
      <c r="F200" s="354"/>
      <c r="G200" s="354" t="str">
        <f ca="1">IF(CONCATENATE('Т.6.'!AG79,", ",'Т.6.'!AF79,", ",'Т.6.'!AH79," обл., ",'Т.6.'!AI79," р-н, ",'Т.6.'!AJ79," ",'Т.6.'!AK79,", ",'Т.6.'!AL79," ",'Т.6.'!AM79,", буд. ",'Т.6.'!AN79,", кв./оф.",'Т.6.'!AO79,".    ",'Т.6.'!AP79)=$AJ$131,"",IF(CONCATENATE('Т.6.'!AG79,", ",'Т.6.'!AF79,", ",'Т.6.'!AH79," обл., ",'Т.6.'!AI79," р-н, ",'Т.6.'!AJ79," ",'Т.6.'!AK79,", ",'Т.6.'!AL79," ",'Т.6.'!AM79,", буд. ",'Т.6.'!AN79,", кв./оф.",'Т.6.'!AO79,".    ",'Т.6.'!AP79)=$AJ$129,"-",CONCATENATE('Т.6.'!AG79,", ",'Т.6.'!AF79,", ",'Т.6.'!AH79," обл., ",'Т.6.'!AI79," р-н, ",'Т.6.'!AJ79," ",'Т.6.'!AK79,", ",'Т.6.'!AL79," ",'Т.6.'!AM79,", буд. ",'Т.6.'!AN79,", кв./оф.",'Т.6.'!AO79,".    ",'Т.6.'!AP79)))</f>
        <v/>
      </c>
      <c r="H200" s="354"/>
      <c r="I200" s="354"/>
      <c r="J200" s="354"/>
      <c r="K200" s="367" t="str">
        <f ca="1">'Т.6.'!AQ79</f>
        <v xml:space="preserve"> </v>
      </c>
      <c r="L200" s="367"/>
      <c r="M200" s="367" t="str">
        <f ca="1">'Т.6.'!AR79</f>
        <v xml:space="preserve"> </v>
      </c>
      <c r="N200" s="367"/>
      <c r="O200" s="358" t="str">
        <f ca="1">'Т.6.'!AT79</f>
        <v xml:space="preserve"> </v>
      </c>
      <c r="P200" s="358"/>
      <c r="Q200" s="345" t="str">
        <f ca="1">IF(CONCATENATE('Т.6.'!AU79,". ",'Т.6.'!AV79)=" .  "," ",CONCATENATE('Т.6.'!AU79,". ",'Т.6.'!AV79))</f>
        <v xml:space="preserve"> </v>
      </c>
      <c r="R200" s="345"/>
      <c r="S200" s="345"/>
      <c r="T200" s="358" t="str">
        <f ca="1">'Т.6.'!AW79</f>
        <v xml:space="preserve"> </v>
      </c>
      <c r="U200" s="358"/>
      <c r="AA200" s="143"/>
      <c r="AB200" s="143"/>
      <c r="AC200" s="143"/>
      <c r="AD200" s="143"/>
      <c r="AE200" s="143"/>
      <c r="AF200" s="143"/>
      <c r="AG200" s="143"/>
      <c r="AH200" s="143"/>
      <c r="AI200" s="143"/>
      <c r="AJ200" s="151"/>
      <c r="WJC200"/>
      <c r="WJD200"/>
      <c r="WJE200"/>
      <c r="WJF200"/>
      <c r="WJG200"/>
      <c r="WJH200"/>
      <c r="WJI200"/>
      <c r="WJJ200"/>
      <c r="WJK200"/>
      <c r="WJL200"/>
      <c r="WJM200"/>
      <c r="WJN200"/>
      <c r="WJO200"/>
      <c r="WJP200"/>
      <c r="WJQ200"/>
      <c r="WJR200"/>
      <c r="WJS200"/>
      <c r="WJT200"/>
      <c r="WJU200"/>
      <c r="WJV200"/>
      <c r="WJW200"/>
      <c r="WJX200"/>
      <c r="WJY200"/>
      <c r="WJZ200"/>
      <c r="WKA200"/>
      <c r="WKB200"/>
      <c r="WKC200"/>
      <c r="WKD200"/>
      <c r="WKE200"/>
      <c r="WKF200"/>
      <c r="WKG200"/>
      <c r="WKH200"/>
      <c r="WKI200"/>
      <c r="WKJ200"/>
      <c r="WKK200"/>
      <c r="WKL200"/>
      <c r="WKM200"/>
      <c r="WKN200"/>
      <c r="WKO200"/>
      <c r="WKP200"/>
      <c r="WKQ200"/>
      <c r="WKR200"/>
      <c r="WKS200"/>
      <c r="WKT200"/>
      <c r="WKU200"/>
      <c r="WKV200"/>
      <c r="WKW200"/>
      <c r="WKX200"/>
      <c r="WKY200"/>
      <c r="WKZ200"/>
      <c r="WLA200"/>
      <c r="WLB200"/>
      <c r="WLC200"/>
      <c r="WLD200"/>
      <c r="WLE200"/>
      <c r="WLF200"/>
      <c r="WLG200"/>
      <c r="WLH200"/>
      <c r="WLI200"/>
      <c r="WLJ200"/>
      <c r="WLK200"/>
      <c r="WLL200"/>
      <c r="WLM200"/>
      <c r="WLN200"/>
      <c r="WLO200"/>
      <c r="WLP200"/>
      <c r="WLQ200"/>
      <c r="WLR200"/>
      <c r="WLS200"/>
      <c r="WLT200"/>
      <c r="WLU200"/>
      <c r="WLV200"/>
      <c r="WLW200"/>
      <c r="WLX200"/>
      <c r="WLY200"/>
      <c r="WLZ200"/>
      <c r="WMA200"/>
      <c r="WMB200"/>
      <c r="WMC200"/>
      <c r="WMD200"/>
      <c r="WME200"/>
      <c r="WMF200"/>
      <c r="WMG200"/>
      <c r="WMH200"/>
      <c r="WMI200"/>
      <c r="WMJ200"/>
      <c r="WMK200"/>
      <c r="WML200"/>
      <c r="WMM200"/>
      <c r="WMN200"/>
      <c r="WMO200"/>
      <c r="WMP200"/>
      <c r="WMQ200"/>
      <c r="WMR200"/>
      <c r="WMS200"/>
      <c r="WMT200"/>
      <c r="WMU200"/>
      <c r="WMV200"/>
      <c r="WMW200"/>
      <c r="WMX200"/>
      <c r="WMY200"/>
      <c r="WMZ200"/>
      <c r="WNA200"/>
      <c r="WNB200"/>
      <c r="WNC200"/>
      <c r="WND200"/>
      <c r="WNE200"/>
      <c r="WNF200"/>
      <c r="WNG200"/>
      <c r="WNH200"/>
      <c r="WNI200"/>
      <c r="WNJ200"/>
      <c r="WNK200"/>
      <c r="WNL200"/>
      <c r="WNM200"/>
      <c r="WNN200"/>
      <c r="WNO200"/>
      <c r="WNP200"/>
      <c r="WNQ200"/>
      <c r="WNR200"/>
      <c r="WNS200"/>
      <c r="WNT200"/>
      <c r="WNU200"/>
      <c r="WNV200"/>
      <c r="WNW200"/>
      <c r="WNX200"/>
      <c r="WNY200"/>
      <c r="WNZ200"/>
      <c r="WOA200"/>
      <c r="WOB200"/>
      <c r="WOC200"/>
      <c r="WOD200"/>
      <c r="WOE200"/>
      <c r="WOF200"/>
      <c r="WOG200"/>
      <c r="WOH200"/>
      <c r="WOI200"/>
      <c r="WOJ200"/>
      <c r="WOK200"/>
      <c r="WOL200"/>
      <c r="WOM200"/>
      <c r="WON200"/>
      <c r="WOO200"/>
      <c r="WOP200"/>
      <c r="WOQ200"/>
      <c r="WOR200"/>
      <c r="WOS200"/>
      <c r="WOT200"/>
      <c r="WOU200"/>
      <c r="WOV200"/>
      <c r="WOW200"/>
      <c r="WOX200"/>
      <c r="WOY200"/>
      <c r="WOZ200"/>
      <c r="WPA200"/>
      <c r="WPB200"/>
      <c r="WPC200"/>
      <c r="WPD200"/>
      <c r="WPE200"/>
      <c r="WPF200"/>
      <c r="WPG200"/>
      <c r="WPH200"/>
      <c r="WPI200"/>
      <c r="WPJ200"/>
      <c r="WPK200"/>
      <c r="WPL200"/>
      <c r="WPM200"/>
      <c r="WPN200"/>
      <c r="WPO200"/>
      <c r="WPP200"/>
      <c r="WPQ200"/>
      <c r="WPR200"/>
      <c r="WPS200"/>
      <c r="WPT200"/>
      <c r="WPU200"/>
      <c r="WPV200"/>
      <c r="WPW200"/>
      <c r="WPX200"/>
      <c r="WPY200"/>
      <c r="WPZ200"/>
      <c r="WQA200"/>
      <c r="WQB200"/>
      <c r="WQC200"/>
      <c r="WQD200"/>
      <c r="WQE200"/>
      <c r="WQF200"/>
      <c r="WQG200"/>
      <c r="WQH200"/>
      <c r="WQI200"/>
      <c r="WQJ200"/>
      <c r="WQK200"/>
      <c r="WQL200"/>
      <c r="WQM200"/>
      <c r="WQN200"/>
      <c r="WQO200"/>
      <c r="WQP200"/>
      <c r="WQQ200"/>
      <c r="WQR200"/>
      <c r="WQS200"/>
      <c r="WQT200"/>
      <c r="WQU200"/>
      <c r="WQV200"/>
      <c r="WQW200"/>
      <c r="WQX200"/>
      <c r="WQY200"/>
      <c r="WQZ200"/>
      <c r="WRA200"/>
      <c r="WRB200"/>
      <c r="WRC200"/>
      <c r="WRD200"/>
      <c r="WRE200"/>
      <c r="WRF200"/>
      <c r="WRG200"/>
      <c r="WRH200"/>
      <c r="WRI200"/>
      <c r="WRJ200"/>
      <c r="WRK200"/>
      <c r="WRL200"/>
      <c r="WRM200"/>
      <c r="WRN200"/>
      <c r="WRO200"/>
      <c r="WRP200"/>
      <c r="WRQ200"/>
      <c r="WRR200"/>
      <c r="WRS200"/>
      <c r="WRT200"/>
      <c r="WRU200"/>
      <c r="WRV200"/>
      <c r="WRW200"/>
      <c r="WRX200"/>
      <c r="WRY200"/>
      <c r="WRZ200"/>
      <c r="WSA200"/>
      <c r="WSB200"/>
      <c r="WSC200"/>
      <c r="WSD200"/>
      <c r="WSE200"/>
      <c r="WSF200"/>
      <c r="WSG200"/>
      <c r="WSH200"/>
      <c r="WSI200"/>
      <c r="WSJ200"/>
      <c r="WSK200"/>
      <c r="WSL200"/>
      <c r="WSM200"/>
      <c r="WSN200"/>
      <c r="WSO200"/>
      <c r="WSP200"/>
      <c r="WSQ200"/>
      <c r="WSR200"/>
      <c r="WSS200"/>
      <c r="WST200"/>
      <c r="WSU200"/>
      <c r="WSV200"/>
      <c r="WSW200"/>
      <c r="WSX200"/>
      <c r="WSY200"/>
      <c r="WSZ200"/>
      <c r="WTA200"/>
      <c r="WTB200"/>
      <c r="WTC200"/>
      <c r="WTD200"/>
      <c r="WTE200"/>
      <c r="WTF200"/>
      <c r="WTG200"/>
      <c r="WTH200"/>
      <c r="WTI200"/>
      <c r="WTJ200"/>
      <c r="WTK200"/>
      <c r="WTL200"/>
      <c r="WTM200"/>
      <c r="WTN200"/>
      <c r="WTO200"/>
      <c r="WTP200"/>
      <c r="WTQ200"/>
      <c r="WTR200"/>
      <c r="WTS200"/>
      <c r="WTT200"/>
      <c r="WTU200"/>
      <c r="WTV200"/>
      <c r="WTW200"/>
      <c r="WTX200"/>
      <c r="WTY200"/>
      <c r="WTZ200"/>
      <c r="WUA200"/>
      <c r="WUB200"/>
      <c r="WUC200"/>
      <c r="WUD200"/>
      <c r="WUE200"/>
      <c r="WUF200"/>
      <c r="WUG200"/>
      <c r="WUH200"/>
      <c r="WUI200"/>
      <c r="WUJ200"/>
      <c r="WUK200"/>
      <c r="WUL200"/>
      <c r="WUM200"/>
      <c r="WUN200"/>
      <c r="WUO200"/>
      <c r="WUP200"/>
      <c r="WUQ200"/>
      <c r="WUR200"/>
      <c r="WUS200"/>
      <c r="WUT200"/>
      <c r="WUU200"/>
      <c r="WUV200"/>
      <c r="WUW200"/>
      <c r="WUX200"/>
      <c r="WUY200"/>
      <c r="WUZ200"/>
      <c r="WVA200"/>
      <c r="WVB200"/>
      <c r="WVC200"/>
      <c r="WVD200"/>
      <c r="WVE200"/>
      <c r="WVF200"/>
      <c r="WVG200"/>
      <c r="WVH200"/>
      <c r="WVI200"/>
      <c r="WVJ200"/>
      <c r="WVK200"/>
      <c r="WVL200"/>
      <c r="WVM200"/>
      <c r="WVN200"/>
      <c r="WVO200"/>
      <c r="WVP200"/>
      <c r="WVQ200"/>
      <c r="WVR200"/>
      <c r="WVS200"/>
      <c r="WVT200"/>
      <c r="WVU200"/>
      <c r="WVV200"/>
      <c r="WVW200"/>
      <c r="WVX200"/>
      <c r="WVY200"/>
      <c r="WVZ200"/>
      <c r="WWA200"/>
      <c r="WWB200"/>
      <c r="WWC200"/>
      <c r="WWD200"/>
      <c r="WWE200"/>
      <c r="WWF200"/>
      <c r="WWG200"/>
      <c r="WWH200"/>
      <c r="WWI200"/>
      <c r="WWJ200"/>
      <c r="WWK200"/>
      <c r="WWL200"/>
      <c r="WWM200"/>
      <c r="WWN200"/>
      <c r="WWO200"/>
      <c r="WWP200"/>
      <c r="WWQ200"/>
      <c r="WWR200"/>
      <c r="WWS200"/>
      <c r="WWT200"/>
      <c r="WWU200"/>
      <c r="WWV200"/>
      <c r="WWW200"/>
      <c r="WWX200"/>
      <c r="WWY200"/>
      <c r="WWZ200"/>
      <c r="WXA200"/>
      <c r="WXB200"/>
      <c r="WXC200"/>
      <c r="WXD200"/>
      <c r="WXE200"/>
      <c r="WXF200"/>
      <c r="WXG200"/>
      <c r="WXH200"/>
      <c r="WXI200"/>
      <c r="WXJ200"/>
      <c r="WXK200"/>
      <c r="WXL200"/>
      <c r="WXM200"/>
      <c r="WXN200"/>
      <c r="WXO200"/>
      <c r="WXP200"/>
      <c r="WXQ200"/>
      <c r="WXR200"/>
      <c r="WXS200"/>
      <c r="WXT200"/>
      <c r="WXU200"/>
      <c r="WXV200"/>
      <c r="WXW200"/>
      <c r="WXX200"/>
      <c r="WXY200"/>
      <c r="WXZ200"/>
      <c r="WYA200"/>
      <c r="WYB200"/>
      <c r="WYC200"/>
      <c r="WYD200"/>
      <c r="WYE200"/>
      <c r="WYF200"/>
      <c r="WYG200"/>
      <c r="WYH200"/>
      <c r="WYI200"/>
      <c r="WYJ200"/>
      <c r="WYK200"/>
      <c r="WYL200"/>
      <c r="WYM200"/>
      <c r="WYN200"/>
      <c r="WYO200"/>
      <c r="WYP200"/>
      <c r="WYQ200"/>
      <c r="WYR200"/>
      <c r="WYS200"/>
      <c r="WYT200"/>
      <c r="WYU200"/>
      <c r="WYV200"/>
      <c r="WYW200"/>
      <c r="WYX200"/>
      <c r="WYY200"/>
      <c r="WYZ200"/>
      <c r="WZA200"/>
      <c r="WZB200"/>
      <c r="WZC200"/>
      <c r="WZD200"/>
      <c r="WZE200"/>
      <c r="WZF200"/>
      <c r="WZG200"/>
      <c r="WZH200"/>
      <c r="WZI200"/>
      <c r="WZJ200"/>
      <c r="WZK200"/>
      <c r="WZL200"/>
      <c r="WZM200"/>
      <c r="WZN200"/>
      <c r="WZO200"/>
      <c r="WZP200"/>
      <c r="WZQ200"/>
      <c r="WZR200"/>
      <c r="WZS200"/>
      <c r="WZT200"/>
      <c r="WZU200"/>
      <c r="WZV200"/>
      <c r="WZW200"/>
      <c r="WZX200"/>
      <c r="WZY200"/>
      <c r="WZZ200"/>
      <c r="XAA200"/>
      <c r="XAB200"/>
      <c r="XAC200"/>
      <c r="XAD200"/>
      <c r="XAE200"/>
      <c r="XAF200"/>
      <c r="XAG200"/>
      <c r="XAH200"/>
      <c r="XAI200"/>
      <c r="XAJ200"/>
      <c r="XAK200"/>
      <c r="XAL200"/>
      <c r="XAM200"/>
      <c r="XAN200"/>
      <c r="XAO200"/>
      <c r="XAP200"/>
      <c r="XAQ200"/>
      <c r="XAR200"/>
      <c r="XAS200"/>
      <c r="XAT200"/>
      <c r="XAU200"/>
      <c r="XAV200"/>
      <c r="XAW200"/>
      <c r="XAX200"/>
      <c r="XAY200"/>
      <c r="XAZ200"/>
      <c r="XBA200"/>
      <c r="XBB200"/>
      <c r="XBC200"/>
      <c r="XBD200"/>
      <c r="XBE200"/>
      <c r="XBF200"/>
      <c r="XBG200"/>
      <c r="XBH200"/>
      <c r="XBI200"/>
      <c r="XBJ200"/>
      <c r="XBK200"/>
      <c r="XBL200"/>
      <c r="XBM200"/>
      <c r="XBN200"/>
      <c r="XBO200"/>
      <c r="XBP200"/>
      <c r="XBQ200"/>
      <c r="XBR200"/>
      <c r="XBS200"/>
      <c r="XBT200"/>
      <c r="XBU200"/>
      <c r="XBV200"/>
      <c r="XBW200"/>
      <c r="XBX200"/>
      <c r="XBY200"/>
      <c r="XBZ200"/>
      <c r="XCA200"/>
      <c r="XCB200"/>
      <c r="XCC200"/>
      <c r="XCD200"/>
      <c r="XCE200"/>
      <c r="XCF200"/>
      <c r="XCG200"/>
      <c r="XCH200"/>
      <c r="XCI200"/>
      <c r="XCJ200"/>
      <c r="XCK200"/>
      <c r="XCL200"/>
      <c r="XCM200"/>
      <c r="XCN200"/>
      <c r="XCO200"/>
      <c r="XCP200"/>
      <c r="XCQ200"/>
      <c r="XCR200"/>
      <c r="XCS200"/>
      <c r="XCT200"/>
      <c r="XCU200"/>
      <c r="XCV200"/>
      <c r="XCW200"/>
      <c r="XCX200"/>
      <c r="XCY200"/>
      <c r="XCZ200"/>
      <c r="XDA200"/>
      <c r="XDB200"/>
      <c r="XDC200"/>
      <c r="XDD200"/>
      <c r="XDE200"/>
      <c r="XDF200"/>
      <c r="XDG200"/>
      <c r="XDH200"/>
      <c r="XDI200"/>
      <c r="XDJ200"/>
      <c r="XDK200"/>
      <c r="XDL200"/>
      <c r="XDM200"/>
      <c r="XDN200"/>
      <c r="XDO200"/>
      <c r="XDP200"/>
      <c r="XDQ200"/>
      <c r="XDR200"/>
      <c r="XDS200"/>
      <c r="XDT200"/>
      <c r="XDU200"/>
      <c r="XDV200"/>
      <c r="XDW200"/>
      <c r="XDX200"/>
      <c r="XDY200"/>
      <c r="XDZ200"/>
      <c r="XEA200"/>
      <c r="XEB200"/>
      <c r="XEC200"/>
      <c r="XED200"/>
      <c r="XEE200"/>
      <c r="XEF200"/>
      <c r="XEG200"/>
      <c r="XEH200"/>
      <c r="XEI200"/>
      <c r="XEJ200"/>
      <c r="XEK200"/>
      <c r="XEL200"/>
      <c r="XEM200"/>
      <c r="XEN200"/>
      <c r="XEO200"/>
      <c r="XEP200"/>
      <c r="XEQ200"/>
      <c r="XER200"/>
      <c r="XES200"/>
      <c r="XET200"/>
      <c r="XEU200"/>
      <c r="XEV200"/>
      <c r="XEW200"/>
      <c r="XEX200"/>
      <c r="XEY200"/>
      <c r="XEZ200"/>
      <c r="XFA200"/>
      <c r="XFB200"/>
      <c r="XFC200"/>
      <c r="XFD200"/>
    </row>
    <row r="201" spans="1:36 15811:16384" s="177" customFormat="1" x14ac:dyDescent="0.25">
      <c r="A201" s="181">
        <v>75</v>
      </c>
      <c r="B201" s="354" t="str">
        <f ca="1">IF(CONCATENATE('Т.6.'!AB80," (",'Т.6.'!AD80,"), ",'Т.6.'!AC80,", ",'Т.6.'!AE80)=$AJ$127,"",IF(CONCATENATE('Т.6.'!AB80," (",'Т.6.'!AD80,"), ",'Т.6.'!AC80,", ",'Т.6.'!AE80)=$AJ$128,"-",(CONCATENATE('Т.6.'!AB80," (",'Т.6.'!AD80,"), ",'Т.6.'!AC80,", ",'Т.6.'!AE80))))</f>
        <v/>
      </c>
      <c r="C201" s="354"/>
      <c r="D201" s="354"/>
      <c r="E201" s="354"/>
      <c r="F201" s="354"/>
      <c r="G201" s="354" t="str">
        <f ca="1">IF(CONCATENATE('Т.6.'!AG80,", ",'Т.6.'!AF80,", ",'Т.6.'!AH80," обл., ",'Т.6.'!AI80," р-н, ",'Т.6.'!AJ80," ",'Т.6.'!AK80,", ",'Т.6.'!AL80," ",'Т.6.'!AM80,", буд. ",'Т.6.'!AN80,", кв./оф.",'Т.6.'!AO80,".    ",'Т.6.'!AP80)=$AJ$131,"",IF(CONCATENATE('Т.6.'!AG80,", ",'Т.6.'!AF80,", ",'Т.6.'!AH80," обл., ",'Т.6.'!AI80," р-н, ",'Т.6.'!AJ80," ",'Т.6.'!AK80,", ",'Т.6.'!AL80," ",'Т.6.'!AM80,", буд. ",'Т.6.'!AN80,", кв./оф.",'Т.6.'!AO80,".    ",'Т.6.'!AP80)=$AJ$129,"-",CONCATENATE('Т.6.'!AG80,", ",'Т.6.'!AF80,", ",'Т.6.'!AH80," обл., ",'Т.6.'!AI80," р-н, ",'Т.6.'!AJ80," ",'Т.6.'!AK80,", ",'Т.6.'!AL80," ",'Т.6.'!AM80,", буд. ",'Т.6.'!AN80,", кв./оф.",'Т.6.'!AO80,".    ",'Т.6.'!AP80)))</f>
        <v/>
      </c>
      <c r="H201" s="354"/>
      <c r="I201" s="354"/>
      <c r="J201" s="354"/>
      <c r="K201" s="367" t="str">
        <f ca="1">'Т.6.'!AQ80</f>
        <v xml:space="preserve"> </v>
      </c>
      <c r="L201" s="367"/>
      <c r="M201" s="367" t="str">
        <f ca="1">'Т.6.'!AR80</f>
        <v xml:space="preserve"> </v>
      </c>
      <c r="N201" s="367"/>
      <c r="O201" s="358" t="str">
        <f ca="1">'Т.6.'!AT80</f>
        <v xml:space="preserve"> </v>
      </c>
      <c r="P201" s="358"/>
      <c r="Q201" s="345" t="str">
        <f ca="1">IF(CONCATENATE('Т.6.'!AU80,". ",'Т.6.'!AV80)=" .  "," ",CONCATENATE('Т.6.'!AU80,". ",'Т.6.'!AV80))</f>
        <v xml:space="preserve"> </v>
      </c>
      <c r="R201" s="345"/>
      <c r="S201" s="345"/>
      <c r="T201" s="358" t="str">
        <f ca="1">'Т.6.'!AW80</f>
        <v xml:space="preserve"> </v>
      </c>
      <c r="U201" s="358"/>
      <c r="AA201" s="143"/>
      <c r="AB201" s="143"/>
      <c r="AC201" s="143"/>
      <c r="AD201" s="143"/>
      <c r="AE201" s="143"/>
      <c r="AF201" s="143"/>
      <c r="AG201" s="143"/>
      <c r="AH201" s="143"/>
      <c r="AI201" s="143"/>
      <c r="AJ201" s="151"/>
      <c r="WJC201"/>
      <c r="WJD201"/>
      <c r="WJE201"/>
      <c r="WJF201"/>
      <c r="WJG201"/>
      <c r="WJH201"/>
      <c r="WJI201"/>
      <c r="WJJ201"/>
      <c r="WJK201"/>
      <c r="WJL201"/>
      <c r="WJM201"/>
      <c r="WJN201"/>
      <c r="WJO201"/>
      <c r="WJP201"/>
      <c r="WJQ201"/>
      <c r="WJR201"/>
      <c r="WJS201"/>
      <c r="WJT201"/>
      <c r="WJU201"/>
      <c r="WJV201"/>
      <c r="WJW201"/>
      <c r="WJX201"/>
      <c r="WJY201"/>
      <c r="WJZ201"/>
      <c r="WKA201"/>
      <c r="WKB201"/>
      <c r="WKC201"/>
      <c r="WKD201"/>
      <c r="WKE201"/>
      <c r="WKF201"/>
      <c r="WKG201"/>
      <c r="WKH201"/>
      <c r="WKI201"/>
      <c r="WKJ201"/>
      <c r="WKK201"/>
      <c r="WKL201"/>
      <c r="WKM201"/>
      <c r="WKN201"/>
      <c r="WKO201"/>
      <c r="WKP201"/>
      <c r="WKQ201"/>
      <c r="WKR201"/>
      <c r="WKS201"/>
      <c r="WKT201"/>
      <c r="WKU201"/>
      <c r="WKV201"/>
      <c r="WKW201"/>
      <c r="WKX201"/>
      <c r="WKY201"/>
      <c r="WKZ201"/>
      <c r="WLA201"/>
      <c r="WLB201"/>
      <c r="WLC201"/>
      <c r="WLD201"/>
      <c r="WLE201"/>
      <c r="WLF201"/>
      <c r="WLG201"/>
      <c r="WLH201"/>
      <c r="WLI201"/>
      <c r="WLJ201"/>
      <c r="WLK201"/>
      <c r="WLL201"/>
      <c r="WLM201"/>
      <c r="WLN201"/>
      <c r="WLO201"/>
      <c r="WLP201"/>
      <c r="WLQ201"/>
      <c r="WLR201"/>
      <c r="WLS201"/>
      <c r="WLT201"/>
      <c r="WLU201"/>
      <c r="WLV201"/>
      <c r="WLW201"/>
      <c r="WLX201"/>
      <c r="WLY201"/>
      <c r="WLZ201"/>
      <c r="WMA201"/>
      <c r="WMB201"/>
      <c r="WMC201"/>
      <c r="WMD201"/>
      <c r="WME201"/>
      <c r="WMF201"/>
      <c r="WMG201"/>
      <c r="WMH201"/>
      <c r="WMI201"/>
      <c r="WMJ201"/>
      <c r="WMK201"/>
      <c r="WML201"/>
      <c r="WMM201"/>
      <c r="WMN201"/>
      <c r="WMO201"/>
      <c r="WMP201"/>
      <c r="WMQ201"/>
      <c r="WMR201"/>
      <c r="WMS201"/>
      <c r="WMT201"/>
      <c r="WMU201"/>
      <c r="WMV201"/>
      <c r="WMW201"/>
      <c r="WMX201"/>
      <c r="WMY201"/>
      <c r="WMZ201"/>
      <c r="WNA201"/>
      <c r="WNB201"/>
      <c r="WNC201"/>
      <c r="WND201"/>
      <c r="WNE201"/>
      <c r="WNF201"/>
      <c r="WNG201"/>
      <c r="WNH201"/>
      <c r="WNI201"/>
      <c r="WNJ201"/>
      <c r="WNK201"/>
      <c r="WNL201"/>
      <c r="WNM201"/>
      <c r="WNN201"/>
      <c r="WNO201"/>
      <c r="WNP201"/>
      <c r="WNQ201"/>
      <c r="WNR201"/>
      <c r="WNS201"/>
      <c r="WNT201"/>
      <c r="WNU201"/>
      <c r="WNV201"/>
      <c r="WNW201"/>
      <c r="WNX201"/>
      <c r="WNY201"/>
      <c r="WNZ201"/>
      <c r="WOA201"/>
      <c r="WOB201"/>
      <c r="WOC201"/>
      <c r="WOD201"/>
      <c r="WOE201"/>
      <c r="WOF201"/>
      <c r="WOG201"/>
      <c r="WOH201"/>
      <c r="WOI201"/>
      <c r="WOJ201"/>
      <c r="WOK201"/>
      <c r="WOL201"/>
      <c r="WOM201"/>
      <c r="WON201"/>
      <c r="WOO201"/>
      <c r="WOP201"/>
      <c r="WOQ201"/>
      <c r="WOR201"/>
      <c r="WOS201"/>
      <c r="WOT201"/>
      <c r="WOU201"/>
      <c r="WOV201"/>
      <c r="WOW201"/>
      <c r="WOX201"/>
      <c r="WOY201"/>
      <c r="WOZ201"/>
      <c r="WPA201"/>
      <c r="WPB201"/>
      <c r="WPC201"/>
      <c r="WPD201"/>
      <c r="WPE201"/>
      <c r="WPF201"/>
      <c r="WPG201"/>
      <c r="WPH201"/>
      <c r="WPI201"/>
      <c r="WPJ201"/>
      <c r="WPK201"/>
      <c r="WPL201"/>
      <c r="WPM201"/>
      <c r="WPN201"/>
      <c r="WPO201"/>
      <c r="WPP201"/>
      <c r="WPQ201"/>
      <c r="WPR201"/>
      <c r="WPS201"/>
      <c r="WPT201"/>
      <c r="WPU201"/>
      <c r="WPV201"/>
      <c r="WPW201"/>
      <c r="WPX201"/>
      <c r="WPY201"/>
      <c r="WPZ201"/>
      <c r="WQA201"/>
      <c r="WQB201"/>
      <c r="WQC201"/>
      <c r="WQD201"/>
      <c r="WQE201"/>
      <c r="WQF201"/>
      <c r="WQG201"/>
      <c r="WQH201"/>
      <c r="WQI201"/>
      <c r="WQJ201"/>
      <c r="WQK201"/>
      <c r="WQL201"/>
      <c r="WQM201"/>
      <c r="WQN201"/>
      <c r="WQO201"/>
      <c r="WQP201"/>
      <c r="WQQ201"/>
      <c r="WQR201"/>
      <c r="WQS201"/>
      <c r="WQT201"/>
      <c r="WQU201"/>
      <c r="WQV201"/>
      <c r="WQW201"/>
      <c r="WQX201"/>
      <c r="WQY201"/>
      <c r="WQZ201"/>
      <c r="WRA201"/>
      <c r="WRB201"/>
      <c r="WRC201"/>
      <c r="WRD201"/>
      <c r="WRE201"/>
      <c r="WRF201"/>
      <c r="WRG201"/>
      <c r="WRH201"/>
      <c r="WRI201"/>
      <c r="WRJ201"/>
      <c r="WRK201"/>
      <c r="WRL201"/>
      <c r="WRM201"/>
      <c r="WRN201"/>
      <c r="WRO201"/>
      <c r="WRP201"/>
      <c r="WRQ201"/>
      <c r="WRR201"/>
      <c r="WRS201"/>
      <c r="WRT201"/>
      <c r="WRU201"/>
      <c r="WRV201"/>
      <c r="WRW201"/>
      <c r="WRX201"/>
      <c r="WRY201"/>
      <c r="WRZ201"/>
      <c r="WSA201"/>
      <c r="WSB201"/>
      <c r="WSC201"/>
      <c r="WSD201"/>
      <c r="WSE201"/>
      <c r="WSF201"/>
      <c r="WSG201"/>
      <c r="WSH201"/>
      <c r="WSI201"/>
      <c r="WSJ201"/>
      <c r="WSK201"/>
      <c r="WSL201"/>
      <c r="WSM201"/>
      <c r="WSN201"/>
      <c r="WSO201"/>
      <c r="WSP201"/>
      <c r="WSQ201"/>
      <c r="WSR201"/>
      <c r="WSS201"/>
      <c r="WST201"/>
      <c r="WSU201"/>
      <c r="WSV201"/>
      <c r="WSW201"/>
      <c r="WSX201"/>
      <c r="WSY201"/>
      <c r="WSZ201"/>
      <c r="WTA201"/>
      <c r="WTB201"/>
      <c r="WTC201"/>
      <c r="WTD201"/>
      <c r="WTE201"/>
      <c r="WTF201"/>
      <c r="WTG201"/>
      <c r="WTH201"/>
      <c r="WTI201"/>
      <c r="WTJ201"/>
      <c r="WTK201"/>
      <c r="WTL201"/>
      <c r="WTM201"/>
      <c r="WTN201"/>
      <c r="WTO201"/>
      <c r="WTP201"/>
      <c r="WTQ201"/>
      <c r="WTR201"/>
      <c r="WTS201"/>
      <c r="WTT201"/>
      <c r="WTU201"/>
      <c r="WTV201"/>
      <c r="WTW201"/>
      <c r="WTX201"/>
      <c r="WTY201"/>
      <c r="WTZ201"/>
      <c r="WUA201"/>
      <c r="WUB201"/>
      <c r="WUC201"/>
      <c r="WUD201"/>
      <c r="WUE201"/>
      <c r="WUF201"/>
      <c r="WUG201"/>
      <c r="WUH201"/>
      <c r="WUI201"/>
      <c r="WUJ201"/>
      <c r="WUK201"/>
      <c r="WUL201"/>
      <c r="WUM201"/>
      <c r="WUN201"/>
      <c r="WUO201"/>
      <c r="WUP201"/>
      <c r="WUQ201"/>
      <c r="WUR201"/>
      <c r="WUS201"/>
      <c r="WUT201"/>
      <c r="WUU201"/>
      <c r="WUV201"/>
      <c r="WUW201"/>
      <c r="WUX201"/>
      <c r="WUY201"/>
      <c r="WUZ201"/>
      <c r="WVA201"/>
      <c r="WVB201"/>
      <c r="WVC201"/>
      <c r="WVD201"/>
      <c r="WVE201"/>
      <c r="WVF201"/>
      <c r="WVG201"/>
      <c r="WVH201"/>
      <c r="WVI201"/>
      <c r="WVJ201"/>
      <c r="WVK201"/>
      <c r="WVL201"/>
      <c r="WVM201"/>
      <c r="WVN201"/>
      <c r="WVO201"/>
      <c r="WVP201"/>
      <c r="WVQ201"/>
      <c r="WVR201"/>
      <c r="WVS201"/>
      <c r="WVT201"/>
      <c r="WVU201"/>
      <c r="WVV201"/>
      <c r="WVW201"/>
      <c r="WVX201"/>
      <c r="WVY201"/>
      <c r="WVZ201"/>
      <c r="WWA201"/>
      <c r="WWB201"/>
      <c r="WWC201"/>
      <c r="WWD201"/>
      <c r="WWE201"/>
      <c r="WWF201"/>
      <c r="WWG201"/>
      <c r="WWH201"/>
      <c r="WWI201"/>
      <c r="WWJ201"/>
      <c r="WWK201"/>
      <c r="WWL201"/>
      <c r="WWM201"/>
      <c r="WWN201"/>
      <c r="WWO201"/>
      <c r="WWP201"/>
      <c r="WWQ201"/>
      <c r="WWR201"/>
      <c r="WWS201"/>
      <c r="WWT201"/>
      <c r="WWU201"/>
      <c r="WWV201"/>
      <c r="WWW201"/>
      <c r="WWX201"/>
      <c r="WWY201"/>
      <c r="WWZ201"/>
      <c r="WXA201"/>
      <c r="WXB201"/>
      <c r="WXC201"/>
      <c r="WXD201"/>
      <c r="WXE201"/>
      <c r="WXF201"/>
      <c r="WXG201"/>
      <c r="WXH201"/>
      <c r="WXI201"/>
      <c r="WXJ201"/>
      <c r="WXK201"/>
      <c r="WXL201"/>
      <c r="WXM201"/>
      <c r="WXN201"/>
      <c r="WXO201"/>
      <c r="WXP201"/>
      <c r="WXQ201"/>
      <c r="WXR201"/>
      <c r="WXS201"/>
      <c r="WXT201"/>
      <c r="WXU201"/>
      <c r="WXV201"/>
      <c r="WXW201"/>
      <c r="WXX201"/>
      <c r="WXY201"/>
      <c r="WXZ201"/>
      <c r="WYA201"/>
      <c r="WYB201"/>
      <c r="WYC201"/>
      <c r="WYD201"/>
      <c r="WYE201"/>
      <c r="WYF201"/>
      <c r="WYG201"/>
      <c r="WYH201"/>
      <c r="WYI201"/>
      <c r="WYJ201"/>
      <c r="WYK201"/>
      <c r="WYL201"/>
      <c r="WYM201"/>
      <c r="WYN201"/>
      <c r="WYO201"/>
      <c r="WYP201"/>
      <c r="WYQ201"/>
      <c r="WYR201"/>
      <c r="WYS201"/>
      <c r="WYT201"/>
      <c r="WYU201"/>
      <c r="WYV201"/>
      <c r="WYW201"/>
      <c r="WYX201"/>
      <c r="WYY201"/>
      <c r="WYZ201"/>
      <c r="WZA201"/>
      <c r="WZB201"/>
      <c r="WZC201"/>
      <c r="WZD201"/>
      <c r="WZE201"/>
      <c r="WZF201"/>
      <c r="WZG201"/>
      <c r="WZH201"/>
      <c r="WZI201"/>
      <c r="WZJ201"/>
      <c r="WZK201"/>
      <c r="WZL201"/>
      <c r="WZM201"/>
      <c r="WZN201"/>
      <c r="WZO201"/>
      <c r="WZP201"/>
      <c r="WZQ201"/>
      <c r="WZR201"/>
      <c r="WZS201"/>
      <c r="WZT201"/>
      <c r="WZU201"/>
      <c r="WZV201"/>
      <c r="WZW201"/>
      <c r="WZX201"/>
      <c r="WZY201"/>
      <c r="WZZ201"/>
      <c r="XAA201"/>
      <c r="XAB201"/>
      <c r="XAC201"/>
      <c r="XAD201"/>
      <c r="XAE201"/>
      <c r="XAF201"/>
      <c r="XAG201"/>
      <c r="XAH201"/>
      <c r="XAI201"/>
      <c r="XAJ201"/>
      <c r="XAK201"/>
      <c r="XAL201"/>
      <c r="XAM201"/>
      <c r="XAN201"/>
      <c r="XAO201"/>
      <c r="XAP201"/>
      <c r="XAQ201"/>
      <c r="XAR201"/>
      <c r="XAS201"/>
      <c r="XAT201"/>
      <c r="XAU201"/>
      <c r="XAV201"/>
      <c r="XAW201"/>
      <c r="XAX201"/>
      <c r="XAY201"/>
      <c r="XAZ201"/>
      <c r="XBA201"/>
      <c r="XBB201"/>
      <c r="XBC201"/>
      <c r="XBD201"/>
      <c r="XBE201"/>
      <c r="XBF201"/>
      <c r="XBG201"/>
      <c r="XBH201"/>
      <c r="XBI201"/>
      <c r="XBJ201"/>
      <c r="XBK201"/>
      <c r="XBL201"/>
      <c r="XBM201"/>
      <c r="XBN201"/>
      <c r="XBO201"/>
      <c r="XBP201"/>
      <c r="XBQ201"/>
      <c r="XBR201"/>
      <c r="XBS201"/>
      <c r="XBT201"/>
      <c r="XBU201"/>
      <c r="XBV201"/>
      <c r="XBW201"/>
      <c r="XBX201"/>
      <c r="XBY201"/>
      <c r="XBZ201"/>
      <c r="XCA201"/>
      <c r="XCB201"/>
      <c r="XCC201"/>
      <c r="XCD201"/>
      <c r="XCE201"/>
      <c r="XCF201"/>
      <c r="XCG201"/>
      <c r="XCH201"/>
      <c r="XCI201"/>
      <c r="XCJ201"/>
      <c r="XCK201"/>
      <c r="XCL201"/>
      <c r="XCM201"/>
      <c r="XCN201"/>
      <c r="XCO201"/>
      <c r="XCP201"/>
      <c r="XCQ201"/>
      <c r="XCR201"/>
      <c r="XCS201"/>
      <c r="XCT201"/>
      <c r="XCU201"/>
      <c r="XCV201"/>
      <c r="XCW201"/>
      <c r="XCX201"/>
      <c r="XCY201"/>
      <c r="XCZ201"/>
      <c r="XDA201"/>
      <c r="XDB201"/>
      <c r="XDC201"/>
      <c r="XDD201"/>
      <c r="XDE201"/>
      <c r="XDF201"/>
      <c r="XDG201"/>
      <c r="XDH201"/>
      <c r="XDI201"/>
      <c r="XDJ201"/>
      <c r="XDK201"/>
      <c r="XDL201"/>
      <c r="XDM201"/>
      <c r="XDN201"/>
      <c r="XDO201"/>
      <c r="XDP201"/>
      <c r="XDQ201"/>
      <c r="XDR201"/>
      <c r="XDS201"/>
      <c r="XDT201"/>
      <c r="XDU201"/>
      <c r="XDV201"/>
      <c r="XDW201"/>
      <c r="XDX201"/>
      <c r="XDY201"/>
      <c r="XDZ201"/>
      <c r="XEA201"/>
      <c r="XEB201"/>
      <c r="XEC201"/>
      <c r="XED201"/>
      <c r="XEE201"/>
      <c r="XEF201"/>
      <c r="XEG201"/>
      <c r="XEH201"/>
      <c r="XEI201"/>
      <c r="XEJ201"/>
      <c r="XEK201"/>
      <c r="XEL201"/>
      <c r="XEM201"/>
      <c r="XEN201"/>
      <c r="XEO201"/>
      <c r="XEP201"/>
      <c r="XEQ201"/>
      <c r="XER201"/>
      <c r="XES201"/>
      <c r="XET201"/>
      <c r="XEU201"/>
      <c r="XEV201"/>
      <c r="XEW201"/>
      <c r="XEX201"/>
      <c r="XEY201"/>
      <c r="XEZ201"/>
      <c r="XFA201"/>
      <c r="XFB201"/>
      <c r="XFC201"/>
      <c r="XFD201"/>
    </row>
    <row r="202" spans="1:36 15811:16384" s="177" customFormat="1" x14ac:dyDescent="0.25">
      <c r="A202" s="181">
        <v>76</v>
      </c>
      <c r="B202" s="354" t="str">
        <f ca="1">IF(CONCATENATE('Т.6.'!AB81," (",'Т.6.'!AD81,"), ",'Т.6.'!AC81,", ",'Т.6.'!AE81)=$AJ$127,"",IF(CONCATENATE('Т.6.'!AB81," (",'Т.6.'!AD81,"), ",'Т.6.'!AC81,", ",'Т.6.'!AE81)=$AJ$128,"-",(CONCATENATE('Т.6.'!AB81," (",'Т.6.'!AD81,"), ",'Т.6.'!AC81,", ",'Т.6.'!AE81))))</f>
        <v/>
      </c>
      <c r="C202" s="354"/>
      <c r="D202" s="354"/>
      <c r="E202" s="354"/>
      <c r="F202" s="354"/>
      <c r="G202" s="354" t="str">
        <f ca="1">IF(CONCATENATE('Т.6.'!AG81,", ",'Т.6.'!AF81,", ",'Т.6.'!AH81," обл., ",'Т.6.'!AI81," р-н, ",'Т.6.'!AJ81," ",'Т.6.'!AK81,", ",'Т.6.'!AL81," ",'Т.6.'!AM81,", буд. ",'Т.6.'!AN81,", кв./оф.",'Т.6.'!AO81,".    ",'Т.6.'!AP81)=$AJ$131,"",IF(CONCATENATE('Т.6.'!AG81,", ",'Т.6.'!AF81,", ",'Т.6.'!AH81," обл., ",'Т.6.'!AI81," р-н, ",'Т.6.'!AJ81," ",'Т.6.'!AK81,", ",'Т.6.'!AL81," ",'Т.6.'!AM81,", буд. ",'Т.6.'!AN81,", кв./оф.",'Т.6.'!AO81,".    ",'Т.6.'!AP81)=$AJ$129,"-",CONCATENATE('Т.6.'!AG81,", ",'Т.6.'!AF81,", ",'Т.6.'!AH81," обл., ",'Т.6.'!AI81," р-н, ",'Т.6.'!AJ81," ",'Т.6.'!AK81,", ",'Т.6.'!AL81," ",'Т.6.'!AM81,", буд. ",'Т.6.'!AN81,", кв./оф.",'Т.6.'!AO81,".    ",'Т.6.'!AP81)))</f>
        <v/>
      </c>
      <c r="H202" s="354"/>
      <c r="I202" s="354"/>
      <c r="J202" s="354"/>
      <c r="K202" s="367" t="str">
        <f ca="1">'Т.6.'!AQ81</f>
        <v xml:space="preserve"> </v>
      </c>
      <c r="L202" s="367"/>
      <c r="M202" s="367" t="str">
        <f ca="1">'Т.6.'!AR81</f>
        <v xml:space="preserve"> </v>
      </c>
      <c r="N202" s="367"/>
      <c r="O202" s="358" t="str">
        <f ca="1">'Т.6.'!AT81</f>
        <v xml:space="preserve"> </v>
      </c>
      <c r="P202" s="358"/>
      <c r="Q202" s="345" t="str">
        <f ca="1">IF(CONCATENATE('Т.6.'!AU81,". ",'Т.6.'!AV81)=" .  "," ",CONCATENATE('Т.6.'!AU81,". ",'Т.6.'!AV81))</f>
        <v xml:space="preserve"> </v>
      </c>
      <c r="R202" s="345"/>
      <c r="S202" s="345"/>
      <c r="T202" s="358" t="str">
        <f ca="1">'Т.6.'!AW81</f>
        <v xml:space="preserve"> </v>
      </c>
      <c r="U202" s="358"/>
      <c r="AA202" s="143"/>
      <c r="AB202" s="143"/>
      <c r="AC202" s="143"/>
      <c r="AD202" s="143"/>
      <c r="AE202" s="143"/>
      <c r="AF202" s="143"/>
      <c r="AG202" s="143"/>
      <c r="AH202" s="143"/>
      <c r="AI202" s="143"/>
      <c r="AJ202" s="151"/>
      <c r="WJC202"/>
      <c r="WJD202"/>
      <c r="WJE202"/>
      <c r="WJF202"/>
      <c r="WJG202"/>
      <c r="WJH202"/>
      <c r="WJI202"/>
      <c r="WJJ202"/>
      <c r="WJK202"/>
      <c r="WJL202"/>
      <c r="WJM202"/>
      <c r="WJN202"/>
      <c r="WJO202"/>
      <c r="WJP202"/>
      <c r="WJQ202"/>
      <c r="WJR202"/>
      <c r="WJS202"/>
      <c r="WJT202"/>
      <c r="WJU202"/>
      <c r="WJV202"/>
      <c r="WJW202"/>
      <c r="WJX202"/>
      <c r="WJY202"/>
      <c r="WJZ202"/>
      <c r="WKA202"/>
      <c r="WKB202"/>
      <c r="WKC202"/>
      <c r="WKD202"/>
      <c r="WKE202"/>
      <c r="WKF202"/>
      <c r="WKG202"/>
      <c r="WKH202"/>
      <c r="WKI202"/>
      <c r="WKJ202"/>
      <c r="WKK202"/>
      <c r="WKL202"/>
      <c r="WKM202"/>
      <c r="WKN202"/>
      <c r="WKO202"/>
      <c r="WKP202"/>
      <c r="WKQ202"/>
      <c r="WKR202"/>
      <c r="WKS202"/>
      <c r="WKT202"/>
      <c r="WKU202"/>
      <c r="WKV202"/>
      <c r="WKW202"/>
      <c r="WKX202"/>
      <c r="WKY202"/>
      <c r="WKZ202"/>
      <c r="WLA202"/>
      <c r="WLB202"/>
      <c r="WLC202"/>
      <c r="WLD202"/>
      <c r="WLE202"/>
      <c r="WLF202"/>
      <c r="WLG202"/>
      <c r="WLH202"/>
      <c r="WLI202"/>
      <c r="WLJ202"/>
      <c r="WLK202"/>
      <c r="WLL202"/>
      <c r="WLM202"/>
      <c r="WLN202"/>
      <c r="WLO202"/>
      <c r="WLP202"/>
      <c r="WLQ202"/>
      <c r="WLR202"/>
      <c r="WLS202"/>
      <c r="WLT202"/>
      <c r="WLU202"/>
      <c r="WLV202"/>
      <c r="WLW202"/>
      <c r="WLX202"/>
      <c r="WLY202"/>
      <c r="WLZ202"/>
      <c r="WMA202"/>
      <c r="WMB202"/>
      <c r="WMC202"/>
      <c r="WMD202"/>
      <c r="WME202"/>
      <c r="WMF202"/>
      <c r="WMG202"/>
      <c r="WMH202"/>
      <c r="WMI202"/>
      <c r="WMJ202"/>
      <c r="WMK202"/>
      <c r="WML202"/>
      <c r="WMM202"/>
      <c r="WMN202"/>
      <c r="WMO202"/>
      <c r="WMP202"/>
      <c r="WMQ202"/>
      <c r="WMR202"/>
      <c r="WMS202"/>
      <c r="WMT202"/>
      <c r="WMU202"/>
      <c r="WMV202"/>
      <c r="WMW202"/>
      <c r="WMX202"/>
      <c r="WMY202"/>
      <c r="WMZ202"/>
      <c r="WNA202"/>
      <c r="WNB202"/>
      <c r="WNC202"/>
      <c r="WND202"/>
      <c r="WNE202"/>
      <c r="WNF202"/>
      <c r="WNG202"/>
      <c r="WNH202"/>
      <c r="WNI202"/>
      <c r="WNJ202"/>
      <c r="WNK202"/>
      <c r="WNL202"/>
      <c r="WNM202"/>
      <c r="WNN202"/>
      <c r="WNO202"/>
      <c r="WNP202"/>
      <c r="WNQ202"/>
      <c r="WNR202"/>
      <c r="WNS202"/>
      <c r="WNT202"/>
      <c r="WNU202"/>
      <c r="WNV202"/>
      <c r="WNW202"/>
      <c r="WNX202"/>
      <c r="WNY202"/>
      <c r="WNZ202"/>
      <c r="WOA202"/>
      <c r="WOB202"/>
      <c r="WOC202"/>
      <c r="WOD202"/>
      <c r="WOE202"/>
      <c r="WOF202"/>
      <c r="WOG202"/>
      <c r="WOH202"/>
      <c r="WOI202"/>
      <c r="WOJ202"/>
      <c r="WOK202"/>
      <c r="WOL202"/>
      <c r="WOM202"/>
      <c r="WON202"/>
      <c r="WOO202"/>
      <c r="WOP202"/>
      <c r="WOQ202"/>
      <c r="WOR202"/>
      <c r="WOS202"/>
      <c r="WOT202"/>
      <c r="WOU202"/>
      <c r="WOV202"/>
      <c r="WOW202"/>
      <c r="WOX202"/>
      <c r="WOY202"/>
      <c r="WOZ202"/>
      <c r="WPA202"/>
      <c r="WPB202"/>
      <c r="WPC202"/>
      <c r="WPD202"/>
      <c r="WPE202"/>
      <c r="WPF202"/>
      <c r="WPG202"/>
      <c r="WPH202"/>
      <c r="WPI202"/>
      <c r="WPJ202"/>
      <c r="WPK202"/>
      <c r="WPL202"/>
      <c r="WPM202"/>
      <c r="WPN202"/>
      <c r="WPO202"/>
      <c r="WPP202"/>
      <c r="WPQ202"/>
      <c r="WPR202"/>
      <c r="WPS202"/>
      <c r="WPT202"/>
      <c r="WPU202"/>
      <c r="WPV202"/>
      <c r="WPW202"/>
      <c r="WPX202"/>
      <c r="WPY202"/>
      <c r="WPZ202"/>
      <c r="WQA202"/>
      <c r="WQB202"/>
      <c r="WQC202"/>
      <c r="WQD202"/>
      <c r="WQE202"/>
      <c r="WQF202"/>
      <c r="WQG202"/>
      <c r="WQH202"/>
      <c r="WQI202"/>
      <c r="WQJ202"/>
      <c r="WQK202"/>
      <c r="WQL202"/>
      <c r="WQM202"/>
      <c r="WQN202"/>
      <c r="WQO202"/>
      <c r="WQP202"/>
      <c r="WQQ202"/>
      <c r="WQR202"/>
      <c r="WQS202"/>
      <c r="WQT202"/>
      <c r="WQU202"/>
      <c r="WQV202"/>
      <c r="WQW202"/>
      <c r="WQX202"/>
      <c r="WQY202"/>
      <c r="WQZ202"/>
      <c r="WRA202"/>
      <c r="WRB202"/>
      <c r="WRC202"/>
      <c r="WRD202"/>
      <c r="WRE202"/>
      <c r="WRF202"/>
      <c r="WRG202"/>
      <c r="WRH202"/>
      <c r="WRI202"/>
      <c r="WRJ202"/>
      <c r="WRK202"/>
      <c r="WRL202"/>
      <c r="WRM202"/>
      <c r="WRN202"/>
      <c r="WRO202"/>
      <c r="WRP202"/>
      <c r="WRQ202"/>
      <c r="WRR202"/>
      <c r="WRS202"/>
      <c r="WRT202"/>
      <c r="WRU202"/>
      <c r="WRV202"/>
      <c r="WRW202"/>
      <c r="WRX202"/>
      <c r="WRY202"/>
      <c r="WRZ202"/>
      <c r="WSA202"/>
      <c r="WSB202"/>
      <c r="WSC202"/>
      <c r="WSD202"/>
      <c r="WSE202"/>
      <c r="WSF202"/>
      <c r="WSG202"/>
      <c r="WSH202"/>
      <c r="WSI202"/>
      <c r="WSJ202"/>
      <c r="WSK202"/>
      <c r="WSL202"/>
      <c r="WSM202"/>
      <c r="WSN202"/>
      <c r="WSO202"/>
      <c r="WSP202"/>
      <c r="WSQ202"/>
      <c r="WSR202"/>
      <c r="WSS202"/>
      <c r="WST202"/>
      <c r="WSU202"/>
      <c r="WSV202"/>
      <c r="WSW202"/>
      <c r="WSX202"/>
      <c r="WSY202"/>
      <c r="WSZ202"/>
      <c r="WTA202"/>
      <c r="WTB202"/>
      <c r="WTC202"/>
      <c r="WTD202"/>
      <c r="WTE202"/>
      <c r="WTF202"/>
      <c r="WTG202"/>
      <c r="WTH202"/>
      <c r="WTI202"/>
      <c r="WTJ202"/>
      <c r="WTK202"/>
      <c r="WTL202"/>
      <c r="WTM202"/>
      <c r="WTN202"/>
      <c r="WTO202"/>
      <c r="WTP202"/>
      <c r="WTQ202"/>
      <c r="WTR202"/>
      <c r="WTS202"/>
      <c r="WTT202"/>
      <c r="WTU202"/>
      <c r="WTV202"/>
      <c r="WTW202"/>
      <c r="WTX202"/>
      <c r="WTY202"/>
      <c r="WTZ202"/>
      <c r="WUA202"/>
      <c r="WUB202"/>
      <c r="WUC202"/>
      <c r="WUD202"/>
      <c r="WUE202"/>
      <c r="WUF202"/>
      <c r="WUG202"/>
      <c r="WUH202"/>
      <c r="WUI202"/>
      <c r="WUJ202"/>
      <c r="WUK202"/>
      <c r="WUL202"/>
      <c r="WUM202"/>
      <c r="WUN202"/>
      <c r="WUO202"/>
      <c r="WUP202"/>
      <c r="WUQ202"/>
      <c r="WUR202"/>
      <c r="WUS202"/>
      <c r="WUT202"/>
      <c r="WUU202"/>
      <c r="WUV202"/>
      <c r="WUW202"/>
      <c r="WUX202"/>
      <c r="WUY202"/>
      <c r="WUZ202"/>
      <c r="WVA202"/>
      <c r="WVB202"/>
      <c r="WVC202"/>
      <c r="WVD202"/>
      <c r="WVE202"/>
      <c r="WVF202"/>
      <c r="WVG202"/>
      <c r="WVH202"/>
      <c r="WVI202"/>
      <c r="WVJ202"/>
      <c r="WVK202"/>
      <c r="WVL202"/>
      <c r="WVM202"/>
      <c r="WVN202"/>
      <c r="WVO202"/>
      <c r="WVP202"/>
      <c r="WVQ202"/>
      <c r="WVR202"/>
      <c r="WVS202"/>
      <c r="WVT202"/>
      <c r="WVU202"/>
      <c r="WVV202"/>
      <c r="WVW202"/>
      <c r="WVX202"/>
      <c r="WVY202"/>
      <c r="WVZ202"/>
      <c r="WWA202"/>
      <c r="WWB202"/>
      <c r="WWC202"/>
      <c r="WWD202"/>
      <c r="WWE202"/>
      <c r="WWF202"/>
      <c r="WWG202"/>
      <c r="WWH202"/>
      <c r="WWI202"/>
      <c r="WWJ202"/>
      <c r="WWK202"/>
      <c r="WWL202"/>
      <c r="WWM202"/>
      <c r="WWN202"/>
      <c r="WWO202"/>
      <c r="WWP202"/>
      <c r="WWQ202"/>
      <c r="WWR202"/>
      <c r="WWS202"/>
      <c r="WWT202"/>
      <c r="WWU202"/>
      <c r="WWV202"/>
      <c r="WWW202"/>
      <c r="WWX202"/>
      <c r="WWY202"/>
      <c r="WWZ202"/>
      <c r="WXA202"/>
      <c r="WXB202"/>
      <c r="WXC202"/>
      <c r="WXD202"/>
      <c r="WXE202"/>
      <c r="WXF202"/>
      <c r="WXG202"/>
      <c r="WXH202"/>
      <c r="WXI202"/>
      <c r="WXJ202"/>
      <c r="WXK202"/>
      <c r="WXL202"/>
      <c r="WXM202"/>
      <c r="WXN202"/>
      <c r="WXO202"/>
      <c r="WXP202"/>
      <c r="WXQ202"/>
      <c r="WXR202"/>
      <c r="WXS202"/>
      <c r="WXT202"/>
      <c r="WXU202"/>
      <c r="WXV202"/>
      <c r="WXW202"/>
      <c r="WXX202"/>
      <c r="WXY202"/>
      <c r="WXZ202"/>
      <c r="WYA202"/>
      <c r="WYB202"/>
      <c r="WYC202"/>
      <c r="WYD202"/>
      <c r="WYE202"/>
      <c r="WYF202"/>
      <c r="WYG202"/>
      <c r="WYH202"/>
      <c r="WYI202"/>
      <c r="WYJ202"/>
      <c r="WYK202"/>
      <c r="WYL202"/>
      <c r="WYM202"/>
      <c r="WYN202"/>
      <c r="WYO202"/>
      <c r="WYP202"/>
      <c r="WYQ202"/>
      <c r="WYR202"/>
      <c r="WYS202"/>
      <c r="WYT202"/>
      <c r="WYU202"/>
      <c r="WYV202"/>
      <c r="WYW202"/>
      <c r="WYX202"/>
      <c r="WYY202"/>
      <c r="WYZ202"/>
      <c r="WZA202"/>
      <c r="WZB202"/>
      <c r="WZC202"/>
      <c r="WZD202"/>
      <c r="WZE202"/>
      <c r="WZF202"/>
      <c r="WZG202"/>
      <c r="WZH202"/>
      <c r="WZI202"/>
      <c r="WZJ202"/>
      <c r="WZK202"/>
      <c r="WZL202"/>
      <c r="WZM202"/>
      <c r="WZN202"/>
      <c r="WZO202"/>
      <c r="WZP202"/>
      <c r="WZQ202"/>
      <c r="WZR202"/>
      <c r="WZS202"/>
      <c r="WZT202"/>
      <c r="WZU202"/>
      <c r="WZV202"/>
      <c r="WZW202"/>
      <c r="WZX202"/>
      <c r="WZY202"/>
      <c r="WZZ202"/>
      <c r="XAA202"/>
      <c r="XAB202"/>
      <c r="XAC202"/>
      <c r="XAD202"/>
      <c r="XAE202"/>
      <c r="XAF202"/>
      <c r="XAG202"/>
      <c r="XAH202"/>
      <c r="XAI202"/>
      <c r="XAJ202"/>
      <c r="XAK202"/>
      <c r="XAL202"/>
      <c r="XAM202"/>
      <c r="XAN202"/>
      <c r="XAO202"/>
      <c r="XAP202"/>
      <c r="XAQ202"/>
      <c r="XAR202"/>
      <c r="XAS202"/>
      <c r="XAT202"/>
      <c r="XAU202"/>
      <c r="XAV202"/>
      <c r="XAW202"/>
      <c r="XAX202"/>
      <c r="XAY202"/>
      <c r="XAZ202"/>
      <c r="XBA202"/>
      <c r="XBB202"/>
      <c r="XBC202"/>
      <c r="XBD202"/>
      <c r="XBE202"/>
      <c r="XBF202"/>
      <c r="XBG202"/>
      <c r="XBH202"/>
      <c r="XBI202"/>
      <c r="XBJ202"/>
      <c r="XBK202"/>
      <c r="XBL202"/>
      <c r="XBM202"/>
      <c r="XBN202"/>
      <c r="XBO202"/>
      <c r="XBP202"/>
      <c r="XBQ202"/>
      <c r="XBR202"/>
      <c r="XBS202"/>
      <c r="XBT202"/>
      <c r="XBU202"/>
      <c r="XBV202"/>
      <c r="XBW202"/>
      <c r="XBX202"/>
      <c r="XBY202"/>
      <c r="XBZ202"/>
      <c r="XCA202"/>
      <c r="XCB202"/>
      <c r="XCC202"/>
      <c r="XCD202"/>
      <c r="XCE202"/>
      <c r="XCF202"/>
      <c r="XCG202"/>
      <c r="XCH202"/>
      <c r="XCI202"/>
      <c r="XCJ202"/>
      <c r="XCK202"/>
      <c r="XCL202"/>
      <c r="XCM202"/>
      <c r="XCN202"/>
      <c r="XCO202"/>
      <c r="XCP202"/>
      <c r="XCQ202"/>
      <c r="XCR202"/>
      <c r="XCS202"/>
      <c r="XCT202"/>
      <c r="XCU202"/>
      <c r="XCV202"/>
      <c r="XCW202"/>
      <c r="XCX202"/>
      <c r="XCY202"/>
      <c r="XCZ202"/>
      <c r="XDA202"/>
      <c r="XDB202"/>
      <c r="XDC202"/>
      <c r="XDD202"/>
      <c r="XDE202"/>
      <c r="XDF202"/>
      <c r="XDG202"/>
      <c r="XDH202"/>
      <c r="XDI202"/>
      <c r="XDJ202"/>
      <c r="XDK202"/>
      <c r="XDL202"/>
      <c r="XDM202"/>
      <c r="XDN202"/>
      <c r="XDO202"/>
      <c r="XDP202"/>
      <c r="XDQ202"/>
      <c r="XDR202"/>
      <c r="XDS202"/>
      <c r="XDT202"/>
      <c r="XDU202"/>
      <c r="XDV202"/>
      <c r="XDW202"/>
      <c r="XDX202"/>
      <c r="XDY202"/>
      <c r="XDZ202"/>
      <c r="XEA202"/>
      <c r="XEB202"/>
      <c r="XEC202"/>
      <c r="XED202"/>
      <c r="XEE202"/>
      <c r="XEF202"/>
      <c r="XEG202"/>
      <c r="XEH202"/>
      <c r="XEI202"/>
      <c r="XEJ202"/>
      <c r="XEK202"/>
      <c r="XEL202"/>
      <c r="XEM202"/>
      <c r="XEN202"/>
      <c r="XEO202"/>
      <c r="XEP202"/>
      <c r="XEQ202"/>
      <c r="XER202"/>
      <c r="XES202"/>
      <c r="XET202"/>
      <c r="XEU202"/>
      <c r="XEV202"/>
      <c r="XEW202"/>
      <c r="XEX202"/>
      <c r="XEY202"/>
      <c r="XEZ202"/>
      <c r="XFA202"/>
      <c r="XFB202"/>
      <c r="XFC202"/>
      <c r="XFD202"/>
    </row>
    <row r="203" spans="1:36 15811:16384" s="177" customFormat="1" x14ac:dyDescent="0.25">
      <c r="A203" s="181">
        <v>77</v>
      </c>
      <c r="B203" s="354" t="str">
        <f ca="1">IF(CONCATENATE('Т.6.'!AB82," (",'Т.6.'!AD82,"), ",'Т.6.'!AC82,", ",'Т.6.'!AE82)=$AJ$127,"",IF(CONCATENATE('Т.6.'!AB82," (",'Т.6.'!AD82,"), ",'Т.6.'!AC82,", ",'Т.6.'!AE82)=$AJ$128,"-",(CONCATENATE('Т.6.'!AB82," (",'Т.6.'!AD82,"), ",'Т.6.'!AC82,", ",'Т.6.'!AE82))))</f>
        <v/>
      </c>
      <c r="C203" s="354"/>
      <c r="D203" s="354"/>
      <c r="E203" s="354"/>
      <c r="F203" s="354"/>
      <c r="G203" s="354" t="str">
        <f ca="1">IF(CONCATENATE('Т.6.'!AG82,", ",'Т.6.'!AF82,", ",'Т.6.'!AH82," обл., ",'Т.6.'!AI82," р-н, ",'Т.6.'!AJ82," ",'Т.6.'!AK82,", ",'Т.6.'!AL82," ",'Т.6.'!AM82,", буд. ",'Т.6.'!AN82,", кв./оф.",'Т.6.'!AO82,".    ",'Т.6.'!AP82)=$AJ$131,"",IF(CONCATENATE('Т.6.'!AG82,", ",'Т.6.'!AF82,", ",'Т.6.'!AH82," обл., ",'Т.6.'!AI82," р-н, ",'Т.6.'!AJ82," ",'Т.6.'!AK82,", ",'Т.6.'!AL82," ",'Т.6.'!AM82,", буд. ",'Т.6.'!AN82,", кв./оф.",'Т.6.'!AO82,".    ",'Т.6.'!AP82)=$AJ$129,"-",CONCATENATE('Т.6.'!AG82,", ",'Т.6.'!AF82,", ",'Т.6.'!AH82," обл., ",'Т.6.'!AI82," р-н, ",'Т.6.'!AJ82," ",'Т.6.'!AK82,", ",'Т.6.'!AL82," ",'Т.6.'!AM82,", буд. ",'Т.6.'!AN82,", кв./оф.",'Т.6.'!AO82,".    ",'Т.6.'!AP82)))</f>
        <v/>
      </c>
      <c r="H203" s="354"/>
      <c r="I203" s="354"/>
      <c r="J203" s="354"/>
      <c r="K203" s="367" t="str">
        <f ca="1">'Т.6.'!AQ82</f>
        <v xml:space="preserve"> </v>
      </c>
      <c r="L203" s="367"/>
      <c r="M203" s="367" t="str">
        <f ca="1">'Т.6.'!AR82</f>
        <v xml:space="preserve"> </v>
      </c>
      <c r="N203" s="367"/>
      <c r="O203" s="358" t="str">
        <f ca="1">'Т.6.'!AT82</f>
        <v xml:space="preserve"> </v>
      </c>
      <c r="P203" s="358"/>
      <c r="Q203" s="345" t="str">
        <f ca="1">IF(CONCATENATE('Т.6.'!AU82,". ",'Т.6.'!AV82)=" .  "," ",CONCATENATE('Т.6.'!AU82,". ",'Т.6.'!AV82))</f>
        <v xml:space="preserve"> </v>
      </c>
      <c r="R203" s="345"/>
      <c r="S203" s="345"/>
      <c r="T203" s="358" t="str">
        <f ca="1">'Т.6.'!AW82</f>
        <v xml:space="preserve"> </v>
      </c>
      <c r="U203" s="358"/>
      <c r="AA203" s="143"/>
      <c r="AB203" s="143"/>
      <c r="AC203" s="143"/>
      <c r="AD203" s="143"/>
      <c r="AE203" s="143"/>
      <c r="AF203" s="143"/>
      <c r="AG203" s="143"/>
      <c r="AH203" s="143"/>
      <c r="AI203" s="143"/>
      <c r="AJ203" s="151"/>
      <c r="WJC203"/>
      <c r="WJD203"/>
      <c r="WJE203"/>
      <c r="WJF203"/>
      <c r="WJG203"/>
      <c r="WJH203"/>
      <c r="WJI203"/>
      <c r="WJJ203"/>
      <c r="WJK203"/>
      <c r="WJL203"/>
      <c r="WJM203"/>
      <c r="WJN203"/>
      <c r="WJO203"/>
      <c r="WJP203"/>
      <c r="WJQ203"/>
      <c r="WJR203"/>
      <c r="WJS203"/>
      <c r="WJT203"/>
      <c r="WJU203"/>
      <c r="WJV203"/>
      <c r="WJW203"/>
      <c r="WJX203"/>
      <c r="WJY203"/>
      <c r="WJZ203"/>
      <c r="WKA203"/>
      <c r="WKB203"/>
      <c r="WKC203"/>
      <c r="WKD203"/>
      <c r="WKE203"/>
      <c r="WKF203"/>
      <c r="WKG203"/>
      <c r="WKH203"/>
      <c r="WKI203"/>
      <c r="WKJ203"/>
      <c r="WKK203"/>
      <c r="WKL203"/>
      <c r="WKM203"/>
      <c r="WKN203"/>
      <c r="WKO203"/>
      <c r="WKP203"/>
      <c r="WKQ203"/>
      <c r="WKR203"/>
      <c r="WKS203"/>
      <c r="WKT203"/>
      <c r="WKU203"/>
      <c r="WKV203"/>
      <c r="WKW203"/>
      <c r="WKX203"/>
      <c r="WKY203"/>
      <c r="WKZ203"/>
      <c r="WLA203"/>
      <c r="WLB203"/>
      <c r="WLC203"/>
      <c r="WLD203"/>
      <c r="WLE203"/>
      <c r="WLF203"/>
      <c r="WLG203"/>
      <c r="WLH203"/>
      <c r="WLI203"/>
      <c r="WLJ203"/>
      <c r="WLK203"/>
      <c r="WLL203"/>
      <c r="WLM203"/>
      <c r="WLN203"/>
      <c r="WLO203"/>
      <c r="WLP203"/>
      <c r="WLQ203"/>
      <c r="WLR203"/>
      <c r="WLS203"/>
      <c r="WLT203"/>
      <c r="WLU203"/>
      <c r="WLV203"/>
      <c r="WLW203"/>
      <c r="WLX203"/>
      <c r="WLY203"/>
      <c r="WLZ203"/>
      <c r="WMA203"/>
      <c r="WMB203"/>
      <c r="WMC203"/>
      <c r="WMD203"/>
      <c r="WME203"/>
      <c r="WMF203"/>
      <c r="WMG203"/>
      <c r="WMH203"/>
      <c r="WMI203"/>
      <c r="WMJ203"/>
      <c r="WMK203"/>
      <c r="WML203"/>
      <c r="WMM203"/>
      <c r="WMN203"/>
      <c r="WMO203"/>
      <c r="WMP203"/>
      <c r="WMQ203"/>
      <c r="WMR203"/>
      <c r="WMS203"/>
      <c r="WMT203"/>
      <c r="WMU203"/>
      <c r="WMV203"/>
      <c r="WMW203"/>
      <c r="WMX203"/>
      <c r="WMY203"/>
      <c r="WMZ203"/>
      <c r="WNA203"/>
      <c r="WNB203"/>
      <c r="WNC203"/>
      <c r="WND203"/>
      <c r="WNE203"/>
      <c r="WNF203"/>
      <c r="WNG203"/>
      <c r="WNH203"/>
      <c r="WNI203"/>
      <c r="WNJ203"/>
      <c r="WNK203"/>
      <c r="WNL203"/>
      <c r="WNM203"/>
      <c r="WNN203"/>
      <c r="WNO203"/>
      <c r="WNP203"/>
      <c r="WNQ203"/>
      <c r="WNR203"/>
      <c r="WNS203"/>
      <c r="WNT203"/>
      <c r="WNU203"/>
      <c r="WNV203"/>
      <c r="WNW203"/>
      <c r="WNX203"/>
      <c r="WNY203"/>
      <c r="WNZ203"/>
      <c r="WOA203"/>
      <c r="WOB203"/>
      <c r="WOC203"/>
      <c r="WOD203"/>
      <c r="WOE203"/>
      <c r="WOF203"/>
      <c r="WOG203"/>
      <c r="WOH203"/>
      <c r="WOI203"/>
      <c r="WOJ203"/>
      <c r="WOK203"/>
      <c r="WOL203"/>
      <c r="WOM203"/>
      <c r="WON203"/>
      <c r="WOO203"/>
      <c r="WOP203"/>
      <c r="WOQ203"/>
      <c r="WOR203"/>
      <c r="WOS203"/>
      <c r="WOT203"/>
      <c r="WOU203"/>
      <c r="WOV203"/>
      <c r="WOW203"/>
      <c r="WOX203"/>
      <c r="WOY203"/>
      <c r="WOZ203"/>
      <c r="WPA203"/>
      <c r="WPB203"/>
      <c r="WPC203"/>
      <c r="WPD203"/>
      <c r="WPE203"/>
      <c r="WPF203"/>
      <c r="WPG203"/>
      <c r="WPH203"/>
      <c r="WPI203"/>
      <c r="WPJ203"/>
      <c r="WPK203"/>
      <c r="WPL203"/>
      <c r="WPM203"/>
      <c r="WPN203"/>
      <c r="WPO203"/>
      <c r="WPP203"/>
      <c r="WPQ203"/>
      <c r="WPR203"/>
      <c r="WPS203"/>
      <c r="WPT203"/>
      <c r="WPU203"/>
      <c r="WPV203"/>
      <c r="WPW203"/>
      <c r="WPX203"/>
      <c r="WPY203"/>
      <c r="WPZ203"/>
      <c r="WQA203"/>
      <c r="WQB203"/>
      <c r="WQC203"/>
      <c r="WQD203"/>
      <c r="WQE203"/>
      <c r="WQF203"/>
      <c r="WQG203"/>
      <c r="WQH203"/>
      <c r="WQI203"/>
      <c r="WQJ203"/>
      <c r="WQK203"/>
      <c r="WQL203"/>
      <c r="WQM203"/>
      <c r="WQN203"/>
      <c r="WQO203"/>
      <c r="WQP203"/>
      <c r="WQQ203"/>
      <c r="WQR203"/>
      <c r="WQS203"/>
      <c r="WQT203"/>
      <c r="WQU203"/>
      <c r="WQV203"/>
      <c r="WQW203"/>
      <c r="WQX203"/>
      <c r="WQY203"/>
      <c r="WQZ203"/>
      <c r="WRA203"/>
      <c r="WRB203"/>
      <c r="WRC203"/>
      <c r="WRD203"/>
      <c r="WRE203"/>
      <c r="WRF203"/>
      <c r="WRG203"/>
      <c r="WRH203"/>
      <c r="WRI203"/>
      <c r="WRJ203"/>
      <c r="WRK203"/>
      <c r="WRL203"/>
      <c r="WRM203"/>
      <c r="WRN203"/>
      <c r="WRO203"/>
      <c r="WRP203"/>
      <c r="WRQ203"/>
      <c r="WRR203"/>
      <c r="WRS203"/>
      <c r="WRT203"/>
      <c r="WRU203"/>
      <c r="WRV203"/>
      <c r="WRW203"/>
      <c r="WRX203"/>
      <c r="WRY203"/>
      <c r="WRZ203"/>
      <c r="WSA203"/>
      <c r="WSB203"/>
      <c r="WSC203"/>
      <c r="WSD203"/>
      <c r="WSE203"/>
      <c r="WSF203"/>
      <c r="WSG203"/>
      <c r="WSH203"/>
      <c r="WSI203"/>
      <c r="WSJ203"/>
      <c r="WSK203"/>
      <c r="WSL203"/>
      <c r="WSM203"/>
      <c r="WSN203"/>
      <c r="WSO203"/>
      <c r="WSP203"/>
      <c r="WSQ203"/>
      <c r="WSR203"/>
      <c r="WSS203"/>
      <c r="WST203"/>
      <c r="WSU203"/>
      <c r="WSV203"/>
      <c r="WSW203"/>
      <c r="WSX203"/>
      <c r="WSY203"/>
      <c r="WSZ203"/>
      <c r="WTA203"/>
      <c r="WTB203"/>
      <c r="WTC203"/>
      <c r="WTD203"/>
      <c r="WTE203"/>
      <c r="WTF203"/>
      <c r="WTG203"/>
      <c r="WTH203"/>
      <c r="WTI203"/>
      <c r="WTJ203"/>
      <c r="WTK203"/>
      <c r="WTL203"/>
      <c r="WTM203"/>
      <c r="WTN203"/>
      <c r="WTO203"/>
      <c r="WTP203"/>
      <c r="WTQ203"/>
      <c r="WTR203"/>
      <c r="WTS203"/>
      <c r="WTT203"/>
      <c r="WTU203"/>
      <c r="WTV203"/>
      <c r="WTW203"/>
      <c r="WTX203"/>
      <c r="WTY203"/>
      <c r="WTZ203"/>
      <c r="WUA203"/>
      <c r="WUB203"/>
      <c r="WUC203"/>
      <c r="WUD203"/>
      <c r="WUE203"/>
      <c r="WUF203"/>
      <c r="WUG203"/>
      <c r="WUH203"/>
      <c r="WUI203"/>
      <c r="WUJ203"/>
      <c r="WUK203"/>
      <c r="WUL203"/>
      <c r="WUM203"/>
      <c r="WUN203"/>
      <c r="WUO203"/>
      <c r="WUP203"/>
      <c r="WUQ203"/>
      <c r="WUR203"/>
      <c r="WUS203"/>
      <c r="WUT203"/>
      <c r="WUU203"/>
      <c r="WUV203"/>
      <c r="WUW203"/>
      <c r="WUX203"/>
      <c r="WUY203"/>
      <c r="WUZ203"/>
      <c r="WVA203"/>
      <c r="WVB203"/>
      <c r="WVC203"/>
      <c r="WVD203"/>
      <c r="WVE203"/>
      <c r="WVF203"/>
      <c r="WVG203"/>
      <c r="WVH203"/>
      <c r="WVI203"/>
      <c r="WVJ203"/>
      <c r="WVK203"/>
      <c r="WVL203"/>
      <c r="WVM203"/>
      <c r="WVN203"/>
      <c r="WVO203"/>
      <c r="WVP203"/>
      <c r="WVQ203"/>
      <c r="WVR203"/>
      <c r="WVS203"/>
      <c r="WVT203"/>
      <c r="WVU203"/>
      <c r="WVV203"/>
      <c r="WVW203"/>
      <c r="WVX203"/>
      <c r="WVY203"/>
      <c r="WVZ203"/>
      <c r="WWA203"/>
      <c r="WWB203"/>
      <c r="WWC203"/>
      <c r="WWD203"/>
      <c r="WWE203"/>
      <c r="WWF203"/>
      <c r="WWG203"/>
      <c r="WWH203"/>
      <c r="WWI203"/>
      <c r="WWJ203"/>
      <c r="WWK203"/>
      <c r="WWL203"/>
      <c r="WWM203"/>
      <c r="WWN203"/>
      <c r="WWO203"/>
      <c r="WWP203"/>
      <c r="WWQ203"/>
      <c r="WWR203"/>
      <c r="WWS203"/>
      <c r="WWT203"/>
      <c r="WWU203"/>
      <c r="WWV203"/>
      <c r="WWW203"/>
      <c r="WWX203"/>
      <c r="WWY203"/>
      <c r="WWZ203"/>
      <c r="WXA203"/>
      <c r="WXB203"/>
      <c r="WXC203"/>
      <c r="WXD203"/>
      <c r="WXE203"/>
      <c r="WXF203"/>
      <c r="WXG203"/>
      <c r="WXH203"/>
      <c r="WXI203"/>
      <c r="WXJ203"/>
      <c r="WXK203"/>
      <c r="WXL203"/>
      <c r="WXM203"/>
      <c r="WXN203"/>
      <c r="WXO203"/>
      <c r="WXP203"/>
      <c r="WXQ203"/>
      <c r="WXR203"/>
      <c r="WXS203"/>
      <c r="WXT203"/>
      <c r="WXU203"/>
      <c r="WXV203"/>
      <c r="WXW203"/>
      <c r="WXX203"/>
      <c r="WXY203"/>
      <c r="WXZ203"/>
      <c r="WYA203"/>
      <c r="WYB203"/>
      <c r="WYC203"/>
      <c r="WYD203"/>
      <c r="WYE203"/>
      <c r="WYF203"/>
      <c r="WYG203"/>
      <c r="WYH203"/>
      <c r="WYI203"/>
      <c r="WYJ203"/>
      <c r="WYK203"/>
      <c r="WYL203"/>
      <c r="WYM203"/>
      <c r="WYN203"/>
      <c r="WYO203"/>
      <c r="WYP203"/>
      <c r="WYQ203"/>
      <c r="WYR203"/>
      <c r="WYS203"/>
      <c r="WYT203"/>
      <c r="WYU203"/>
      <c r="WYV203"/>
      <c r="WYW203"/>
      <c r="WYX203"/>
      <c r="WYY203"/>
      <c r="WYZ203"/>
      <c r="WZA203"/>
      <c r="WZB203"/>
      <c r="WZC203"/>
      <c r="WZD203"/>
      <c r="WZE203"/>
      <c r="WZF203"/>
      <c r="WZG203"/>
      <c r="WZH203"/>
      <c r="WZI203"/>
      <c r="WZJ203"/>
      <c r="WZK203"/>
      <c r="WZL203"/>
      <c r="WZM203"/>
      <c r="WZN203"/>
      <c r="WZO203"/>
      <c r="WZP203"/>
      <c r="WZQ203"/>
      <c r="WZR203"/>
      <c r="WZS203"/>
      <c r="WZT203"/>
      <c r="WZU203"/>
      <c r="WZV203"/>
      <c r="WZW203"/>
      <c r="WZX203"/>
      <c r="WZY203"/>
      <c r="WZZ203"/>
      <c r="XAA203"/>
      <c r="XAB203"/>
      <c r="XAC203"/>
      <c r="XAD203"/>
      <c r="XAE203"/>
      <c r="XAF203"/>
      <c r="XAG203"/>
      <c r="XAH203"/>
      <c r="XAI203"/>
      <c r="XAJ203"/>
      <c r="XAK203"/>
      <c r="XAL203"/>
      <c r="XAM203"/>
      <c r="XAN203"/>
      <c r="XAO203"/>
      <c r="XAP203"/>
      <c r="XAQ203"/>
      <c r="XAR203"/>
      <c r="XAS203"/>
      <c r="XAT203"/>
      <c r="XAU203"/>
      <c r="XAV203"/>
      <c r="XAW203"/>
      <c r="XAX203"/>
      <c r="XAY203"/>
      <c r="XAZ203"/>
      <c r="XBA203"/>
      <c r="XBB203"/>
      <c r="XBC203"/>
      <c r="XBD203"/>
      <c r="XBE203"/>
      <c r="XBF203"/>
      <c r="XBG203"/>
      <c r="XBH203"/>
      <c r="XBI203"/>
      <c r="XBJ203"/>
      <c r="XBK203"/>
      <c r="XBL203"/>
      <c r="XBM203"/>
      <c r="XBN203"/>
      <c r="XBO203"/>
      <c r="XBP203"/>
      <c r="XBQ203"/>
      <c r="XBR203"/>
      <c r="XBS203"/>
      <c r="XBT203"/>
      <c r="XBU203"/>
      <c r="XBV203"/>
      <c r="XBW203"/>
      <c r="XBX203"/>
      <c r="XBY203"/>
      <c r="XBZ203"/>
      <c r="XCA203"/>
      <c r="XCB203"/>
      <c r="XCC203"/>
      <c r="XCD203"/>
      <c r="XCE203"/>
      <c r="XCF203"/>
      <c r="XCG203"/>
      <c r="XCH203"/>
      <c r="XCI203"/>
      <c r="XCJ203"/>
      <c r="XCK203"/>
      <c r="XCL203"/>
      <c r="XCM203"/>
      <c r="XCN203"/>
      <c r="XCO203"/>
      <c r="XCP203"/>
      <c r="XCQ203"/>
      <c r="XCR203"/>
      <c r="XCS203"/>
      <c r="XCT203"/>
      <c r="XCU203"/>
      <c r="XCV203"/>
      <c r="XCW203"/>
      <c r="XCX203"/>
      <c r="XCY203"/>
      <c r="XCZ203"/>
      <c r="XDA203"/>
      <c r="XDB203"/>
      <c r="XDC203"/>
      <c r="XDD203"/>
      <c r="XDE203"/>
      <c r="XDF203"/>
      <c r="XDG203"/>
      <c r="XDH203"/>
      <c r="XDI203"/>
      <c r="XDJ203"/>
      <c r="XDK203"/>
      <c r="XDL203"/>
      <c r="XDM203"/>
      <c r="XDN203"/>
      <c r="XDO203"/>
      <c r="XDP203"/>
      <c r="XDQ203"/>
      <c r="XDR203"/>
      <c r="XDS203"/>
      <c r="XDT203"/>
      <c r="XDU203"/>
      <c r="XDV203"/>
      <c r="XDW203"/>
      <c r="XDX203"/>
      <c r="XDY203"/>
      <c r="XDZ203"/>
      <c r="XEA203"/>
      <c r="XEB203"/>
      <c r="XEC203"/>
      <c r="XED203"/>
      <c r="XEE203"/>
      <c r="XEF203"/>
      <c r="XEG203"/>
      <c r="XEH203"/>
      <c r="XEI203"/>
      <c r="XEJ203"/>
      <c r="XEK203"/>
      <c r="XEL203"/>
      <c r="XEM203"/>
      <c r="XEN203"/>
      <c r="XEO203"/>
      <c r="XEP203"/>
      <c r="XEQ203"/>
      <c r="XER203"/>
      <c r="XES203"/>
      <c r="XET203"/>
      <c r="XEU203"/>
      <c r="XEV203"/>
      <c r="XEW203"/>
      <c r="XEX203"/>
      <c r="XEY203"/>
      <c r="XEZ203"/>
      <c r="XFA203"/>
      <c r="XFB203"/>
      <c r="XFC203"/>
      <c r="XFD203"/>
    </row>
    <row r="204" spans="1:36 15811:16384" s="177" customFormat="1" x14ac:dyDescent="0.25">
      <c r="A204" s="181">
        <v>78</v>
      </c>
      <c r="B204" s="354" t="str">
        <f ca="1">IF(CONCATENATE('Т.6.'!AB83," (",'Т.6.'!AD83,"), ",'Т.6.'!AC83,", ",'Т.6.'!AE83)=$AJ$127,"",IF(CONCATENATE('Т.6.'!AB83," (",'Т.6.'!AD83,"), ",'Т.6.'!AC83,", ",'Т.6.'!AE83)=$AJ$128,"-",(CONCATENATE('Т.6.'!AB83," (",'Т.6.'!AD83,"), ",'Т.6.'!AC83,", ",'Т.6.'!AE83))))</f>
        <v/>
      </c>
      <c r="C204" s="354"/>
      <c r="D204" s="354"/>
      <c r="E204" s="354"/>
      <c r="F204" s="354"/>
      <c r="G204" s="354" t="str">
        <f ca="1">IF(CONCATENATE('Т.6.'!AG83,", ",'Т.6.'!AF83,", ",'Т.6.'!AH83," обл., ",'Т.6.'!AI83," р-н, ",'Т.6.'!AJ83," ",'Т.6.'!AK83,", ",'Т.6.'!AL83," ",'Т.6.'!AM83,", буд. ",'Т.6.'!AN83,", кв./оф.",'Т.6.'!AO83,".    ",'Т.6.'!AP83)=$AJ$131,"",IF(CONCATENATE('Т.6.'!AG83,", ",'Т.6.'!AF83,", ",'Т.6.'!AH83," обл., ",'Т.6.'!AI83," р-н, ",'Т.6.'!AJ83," ",'Т.6.'!AK83,", ",'Т.6.'!AL83," ",'Т.6.'!AM83,", буд. ",'Т.6.'!AN83,", кв./оф.",'Т.6.'!AO83,".    ",'Т.6.'!AP83)=$AJ$129,"-",CONCATENATE('Т.6.'!AG83,", ",'Т.6.'!AF83,", ",'Т.6.'!AH83," обл., ",'Т.6.'!AI83," р-н, ",'Т.6.'!AJ83," ",'Т.6.'!AK83,", ",'Т.6.'!AL83," ",'Т.6.'!AM83,", буд. ",'Т.6.'!AN83,", кв./оф.",'Т.6.'!AO83,".    ",'Т.6.'!AP83)))</f>
        <v/>
      </c>
      <c r="H204" s="354"/>
      <c r="I204" s="354"/>
      <c r="J204" s="354"/>
      <c r="K204" s="367" t="str">
        <f ca="1">'Т.6.'!AQ83</f>
        <v xml:space="preserve"> </v>
      </c>
      <c r="L204" s="367"/>
      <c r="M204" s="367" t="str">
        <f ca="1">'Т.6.'!AR83</f>
        <v xml:space="preserve"> </v>
      </c>
      <c r="N204" s="367"/>
      <c r="O204" s="358" t="str">
        <f ca="1">'Т.6.'!AT83</f>
        <v xml:space="preserve"> </v>
      </c>
      <c r="P204" s="358"/>
      <c r="Q204" s="345" t="str">
        <f ca="1">IF(CONCATENATE('Т.6.'!AU83,". ",'Т.6.'!AV83)=" .  "," ",CONCATENATE('Т.6.'!AU83,". ",'Т.6.'!AV83))</f>
        <v xml:space="preserve"> </v>
      </c>
      <c r="R204" s="345"/>
      <c r="S204" s="345"/>
      <c r="T204" s="358" t="str">
        <f ca="1">'Т.6.'!AW83</f>
        <v xml:space="preserve"> </v>
      </c>
      <c r="U204" s="358"/>
      <c r="AA204" s="143"/>
      <c r="AB204" s="143"/>
      <c r="AC204" s="143"/>
      <c r="AD204" s="143"/>
      <c r="AE204" s="143"/>
      <c r="AF204" s="143"/>
      <c r="AG204" s="143"/>
      <c r="AH204" s="143"/>
      <c r="AI204" s="143"/>
      <c r="AJ204" s="151"/>
      <c r="WJC204"/>
      <c r="WJD204"/>
      <c r="WJE204"/>
      <c r="WJF204"/>
      <c r="WJG204"/>
      <c r="WJH204"/>
      <c r="WJI204"/>
      <c r="WJJ204"/>
      <c r="WJK204"/>
      <c r="WJL204"/>
      <c r="WJM204"/>
      <c r="WJN204"/>
      <c r="WJO204"/>
      <c r="WJP204"/>
      <c r="WJQ204"/>
      <c r="WJR204"/>
      <c r="WJS204"/>
      <c r="WJT204"/>
      <c r="WJU204"/>
      <c r="WJV204"/>
      <c r="WJW204"/>
      <c r="WJX204"/>
      <c r="WJY204"/>
      <c r="WJZ204"/>
      <c r="WKA204"/>
      <c r="WKB204"/>
      <c r="WKC204"/>
      <c r="WKD204"/>
      <c r="WKE204"/>
      <c r="WKF204"/>
      <c r="WKG204"/>
      <c r="WKH204"/>
      <c r="WKI204"/>
      <c r="WKJ204"/>
      <c r="WKK204"/>
      <c r="WKL204"/>
      <c r="WKM204"/>
      <c r="WKN204"/>
      <c r="WKO204"/>
      <c r="WKP204"/>
      <c r="WKQ204"/>
      <c r="WKR204"/>
      <c r="WKS204"/>
      <c r="WKT204"/>
      <c r="WKU204"/>
      <c r="WKV204"/>
      <c r="WKW204"/>
      <c r="WKX204"/>
      <c r="WKY204"/>
      <c r="WKZ204"/>
      <c r="WLA204"/>
      <c r="WLB204"/>
      <c r="WLC204"/>
      <c r="WLD204"/>
      <c r="WLE204"/>
      <c r="WLF204"/>
      <c r="WLG204"/>
      <c r="WLH204"/>
      <c r="WLI204"/>
      <c r="WLJ204"/>
      <c r="WLK204"/>
      <c r="WLL204"/>
      <c r="WLM204"/>
      <c r="WLN204"/>
      <c r="WLO204"/>
      <c r="WLP204"/>
      <c r="WLQ204"/>
      <c r="WLR204"/>
      <c r="WLS204"/>
      <c r="WLT204"/>
      <c r="WLU204"/>
      <c r="WLV204"/>
      <c r="WLW204"/>
      <c r="WLX204"/>
      <c r="WLY204"/>
      <c r="WLZ204"/>
      <c r="WMA204"/>
      <c r="WMB204"/>
      <c r="WMC204"/>
      <c r="WMD204"/>
      <c r="WME204"/>
      <c r="WMF204"/>
      <c r="WMG204"/>
      <c r="WMH204"/>
      <c r="WMI204"/>
      <c r="WMJ204"/>
      <c r="WMK204"/>
      <c r="WML204"/>
      <c r="WMM204"/>
      <c r="WMN204"/>
      <c r="WMO204"/>
      <c r="WMP204"/>
      <c r="WMQ204"/>
      <c r="WMR204"/>
      <c r="WMS204"/>
      <c r="WMT204"/>
      <c r="WMU204"/>
      <c r="WMV204"/>
      <c r="WMW204"/>
      <c r="WMX204"/>
      <c r="WMY204"/>
      <c r="WMZ204"/>
      <c r="WNA204"/>
      <c r="WNB204"/>
      <c r="WNC204"/>
      <c r="WND204"/>
      <c r="WNE204"/>
      <c r="WNF204"/>
      <c r="WNG204"/>
      <c r="WNH204"/>
      <c r="WNI204"/>
      <c r="WNJ204"/>
      <c r="WNK204"/>
      <c r="WNL204"/>
      <c r="WNM204"/>
      <c r="WNN204"/>
      <c r="WNO204"/>
      <c r="WNP204"/>
      <c r="WNQ204"/>
      <c r="WNR204"/>
      <c r="WNS204"/>
      <c r="WNT204"/>
      <c r="WNU204"/>
      <c r="WNV204"/>
      <c r="WNW204"/>
      <c r="WNX204"/>
      <c r="WNY204"/>
      <c r="WNZ204"/>
      <c r="WOA204"/>
      <c r="WOB204"/>
      <c r="WOC204"/>
      <c r="WOD204"/>
      <c r="WOE204"/>
      <c r="WOF204"/>
      <c r="WOG204"/>
      <c r="WOH204"/>
      <c r="WOI204"/>
      <c r="WOJ204"/>
      <c r="WOK204"/>
      <c r="WOL204"/>
      <c r="WOM204"/>
      <c r="WON204"/>
      <c r="WOO204"/>
      <c r="WOP204"/>
      <c r="WOQ204"/>
      <c r="WOR204"/>
      <c r="WOS204"/>
      <c r="WOT204"/>
      <c r="WOU204"/>
      <c r="WOV204"/>
      <c r="WOW204"/>
      <c r="WOX204"/>
      <c r="WOY204"/>
      <c r="WOZ204"/>
      <c r="WPA204"/>
      <c r="WPB204"/>
      <c r="WPC204"/>
      <c r="WPD204"/>
      <c r="WPE204"/>
      <c r="WPF204"/>
      <c r="WPG204"/>
      <c r="WPH204"/>
      <c r="WPI204"/>
      <c r="WPJ204"/>
      <c r="WPK204"/>
      <c r="WPL204"/>
      <c r="WPM204"/>
      <c r="WPN204"/>
      <c r="WPO204"/>
      <c r="WPP204"/>
      <c r="WPQ204"/>
      <c r="WPR204"/>
      <c r="WPS204"/>
      <c r="WPT204"/>
      <c r="WPU204"/>
      <c r="WPV204"/>
      <c r="WPW204"/>
      <c r="WPX204"/>
      <c r="WPY204"/>
      <c r="WPZ204"/>
      <c r="WQA204"/>
      <c r="WQB204"/>
      <c r="WQC204"/>
      <c r="WQD204"/>
      <c r="WQE204"/>
      <c r="WQF204"/>
      <c r="WQG204"/>
      <c r="WQH204"/>
      <c r="WQI204"/>
      <c r="WQJ204"/>
      <c r="WQK204"/>
      <c r="WQL204"/>
      <c r="WQM204"/>
      <c r="WQN204"/>
      <c r="WQO204"/>
      <c r="WQP204"/>
      <c r="WQQ204"/>
      <c r="WQR204"/>
      <c r="WQS204"/>
      <c r="WQT204"/>
      <c r="WQU204"/>
      <c r="WQV204"/>
      <c r="WQW204"/>
      <c r="WQX204"/>
      <c r="WQY204"/>
      <c r="WQZ204"/>
      <c r="WRA204"/>
      <c r="WRB204"/>
      <c r="WRC204"/>
      <c r="WRD204"/>
      <c r="WRE204"/>
      <c r="WRF204"/>
      <c r="WRG204"/>
      <c r="WRH204"/>
      <c r="WRI204"/>
      <c r="WRJ204"/>
      <c r="WRK204"/>
      <c r="WRL204"/>
      <c r="WRM204"/>
      <c r="WRN204"/>
      <c r="WRO204"/>
      <c r="WRP204"/>
      <c r="WRQ204"/>
      <c r="WRR204"/>
      <c r="WRS204"/>
      <c r="WRT204"/>
      <c r="WRU204"/>
      <c r="WRV204"/>
      <c r="WRW204"/>
      <c r="WRX204"/>
      <c r="WRY204"/>
      <c r="WRZ204"/>
      <c r="WSA204"/>
      <c r="WSB204"/>
      <c r="WSC204"/>
      <c r="WSD204"/>
      <c r="WSE204"/>
      <c r="WSF204"/>
      <c r="WSG204"/>
      <c r="WSH204"/>
      <c r="WSI204"/>
      <c r="WSJ204"/>
      <c r="WSK204"/>
      <c r="WSL204"/>
      <c r="WSM204"/>
      <c r="WSN204"/>
      <c r="WSO204"/>
      <c r="WSP204"/>
      <c r="WSQ204"/>
      <c r="WSR204"/>
      <c r="WSS204"/>
      <c r="WST204"/>
      <c r="WSU204"/>
      <c r="WSV204"/>
      <c r="WSW204"/>
      <c r="WSX204"/>
      <c r="WSY204"/>
      <c r="WSZ204"/>
      <c r="WTA204"/>
      <c r="WTB204"/>
      <c r="WTC204"/>
      <c r="WTD204"/>
      <c r="WTE204"/>
      <c r="WTF204"/>
      <c r="WTG204"/>
      <c r="WTH204"/>
      <c r="WTI204"/>
      <c r="WTJ204"/>
      <c r="WTK204"/>
      <c r="WTL204"/>
      <c r="WTM204"/>
      <c r="WTN204"/>
      <c r="WTO204"/>
      <c r="WTP204"/>
      <c r="WTQ204"/>
      <c r="WTR204"/>
      <c r="WTS204"/>
      <c r="WTT204"/>
      <c r="WTU204"/>
      <c r="WTV204"/>
      <c r="WTW204"/>
      <c r="WTX204"/>
      <c r="WTY204"/>
      <c r="WTZ204"/>
      <c r="WUA204"/>
      <c r="WUB204"/>
      <c r="WUC204"/>
      <c r="WUD204"/>
      <c r="WUE204"/>
      <c r="WUF204"/>
      <c r="WUG204"/>
      <c r="WUH204"/>
      <c r="WUI204"/>
      <c r="WUJ204"/>
      <c r="WUK204"/>
      <c r="WUL204"/>
      <c r="WUM204"/>
      <c r="WUN204"/>
      <c r="WUO204"/>
      <c r="WUP204"/>
      <c r="WUQ204"/>
      <c r="WUR204"/>
      <c r="WUS204"/>
      <c r="WUT204"/>
      <c r="WUU204"/>
      <c r="WUV204"/>
      <c r="WUW204"/>
      <c r="WUX204"/>
      <c r="WUY204"/>
      <c r="WUZ204"/>
      <c r="WVA204"/>
      <c r="WVB204"/>
      <c r="WVC204"/>
      <c r="WVD204"/>
      <c r="WVE204"/>
      <c r="WVF204"/>
      <c r="WVG204"/>
      <c r="WVH204"/>
      <c r="WVI204"/>
      <c r="WVJ204"/>
      <c r="WVK204"/>
      <c r="WVL204"/>
      <c r="WVM204"/>
      <c r="WVN204"/>
      <c r="WVO204"/>
      <c r="WVP204"/>
      <c r="WVQ204"/>
      <c r="WVR204"/>
      <c r="WVS204"/>
      <c r="WVT204"/>
      <c r="WVU204"/>
      <c r="WVV204"/>
      <c r="WVW204"/>
      <c r="WVX204"/>
      <c r="WVY204"/>
      <c r="WVZ204"/>
      <c r="WWA204"/>
      <c r="WWB204"/>
      <c r="WWC204"/>
      <c r="WWD204"/>
      <c r="WWE204"/>
      <c r="WWF204"/>
      <c r="WWG204"/>
      <c r="WWH204"/>
      <c r="WWI204"/>
      <c r="WWJ204"/>
      <c r="WWK204"/>
      <c r="WWL204"/>
      <c r="WWM204"/>
      <c r="WWN204"/>
      <c r="WWO204"/>
      <c r="WWP204"/>
      <c r="WWQ204"/>
      <c r="WWR204"/>
      <c r="WWS204"/>
      <c r="WWT204"/>
      <c r="WWU204"/>
      <c r="WWV204"/>
      <c r="WWW204"/>
      <c r="WWX204"/>
      <c r="WWY204"/>
      <c r="WWZ204"/>
      <c r="WXA204"/>
      <c r="WXB204"/>
      <c r="WXC204"/>
      <c r="WXD204"/>
      <c r="WXE204"/>
      <c r="WXF204"/>
      <c r="WXG204"/>
      <c r="WXH204"/>
      <c r="WXI204"/>
      <c r="WXJ204"/>
      <c r="WXK204"/>
      <c r="WXL204"/>
      <c r="WXM204"/>
      <c r="WXN204"/>
      <c r="WXO204"/>
      <c r="WXP204"/>
      <c r="WXQ204"/>
      <c r="WXR204"/>
      <c r="WXS204"/>
      <c r="WXT204"/>
      <c r="WXU204"/>
      <c r="WXV204"/>
      <c r="WXW204"/>
      <c r="WXX204"/>
      <c r="WXY204"/>
      <c r="WXZ204"/>
      <c r="WYA204"/>
      <c r="WYB204"/>
      <c r="WYC204"/>
      <c r="WYD204"/>
      <c r="WYE204"/>
      <c r="WYF204"/>
      <c r="WYG204"/>
      <c r="WYH204"/>
      <c r="WYI204"/>
      <c r="WYJ204"/>
      <c r="WYK204"/>
      <c r="WYL204"/>
      <c r="WYM204"/>
      <c r="WYN204"/>
      <c r="WYO204"/>
      <c r="WYP204"/>
      <c r="WYQ204"/>
      <c r="WYR204"/>
      <c r="WYS204"/>
      <c r="WYT204"/>
      <c r="WYU204"/>
      <c r="WYV204"/>
      <c r="WYW204"/>
      <c r="WYX204"/>
      <c r="WYY204"/>
      <c r="WYZ204"/>
      <c r="WZA204"/>
      <c r="WZB204"/>
      <c r="WZC204"/>
      <c r="WZD204"/>
      <c r="WZE204"/>
      <c r="WZF204"/>
      <c r="WZG204"/>
      <c r="WZH204"/>
      <c r="WZI204"/>
      <c r="WZJ204"/>
      <c r="WZK204"/>
      <c r="WZL204"/>
      <c r="WZM204"/>
      <c r="WZN204"/>
      <c r="WZO204"/>
      <c r="WZP204"/>
      <c r="WZQ204"/>
      <c r="WZR204"/>
      <c r="WZS204"/>
      <c r="WZT204"/>
      <c r="WZU204"/>
      <c r="WZV204"/>
      <c r="WZW204"/>
      <c r="WZX204"/>
      <c r="WZY204"/>
      <c r="WZZ204"/>
      <c r="XAA204"/>
      <c r="XAB204"/>
      <c r="XAC204"/>
      <c r="XAD204"/>
      <c r="XAE204"/>
      <c r="XAF204"/>
      <c r="XAG204"/>
      <c r="XAH204"/>
      <c r="XAI204"/>
      <c r="XAJ204"/>
      <c r="XAK204"/>
      <c r="XAL204"/>
      <c r="XAM204"/>
      <c r="XAN204"/>
      <c r="XAO204"/>
      <c r="XAP204"/>
      <c r="XAQ204"/>
      <c r="XAR204"/>
      <c r="XAS204"/>
      <c r="XAT204"/>
      <c r="XAU204"/>
      <c r="XAV204"/>
      <c r="XAW204"/>
      <c r="XAX204"/>
      <c r="XAY204"/>
      <c r="XAZ204"/>
      <c r="XBA204"/>
      <c r="XBB204"/>
      <c r="XBC204"/>
      <c r="XBD204"/>
      <c r="XBE204"/>
      <c r="XBF204"/>
      <c r="XBG204"/>
      <c r="XBH204"/>
      <c r="XBI204"/>
      <c r="XBJ204"/>
      <c r="XBK204"/>
      <c r="XBL204"/>
      <c r="XBM204"/>
      <c r="XBN204"/>
      <c r="XBO204"/>
      <c r="XBP204"/>
      <c r="XBQ204"/>
      <c r="XBR204"/>
      <c r="XBS204"/>
      <c r="XBT204"/>
      <c r="XBU204"/>
      <c r="XBV204"/>
      <c r="XBW204"/>
      <c r="XBX204"/>
      <c r="XBY204"/>
      <c r="XBZ204"/>
      <c r="XCA204"/>
      <c r="XCB204"/>
      <c r="XCC204"/>
      <c r="XCD204"/>
      <c r="XCE204"/>
      <c r="XCF204"/>
      <c r="XCG204"/>
      <c r="XCH204"/>
      <c r="XCI204"/>
      <c r="XCJ204"/>
      <c r="XCK204"/>
      <c r="XCL204"/>
      <c r="XCM204"/>
      <c r="XCN204"/>
      <c r="XCO204"/>
      <c r="XCP204"/>
      <c r="XCQ204"/>
      <c r="XCR204"/>
      <c r="XCS204"/>
      <c r="XCT204"/>
      <c r="XCU204"/>
      <c r="XCV204"/>
      <c r="XCW204"/>
      <c r="XCX204"/>
      <c r="XCY204"/>
      <c r="XCZ204"/>
      <c r="XDA204"/>
      <c r="XDB204"/>
      <c r="XDC204"/>
      <c r="XDD204"/>
      <c r="XDE204"/>
      <c r="XDF204"/>
      <c r="XDG204"/>
      <c r="XDH204"/>
      <c r="XDI204"/>
      <c r="XDJ204"/>
      <c r="XDK204"/>
      <c r="XDL204"/>
      <c r="XDM204"/>
      <c r="XDN204"/>
      <c r="XDO204"/>
      <c r="XDP204"/>
      <c r="XDQ204"/>
      <c r="XDR204"/>
      <c r="XDS204"/>
      <c r="XDT204"/>
      <c r="XDU204"/>
      <c r="XDV204"/>
      <c r="XDW204"/>
      <c r="XDX204"/>
      <c r="XDY204"/>
      <c r="XDZ204"/>
      <c r="XEA204"/>
      <c r="XEB204"/>
      <c r="XEC204"/>
      <c r="XED204"/>
      <c r="XEE204"/>
      <c r="XEF204"/>
      <c r="XEG204"/>
      <c r="XEH204"/>
      <c r="XEI204"/>
      <c r="XEJ204"/>
      <c r="XEK204"/>
      <c r="XEL204"/>
      <c r="XEM204"/>
      <c r="XEN204"/>
      <c r="XEO204"/>
      <c r="XEP204"/>
      <c r="XEQ204"/>
      <c r="XER204"/>
      <c r="XES204"/>
      <c r="XET204"/>
      <c r="XEU204"/>
      <c r="XEV204"/>
      <c r="XEW204"/>
      <c r="XEX204"/>
      <c r="XEY204"/>
      <c r="XEZ204"/>
      <c r="XFA204"/>
      <c r="XFB204"/>
      <c r="XFC204"/>
      <c r="XFD204"/>
    </row>
    <row r="205" spans="1:36 15811:16384" s="177" customFormat="1" x14ac:dyDescent="0.25">
      <c r="A205" s="181">
        <v>79</v>
      </c>
      <c r="B205" s="354" t="str">
        <f ca="1">IF(CONCATENATE('Т.6.'!AB84," (",'Т.6.'!AD84,"), ",'Т.6.'!AC84,", ",'Т.6.'!AE84)=$AJ$127,"",IF(CONCATENATE('Т.6.'!AB84," (",'Т.6.'!AD84,"), ",'Т.6.'!AC84,", ",'Т.6.'!AE84)=$AJ$128,"-",(CONCATENATE('Т.6.'!AB84," (",'Т.6.'!AD84,"), ",'Т.6.'!AC84,", ",'Т.6.'!AE84))))</f>
        <v/>
      </c>
      <c r="C205" s="354"/>
      <c r="D205" s="354"/>
      <c r="E205" s="354"/>
      <c r="F205" s="354"/>
      <c r="G205" s="354" t="str">
        <f ca="1">IF(CONCATENATE('Т.6.'!AG84,", ",'Т.6.'!AF84,", ",'Т.6.'!AH84," обл., ",'Т.6.'!AI84," р-н, ",'Т.6.'!AJ84," ",'Т.6.'!AK84,", ",'Т.6.'!AL84," ",'Т.6.'!AM84,", буд. ",'Т.6.'!AN84,", кв./оф.",'Т.6.'!AO84,".    ",'Т.6.'!AP84)=$AJ$131,"",IF(CONCATENATE('Т.6.'!AG84,", ",'Т.6.'!AF84,", ",'Т.6.'!AH84," обл., ",'Т.6.'!AI84," р-н, ",'Т.6.'!AJ84," ",'Т.6.'!AK84,", ",'Т.6.'!AL84," ",'Т.6.'!AM84,", буд. ",'Т.6.'!AN84,", кв./оф.",'Т.6.'!AO84,".    ",'Т.6.'!AP84)=$AJ$129,"-",CONCATENATE('Т.6.'!AG84,", ",'Т.6.'!AF84,", ",'Т.6.'!AH84," обл., ",'Т.6.'!AI84," р-н, ",'Т.6.'!AJ84," ",'Т.6.'!AK84,", ",'Т.6.'!AL84," ",'Т.6.'!AM84,", буд. ",'Т.6.'!AN84,", кв./оф.",'Т.6.'!AO84,".    ",'Т.6.'!AP84)))</f>
        <v/>
      </c>
      <c r="H205" s="354"/>
      <c r="I205" s="354"/>
      <c r="J205" s="354"/>
      <c r="K205" s="367" t="str">
        <f ca="1">'Т.6.'!AQ84</f>
        <v xml:space="preserve"> </v>
      </c>
      <c r="L205" s="367"/>
      <c r="M205" s="367" t="str">
        <f ca="1">'Т.6.'!AR84</f>
        <v xml:space="preserve"> </v>
      </c>
      <c r="N205" s="367"/>
      <c r="O205" s="358" t="str">
        <f ca="1">'Т.6.'!AT84</f>
        <v xml:space="preserve"> </v>
      </c>
      <c r="P205" s="358"/>
      <c r="Q205" s="345" t="str">
        <f ca="1">IF(CONCATENATE('Т.6.'!AU84,". ",'Т.6.'!AV84)=" .  "," ",CONCATENATE('Т.6.'!AU84,". ",'Т.6.'!AV84))</f>
        <v xml:space="preserve"> </v>
      </c>
      <c r="R205" s="345"/>
      <c r="S205" s="345"/>
      <c r="T205" s="358" t="str">
        <f ca="1">'Т.6.'!AW84</f>
        <v xml:space="preserve"> </v>
      </c>
      <c r="U205" s="358"/>
      <c r="AA205" s="143"/>
      <c r="AB205" s="143"/>
      <c r="AC205" s="143"/>
      <c r="AD205" s="143"/>
      <c r="AE205" s="143"/>
      <c r="AF205" s="143"/>
      <c r="AG205" s="143"/>
      <c r="AH205" s="143"/>
      <c r="AI205" s="143"/>
      <c r="AJ205" s="151"/>
      <c r="WJC205"/>
      <c r="WJD205"/>
      <c r="WJE205"/>
      <c r="WJF205"/>
      <c r="WJG205"/>
      <c r="WJH205"/>
      <c r="WJI205"/>
      <c r="WJJ205"/>
      <c r="WJK205"/>
      <c r="WJL205"/>
      <c r="WJM205"/>
      <c r="WJN205"/>
      <c r="WJO205"/>
      <c r="WJP205"/>
      <c r="WJQ205"/>
      <c r="WJR205"/>
      <c r="WJS205"/>
      <c r="WJT205"/>
      <c r="WJU205"/>
      <c r="WJV205"/>
      <c r="WJW205"/>
      <c r="WJX205"/>
      <c r="WJY205"/>
      <c r="WJZ205"/>
      <c r="WKA205"/>
      <c r="WKB205"/>
      <c r="WKC205"/>
      <c r="WKD205"/>
      <c r="WKE205"/>
      <c r="WKF205"/>
      <c r="WKG205"/>
      <c r="WKH205"/>
      <c r="WKI205"/>
      <c r="WKJ205"/>
      <c r="WKK205"/>
      <c r="WKL205"/>
      <c r="WKM205"/>
      <c r="WKN205"/>
      <c r="WKO205"/>
      <c r="WKP205"/>
      <c r="WKQ205"/>
      <c r="WKR205"/>
      <c r="WKS205"/>
      <c r="WKT205"/>
      <c r="WKU205"/>
      <c r="WKV205"/>
      <c r="WKW205"/>
      <c r="WKX205"/>
      <c r="WKY205"/>
      <c r="WKZ205"/>
      <c r="WLA205"/>
      <c r="WLB205"/>
      <c r="WLC205"/>
      <c r="WLD205"/>
      <c r="WLE205"/>
      <c r="WLF205"/>
      <c r="WLG205"/>
      <c r="WLH205"/>
      <c r="WLI205"/>
      <c r="WLJ205"/>
      <c r="WLK205"/>
      <c r="WLL205"/>
      <c r="WLM205"/>
      <c r="WLN205"/>
      <c r="WLO205"/>
      <c r="WLP205"/>
      <c r="WLQ205"/>
      <c r="WLR205"/>
      <c r="WLS205"/>
      <c r="WLT205"/>
      <c r="WLU205"/>
      <c r="WLV205"/>
      <c r="WLW205"/>
      <c r="WLX205"/>
      <c r="WLY205"/>
      <c r="WLZ205"/>
      <c r="WMA205"/>
      <c r="WMB205"/>
      <c r="WMC205"/>
      <c r="WMD205"/>
      <c r="WME205"/>
      <c r="WMF205"/>
      <c r="WMG205"/>
      <c r="WMH205"/>
      <c r="WMI205"/>
      <c r="WMJ205"/>
      <c r="WMK205"/>
      <c r="WML205"/>
      <c r="WMM205"/>
      <c r="WMN205"/>
      <c r="WMO205"/>
      <c r="WMP205"/>
      <c r="WMQ205"/>
      <c r="WMR205"/>
      <c r="WMS205"/>
      <c r="WMT205"/>
      <c r="WMU205"/>
      <c r="WMV205"/>
      <c r="WMW205"/>
      <c r="WMX205"/>
      <c r="WMY205"/>
      <c r="WMZ205"/>
      <c r="WNA205"/>
      <c r="WNB205"/>
      <c r="WNC205"/>
      <c r="WND205"/>
      <c r="WNE205"/>
      <c r="WNF205"/>
      <c r="WNG205"/>
      <c r="WNH205"/>
      <c r="WNI205"/>
      <c r="WNJ205"/>
      <c r="WNK205"/>
      <c r="WNL205"/>
      <c r="WNM205"/>
      <c r="WNN205"/>
      <c r="WNO205"/>
      <c r="WNP205"/>
      <c r="WNQ205"/>
      <c r="WNR205"/>
      <c r="WNS205"/>
      <c r="WNT205"/>
      <c r="WNU205"/>
      <c r="WNV205"/>
      <c r="WNW205"/>
      <c r="WNX205"/>
      <c r="WNY205"/>
      <c r="WNZ205"/>
      <c r="WOA205"/>
      <c r="WOB205"/>
      <c r="WOC205"/>
      <c r="WOD205"/>
      <c r="WOE205"/>
      <c r="WOF205"/>
      <c r="WOG205"/>
      <c r="WOH205"/>
      <c r="WOI205"/>
      <c r="WOJ205"/>
      <c r="WOK205"/>
      <c r="WOL205"/>
      <c r="WOM205"/>
      <c r="WON205"/>
      <c r="WOO205"/>
      <c r="WOP205"/>
      <c r="WOQ205"/>
      <c r="WOR205"/>
      <c r="WOS205"/>
      <c r="WOT205"/>
      <c r="WOU205"/>
      <c r="WOV205"/>
      <c r="WOW205"/>
      <c r="WOX205"/>
      <c r="WOY205"/>
      <c r="WOZ205"/>
      <c r="WPA205"/>
      <c r="WPB205"/>
      <c r="WPC205"/>
      <c r="WPD205"/>
      <c r="WPE205"/>
      <c r="WPF205"/>
      <c r="WPG205"/>
      <c r="WPH205"/>
      <c r="WPI205"/>
      <c r="WPJ205"/>
      <c r="WPK205"/>
      <c r="WPL205"/>
      <c r="WPM205"/>
      <c r="WPN205"/>
      <c r="WPO205"/>
      <c r="WPP205"/>
      <c r="WPQ205"/>
      <c r="WPR205"/>
      <c r="WPS205"/>
      <c r="WPT205"/>
      <c r="WPU205"/>
      <c r="WPV205"/>
      <c r="WPW205"/>
      <c r="WPX205"/>
      <c r="WPY205"/>
      <c r="WPZ205"/>
      <c r="WQA205"/>
      <c r="WQB205"/>
      <c r="WQC205"/>
      <c r="WQD205"/>
      <c r="WQE205"/>
      <c r="WQF205"/>
      <c r="WQG205"/>
      <c r="WQH205"/>
      <c r="WQI205"/>
      <c r="WQJ205"/>
      <c r="WQK205"/>
      <c r="WQL205"/>
      <c r="WQM205"/>
      <c r="WQN205"/>
      <c r="WQO205"/>
      <c r="WQP205"/>
      <c r="WQQ205"/>
      <c r="WQR205"/>
      <c r="WQS205"/>
      <c r="WQT205"/>
      <c r="WQU205"/>
      <c r="WQV205"/>
      <c r="WQW205"/>
      <c r="WQX205"/>
      <c r="WQY205"/>
      <c r="WQZ205"/>
      <c r="WRA205"/>
      <c r="WRB205"/>
      <c r="WRC205"/>
      <c r="WRD205"/>
      <c r="WRE205"/>
      <c r="WRF205"/>
      <c r="WRG205"/>
      <c r="WRH205"/>
      <c r="WRI205"/>
      <c r="WRJ205"/>
      <c r="WRK205"/>
      <c r="WRL205"/>
      <c r="WRM205"/>
      <c r="WRN205"/>
      <c r="WRO205"/>
      <c r="WRP205"/>
      <c r="WRQ205"/>
      <c r="WRR205"/>
      <c r="WRS205"/>
      <c r="WRT205"/>
      <c r="WRU205"/>
      <c r="WRV205"/>
      <c r="WRW205"/>
      <c r="WRX205"/>
      <c r="WRY205"/>
      <c r="WRZ205"/>
      <c r="WSA205"/>
      <c r="WSB205"/>
      <c r="WSC205"/>
      <c r="WSD205"/>
      <c r="WSE205"/>
      <c r="WSF205"/>
      <c r="WSG205"/>
      <c r="WSH205"/>
      <c r="WSI205"/>
      <c r="WSJ205"/>
      <c r="WSK205"/>
      <c r="WSL205"/>
      <c r="WSM205"/>
      <c r="WSN205"/>
      <c r="WSO205"/>
      <c r="WSP205"/>
      <c r="WSQ205"/>
      <c r="WSR205"/>
      <c r="WSS205"/>
      <c r="WST205"/>
      <c r="WSU205"/>
      <c r="WSV205"/>
      <c r="WSW205"/>
      <c r="WSX205"/>
      <c r="WSY205"/>
      <c r="WSZ205"/>
      <c r="WTA205"/>
      <c r="WTB205"/>
      <c r="WTC205"/>
      <c r="WTD205"/>
      <c r="WTE205"/>
      <c r="WTF205"/>
      <c r="WTG205"/>
      <c r="WTH205"/>
      <c r="WTI205"/>
      <c r="WTJ205"/>
      <c r="WTK205"/>
      <c r="WTL205"/>
      <c r="WTM205"/>
      <c r="WTN205"/>
      <c r="WTO205"/>
      <c r="WTP205"/>
      <c r="WTQ205"/>
      <c r="WTR205"/>
      <c r="WTS205"/>
      <c r="WTT205"/>
      <c r="WTU205"/>
      <c r="WTV205"/>
      <c r="WTW205"/>
      <c r="WTX205"/>
      <c r="WTY205"/>
      <c r="WTZ205"/>
      <c r="WUA205"/>
      <c r="WUB205"/>
      <c r="WUC205"/>
      <c r="WUD205"/>
      <c r="WUE205"/>
      <c r="WUF205"/>
      <c r="WUG205"/>
      <c r="WUH205"/>
      <c r="WUI205"/>
      <c r="WUJ205"/>
      <c r="WUK205"/>
      <c r="WUL205"/>
      <c r="WUM205"/>
      <c r="WUN205"/>
      <c r="WUO205"/>
      <c r="WUP205"/>
      <c r="WUQ205"/>
      <c r="WUR205"/>
      <c r="WUS205"/>
      <c r="WUT205"/>
      <c r="WUU205"/>
      <c r="WUV205"/>
      <c r="WUW205"/>
      <c r="WUX205"/>
      <c r="WUY205"/>
      <c r="WUZ205"/>
      <c r="WVA205"/>
      <c r="WVB205"/>
      <c r="WVC205"/>
      <c r="WVD205"/>
      <c r="WVE205"/>
      <c r="WVF205"/>
      <c r="WVG205"/>
      <c r="WVH205"/>
      <c r="WVI205"/>
      <c r="WVJ205"/>
      <c r="WVK205"/>
      <c r="WVL205"/>
      <c r="WVM205"/>
      <c r="WVN205"/>
      <c r="WVO205"/>
      <c r="WVP205"/>
      <c r="WVQ205"/>
      <c r="WVR205"/>
      <c r="WVS205"/>
      <c r="WVT205"/>
      <c r="WVU205"/>
      <c r="WVV205"/>
      <c r="WVW205"/>
      <c r="WVX205"/>
      <c r="WVY205"/>
      <c r="WVZ205"/>
      <c r="WWA205"/>
      <c r="WWB205"/>
      <c r="WWC205"/>
      <c r="WWD205"/>
      <c r="WWE205"/>
      <c r="WWF205"/>
      <c r="WWG205"/>
      <c r="WWH205"/>
      <c r="WWI205"/>
      <c r="WWJ205"/>
      <c r="WWK205"/>
      <c r="WWL205"/>
      <c r="WWM205"/>
      <c r="WWN205"/>
      <c r="WWO205"/>
      <c r="WWP205"/>
      <c r="WWQ205"/>
      <c r="WWR205"/>
      <c r="WWS205"/>
      <c r="WWT205"/>
      <c r="WWU205"/>
      <c r="WWV205"/>
      <c r="WWW205"/>
      <c r="WWX205"/>
      <c r="WWY205"/>
      <c r="WWZ205"/>
      <c r="WXA205"/>
      <c r="WXB205"/>
      <c r="WXC205"/>
      <c r="WXD205"/>
      <c r="WXE205"/>
      <c r="WXF205"/>
      <c r="WXG205"/>
      <c r="WXH205"/>
      <c r="WXI205"/>
      <c r="WXJ205"/>
      <c r="WXK205"/>
      <c r="WXL205"/>
      <c r="WXM205"/>
      <c r="WXN205"/>
      <c r="WXO205"/>
      <c r="WXP205"/>
      <c r="WXQ205"/>
      <c r="WXR205"/>
      <c r="WXS205"/>
      <c r="WXT205"/>
      <c r="WXU205"/>
      <c r="WXV205"/>
      <c r="WXW205"/>
      <c r="WXX205"/>
      <c r="WXY205"/>
      <c r="WXZ205"/>
      <c r="WYA205"/>
      <c r="WYB205"/>
      <c r="WYC205"/>
      <c r="WYD205"/>
      <c r="WYE205"/>
      <c r="WYF205"/>
      <c r="WYG205"/>
      <c r="WYH205"/>
      <c r="WYI205"/>
      <c r="WYJ205"/>
      <c r="WYK205"/>
      <c r="WYL205"/>
      <c r="WYM205"/>
      <c r="WYN205"/>
      <c r="WYO205"/>
      <c r="WYP205"/>
      <c r="WYQ205"/>
      <c r="WYR205"/>
      <c r="WYS205"/>
      <c r="WYT205"/>
      <c r="WYU205"/>
      <c r="WYV205"/>
      <c r="WYW205"/>
      <c r="WYX205"/>
      <c r="WYY205"/>
      <c r="WYZ205"/>
      <c r="WZA205"/>
      <c r="WZB205"/>
      <c r="WZC205"/>
      <c r="WZD205"/>
      <c r="WZE205"/>
      <c r="WZF205"/>
      <c r="WZG205"/>
      <c r="WZH205"/>
      <c r="WZI205"/>
      <c r="WZJ205"/>
      <c r="WZK205"/>
      <c r="WZL205"/>
      <c r="WZM205"/>
      <c r="WZN205"/>
      <c r="WZO205"/>
      <c r="WZP205"/>
      <c r="WZQ205"/>
      <c r="WZR205"/>
      <c r="WZS205"/>
      <c r="WZT205"/>
      <c r="WZU205"/>
      <c r="WZV205"/>
      <c r="WZW205"/>
      <c r="WZX205"/>
      <c r="WZY205"/>
      <c r="WZZ205"/>
      <c r="XAA205"/>
      <c r="XAB205"/>
      <c r="XAC205"/>
      <c r="XAD205"/>
      <c r="XAE205"/>
      <c r="XAF205"/>
      <c r="XAG205"/>
      <c r="XAH205"/>
      <c r="XAI205"/>
      <c r="XAJ205"/>
      <c r="XAK205"/>
      <c r="XAL205"/>
      <c r="XAM205"/>
      <c r="XAN205"/>
      <c r="XAO205"/>
      <c r="XAP205"/>
      <c r="XAQ205"/>
      <c r="XAR205"/>
      <c r="XAS205"/>
      <c r="XAT205"/>
      <c r="XAU205"/>
      <c r="XAV205"/>
      <c r="XAW205"/>
      <c r="XAX205"/>
      <c r="XAY205"/>
      <c r="XAZ205"/>
      <c r="XBA205"/>
      <c r="XBB205"/>
      <c r="XBC205"/>
      <c r="XBD205"/>
      <c r="XBE205"/>
      <c r="XBF205"/>
      <c r="XBG205"/>
      <c r="XBH205"/>
      <c r="XBI205"/>
      <c r="XBJ205"/>
      <c r="XBK205"/>
      <c r="XBL205"/>
      <c r="XBM205"/>
      <c r="XBN205"/>
      <c r="XBO205"/>
      <c r="XBP205"/>
      <c r="XBQ205"/>
      <c r="XBR205"/>
      <c r="XBS205"/>
      <c r="XBT205"/>
      <c r="XBU205"/>
      <c r="XBV205"/>
      <c r="XBW205"/>
      <c r="XBX205"/>
      <c r="XBY205"/>
      <c r="XBZ205"/>
      <c r="XCA205"/>
      <c r="XCB205"/>
      <c r="XCC205"/>
      <c r="XCD205"/>
      <c r="XCE205"/>
      <c r="XCF205"/>
      <c r="XCG205"/>
      <c r="XCH205"/>
      <c r="XCI205"/>
      <c r="XCJ205"/>
      <c r="XCK205"/>
      <c r="XCL205"/>
      <c r="XCM205"/>
      <c r="XCN205"/>
      <c r="XCO205"/>
      <c r="XCP205"/>
      <c r="XCQ205"/>
      <c r="XCR205"/>
      <c r="XCS205"/>
      <c r="XCT205"/>
      <c r="XCU205"/>
      <c r="XCV205"/>
      <c r="XCW205"/>
      <c r="XCX205"/>
      <c r="XCY205"/>
      <c r="XCZ205"/>
      <c r="XDA205"/>
      <c r="XDB205"/>
      <c r="XDC205"/>
      <c r="XDD205"/>
      <c r="XDE205"/>
      <c r="XDF205"/>
      <c r="XDG205"/>
      <c r="XDH205"/>
      <c r="XDI205"/>
      <c r="XDJ205"/>
      <c r="XDK205"/>
      <c r="XDL205"/>
      <c r="XDM205"/>
      <c r="XDN205"/>
      <c r="XDO205"/>
      <c r="XDP205"/>
      <c r="XDQ205"/>
      <c r="XDR205"/>
      <c r="XDS205"/>
      <c r="XDT205"/>
      <c r="XDU205"/>
      <c r="XDV205"/>
      <c r="XDW205"/>
      <c r="XDX205"/>
      <c r="XDY205"/>
      <c r="XDZ205"/>
      <c r="XEA205"/>
      <c r="XEB205"/>
      <c r="XEC205"/>
      <c r="XED205"/>
      <c r="XEE205"/>
      <c r="XEF205"/>
      <c r="XEG205"/>
      <c r="XEH205"/>
      <c r="XEI205"/>
      <c r="XEJ205"/>
      <c r="XEK205"/>
      <c r="XEL205"/>
      <c r="XEM205"/>
      <c r="XEN205"/>
      <c r="XEO205"/>
      <c r="XEP205"/>
      <c r="XEQ205"/>
      <c r="XER205"/>
      <c r="XES205"/>
      <c r="XET205"/>
      <c r="XEU205"/>
      <c r="XEV205"/>
      <c r="XEW205"/>
      <c r="XEX205"/>
      <c r="XEY205"/>
      <c r="XEZ205"/>
      <c r="XFA205"/>
      <c r="XFB205"/>
      <c r="XFC205"/>
      <c r="XFD205"/>
    </row>
    <row r="206" spans="1:36 15811:16384" s="177" customFormat="1" x14ac:dyDescent="0.25">
      <c r="A206" s="181">
        <v>80</v>
      </c>
      <c r="B206" s="354" t="str">
        <f ca="1">IF(CONCATENATE('Т.6.'!AB85," (",'Т.6.'!AD85,"), ",'Т.6.'!AC85,", ",'Т.6.'!AE85)=$AJ$127,"",IF(CONCATENATE('Т.6.'!AB85," (",'Т.6.'!AD85,"), ",'Т.6.'!AC85,", ",'Т.6.'!AE85)=$AJ$128,"-",(CONCATENATE('Т.6.'!AB85," (",'Т.6.'!AD85,"), ",'Т.6.'!AC85,", ",'Т.6.'!AE85))))</f>
        <v/>
      </c>
      <c r="C206" s="354"/>
      <c r="D206" s="354"/>
      <c r="E206" s="354"/>
      <c r="F206" s="354"/>
      <c r="G206" s="354" t="str">
        <f ca="1">IF(CONCATENATE('Т.6.'!AG85,", ",'Т.6.'!AF85,", ",'Т.6.'!AH85," обл., ",'Т.6.'!AI85," р-н, ",'Т.6.'!AJ85," ",'Т.6.'!AK85,", ",'Т.6.'!AL85," ",'Т.6.'!AM85,", буд. ",'Т.6.'!AN85,", кв./оф.",'Т.6.'!AO85,".    ",'Т.6.'!AP85)=$AJ$131,"",IF(CONCATENATE('Т.6.'!AG85,", ",'Т.6.'!AF85,", ",'Т.6.'!AH85," обл., ",'Т.6.'!AI85," р-н, ",'Т.6.'!AJ85," ",'Т.6.'!AK85,", ",'Т.6.'!AL85," ",'Т.6.'!AM85,", буд. ",'Т.6.'!AN85,", кв./оф.",'Т.6.'!AO85,".    ",'Т.6.'!AP85)=$AJ$129,"-",CONCATENATE('Т.6.'!AG85,", ",'Т.6.'!AF85,", ",'Т.6.'!AH85," обл., ",'Т.6.'!AI85," р-н, ",'Т.6.'!AJ85," ",'Т.6.'!AK85,", ",'Т.6.'!AL85," ",'Т.6.'!AM85,", буд. ",'Т.6.'!AN85,", кв./оф.",'Т.6.'!AO85,".    ",'Т.6.'!AP85)))</f>
        <v/>
      </c>
      <c r="H206" s="354"/>
      <c r="I206" s="354"/>
      <c r="J206" s="354"/>
      <c r="K206" s="367" t="str">
        <f ca="1">'Т.6.'!AQ85</f>
        <v xml:space="preserve"> </v>
      </c>
      <c r="L206" s="367"/>
      <c r="M206" s="367" t="str">
        <f ca="1">'Т.6.'!AR85</f>
        <v xml:space="preserve"> </v>
      </c>
      <c r="N206" s="367"/>
      <c r="O206" s="358" t="str">
        <f ca="1">'Т.6.'!AT85</f>
        <v xml:space="preserve"> </v>
      </c>
      <c r="P206" s="358"/>
      <c r="Q206" s="345" t="str">
        <f ca="1">IF(CONCATENATE('Т.6.'!AU85,". ",'Т.6.'!AV85)=" .  "," ",CONCATENATE('Т.6.'!AU85,". ",'Т.6.'!AV85))</f>
        <v xml:space="preserve"> </v>
      </c>
      <c r="R206" s="345"/>
      <c r="S206" s="345"/>
      <c r="T206" s="358" t="str">
        <f ca="1">'Т.6.'!AW85</f>
        <v xml:space="preserve"> </v>
      </c>
      <c r="U206" s="358"/>
      <c r="AA206" s="143"/>
      <c r="AB206" s="143"/>
      <c r="AC206" s="143"/>
      <c r="AD206" s="143"/>
      <c r="AE206" s="143"/>
      <c r="AF206" s="143"/>
      <c r="AG206" s="143"/>
      <c r="AH206" s="143"/>
      <c r="AI206" s="143"/>
      <c r="AJ206" s="151"/>
      <c r="WJC206"/>
      <c r="WJD206"/>
      <c r="WJE206"/>
      <c r="WJF206"/>
      <c r="WJG206"/>
      <c r="WJH206"/>
      <c r="WJI206"/>
      <c r="WJJ206"/>
      <c r="WJK206"/>
      <c r="WJL206"/>
      <c r="WJM206"/>
      <c r="WJN206"/>
      <c r="WJO206"/>
      <c r="WJP206"/>
      <c r="WJQ206"/>
      <c r="WJR206"/>
      <c r="WJS206"/>
      <c r="WJT206"/>
      <c r="WJU206"/>
      <c r="WJV206"/>
      <c r="WJW206"/>
      <c r="WJX206"/>
      <c r="WJY206"/>
      <c r="WJZ206"/>
      <c r="WKA206"/>
      <c r="WKB206"/>
      <c r="WKC206"/>
      <c r="WKD206"/>
      <c r="WKE206"/>
      <c r="WKF206"/>
      <c r="WKG206"/>
      <c r="WKH206"/>
      <c r="WKI206"/>
      <c r="WKJ206"/>
      <c r="WKK206"/>
      <c r="WKL206"/>
      <c r="WKM206"/>
      <c r="WKN206"/>
      <c r="WKO206"/>
      <c r="WKP206"/>
      <c r="WKQ206"/>
      <c r="WKR206"/>
      <c r="WKS206"/>
      <c r="WKT206"/>
      <c r="WKU206"/>
      <c r="WKV206"/>
      <c r="WKW206"/>
      <c r="WKX206"/>
      <c r="WKY206"/>
      <c r="WKZ206"/>
      <c r="WLA206"/>
      <c r="WLB206"/>
      <c r="WLC206"/>
      <c r="WLD206"/>
      <c r="WLE206"/>
      <c r="WLF206"/>
      <c r="WLG206"/>
      <c r="WLH206"/>
      <c r="WLI206"/>
      <c r="WLJ206"/>
      <c r="WLK206"/>
      <c r="WLL206"/>
      <c r="WLM206"/>
      <c r="WLN206"/>
      <c r="WLO206"/>
      <c r="WLP206"/>
      <c r="WLQ206"/>
      <c r="WLR206"/>
      <c r="WLS206"/>
      <c r="WLT206"/>
      <c r="WLU206"/>
      <c r="WLV206"/>
      <c r="WLW206"/>
      <c r="WLX206"/>
      <c r="WLY206"/>
      <c r="WLZ206"/>
      <c r="WMA206"/>
      <c r="WMB206"/>
      <c r="WMC206"/>
      <c r="WMD206"/>
      <c r="WME206"/>
      <c r="WMF206"/>
      <c r="WMG206"/>
      <c r="WMH206"/>
      <c r="WMI206"/>
      <c r="WMJ206"/>
      <c r="WMK206"/>
      <c r="WML206"/>
      <c r="WMM206"/>
      <c r="WMN206"/>
      <c r="WMO206"/>
      <c r="WMP206"/>
      <c r="WMQ206"/>
      <c r="WMR206"/>
      <c r="WMS206"/>
      <c r="WMT206"/>
      <c r="WMU206"/>
      <c r="WMV206"/>
      <c r="WMW206"/>
      <c r="WMX206"/>
      <c r="WMY206"/>
      <c r="WMZ206"/>
      <c r="WNA206"/>
      <c r="WNB206"/>
      <c r="WNC206"/>
      <c r="WND206"/>
      <c r="WNE206"/>
      <c r="WNF206"/>
      <c r="WNG206"/>
      <c r="WNH206"/>
      <c r="WNI206"/>
      <c r="WNJ206"/>
      <c r="WNK206"/>
      <c r="WNL206"/>
      <c r="WNM206"/>
      <c r="WNN206"/>
      <c r="WNO206"/>
      <c r="WNP206"/>
      <c r="WNQ206"/>
      <c r="WNR206"/>
      <c r="WNS206"/>
      <c r="WNT206"/>
      <c r="WNU206"/>
      <c r="WNV206"/>
      <c r="WNW206"/>
      <c r="WNX206"/>
      <c r="WNY206"/>
      <c r="WNZ206"/>
      <c r="WOA206"/>
      <c r="WOB206"/>
      <c r="WOC206"/>
      <c r="WOD206"/>
      <c r="WOE206"/>
      <c r="WOF206"/>
      <c r="WOG206"/>
      <c r="WOH206"/>
      <c r="WOI206"/>
      <c r="WOJ206"/>
      <c r="WOK206"/>
      <c r="WOL206"/>
      <c r="WOM206"/>
      <c r="WON206"/>
      <c r="WOO206"/>
      <c r="WOP206"/>
      <c r="WOQ206"/>
      <c r="WOR206"/>
      <c r="WOS206"/>
      <c r="WOT206"/>
      <c r="WOU206"/>
      <c r="WOV206"/>
      <c r="WOW206"/>
      <c r="WOX206"/>
      <c r="WOY206"/>
      <c r="WOZ206"/>
      <c r="WPA206"/>
      <c r="WPB206"/>
      <c r="WPC206"/>
      <c r="WPD206"/>
      <c r="WPE206"/>
      <c r="WPF206"/>
      <c r="WPG206"/>
      <c r="WPH206"/>
      <c r="WPI206"/>
      <c r="WPJ206"/>
      <c r="WPK206"/>
      <c r="WPL206"/>
      <c r="WPM206"/>
      <c r="WPN206"/>
      <c r="WPO206"/>
      <c r="WPP206"/>
      <c r="WPQ206"/>
      <c r="WPR206"/>
      <c r="WPS206"/>
      <c r="WPT206"/>
      <c r="WPU206"/>
      <c r="WPV206"/>
      <c r="WPW206"/>
      <c r="WPX206"/>
      <c r="WPY206"/>
      <c r="WPZ206"/>
      <c r="WQA206"/>
      <c r="WQB206"/>
      <c r="WQC206"/>
      <c r="WQD206"/>
      <c r="WQE206"/>
      <c r="WQF206"/>
      <c r="WQG206"/>
      <c r="WQH206"/>
      <c r="WQI206"/>
      <c r="WQJ206"/>
      <c r="WQK206"/>
      <c r="WQL206"/>
      <c r="WQM206"/>
      <c r="WQN206"/>
      <c r="WQO206"/>
      <c r="WQP206"/>
      <c r="WQQ206"/>
      <c r="WQR206"/>
      <c r="WQS206"/>
      <c r="WQT206"/>
      <c r="WQU206"/>
      <c r="WQV206"/>
      <c r="WQW206"/>
      <c r="WQX206"/>
      <c r="WQY206"/>
      <c r="WQZ206"/>
      <c r="WRA206"/>
      <c r="WRB206"/>
      <c r="WRC206"/>
      <c r="WRD206"/>
      <c r="WRE206"/>
      <c r="WRF206"/>
      <c r="WRG206"/>
      <c r="WRH206"/>
      <c r="WRI206"/>
      <c r="WRJ206"/>
      <c r="WRK206"/>
      <c r="WRL206"/>
      <c r="WRM206"/>
      <c r="WRN206"/>
      <c r="WRO206"/>
      <c r="WRP206"/>
      <c r="WRQ206"/>
      <c r="WRR206"/>
      <c r="WRS206"/>
      <c r="WRT206"/>
      <c r="WRU206"/>
      <c r="WRV206"/>
      <c r="WRW206"/>
      <c r="WRX206"/>
      <c r="WRY206"/>
      <c r="WRZ206"/>
      <c r="WSA206"/>
      <c r="WSB206"/>
      <c r="WSC206"/>
      <c r="WSD206"/>
      <c r="WSE206"/>
      <c r="WSF206"/>
      <c r="WSG206"/>
      <c r="WSH206"/>
      <c r="WSI206"/>
      <c r="WSJ206"/>
      <c r="WSK206"/>
      <c r="WSL206"/>
      <c r="WSM206"/>
      <c r="WSN206"/>
      <c r="WSO206"/>
      <c r="WSP206"/>
      <c r="WSQ206"/>
      <c r="WSR206"/>
      <c r="WSS206"/>
      <c r="WST206"/>
      <c r="WSU206"/>
      <c r="WSV206"/>
      <c r="WSW206"/>
      <c r="WSX206"/>
      <c r="WSY206"/>
      <c r="WSZ206"/>
      <c r="WTA206"/>
      <c r="WTB206"/>
      <c r="WTC206"/>
      <c r="WTD206"/>
      <c r="WTE206"/>
      <c r="WTF206"/>
      <c r="WTG206"/>
      <c r="WTH206"/>
      <c r="WTI206"/>
      <c r="WTJ206"/>
      <c r="WTK206"/>
      <c r="WTL206"/>
      <c r="WTM206"/>
      <c r="WTN206"/>
      <c r="WTO206"/>
      <c r="WTP206"/>
      <c r="WTQ206"/>
      <c r="WTR206"/>
      <c r="WTS206"/>
      <c r="WTT206"/>
      <c r="WTU206"/>
      <c r="WTV206"/>
      <c r="WTW206"/>
      <c r="WTX206"/>
      <c r="WTY206"/>
      <c r="WTZ206"/>
      <c r="WUA206"/>
      <c r="WUB206"/>
      <c r="WUC206"/>
      <c r="WUD206"/>
      <c r="WUE206"/>
      <c r="WUF206"/>
      <c r="WUG206"/>
      <c r="WUH206"/>
      <c r="WUI206"/>
      <c r="WUJ206"/>
      <c r="WUK206"/>
      <c r="WUL206"/>
      <c r="WUM206"/>
      <c r="WUN206"/>
      <c r="WUO206"/>
      <c r="WUP206"/>
      <c r="WUQ206"/>
      <c r="WUR206"/>
      <c r="WUS206"/>
      <c r="WUT206"/>
      <c r="WUU206"/>
      <c r="WUV206"/>
      <c r="WUW206"/>
      <c r="WUX206"/>
      <c r="WUY206"/>
      <c r="WUZ206"/>
      <c r="WVA206"/>
      <c r="WVB206"/>
      <c r="WVC206"/>
      <c r="WVD206"/>
      <c r="WVE206"/>
      <c r="WVF206"/>
      <c r="WVG206"/>
      <c r="WVH206"/>
      <c r="WVI206"/>
      <c r="WVJ206"/>
      <c r="WVK206"/>
      <c r="WVL206"/>
      <c r="WVM206"/>
      <c r="WVN206"/>
      <c r="WVO206"/>
      <c r="WVP206"/>
      <c r="WVQ206"/>
      <c r="WVR206"/>
      <c r="WVS206"/>
      <c r="WVT206"/>
      <c r="WVU206"/>
      <c r="WVV206"/>
      <c r="WVW206"/>
      <c r="WVX206"/>
      <c r="WVY206"/>
      <c r="WVZ206"/>
      <c r="WWA206"/>
      <c r="WWB206"/>
      <c r="WWC206"/>
      <c r="WWD206"/>
      <c r="WWE206"/>
      <c r="WWF206"/>
      <c r="WWG206"/>
      <c r="WWH206"/>
      <c r="WWI206"/>
      <c r="WWJ206"/>
      <c r="WWK206"/>
      <c r="WWL206"/>
      <c r="WWM206"/>
      <c r="WWN206"/>
      <c r="WWO206"/>
      <c r="WWP206"/>
      <c r="WWQ206"/>
      <c r="WWR206"/>
      <c r="WWS206"/>
      <c r="WWT206"/>
      <c r="WWU206"/>
      <c r="WWV206"/>
      <c r="WWW206"/>
      <c r="WWX206"/>
      <c r="WWY206"/>
      <c r="WWZ206"/>
      <c r="WXA206"/>
      <c r="WXB206"/>
      <c r="WXC206"/>
      <c r="WXD206"/>
      <c r="WXE206"/>
      <c r="WXF206"/>
      <c r="WXG206"/>
      <c r="WXH206"/>
      <c r="WXI206"/>
      <c r="WXJ206"/>
      <c r="WXK206"/>
      <c r="WXL206"/>
      <c r="WXM206"/>
      <c r="WXN206"/>
      <c r="WXO206"/>
      <c r="WXP206"/>
      <c r="WXQ206"/>
      <c r="WXR206"/>
      <c r="WXS206"/>
      <c r="WXT206"/>
      <c r="WXU206"/>
      <c r="WXV206"/>
      <c r="WXW206"/>
      <c r="WXX206"/>
      <c r="WXY206"/>
      <c r="WXZ206"/>
      <c r="WYA206"/>
      <c r="WYB206"/>
      <c r="WYC206"/>
      <c r="WYD206"/>
      <c r="WYE206"/>
      <c r="WYF206"/>
      <c r="WYG206"/>
      <c r="WYH206"/>
      <c r="WYI206"/>
      <c r="WYJ206"/>
      <c r="WYK206"/>
      <c r="WYL206"/>
      <c r="WYM206"/>
      <c r="WYN206"/>
      <c r="WYO206"/>
      <c r="WYP206"/>
      <c r="WYQ206"/>
      <c r="WYR206"/>
      <c r="WYS206"/>
      <c r="WYT206"/>
      <c r="WYU206"/>
      <c r="WYV206"/>
      <c r="WYW206"/>
      <c r="WYX206"/>
      <c r="WYY206"/>
      <c r="WYZ206"/>
      <c r="WZA206"/>
      <c r="WZB206"/>
      <c r="WZC206"/>
      <c r="WZD206"/>
      <c r="WZE206"/>
      <c r="WZF206"/>
      <c r="WZG206"/>
      <c r="WZH206"/>
      <c r="WZI206"/>
      <c r="WZJ206"/>
      <c r="WZK206"/>
      <c r="WZL206"/>
      <c r="WZM206"/>
      <c r="WZN206"/>
      <c r="WZO206"/>
      <c r="WZP206"/>
      <c r="WZQ206"/>
      <c r="WZR206"/>
      <c r="WZS206"/>
      <c r="WZT206"/>
      <c r="WZU206"/>
      <c r="WZV206"/>
      <c r="WZW206"/>
      <c r="WZX206"/>
      <c r="WZY206"/>
      <c r="WZZ206"/>
      <c r="XAA206"/>
      <c r="XAB206"/>
      <c r="XAC206"/>
      <c r="XAD206"/>
      <c r="XAE206"/>
      <c r="XAF206"/>
      <c r="XAG206"/>
      <c r="XAH206"/>
      <c r="XAI206"/>
      <c r="XAJ206"/>
      <c r="XAK206"/>
      <c r="XAL206"/>
      <c r="XAM206"/>
      <c r="XAN206"/>
      <c r="XAO206"/>
      <c r="XAP206"/>
      <c r="XAQ206"/>
      <c r="XAR206"/>
      <c r="XAS206"/>
      <c r="XAT206"/>
      <c r="XAU206"/>
      <c r="XAV206"/>
      <c r="XAW206"/>
      <c r="XAX206"/>
      <c r="XAY206"/>
      <c r="XAZ206"/>
      <c r="XBA206"/>
      <c r="XBB206"/>
      <c r="XBC206"/>
      <c r="XBD206"/>
      <c r="XBE206"/>
      <c r="XBF206"/>
      <c r="XBG206"/>
      <c r="XBH206"/>
      <c r="XBI206"/>
      <c r="XBJ206"/>
      <c r="XBK206"/>
      <c r="XBL206"/>
      <c r="XBM206"/>
      <c r="XBN206"/>
      <c r="XBO206"/>
      <c r="XBP206"/>
      <c r="XBQ206"/>
      <c r="XBR206"/>
      <c r="XBS206"/>
      <c r="XBT206"/>
      <c r="XBU206"/>
      <c r="XBV206"/>
      <c r="XBW206"/>
      <c r="XBX206"/>
      <c r="XBY206"/>
      <c r="XBZ206"/>
      <c r="XCA206"/>
      <c r="XCB206"/>
      <c r="XCC206"/>
      <c r="XCD206"/>
      <c r="XCE206"/>
      <c r="XCF206"/>
      <c r="XCG206"/>
      <c r="XCH206"/>
      <c r="XCI206"/>
      <c r="XCJ206"/>
      <c r="XCK206"/>
      <c r="XCL206"/>
      <c r="XCM206"/>
      <c r="XCN206"/>
      <c r="XCO206"/>
      <c r="XCP206"/>
      <c r="XCQ206"/>
      <c r="XCR206"/>
      <c r="XCS206"/>
      <c r="XCT206"/>
      <c r="XCU206"/>
      <c r="XCV206"/>
      <c r="XCW206"/>
      <c r="XCX206"/>
      <c r="XCY206"/>
      <c r="XCZ206"/>
      <c r="XDA206"/>
      <c r="XDB206"/>
      <c r="XDC206"/>
      <c r="XDD206"/>
      <c r="XDE206"/>
      <c r="XDF206"/>
      <c r="XDG206"/>
      <c r="XDH206"/>
      <c r="XDI206"/>
      <c r="XDJ206"/>
      <c r="XDK206"/>
      <c r="XDL206"/>
      <c r="XDM206"/>
      <c r="XDN206"/>
      <c r="XDO206"/>
      <c r="XDP206"/>
      <c r="XDQ206"/>
      <c r="XDR206"/>
      <c r="XDS206"/>
      <c r="XDT206"/>
      <c r="XDU206"/>
      <c r="XDV206"/>
      <c r="XDW206"/>
      <c r="XDX206"/>
      <c r="XDY206"/>
      <c r="XDZ206"/>
      <c r="XEA206"/>
      <c r="XEB206"/>
      <c r="XEC206"/>
      <c r="XED206"/>
      <c r="XEE206"/>
      <c r="XEF206"/>
      <c r="XEG206"/>
      <c r="XEH206"/>
      <c r="XEI206"/>
      <c r="XEJ206"/>
      <c r="XEK206"/>
      <c r="XEL206"/>
      <c r="XEM206"/>
      <c r="XEN206"/>
      <c r="XEO206"/>
      <c r="XEP206"/>
      <c r="XEQ206"/>
      <c r="XER206"/>
      <c r="XES206"/>
      <c r="XET206"/>
      <c r="XEU206"/>
      <c r="XEV206"/>
      <c r="XEW206"/>
      <c r="XEX206"/>
      <c r="XEY206"/>
      <c r="XEZ206"/>
      <c r="XFA206"/>
      <c r="XFB206"/>
      <c r="XFC206"/>
      <c r="XFD206"/>
    </row>
    <row r="207" spans="1:36 15811:16384" s="177" customFormat="1" x14ac:dyDescent="0.25">
      <c r="A207" s="181">
        <v>81</v>
      </c>
      <c r="B207" s="354" t="str">
        <f ca="1">IF(CONCATENATE('Т.6.'!AB86," (",'Т.6.'!AD86,"), ",'Т.6.'!AC86,", ",'Т.6.'!AE86)=$AJ$127,"",IF(CONCATENATE('Т.6.'!AB86," (",'Т.6.'!AD86,"), ",'Т.6.'!AC86,", ",'Т.6.'!AE86)=$AJ$128,"-",(CONCATENATE('Т.6.'!AB86," (",'Т.6.'!AD86,"), ",'Т.6.'!AC86,", ",'Т.6.'!AE86))))</f>
        <v/>
      </c>
      <c r="C207" s="354"/>
      <c r="D207" s="354"/>
      <c r="E207" s="354"/>
      <c r="F207" s="354"/>
      <c r="G207" s="354" t="str">
        <f ca="1">IF(CONCATENATE('Т.6.'!AG86,", ",'Т.6.'!AF86,", ",'Т.6.'!AH86," обл., ",'Т.6.'!AI86," р-н, ",'Т.6.'!AJ86," ",'Т.6.'!AK86,", ",'Т.6.'!AL86," ",'Т.6.'!AM86,", буд. ",'Т.6.'!AN86,", кв./оф.",'Т.6.'!AO86,".    ",'Т.6.'!AP86)=$AJ$131,"",IF(CONCATENATE('Т.6.'!AG86,", ",'Т.6.'!AF86,", ",'Т.6.'!AH86," обл., ",'Т.6.'!AI86," р-н, ",'Т.6.'!AJ86," ",'Т.6.'!AK86,", ",'Т.6.'!AL86," ",'Т.6.'!AM86,", буд. ",'Т.6.'!AN86,", кв./оф.",'Т.6.'!AO86,".    ",'Т.6.'!AP86)=$AJ$129,"-",CONCATENATE('Т.6.'!AG86,", ",'Т.6.'!AF86,", ",'Т.6.'!AH86," обл., ",'Т.6.'!AI86," р-н, ",'Т.6.'!AJ86," ",'Т.6.'!AK86,", ",'Т.6.'!AL86," ",'Т.6.'!AM86,", буд. ",'Т.6.'!AN86,", кв./оф.",'Т.6.'!AO86,".    ",'Т.6.'!AP86)))</f>
        <v/>
      </c>
      <c r="H207" s="354"/>
      <c r="I207" s="354"/>
      <c r="J207" s="354"/>
      <c r="K207" s="367" t="str">
        <f ca="1">'Т.6.'!AQ86</f>
        <v xml:space="preserve"> </v>
      </c>
      <c r="L207" s="367"/>
      <c r="M207" s="367" t="str">
        <f ca="1">'Т.6.'!AR86</f>
        <v xml:space="preserve"> </v>
      </c>
      <c r="N207" s="367"/>
      <c r="O207" s="358" t="str">
        <f ca="1">'Т.6.'!AT86</f>
        <v xml:space="preserve"> </v>
      </c>
      <c r="P207" s="358"/>
      <c r="Q207" s="345" t="str">
        <f ca="1">IF(CONCATENATE('Т.6.'!AU86,". ",'Т.6.'!AV86)=" .  "," ",CONCATENATE('Т.6.'!AU86,". ",'Т.6.'!AV86))</f>
        <v xml:space="preserve"> </v>
      </c>
      <c r="R207" s="345"/>
      <c r="S207" s="345"/>
      <c r="T207" s="358" t="str">
        <f ca="1">'Т.6.'!AW86</f>
        <v xml:space="preserve"> </v>
      </c>
      <c r="U207" s="358"/>
      <c r="AA207" s="143"/>
      <c r="AB207" s="143"/>
      <c r="AC207" s="143"/>
      <c r="AD207" s="143"/>
      <c r="AE207" s="143"/>
      <c r="AF207" s="143"/>
      <c r="AG207" s="143"/>
      <c r="AH207" s="143"/>
      <c r="AI207" s="143"/>
      <c r="AJ207" s="151"/>
      <c r="WJC207"/>
      <c r="WJD207"/>
      <c r="WJE207"/>
      <c r="WJF207"/>
      <c r="WJG207"/>
      <c r="WJH207"/>
      <c r="WJI207"/>
      <c r="WJJ207"/>
      <c r="WJK207"/>
      <c r="WJL207"/>
      <c r="WJM207"/>
      <c r="WJN207"/>
      <c r="WJO207"/>
      <c r="WJP207"/>
      <c r="WJQ207"/>
      <c r="WJR207"/>
      <c r="WJS207"/>
      <c r="WJT207"/>
      <c r="WJU207"/>
      <c r="WJV207"/>
      <c r="WJW207"/>
      <c r="WJX207"/>
      <c r="WJY207"/>
      <c r="WJZ207"/>
      <c r="WKA207"/>
      <c r="WKB207"/>
      <c r="WKC207"/>
      <c r="WKD207"/>
      <c r="WKE207"/>
      <c r="WKF207"/>
      <c r="WKG207"/>
      <c r="WKH207"/>
      <c r="WKI207"/>
      <c r="WKJ207"/>
      <c r="WKK207"/>
      <c r="WKL207"/>
      <c r="WKM207"/>
      <c r="WKN207"/>
      <c r="WKO207"/>
      <c r="WKP207"/>
      <c r="WKQ207"/>
      <c r="WKR207"/>
      <c r="WKS207"/>
      <c r="WKT207"/>
      <c r="WKU207"/>
      <c r="WKV207"/>
      <c r="WKW207"/>
      <c r="WKX207"/>
      <c r="WKY207"/>
      <c r="WKZ207"/>
      <c r="WLA207"/>
      <c r="WLB207"/>
      <c r="WLC207"/>
      <c r="WLD207"/>
      <c r="WLE207"/>
      <c r="WLF207"/>
      <c r="WLG207"/>
      <c r="WLH207"/>
      <c r="WLI207"/>
      <c r="WLJ207"/>
      <c r="WLK207"/>
      <c r="WLL207"/>
      <c r="WLM207"/>
      <c r="WLN207"/>
      <c r="WLO207"/>
      <c r="WLP207"/>
      <c r="WLQ207"/>
      <c r="WLR207"/>
      <c r="WLS207"/>
      <c r="WLT207"/>
      <c r="WLU207"/>
      <c r="WLV207"/>
      <c r="WLW207"/>
      <c r="WLX207"/>
      <c r="WLY207"/>
      <c r="WLZ207"/>
      <c r="WMA207"/>
      <c r="WMB207"/>
      <c r="WMC207"/>
      <c r="WMD207"/>
      <c r="WME207"/>
      <c r="WMF207"/>
      <c r="WMG207"/>
      <c r="WMH207"/>
      <c r="WMI207"/>
      <c r="WMJ207"/>
      <c r="WMK207"/>
      <c r="WML207"/>
      <c r="WMM207"/>
      <c r="WMN207"/>
      <c r="WMO207"/>
      <c r="WMP207"/>
      <c r="WMQ207"/>
      <c r="WMR207"/>
      <c r="WMS207"/>
      <c r="WMT207"/>
      <c r="WMU207"/>
      <c r="WMV207"/>
      <c r="WMW207"/>
      <c r="WMX207"/>
      <c r="WMY207"/>
      <c r="WMZ207"/>
      <c r="WNA207"/>
      <c r="WNB207"/>
      <c r="WNC207"/>
      <c r="WND207"/>
      <c r="WNE207"/>
      <c r="WNF207"/>
      <c r="WNG207"/>
      <c r="WNH207"/>
      <c r="WNI207"/>
      <c r="WNJ207"/>
      <c r="WNK207"/>
      <c r="WNL207"/>
      <c r="WNM207"/>
      <c r="WNN207"/>
      <c r="WNO207"/>
      <c r="WNP207"/>
      <c r="WNQ207"/>
      <c r="WNR207"/>
      <c r="WNS207"/>
      <c r="WNT207"/>
      <c r="WNU207"/>
      <c r="WNV207"/>
      <c r="WNW207"/>
      <c r="WNX207"/>
      <c r="WNY207"/>
      <c r="WNZ207"/>
      <c r="WOA207"/>
      <c r="WOB207"/>
      <c r="WOC207"/>
      <c r="WOD207"/>
      <c r="WOE207"/>
      <c r="WOF207"/>
      <c r="WOG207"/>
      <c r="WOH207"/>
      <c r="WOI207"/>
      <c r="WOJ207"/>
      <c r="WOK207"/>
      <c r="WOL207"/>
      <c r="WOM207"/>
      <c r="WON207"/>
      <c r="WOO207"/>
      <c r="WOP207"/>
      <c r="WOQ207"/>
      <c r="WOR207"/>
      <c r="WOS207"/>
      <c r="WOT207"/>
      <c r="WOU207"/>
      <c r="WOV207"/>
      <c r="WOW207"/>
      <c r="WOX207"/>
      <c r="WOY207"/>
      <c r="WOZ207"/>
      <c r="WPA207"/>
      <c r="WPB207"/>
      <c r="WPC207"/>
      <c r="WPD207"/>
      <c r="WPE207"/>
      <c r="WPF207"/>
      <c r="WPG207"/>
      <c r="WPH207"/>
      <c r="WPI207"/>
      <c r="WPJ207"/>
      <c r="WPK207"/>
      <c r="WPL207"/>
      <c r="WPM207"/>
      <c r="WPN207"/>
      <c r="WPO207"/>
      <c r="WPP207"/>
      <c r="WPQ207"/>
      <c r="WPR207"/>
      <c r="WPS207"/>
      <c r="WPT207"/>
      <c r="WPU207"/>
      <c r="WPV207"/>
      <c r="WPW207"/>
      <c r="WPX207"/>
      <c r="WPY207"/>
      <c r="WPZ207"/>
      <c r="WQA207"/>
      <c r="WQB207"/>
      <c r="WQC207"/>
      <c r="WQD207"/>
      <c r="WQE207"/>
      <c r="WQF207"/>
      <c r="WQG207"/>
      <c r="WQH207"/>
      <c r="WQI207"/>
      <c r="WQJ207"/>
      <c r="WQK207"/>
      <c r="WQL207"/>
      <c r="WQM207"/>
      <c r="WQN207"/>
      <c r="WQO207"/>
      <c r="WQP207"/>
      <c r="WQQ207"/>
      <c r="WQR207"/>
      <c r="WQS207"/>
      <c r="WQT207"/>
      <c r="WQU207"/>
      <c r="WQV207"/>
      <c r="WQW207"/>
      <c r="WQX207"/>
      <c r="WQY207"/>
      <c r="WQZ207"/>
      <c r="WRA207"/>
      <c r="WRB207"/>
      <c r="WRC207"/>
      <c r="WRD207"/>
      <c r="WRE207"/>
      <c r="WRF207"/>
      <c r="WRG207"/>
      <c r="WRH207"/>
      <c r="WRI207"/>
      <c r="WRJ207"/>
      <c r="WRK207"/>
      <c r="WRL207"/>
      <c r="WRM207"/>
      <c r="WRN207"/>
      <c r="WRO207"/>
      <c r="WRP207"/>
      <c r="WRQ207"/>
      <c r="WRR207"/>
      <c r="WRS207"/>
      <c r="WRT207"/>
      <c r="WRU207"/>
      <c r="WRV207"/>
      <c r="WRW207"/>
      <c r="WRX207"/>
      <c r="WRY207"/>
      <c r="WRZ207"/>
      <c r="WSA207"/>
      <c r="WSB207"/>
      <c r="WSC207"/>
      <c r="WSD207"/>
      <c r="WSE207"/>
      <c r="WSF207"/>
      <c r="WSG207"/>
      <c r="WSH207"/>
      <c r="WSI207"/>
      <c r="WSJ207"/>
      <c r="WSK207"/>
      <c r="WSL207"/>
      <c r="WSM207"/>
      <c r="WSN207"/>
      <c r="WSO207"/>
      <c r="WSP207"/>
      <c r="WSQ207"/>
      <c r="WSR207"/>
      <c r="WSS207"/>
      <c r="WST207"/>
      <c r="WSU207"/>
      <c r="WSV207"/>
      <c r="WSW207"/>
      <c r="WSX207"/>
      <c r="WSY207"/>
      <c r="WSZ207"/>
      <c r="WTA207"/>
      <c r="WTB207"/>
      <c r="WTC207"/>
      <c r="WTD207"/>
      <c r="WTE207"/>
      <c r="WTF207"/>
      <c r="WTG207"/>
      <c r="WTH207"/>
      <c r="WTI207"/>
      <c r="WTJ207"/>
      <c r="WTK207"/>
      <c r="WTL207"/>
      <c r="WTM207"/>
      <c r="WTN207"/>
      <c r="WTO207"/>
      <c r="WTP207"/>
      <c r="WTQ207"/>
      <c r="WTR207"/>
      <c r="WTS207"/>
      <c r="WTT207"/>
      <c r="WTU207"/>
      <c r="WTV207"/>
      <c r="WTW207"/>
      <c r="WTX207"/>
      <c r="WTY207"/>
      <c r="WTZ207"/>
      <c r="WUA207"/>
      <c r="WUB207"/>
      <c r="WUC207"/>
      <c r="WUD207"/>
      <c r="WUE207"/>
      <c r="WUF207"/>
      <c r="WUG207"/>
      <c r="WUH207"/>
      <c r="WUI207"/>
      <c r="WUJ207"/>
      <c r="WUK207"/>
      <c r="WUL207"/>
      <c r="WUM207"/>
      <c r="WUN207"/>
      <c r="WUO207"/>
      <c r="WUP207"/>
      <c r="WUQ207"/>
      <c r="WUR207"/>
      <c r="WUS207"/>
      <c r="WUT207"/>
      <c r="WUU207"/>
      <c r="WUV207"/>
      <c r="WUW207"/>
      <c r="WUX207"/>
      <c r="WUY207"/>
      <c r="WUZ207"/>
      <c r="WVA207"/>
      <c r="WVB207"/>
      <c r="WVC207"/>
      <c r="WVD207"/>
      <c r="WVE207"/>
      <c r="WVF207"/>
      <c r="WVG207"/>
      <c r="WVH207"/>
      <c r="WVI207"/>
      <c r="WVJ207"/>
      <c r="WVK207"/>
      <c r="WVL207"/>
      <c r="WVM207"/>
      <c r="WVN207"/>
      <c r="WVO207"/>
      <c r="WVP207"/>
      <c r="WVQ207"/>
      <c r="WVR207"/>
      <c r="WVS207"/>
      <c r="WVT207"/>
      <c r="WVU207"/>
      <c r="WVV207"/>
      <c r="WVW207"/>
      <c r="WVX207"/>
      <c r="WVY207"/>
      <c r="WVZ207"/>
      <c r="WWA207"/>
      <c r="WWB207"/>
      <c r="WWC207"/>
      <c r="WWD207"/>
      <c r="WWE207"/>
      <c r="WWF207"/>
      <c r="WWG207"/>
      <c r="WWH207"/>
      <c r="WWI207"/>
      <c r="WWJ207"/>
      <c r="WWK207"/>
      <c r="WWL207"/>
      <c r="WWM207"/>
      <c r="WWN207"/>
      <c r="WWO207"/>
      <c r="WWP207"/>
      <c r="WWQ207"/>
      <c r="WWR207"/>
      <c r="WWS207"/>
      <c r="WWT207"/>
      <c r="WWU207"/>
      <c r="WWV207"/>
      <c r="WWW207"/>
      <c r="WWX207"/>
      <c r="WWY207"/>
      <c r="WWZ207"/>
      <c r="WXA207"/>
      <c r="WXB207"/>
      <c r="WXC207"/>
      <c r="WXD207"/>
      <c r="WXE207"/>
      <c r="WXF207"/>
      <c r="WXG207"/>
      <c r="WXH207"/>
      <c r="WXI207"/>
      <c r="WXJ207"/>
      <c r="WXK207"/>
      <c r="WXL207"/>
      <c r="WXM207"/>
      <c r="WXN207"/>
      <c r="WXO207"/>
      <c r="WXP207"/>
      <c r="WXQ207"/>
      <c r="WXR207"/>
      <c r="WXS207"/>
      <c r="WXT207"/>
      <c r="WXU207"/>
      <c r="WXV207"/>
      <c r="WXW207"/>
      <c r="WXX207"/>
      <c r="WXY207"/>
      <c r="WXZ207"/>
      <c r="WYA207"/>
      <c r="WYB207"/>
      <c r="WYC207"/>
      <c r="WYD207"/>
      <c r="WYE207"/>
      <c r="WYF207"/>
      <c r="WYG207"/>
      <c r="WYH207"/>
      <c r="WYI207"/>
      <c r="WYJ207"/>
      <c r="WYK207"/>
      <c r="WYL207"/>
      <c r="WYM207"/>
      <c r="WYN207"/>
      <c r="WYO207"/>
      <c r="WYP207"/>
      <c r="WYQ207"/>
      <c r="WYR207"/>
      <c r="WYS207"/>
      <c r="WYT207"/>
      <c r="WYU207"/>
      <c r="WYV207"/>
      <c r="WYW207"/>
      <c r="WYX207"/>
      <c r="WYY207"/>
      <c r="WYZ207"/>
      <c r="WZA207"/>
      <c r="WZB207"/>
      <c r="WZC207"/>
      <c r="WZD207"/>
      <c r="WZE207"/>
      <c r="WZF207"/>
      <c r="WZG207"/>
      <c r="WZH207"/>
      <c r="WZI207"/>
      <c r="WZJ207"/>
      <c r="WZK207"/>
      <c r="WZL207"/>
      <c r="WZM207"/>
      <c r="WZN207"/>
      <c r="WZO207"/>
      <c r="WZP207"/>
      <c r="WZQ207"/>
      <c r="WZR207"/>
      <c r="WZS207"/>
      <c r="WZT207"/>
      <c r="WZU207"/>
      <c r="WZV207"/>
      <c r="WZW207"/>
      <c r="WZX207"/>
      <c r="WZY207"/>
      <c r="WZZ207"/>
      <c r="XAA207"/>
      <c r="XAB207"/>
      <c r="XAC207"/>
      <c r="XAD207"/>
      <c r="XAE207"/>
      <c r="XAF207"/>
      <c r="XAG207"/>
      <c r="XAH207"/>
      <c r="XAI207"/>
      <c r="XAJ207"/>
      <c r="XAK207"/>
      <c r="XAL207"/>
      <c r="XAM207"/>
      <c r="XAN207"/>
      <c r="XAO207"/>
      <c r="XAP207"/>
      <c r="XAQ207"/>
      <c r="XAR207"/>
      <c r="XAS207"/>
      <c r="XAT207"/>
      <c r="XAU207"/>
      <c r="XAV207"/>
      <c r="XAW207"/>
      <c r="XAX207"/>
      <c r="XAY207"/>
      <c r="XAZ207"/>
      <c r="XBA207"/>
      <c r="XBB207"/>
      <c r="XBC207"/>
      <c r="XBD207"/>
      <c r="XBE207"/>
      <c r="XBF207"/>
      <c r="XBG207"/>
      <c r="XBH207"/>
      <c r="XBI207"/>
      <c r="XBJ207"/>
      <c r="XBK207"/>
      <c r="XBL207"/>
      <c r="XBM207"/>
      <c r="XBN207"/>
      <c r="XBO207"/>
      <c r="XBP207"/>
      <c r="XBQ207"/>
      <c r="XBR207"/>
      <c r="XBS207"/>
      <c r="XBT207"/>
      <c r="XBU207"/>
      <c r="XBV207"/>
      <c r="XBW207"/>
      <c r="XBX207"/>
      <c r="XBY207"/>
      <c r="XBZ207"/>
      <c r="XCA207"/>
      <c r="XCB207"/>
      <c r="XCC207"/>
      <c r="XCD207"/>
      <c r="XCE207"/>
      <c r="XCF207"/>
      <c r="XCG207"/>
      <c r="XCH207"/>
      <c r="XCI207"/>
      <c r="XCJ207"/>
      <c r="XCK207"/>
      <c r="XCL207"/>
      <c r="XCM207"/>
      <c r="XCN207"/>
      <c r="XCO207"/>
      <c r="XCP207"/>
      <c r="XCQ207"/>
      <c r="XCR207"/>
      <c r="XCS207"/>
      <c r="XCT207"/>
      <c r="XCU207"/>
      <c r="XCV207"/>
      <c r="XCW207"/>
      <c r="XCX207"/>
      <c r="XCY207"/>
      <c r="XCZ207"/>
      <c r="XDA207"/>
      <c r="XDB207"/>
      <c r="XDC207"/>
      <c r="XDD207"/>
      <c r="XDE207"/>
      <c r="XDF207"/>
      <c r="XDG207"/>
      <c r="XDH207"/>
      <c r="XDI207"/>
      <c r="XDJ207"/>
      <c r="XDK207"/>
      <c r="XDL207"/>
      <c r="XDM207"/>
      <c r="XDN207"/>
      <c r="XDO207"/>
      <c r="XDP207"/>
      <c r="XDQ207"/>
      <c r="XDR207"/>
      <c r="XDS207"/>
      <c r="XDT207"/>
      <c r="XDU207"/>
      <c r="XDV207"/>
      <c r="XDW207"/>
      <c r="XDX207"/>
      <c r="XDY207"/>
      <c r="XDZ207"/>
      <c r="XEA207"/>
      <c r="XEB207"/>
      <c r="XEC207"/>
      <c r="XED207"/>
      <c r="XEE207"/>
      <c r="XEF207"/>
      <c r="XEG207"/>
      <c r="XEH207"/>
      <c r="XEI207"/>
      <c r="XEJ207"/>
      <c r="XEK207"/>
      <c r="XEL207"/>
      <c r="XEM207"/>
      <c r="XEN207"/>
      <c r="XEO207"/>
      <c r="XEP207"/>
      <c r="XEQ207"/>
      <c r="XER207"/>
      <c r="XES207"/>
      <c r="XET207"/>
      <c r="XEU207"/>
      <c r="XEV207"/>
      <c r="XEW207"/>
      <c r="XEX207"/>
      <c r="XEY207"/>
      <c r="XEZ207"/>
      <c r="XFA207"/>
      <c r="XFB207"/>
      <c r="XFC207"/>
      <c r="XFD207"/>
    </row>
    <row r="208" spans="1:36 15811:16384" s="177" customFormat="1" x14ac:dyDescent="0.25">
      <c r="A208" s="181">
        <v>82</v>
      </c>
      <c r="B208" s="354" t="str">
        <f ca="1">IF(CONCATENATE('Т.6.'!AB87," (",'Т.6.'!AD87,"), ",'Т.6.'!AC87,", ",'Т.6.'!AE87)=$AJ$127,"",IF(CONCATENATE('Т.6.'!AB87," (",'Т.6.'!AD87,"), ",'Т.6.'!AC87,", ",'Т.6.'!AE87)=$AJ$128,"-",(CONCATENATE('Т.6.'!AB87," (",'Т.6.'!AD87,"), ",'Т.6.'!AC87,", ",'Т.6.'!AE87))))</f>
        <v/>
      </c>
      <c r="C208" s="354"/>
      <c r="D208" s="354"/>
      <c r="E208" s="354"/>
      <c r="F208" s="354"/>
      <c r="G208" s="354" t="str">
        <f ca="1">IF(CONCATENATE('Т.6.'!AG87,", ",'Т.6.'!AF87,", ",'Т.6.'!AH87," обл., ",'Т.6.'!AI87," р-н, ",'Т.6.'!AJ87," ",'Т.6.'!AK87,", ",'Т.6.'!AL87," ",'Т.6.'!AM87,", буд. ",'Т.6.'!AN87,", кв./оф.",'Т.6.'!AO87,".    ",'Т.6.'!AP87)=$AJ$131,"",IF(CONCATENATE('Т.6.'!AG87,", ",'Т.6.'!AF87,", ",'Т.6.'!AH87," обл., ",'Т.6.'!AI87," р-н, ",'Т.6.'!AJ87," ",'Т.6.'!AK87,", ",'Т.6.'!AL87," ",'Т.6.'!AM87,", буд. ",'Т.6.'!AN87,", кв./оф.",'Т.6.'!AO87,".    ",'Т.6.'!AP87)=$AJ$129,"-",CONCATENATE('Т.6.'!AG87,", ",'Т.6.'!AF87,", ",'Т.6.'!AH87," обл., ",'Т.6.'!AI87," р-н, ",'Т.6.'!AJ87," ",'Т.6.'!AK87,", ",'Т.6.'!AL87," ",'Т.6.'!AM87,", буд. ",'Т.6.'!AN87,", кв./оф.",'Т.6.'!AO87,".    ",'Т.6.'!AP87)))</f>
        <v/>
      </c>
      <c r="H208" s="354"/>
      <c r="I208" s="354"/>
      <c r="J208" s="354"/>
      <c r="K208" s="367" t="str">
        <f ca="1">'Т.6.'!AQ87</f>
        <v xml:space="preserve"> </v>
      </c>
      <c r="L208" s="367"/>
      <c r="M208" s="367" t="str">
        <f ca="1">'Т.6.'!AR87</f>
        <v xml:space="preserve"> </v>
      </c>
      <c r="N208" s="367"/>
      <c r="O208" s="358" t="str">
        <f ca="1">'Т.6.'!AT87</f>
        <v xml:space="preserve"> </v>
      </c>
      <c r="P208" s="358"/>
      <c r="Q208" s="345" t="str">
        <f ca="1">IF(CONCATENATE('Т.6.'!AU87,". ",'Т.6.'!AV87)=" .  "," ",CONCATENATE('Т.6.'!AU87,". ",'Т.6.'!AV87))</f>
        <v xml:space="preserve"> </v>
      </c>
      <c r="R208" s="345"/>
      <c r="S208" s="345"/>
      <c r="T208" s="358" t="str">
        <f ca="1">'Т.6.'!AW87</f>
        <v xml:space="preserve"> </v>
      </c>
      <c r="U208" s="358"/>
      <c r="AA208" s="143"/>
      <c r="AB208" s="143"/>
      <c r="AC208" s="143"/>
      <c r="AD208" s="143"/>
      <c r="AE208" s="143"/>
      <c r="AF208" s="143"/>
      <c r="AG208" s="143"/>
      <c r="AH208" s="143"/>
      <c r="AI208" s="143"/>
      <c r="AJ208" s="151"/>
      <c r="WJC208"/>
      <c r="WJD208"/>
      <c r="WJE208"/>
      <c r="WJF208"/>
      <c r="WJG208"/>
      <c r="WJH208"/>
      <c r="WJI208"/>
      <c r="WJJ208"/>
      <c r="WJK208"/>
      <c r="WJL208"/>
      <c r="WJM208"/>
      <c r="WJN208"/>
      <c r="WJO208"/>
      <c r="WJP208"/>
      <c r="WJQ208"/>
      <c r="WJR208"/>
      <c r="WJS208"/>
      <c r="WJT208"/>
      <c r="WJU208"/>
      <c r="WJV208"/>
      <c r="WJW208"/>
      <c r="WJX208"/>
      <c r="WJY208"/>
      <c r="WJZ208"/>
      <c r="WKA208"/>
      <c r="WKB208"/>
      <c r="WKC208"/>
      <c r="WKD208"/>
      <c r="WKE208"/>
      <c r="WKF208"/>
      <c r="WKG208"/>
      <c r="WKH208"/>
      <c r="WKI208"/>
      <c r="WKJ208"/>
      <c r="WKK208"/>
      <c r="WKL208"/>
      <c r="WKM208"/>
      <c r="WKN208"/>
      <c r="WKO208"/>
      <c r="WKP208"/>
      <c r="WKQ208"/>
      <c r="WKR208"/>
      <c r="WKS208"/>
      <c r="WKT208"/>
      <c r="WKU208"/>
      <c r="WKV208"/>
      <c r="WKW208"/>
      <c r="WKX208"/>
      <c r="WKY208"/>
      <c r="WKZ208"/>
      <c r="WLA208"/>
      <c r="WLB208"/>
      <c r="WLC208"/>
      <c r="WLD208"/>
      <c r="WLE208"/>
      <c r="WLF208"/>
      <c r="WLG208"/>
      <c r="WLH208"/>
      <c r="WLI208"/>
      <c r="WLJ208"/>
      <c r="WLK208"/>
      <c r="WLL208"/>
      <c r="WLM208"/>
      <c r="WLN208"/>
      <c r="WLO208"/>
      <c r="WLP208"/>
      <c r="WLQ208"/>
      <c r="WLR208"/>
      <c r="WLS208"/>
      <c r="WLT208"/>
      <c r="WLU208"/>
      <c r="WLV208"/>
      <c r="WLW208"/>
      <c r="WLX208"/>
      <c r="WLY208"/>
      <c r="WLZ208"/>
      <c r="WMA208"/>
      <c r="WMB208"/>
      <c r="WMC208"/>
      <c r="WMD208"/>
      <c r="WME208"/>
      <c r="WMF208"/>
      <c r="WMG208"/>
      <c r="WMH208"/>
      <c r="WMI208"/>
      <c r="WMJ208"/>
      <c r="WMK208"/>
      <c r="WML208"/>
      <c r="WMM208"/>
      <c r="WMN208"/>
      <c r="WMO208"/>
      <c r="WMP208"/>
      <c r="WMQ208"/>
      <c r="WMR208"/>
      <c r="WMS208"/>
      <c r="WMT208"/>
      <c r="WMU208"/>
      <c r="WMV208"/>
      <c r="WMW208"/>
      <c r="WMX208"/>
      <c r="WMY208"/>
      <c r="WMZ208"/>
      <c r="WNA208"/>
      <c r="WNB208"/>
      <c r="WNC208"/>
      <c r="WND208"/>
      <c r="WNE208"/>
      <c r="WNF208"/>
      <c r="WNG208"/>
      <c r="WNH208"/>
      <c r="WNI208"/>
      <c r="WNJ208"/>
      <c r="WNK208"/>
      <c r="WNL208"/>
      <c r="WNM208"/>
      <c r="WNN208"/>
      <c r="WNO208"/>
      <c r="WNP208"/>
      <c r="WNQ208"/>
      <c r="WNR208"/>
      <c r="WNS208"/>
      <c r="WNT208"/>
      <c r="WNU208"/>
      <c r="WNV208"/>
      <c r="WNW208"/>
      <c r="WNX208"/>
      <c r="WNY208"/>
      <c r="WNZ208"/>
      <c r="WOA208"/>
      <c r="WOB208"/>
      <c r="WOC208"/>
      <c r="WOD208"/>
      <c r="WOE208"/>
      <c r="WOF208"/>
      <c r="WOG208"/>
      <c r="WOH208"/>
      <c r="WOI208"/>
      <c r="WOJ208"/>
      <c r="WOK208"/>
      <c r="WOL208"/>
      <c r="WOM208"/>
      <c r="WON208"/>
      <c r="WOO208"/>
      <c r="WOP208"/>
      <c r="WOQ208"/>
      <c r="WOR208"/>
      <c r="WOS208"/>
      <c r="WOT208"/>
      <c r="WOU208"/>
      <c r="WOV208"/>
      <c r="WOW208"/>
      <c r="WOX208"/>
      <c r="WOY208"/>
      <c r="WOZ208"/>
      <c r="WPA208"/>
      <c r="WPB208"/>
      <c r="WPC208"/>
      <c r="WPD208"/>
      <c r="WPE208"/>
      <c r="WPF208"/>
      <c r="WPG208"/>
      <c r="WPH208"/>
      <c r="WPI208"/>
      <c r="WPJ208"/>
      <c r="WPK208"/>
      <c r="WPL208"/>
      <c r="WPM208"/>
      <c r="WPN208"/>
      <c r="WPO208"/>
      <c r="WPP208"/>
      <c r="WPQ208"/>
      <c r="WPR208"/>
      <c r="WPS208"/>
      <c r="WPT208"/>
      <c r="WPU208"/>
      <c r="WPV208"/>
      <c r="WPW208"/>
      <c r="WPX208"/>
      <c r="WPY208"/>
      <c r="WPZ208"/>
      <c r="WQA208"/>
      <c r="WQB208"/>
      <c r="WQC208"/>
      <c r="WQD208"/>
      <c r="WQE208"/>
      <c r="WQF208"/>
      <c r="WQG208"/>
      <c r="WQH208"/>
      <c r="WQI208"/>
      <c r="WQJ208"/>
      <c r="WQK208"/>
      <c r="WQL208"/>
      <c r="WQM208"/>
      <c r="WQN208"/>
      <c r="WQO208"/>
      <c r="WQP208"/>
      <c r="WQQ208"/>
      <c r="WQR208"/>
      <c r="WQS208"/>
      <c r="WQT208"/>
      <c r="WQU208"/>
      <c r="WQV208"/>
      <c r="WQW208"/>
      <c r="WQX208"/>
      <c r="WQY208"/>
      <c r="WQZ208"/>
      <c r="WRA208"/>
      <c r="WRB208"/>
      <c r="WRC208"/>
      <c r="WRD208"/>
      <c r="WRE208"/>
      <c r="WRF208"/>
      <c r="WRG208"/>
      <c r="WRH208"/>
      <c r="WRI208"/>
      <c r="WRJ208"/>
      <c r="WRK208"/>
      <c r="WRL208"/>
      <c r="WRM208"/>
      <c r="WRN208"/>
      <c r="WRO208"/>
      <c r="WRP208"/>
      <c r="WRQ208"/>
      <c r="WRR208"/>
      <c r="WRS208"/>
      <c r="WRT208"/>
      <c r="WRU208"/>
      <c r="WRV208"/>
      <c r="WRW208"/>
      <c r="WRX208"/>
      <c r="WRY208"/>
      <c r="WRZ208"/>
      <c r="WSA208"/>
      <c r="WSB208"/>
      <c r="WSC208"/>
      <c r="WSD208"/>
      <c r="WSE208"/>
      <c r="WSF208"/>
      <c r="WSG208"/>
      <c r="WSH208"/>
      <c r="WSI208"/>
      <c r="WSJ208"/>
      <c r="WSK208"/>
      <c r="WSL208"/>
      <c r="WSM208"/>
      <c r="WSN208"/>
      <c r="WSO208"/>
      <c r="WSP208"/>
      <c r="WSQ208"/>
      <c r="WSR208"/>
      <c r="WSS208"/>
      <c r="WST208"/>
      <c r="WSU208"/>
      <c r="WSV208"/>
      <c r="WSW208"/>
      <c r="WSX208"/>
      <c r="WSY208"/>
      <c r="WSZ208"/>
      <c r="WTA208"/>
      <c r="WTB208"/>
      <c r="WTC208"/>
      <c r="WTD208"/>
      <c r="WTE208"/>
      <c r="WTF208"/>
      <c r="WTG208"/>
      <c r="WTH208"/>
      <c r="WTI208"/>
      <c r="WTJ208"/>
      <c r="WTK208"/>
      <c r="WTL208"/>
      <c r="WTM208"/>
      <c r="WTN208"/>
      <c r="WTO208"/>
      <c r="WTP208"/>
      <c r="WTQ208"/>
      <c r="WTR208"/>
      <c r="WTS208"/>
      <c r="WTT208"/>
      <c r="WTU208"/>
      <c r="WTV208"/>
      <c r="WTW208"/>
      <c r="WTX208"/>
      <c r="WTY208"/>
      <c r="WTZ208"/>
      <c r="WUA208"/>
      <c r="WUB208"/>
      <c r="WUC208"/>
      <c r="WUD208"/>
      <c r="WUE208"/>
      <c r="WUF208"/>
      <c r="WUG208"/>
      <c r="WUH208"/>
      <c r="WUI208"/>
      <c r="WUJ208"/>
      <c r="WUK208"/>
      <c r="WUL208"/>
      <c r="WUM208"/>
      <c r="WUN208"/>
      <c r="WUO208"/>
      <c r="WUP208"/>
      <c r="WUQ208"/>
      <c r="WUR208"/>
      <c r="WUS208"/>
      <c r="WUT208"/>
      <c r="WUU208"/>
      <c r="WUV208"/>
      <c r="WUW208"/>
      <c r="WUX208"/>
      <c r="WUY208"/>
      <c r="WUZ208"/>
      <c r="WVA208"/>
      <c r="WVB208"/>
      <c r="WVC208"/>
      <c r="WVD208"/>
      <c r="WVE208"/>
      <c r="WVF208"/>
      <c r="WVG208"/>
      <c r="WVH208"/>
      <c r="WVI208"/>
      <c r="WVJ208"/>
      <c r="WVK208"/>
      <c r="WVL208"/>
      <c r="WVM208"/>
      <c r="WVN208"/>
      <c r="WVO208"/>
      <c r="WVP208"/>
      <c r="WVQ208"/>
      <c r="WVR208"/>
      <c r="WVS208"/>
      <c r="WVT208"/>
      <c r="WVU208"/>
      <c r="WVV208"/>
      <c r="WVW208"/>
      <c r="WVX208"/>
      <c r="WVY208"/>
      <c r="WVZ208"/>
      <c r="WWA208"/>
      <c r="WWB208"/>
      <c r="WWC208"/>
      <c r="WWD208"/>
      <c r="WWE208"/>
      <c r="WWF208"/>
      <c r="WWG208"/>
      <c r="WWH208"/>
      <c r="WWI208"/>
      <c r="WWJ208"/>
      <c r="WWK208"/>
      <c r="WWL208"/>
      <c r="WWM208"/>
      <c r="WWN208"/>
      <c r="WWO208"/>
      <c r="WWP208"/>
      <c r="WWQ208"/>
      <c r="WWR208"/>
      <c r="WWS208"/>
      <c r="WWT208"/>
      <c r="WWU208"/>
      <c r="WWV208"/>
      <c r="WWW208"/>
      <c r="WWX208"/>
      <c r="WWY208"/>
      <c r="WWZ208"/>
      <c r="WXA208"/>
      <c r="WXB208"/>
      <c r="WXC208"/>
      <c r="WXD208"/>
      <c r="WXE208"/>
      <c r="WXF208"/>
      <c r="WXG208"/>
      <c r="WXH208"/>
      <c r="WXI208"/>
      <c r="WXJ208"/>
      <c r="WXK208"/>
      <c r="WXL208"/>
      <c r="WXM208"/>
      <c r="WXN208"/>
      <c r="WXO208"/>
      <c r="WXP208"/>
      <c r="WXQ208"/>
      <c r="WXR208"/>
      <c r="WXS208"/>
      <c r="WXT208"/>
      <c r="WXU208"/>
      <c r="WXV208"/>
      <c r="WXW208"/>
      <c r="WXX208"/>
      <c r="WXY208"/>
      <c r="WXZ208"/>
      <c r="WYA208"/>
      <c r="WYB208"/>
      <c r="WYC208"/>
      <c r="WYD208"/>
      <c r="WYE208"/>
      <c r="WYF208"/>
      <c r="WYG208"/>
      <c r="WYH208"/>
      <c r="WYI208"/>
      <c r="WYJ208"/>
      <c r="WYK208"/>
      <c r="WYL208"/>
      <c r="WYM208"/>
      <c r="WYN208"/>
      <c r="WYO208"/>
      <c r="WYP208"/>
      <c r="WYQ208"/>
      <c r="WYR208"/>
      <c r="WYS208"/>
      <c r="WYT208"/>
      <c r="WYU208"/>
      <c r="WYV208"/>
      <c r="WYW208"/>
      <c r="WYX208"/>
      <c r="WYY208"/>
      <c r="WYZ208"/>
      <c r="WZA208"/>
      <c r="WZB208"/>
      <c r="WZC208"/>
      <c r="WZD208"/>
      <c r="WZE208"/>
      <c r="WZF208"/>
      <c r="WZG208"/>
      <c r="WZH208"/>
      <c r="WZI208"/>
      <c r="WZJ208"/>
      <c r="WZK208"/>
      <c r="WZL208"/>
      <c r="WZM208"/>
      <c r="WZN208"/>
      <c r="WZO208"/>
      <c r="WZP208"/>
      <c r="WZQ208"/>
      <c r="WZR208"/>
      <c r="WZS208"/>
      <c r="WZT208"/>
      <c r="WZU208"/>
      <c r="WZV208"/>
      <c r="WZW208"/>
      <c r="WZX208"/>
      <c r="WZY208"/>
      <c r="WZZ208"/>
      <c r="XAA208"/>
      <c r="XAB208"/>
      <c r="XAC208"/>
      <c r="XAD208"/>
      <c r="XAE208"/>
      <c r="XAF208"/>
      <c r="XAG208"/>
      <c r="XAH208"/>
      <c r="XAI208"/>
      <c r="XAJ208"/>
      <c r="XAK208"/>
      <c r="XAL208"/>
      <c r="XAM208"/>
      <c r="XAN208"/>
      <c r="XAO208"/>
      <c r="XAP208"/>
      <c r="XAQ208"/>
      <c r="XAR208"/>
      <c r="XAS208"/>
      <c r="XAT208"/>
      <c r="XAU208"/>
      <c r="XAV208"/>
      <c r="XAW208"/>
      <c r="XAX208"/>
      <c r="XAY208"/>
      <c r="XAZ208"/>
      <c r="XBA208"/>
      <c r="XBB208"/>
      <c r="XBC208"/>
      <c r="XBD208"/>
      <c r="XBE208"/>
      <c r="XBF208"/>
      <c r="XBG208"/>
      <c r="XBH208"/>
      <c r="XBI208"/>
      <c r="XBJ208"/>
      <c r="XBK208"/>
      <c r="XBL208"/>
      <c r="XBM208"/>
      <c r="XBN208"/>
      <c r="XBO208"/>
      <c r="XBP208"/>
      <c r="XBQ208"/>
      <c r="XBR208"/>
      <c r="XBS208"/>
      <c r="XBT208"/>
      <c r="XBU208"/>
      <c r="XBV208"/>
      <c r="XBW208"/>
      <c r="XBX208"/>
      <c r="XBY208"/>
      <c r="XBZ208"/>
      <c r="XCA208"/>
      <c r="XCB208"/>
      <c r="XCC208"/>
      <c r="XCD208"/>
      <c r="XCE208"/>
      <c r="XCF208"/>
      <c r="XCG208"/>
      <c r="XCH208"/>
      <c r="XCI208"/>
      <c r="XCJ208"/>
      <c r="XCK208"/>
      <c r="XCL208"/>
      <c r="XCM208"/>
      <c r="XCN208"/>
      <c r="XCO208"/>
      <c r="XCP208"/>
      <c r="XCQ208"/>
      <c r="XCR208"/>
      <c r="XCS208"/>
      <c r="XCT208"/>
      <c r="XCU208"/>
      <c r="XCV208"/>
      <c r="XCW208"/>
      <c r="XCX208"/>
      <c r="XCY208"/>
      <c r="XCZ208"/>
      <c r="XDA208"/>
      <c r="XDB208"/>
      <c r="XDC208"/>
      <c r="XDD208"/>
      <c r="XDE208"/>
      <c r="XDF208"/>
      <c r="XDG208"/>
      <c r="XDH208"/>
      <c r="XDI208"/>
      <c r="XDJ208"/>
      <c r="XDK208"/>
      <c r="XDL208"/>
      <c r="XDM208"/>
      <c r="XDN208"/>
      <c r="XDO208"/>
      <c r="XDP208"/>
      <c r="XDQ208"/>
      <c r="XDR208"/>
      <c r="XDS208"/>
      <c r="XDT208"/>
      <c r="XDU208"/>
      <c r="XDV208"/>
      <c r="XDW208"/>
      <c r="XDX208"/>
      <c r="XDY208"/>
      <c r="XDZ208"/>
      <c r="XEA208"/>
      <c r="XEB208"/>
      <c r="XEC208"/>
      <c r="XED208"/>
      <c r="XEE208"/>
      <c r="XEF208"/>
      <c r="XEG208"/>
      <c r="XEH208"/>
      <c r="XEI208"/>
      <c r="XEJ208"/>
      <c r="XEK208"/>
      <c r="XEL208"/>
      <c r="XEM208"/>
      <c r="XEN208"/>
      <c r="XEO208"/>
      <c r="XEP208"/>
      <c r="XEQ208"/>
      <c r="XER208"/>
      <c r="XES208"/>
      <c r="XET208"/>
      <c r="XEU208"/>
      <c r="XEV208"/>
      <c r="XEW208"/>
      <c r="XEX208"/>
      <c r="XEY208"/>
      <c r="XEZ208"/>
      <c r="XFA208"/>
      <c r="XFB208"/>
      <c r="XFC208"/>
      <c r="XFD208"/>
    </row>
    <row r="209" spans="1:36 15811:16384" s="177" customFormat="1" x14ac:dyDescent="0.25">
      <c r="A209" s="181">
        <v>83</v>
      </c>
      <c r="B209" s="354" t="str">
        <f ca="1">IF(CONCATENATE('Т.6.'!AB88," (",'Т.6.'!AD88,"), ",'Т.6.'!AC88,", ",'Т.6.'!AE88)=$AJ$127,"",IF(CONCATENATE('Т.6.'!AB88," (",'Т.6.'!AD88,"), ",'Т.6.'!AC88,", ",'Т.6.'!AE88)=$AJ$128,"-",(CONCATENATE('Т.6.'!AB88," (",'Т.6.'!AD88,"), ",'Т.6.'!AC88,", ",'Т.6.'!AE88))))</f>
        <v/>
      </c>
      <c r="C209" s="354"/>
      <c r="D209" s="354"/>
      <c r="E209" s="354"/>
      <c r="F209" s="354"/>
      <c r="G209" s="354" t="str">
        <f ca="1">IF(CONCATENATE('Т.6.'!AG88,", ",'Т.6.'!AF88,", ",'Т.6.'!AH88," обл., ",'Т.6.'!AI88," р-н, ",'Т.6.'!AJ88," ",'Т.6.'!AK88,", ",'Т.6.'!AL88," ",'Т.6.'!AM88,", буд. ",'Т.6.'!AN88,", кв./оф.",'Т.6.'!AO88,".    ",'Т.6.'!AP88)=$AJ$131,"",IF(CONCATENATE('Т.6.'!AG88,", ",'Т.6.'!AF88,", ",'Т.6.'!AH88," обл., ",'Т.6.'!AI88," р-н, ",'Т.6.'!AJ88," ",'Т.6.'!AK88,", ",'Т.6.'!AL88," ",'Т.6.'!AM88,", буд. ",'Т.6.'!AN88,", кв./оф.",'Т.6.'!AO88,".    ",'Т.6.'!AP88)=$AJ$129,"-",CONCATENATE('Т.6.'!AG88,", ",'Т.6.'!AF88,", ",'Т.6.'!AH88," обл., ",'Т.6.'!AI88," р-н, ",'Т.6.'!AJ88," ",'Т.6.'!AK88,", ",'Т.6.'!AL88," ",'Т.6.'!AM88,", буд. ",'Т.6.'!AN88,", кв./оф.",'Т.6.'!AO88,".    ",'Т.6.'!AP88)))</f>
        <v/>
      </c>
      <c r="H209" s="354"/>
      <c r="I209" s="354"/>
      <c r="J209" s="354"/>
      <c r="K209" s="367" t="str">
        <f ca="1">'Т.6.'!AQ88</f>
        <v xml:space="preserve"> </v>
      </c>
      <c r="L209" s="367"/>
      <c r="M209" s="367" t="str">
        <f ca="1">'Т.6.'!AR88</f>
        <v xml:space="preserve"> </v>
      </c>
      <c r="N209" s="367"/>
      <c r="O209" s="358" t="str">
        <f ca="1">'Т.6.'!AT88</f>
        <v xml:space="preserve"> </v>
      </c>
      <c r="P209" s="358"/>
      <c r="Q209" s="345" t="str">
        <f ca="1">IF(CONCATENATE('Т.6.'!AU88,". ",'Т.6.'!AV88)=" .  "," ",CONCATENATE('Т.6.'!AU88,". ",'Т.6.'!AV88))</f>
        <v xml:space="preserve"> </v>
      </c>
      <c r="R209" s="345"/>
      <c r="S209" s="345"/>
      <c r="T209" s="358" t="str">
        <f ca="1">'Т.6.'!AW88</f>
        <v xml:space="preserve"> </v>
      </c>
      <c r="U209" s="358"/>
      <c r="AA209" s="143"/>
      <c r="AB209" s="143"/>
      <c r="AC209" s="143"/>
      <c r="AD209" s="143"/>
      <c r="AE209" s="143"/>
      <c r="AF209" s="143"/>
      <c r="AG209" s="143"/>
      <c r="AH209" s="143"/>
      <c r="AI209" s="143"/>
      <c r="AJ209" s="151"/>
      <c r="WJC209"/>
      <c r="WJD209"/>
      <c r="WJE209"/>
      <c r="WJF209"/>
      <c r="WJG209"/>
      <c r="WJH209"/>
      <c r="WJI209"/>
      <c r="WJJ209"/>
      <c r="WJK209"/>
      <c r="WJL209"/>
      <c r="WJM209"/>
      <c r="WJN209"/>
      <c r="WJO209"/>
      <c r="WJP209"/>
      <c r="WJQ209"/>
      <c r="WJR209"/>
      <c r="WJS209"/>
      <c r="WJT209"/>
      <c r="WJU209"/>
      <c r="WJV209"/>
      <c r="WJW209"/>
      <c r="WJX209"/>
      <c r="WJY209"/>
      <c r="WJZ209"/>
      <c r="WKA209"/>
      <c r="WKB209"/>
      <c r="WKC209"/>
      <c r="WKD209"/>
      <c r="WKE209"/>
      <c r="WKF209"/>
      <c r="WKG209"/>
      <c r="WKH209"/>
      <c r="WKI209"/>
      <c r="WKJ209"/>
      <c r="WKK209"/>
      <c r="WKL209"/>
      <c r="WKM209"/>
      <c r="WKN209"/>
      <c r="WKO209"/>
      <c r="WKP209"/>
      <c r="WKQ209"/>
      <c r="WKR209"/>
      <c r="WKS209"/>
      <c r="WKT209"/>
      <c r="WKU209"/>
      <c r="WKV209"/>
      <c r="WKW209"/>
      <c r="WKX209"/>
      <c r="WKY209"/>
      <c r="WKZ209"/>
      <c r="WLA209"/>
      <c r="WLB209"/>
      <c r="WLC209"/>
      <c r="WLD209"/>
      <c r="WLE209"/>
      <c r="WLF209"/>
      <c r="WLG209"/>
      <c r="WLH209"/>
      <c r="WLI209"/>
      <c r="WLJ209"/>
      <c r="WLK209"/>
      <c r="WLL209"/>
      <c r="WLM209"/>
      <c r="WLN209"/>
      <c r="WLO209"/>
      <c r="WLP209"/>
      <c r="WLQ209"/>
      <c r="WLR209"/>
      <c r="WLS209"/>
      <c r="WLT209"/>
      <c r="WLU209"/>
      <c r="WLV209"/>
      <c r="WLW209"/>
      <c r="WLX209"/>
      <c r="WLY209"/>
      <c r="WLZ209"/>
      <c r="WMA209"/>
      <c r="WMB209"/>
      <c r="WMC209"/>
      <c r="WMD209"/>
      <c r="WME209"/>
      <c r="WMF209"/>
      <c r="WMG209"/>
      <c r="WMH209"/>
      <c r="WMI209"/>
      <c r="WMJ209"/>
      <c r="WMK209"/>
      <c r="WML209"/>
      <c r="WMM209"/>
      <c r="WMN209"/>
      <c r="WMO209"/>
      <c r="WMP209"/>
      <c r="WMQ209"/>
      <c r="WMR209"/>
      <c r="WMS209"/>
      <c r="WMT209"/>
      <c r="WMU209"/>
      <c r="WMV209"/>
      <c r="WMW209"/>
      <c r="WMX209"/>
      <c r="WMY209"/>
      <c r="WMZ209"/>
      <c r="WNA209"/>
      <c r="WNB209"/>
      <c r="WNC209"/>
      <c r="WND209"/>
      <c r="WNE209"/>
      <c r="WNF209"/>
      <c r="WNG209"/>
      <c r="WNH209"/>
      <c r="WNI209"/>
      <c r="WNJ209"/>
      <c r="WNK209"/>
      <c r="WNL209"/>
      <c r="WNM209"/>
      <c r="WNN209"/>
      <c r="WNO209"/>
      <c r="WNP209"/>
      <c r="WNQ209"/>
      <c r="WNR209"/>
      <c r="WNS209"/>
      <c r="WNT209"/>
      <c r="WNU209"/>
      <c r="WNV209"/>
      <c r="WNW209"/>
      <c r="WNX209"/>
      <c r="WNY209"/>
      <c r="WNZ209"/>
      <c r="WOA209"/>
      <c r="WOB209"/>
      <c r="WOC209"/>
      <c r="WOD209"/>
      <c r="WOE209"/>
      <c r="WOF209"/>
      <c r="WOG209"/>
      <c r="WOH209"/>
      <c r="WOI209"/>
      <c r="WOJ209"/>
      <c r="WOK209"/>
      <c r="WOL209"/>
      <c r="WOM209"/>
      <c r="WON209"/>
      <c r="WOO209"/>
      <c r="WOP209"/>
      <c r="WOQ209"/>
      <c r="WOR209"/>
      <c r="WOS209"/>
      <c r="WOT209"/>
      <c r="WOU209"/>
      <c r="WOV209"/>
      <c r="WOW209"/>
      <c r="WOX209"/>
      <c r="WOY209"/>
      <c r="WOZ209"/>
      <c r="WPA209"/>
      <c r="WPB209"/>
      <c r="WPC209"/>
      <c r="WPD209"/>
      <c r="WPE209"/>
      <c r="WPF209"/>
      <c r="WPG209"/>
      <c r="WPH209"/>
      <c r="WPI209"/>
      <c r="WPJ209"/>
      <c r="WPK209"/>
      <c r="WPL209"/>
      <c r="WPM209"/>
      <c r="WPN209"/>
      <c r="WPO209"/>
      <c r="WPP209"/>
      <c r="WPQ209"/>
      <c r="WPR209"/>
      <c r="WPS209"/>
      <c r="WPT209"/>
      <c r="WPU209"/>
      <c r="WPV209"/>
      <c r="WPW209"/>
      <c r="WPX209"/>
      <c r="WPY209"/>
      <c r="WPZ209"/>
      <c r="WQA209"/>
      <c r="WQB209"/>
      <c r="WQC209"/>
      <c r="WQD209"/>
      <c r="WQE209"/>
      <c r="WQF209"/>
      <c r="WQG209"/>
      <c r="WQH209"/>
      <c r="WQI209"/>
      <c r="WQJ209"/>
      <c r="WQK209"/>
      <c r="WQL209"/>
      <c r="WQM209"/>
      <c r="WQN209"/>
      <c r="WQO209"/>
      <c r="WQP209"/>
      <c r="WQQ209"/>
      <c r="WQR209"/>
      <c r="WQS209"/>
      <c r="WQT209"/>
      <c r="WQU209"/>
      <c r="WQV209"/>
      <c r="WQW209"/>
      <c r="WQX209"/>
      <c r="WQY209"/>
      <c r="WQZ209"/>
      <c r="WRA209"/>
      <c r="WRB209"/>
      <c r="WRC209"/>
      <c r="WRD209"/>
      <c r="WRE209"/>
      <c r="WRF209"/>
      <c r="WRG209"/>
      <c r="WRH209"/>
      <c r="WRI209"/>
      <c r="WRJ209"/>
      <c r="WRK209"/>
      <c r="WRL209"/>
      <c r="WRM209"/>
      <c r="WRN209"/>
      <c r="WRO209"/>
      <c r="WRP209"/>
      <c r="WRQ209"/>
      <c r="WRR209"/>
      <c r="WRS209"/>
      <c r="WRT209"/>
      <c r="WRU209"/>
      <c r="WRV209"/>
      <c r="WRW209"/>
      <c r="WRX209"/>
      <c r="WRY209"/>
      <c r="WRZ209"/>
      <c r="WSA209"/>
      <c r="WSB209"/>
      <c r="WSC209"/>
      <c r="WSD209"/>
      <c r="WSE209"/>
      <c r="WSF209"/>
      <c r="WSG209"/>
      <c r="WSH209"/>
      <c r="WSI209"/>
      <c r="WSJ209"/>
      <c r="WSK209"/>
      <c r="WSL209"/>
      <c r="WSM209"/>
      <c r="WSN209"/>
      <c r="WSO209"/>
      <c r="WSP209"/>
      <c r="WSQ209"/>
      <c r="WSR209"/>
      <c r="WSS209"/>
      <c r="WST209"/>
      <c r="WSU209"/>
      <c r="WSV209"/>
      <c r="WSW209"/>
      <c r="WSX209"/>
      <c r="WSY209"/>
      <c r="WSZ209"/>
      <c r="WTA209"/>
      <c r="WTB209"/>
      <c r="WTC209"/>
      <c r="WTD209"/>
      <c r="WTE209"/>
      <c r="WTF209"/>
      <c r="WTG209"/>
      <c r="WTH209"/>
      <c r="WTI209"/>
      <c r="WTJ209"/>
      <c r="WTK209"/>
      <c r="WTL209"/>
      <c r="WTM209"/>
      <c r="WTN209"/>
      <c r="WTO209"/>
      <c r="WTP209"/>
      <c r="WTQ209"/>
      <c r="WTR209"/>
      <c r="WTS209"/>
      <c r="WTT209"/>
      <c r="WTU209"/>
      <c r="WTV209"/>
      <c r="WTW209"/>
      <c r="WTX209"/>
      <c r="WTY209"/>
      <c r="WTZ209"/>
      <c r="WUA209"/>
      <c r="WUB209"/>
      <c r="WUC209"/>
      <c r="WUD209"/>
      <c r="WUE209"/>
      <c r="WUF209"/>
      <c r="WUG209"/>
      <c r="WUH209"/>
      <c r="WUI209"/>
      <c r="WUJ209"/>
      <c r="WUK209"/>
      <c r="WUL209"/>
      <c r="WUM209"/>
      <c r="WUN209"/>
      <c r="WUO209"/>
      <c r="WUP209"/>
      <c r="WUQ209"/>
      <c r="WUR209"/>
      <c r="WUS209"/>
      <c r="WUT209"/>
      <c r="WUU209"/>
      <c r="WUV209"/>
      <c r="WUW209"/>
      <c r="WUX209"/>
      <c r="WUY209"/>
      <c r="WUZ209"/>
      <c r="WVA209"/>
      <c r="WVB209"/>
      <c r="WVC209"/>
      <c r="WVD209"/>
      <c r="WVE209"/>
      <c r="WVF209"/>
      <c r="WVG209"/>
      <c r="WVH209"/>
      <c r="WVI209"/>
      <c r="WVJ209"/>
      <c r="WVK209"/>
      <c r="WVL209"/>
      <c r="WVM209"/>
      <c r="WVN209"/>
      <c r="WVO209"/>
      <c r="WVP209"/>
      <c r="WVQ209"/>
      <c r="WVR209"/>
      <c r="WVS209"/>
      <c r="WVT209"/>
      <c r="WVU209"/>
      <c r="WVV209"/>
      <c r="WVW209"/>
      <c r="WVX209"/>
      <c r="WVY209"/>
      <c r="WVZ209"/>
      <c r="WWA209"/>
      <c r="WWB209"/>
      <c r="WWC209"/>
      <c r="WWD209"/>
      <c r="WWE209"/>
      <c r="WWF209"/>
      <c r="WWG209"/>
      <c r="WWH209"/>
      <c r="WWI209"/>
      <c r="WWJ209"/>
      <c r="WWK209"/>
      <c r="WWL209"/>
      <c r="WWM209"/>
      <c r="WWN209"/>
      <c r="WWO209"/>
      <c r="WWP209"/>
      <c r="WWQ209"/>
      <c r="WWR209"/>
      <c r="WWS209"/>
      <c r="WWT209"/>
      <c r="WWU209"/>
      <c r="WWV209"/>
      <c r="WWW209"/>
      <c r="WWX209"/>
      <c r="WWY209"/>
      <c r="WWZ209"/>
      <c r="WXA209"/>
      <c r="WXB209"/>
      <c r="WXC209"/>
      <c r="WXD209"/>
      <c r="WXE209"/>
      <c r="WXF209"/>
      <c r="WXG209"/>
      <c r="WXH209"/>
      <c r="WXI209"/>
      <c r="WXJ209"/>
      <c r="WXK209"/>
      <c r="WXL209"/>
      <c r="WXM209"/>
      <c r="WXN209"/>
      <c r="WXO209"/>
      <c r="WXP209"/>
      <c r="WXQ209"/>
      <c r="WXR209"/>
      <c r="WXS209"/>
      <c r="WXT209"/>
      <c r="WXU209"/>
      <c r="WXV209"/>
      <c r="WXW209"/>
      <c r="WXX209"/>
      <c r="WXY209"/>
      <c r="WXZ209"/>
      <c r="WYA209"/>
      <c r="WYB209"/>
      <c r="WYC209"/>
      <c r="WYD209"/>
      <c r="WYE209"/>
      <c r="WYF209"/>
      <c r="WYG209"/>
      <c r="WYH209"/>
      <c r="WYI209"/>
      <c r="WYJ209"/>
      <c r="WYK209"/>
      <c r="WYL209"/>
      <c r="WYM209"/>
      <c r="WYN209"/>
      <c r="WYO209"/>
      <c r="WYP209"/>
      <c r="WYQ209"/>
      <c r="WYR209"/>
      <c r="WYS209"/>
      <c r="WYT209"/>
      <c r="WYU209"/>
      <c r="WYV209"/>
      <c r="WYW209"/>
      <c r="WYX209"/>
      <c r="WYY209"/>
      <c r="WYZ209"/>
      <c r="WZA209"/>
      <c r="WZB209"/>
      <c r="WZC209"/>
      <c r="WZD209"/>
      <c r="WZE209"/>
      <c r="WZF209"/>
      <c r="WZG209"/>
      <c r="WZH209"/>
      <c r="WZI209"/>
      <c r="WZJ209"/>
      <c r="WZK209"/>
      <c r="WZL209"/>
      <c r="WZM209"/>
      <c r="WZN209"/>
      <c r="WZO209"/>
      <c r="WZP209"/>
      <c r="WZQ209"/>
      <c r="WZR209"/>
      <c r="WZS209"/>
      <c r="WZT209"/>
      <c r="WZU209"/>
      <c r="WZV209"/>
      <c r="WZW209"/>
      <c r="WZX209"/>
      <c r="WZY209"/>
      <c r="WZZ209"/>
      <c r="XAA209"/>
      <c r="XAB209"/>
      <c r="XAC209"/>
      <c r="XAD209"/>
      <c r="XAE209"/>
      <c r="XAF209"/>
      <c r="XAG209"/>
      <c r="XAH209"/>
      <c r="XAI209"/>
      <c r="XAJ209"/>
      <c r="XAK209"/>
      <c r="XAL209"/>
      <c r="XAM209"/>
      <c r="XAN209"/>
      <c r="XAO209"/>
      <c r="XAP209"/>
      <c r="XAQ209"/>
      <c r="XAR209"/>
      <c r="XAS209"/>
      <c r="XAT209"/>
      <c r="XAU209"/>
      <c r="XAV209"/>
      <c r="XAW209"/>
      <c r="XAX209"/>
      <c r="XAY209"/>
      <c r="XAZ209"/>
      <c r="XBA209"/>
      <c r="XBB209"/>
      <c r="XBC209"/>
      <c r="XBD209"/>
      <c r="XBE209"/>
      <c r="XBF209"/>
      <c r="XBG209"/>
      <c r="XBH209"/>
      <c r="XBI209"/>
      <c r="XBJ209"/>
      <c r="XBK209"/>
      <c r="XBL209"/>
      <c r="XBM209"/>
      <c r="XBN209"/>
      <c r="XBO209"/>
      <c r="XBP209"/>
      <c r="XBQ209"/>
      <c r="XBR209"/>
      <c r="XBS209"/>
      <c r="XBT209"/>
      <c r="XBU209"/>
      <c r="XBV209"/>
      <c r="XBW209"/>
      <c r="XBX209"/>
      <c r="XBY209"/>
      <c r="XBZ209"/>
      <c r="XCA209"/>
      <c r="XCB209"/>
      <c r="XCC209"/>
      <c r="XCD209"/>
      <c r="XCE209"/>
      <c r="XCF209"/>
      <c r="XCG209"/>
      <c r="XCH209"/>
      <c r="XCI209"/>
      <c r="XCJ209"/>
      <c r="XCK209"/>
      <c r="XCL209"/>
      <c r="XCM209"/>
      <c r="XCN209"/>
      <c r="XCO209"/>
      <c r="XCP209"/>
      <c r="XCQ209"/>
      <c r="XCR209"/>
      <c r="XCS209"/>
      <c r="XCT209"/>
      <c r="XCU209"/>
      <c r="XCV209"/>
      <c r="XCW209"/>
      <c r="XCX209"/>
      <c r="XCY209"/>
      <c r="XCZ209"/>
      <c r="XDA209"/>
      <c r="XDB209"/>
      <c r="XDC209"/>
      <c r="XDD209"/>
      <c r="XDE209"/>
      <c r="XDF209"/>
      <c r="XDG209"/>
      <c r="XDH209"/>
      <c r="XDI209"/>
      <c r="XDJ209"/>
      <c r="XDK209"/>
      <c r="XDL209"/>
      <c r="XDM209"/>
      <c r="XDN209"/>
      <c r="XDO209"/>
      <c r="XDP209"/>
      <c r="XDQ209"/>
      <c r="XDR209"/>
      <c r="XDS209"/>
      <c r="XDT209"/>
      <c r="XDU209"/>
      <c r="XDV209"/>
      <c r="XDW209"/>
      <c r="XDX209"/>
      <c r="XDY209"/>
      <c r="XDZ209"/>
      <c r="XEA209"/>
      <c r="XEB209"/>
      <c r="XEC209"/>
      <c r="XED209"/>
      <c r="XEE209"/>
      <c r="XEF209"/>
      <c r="XEG209"/>
      <c r="XEH209"/>
      <c r="XEI209"/>
      <c r="XEJ209"/>
      <c r="XEK209"/>
      <c r="XEL209"/>
      <c r="XEM209"/>
      <c r="XEN209"/>
      <c r="XEO209"/>
      <c r="XEP209"/>
      <c r="XEQ209"/>
      <c r="XER209"/>
      <c r="XES209"/>
      <c r="XET209"/>
      <c r="XEU209"/>
      <c r="XEV209"/>
      <c r="XEW209"/>
      <c r="XEX209"/>
      <c r="XEY209"/>
      <c r="XEZ209"/>
      <c r="XFA209"/>
      <c r="XFB209"/>
      <c r="XFC209"/>
      <c r="XFD209"/>
    </row>
    <row r="210" spans="1:36 15811:16384" s="177" customFormat="1" x14ac:dyDescent="0.25">
      <c r="A210" s="181">
        <v>84</v>
      </c>
      <c r="B210" s="354" t="str">
        <f ca="1">IF(CONCATENATE('Т.6.'!AB89," (",'Т.6.'!AD89,"), ",'Т.6.'!AC89,", ",'Т.6.'!AE89)=$AJ$127,"",IF(CONCATENATE('Т.6.'!AB89," (",'Т.6.'!AD89,"), ",'Т.6.'!AC89,", ",'Т.6.'!AE89)=$AJ$128,"-",(CONCATENATE('Т.6.'!AB89," (",'Т.6.'!AD89,"), ",'Т.6.'!AC89,", ",'Т.6.'!AE89))))</f>
        <v/>
      </c>
      <c r="C210" s="354"/>
      <c r="D210" s="354"/>
      <c r="E210" s="354"/>
      <c r="F210" s="354"/>
      <c r="G210" s="354" t="str">
        <f ca="1">IF(CONCATENATE('Т.6.'!AG89,", ",'Т.6.'!AF89,", ",'Т.6.'!AH89," обл., ",'Т.6.'!AI89," р-н, ",'Т.6.'!AJ89," ",'Т.6.'!AK89,", ",'Т.6.'!AL89," ",'Т.6.'!AM89,", буд. ",'Т.6.'!AN89,", кв./оф.",'Т.6.'!AO89,".    ",'Т.6.'!AP89)=$AJ$131,"",IF(CONCATENATE('Т.6.'!AG89,", ",'Т.6.'!AF89,", ",'Т.6.'!AH89," обл., ",'Т.6.'!AI89," р-н, ",'Т.6.'!AJ89," ",'Т.6.'!AK89,", ",'Т.6.'!AL89," ",'Т.6.'!AM89,", буд. ",'Т.6.'!AN89,", кв./оф.",'Т.6.'!AO89,".    ",'Т.6.'!AP89)=$AJ$129,"-",CONCATENATE('Т.6.'!AG89,", ",'Т.6.'!AF89,", ",'Т.6.'!AH89," обл., ",'Т.6.'!AI89," р-н, ",'Т.6.'!AJ89," ",'Т.6.'!AK89,", ",'Т.6.'!AL89," ",'Т.6.'!AM89,", буд. ",'Т.6.'!AN89,", кв./оф.",'Т.6.'!AO89,".    ",'Т.6.'!AP89)))</f>
        <v/>
      </c>
      <c r="H210" s="354"/>
      <c r="I210" s="354"/>
      <c r="J210" s="354"/>
      <c r="K210" s="367" t="str">
        <f ca="1">'Т.6.'!AQ89</f>
        <v xml:space="preserve"> </v>
      </c>
      <c r="L210" s="367"/>
      <c r="M210" s="367" t="str">
        <f ca="1">'Т.6.'!AR89</f>
        <v xml:space="preserve"> </v>
      </c>
      <c r="N210" s="367"/>
      <c r="O210" s="358" t="str">
        <f ca="1">'Т.6.'!AT89</f>
        <v xml:space="preserve"> </v>
      </c>
      <c r="P210" s="358"/>
      <c r="Q210" s="345" t="str">
        <f ca="1">IF(CONCATENATE('Т.6.'!AU89,". ",'Т.6.'!AV89)=" .  "," ",CONCATENATE('Т.6.'!AU89,". ",'Т.6.'!AV89))</f>
        <v xml:space="preserve"> </v>
      </c>
      <c r="R210" s="345"/>
      <c r="S210" s="345"/>
      <c r="T210" s="358" t="str">
        <f ca="1">'Т.6.'!AW89</f>
        <v xml:space="preserve"> </v>
      </c>
      <c r="U210" s="358"/>
      <c r="AA210" s="143"/>
      <c r="AB210" s="143"/>
      <c r="AC210" s="143"/>
      <c r="AD210" s="143"/>
      <c r="AE210" s="143"/>
      <c r="AF210" s="143"/>
      <c r="AG210" s="143"/>
      <c r="AH210" s="143"/>
      <c r="AI210" s="143"/>
      <c r="AJ210" s="151"/>
      <c r="WJC210"/>
      <c r="WJD210"/>
      <c r="WJE210"/>
      <c r="WJF210"/>
      <c r="WJG210"/>
      <c r="WJH210"/>
      <c r="WJI210"/>
      <c r="WJJ210"/>
      <c r="WJK210"/>
      <c r="WJL210"/>
      <c r="WJM210"/>
      <c r="WJN210"/>
      <c r="WJO210"/>
      <c r="WJP210"/>
      <c r="WJQ210"/>
      <c r="WJR210"/>
      <c r="WJS210"/>
      <c r="WJT210"/>
      <c r="WJU210"/>
      <c r="WJV210"/>
      <c r="WJW210"/>
      <c r="WJX210"/>
      <c r="WJY210"/>
      <c r="WJZ210"/>
      <c r="WKA210"/>
      <c r="WKB210"/>
      <c r="WKC210"/>
      <c r="WKD210"/>
      <c r="WKE210"/>
      <c r="WKF210"/>
      <c r="WKG210"/>
      <c r="WKH210"/>
      <c r="WKI210"/>
      <c r="WKJ210"/>
      <c r="WKK210"/>
      <c r="WKL210"/>
      <c r="WKM210"/>
      <c r="WKN210"/>
      <c r="WKO210"/>
      <c r="WKP210"/>
      <c r="WKQ210"/>
      <c r="WKR210"/>
      <c r="WKS210"/>
      <c r="WKT210"/>
      <c r="WKU210"/>
      <c r="WKV210"/>
      <c r="WKW210"/>
      <c r="WKX210"/>
      <c r="WKY210"/>
      <c r="WKZ210"/>
      <c r="WLA210"/>
      <c r="WLB210"/>
      <c r="WLC210"/>
      <c r="WLD210"/>
      <c r="WLE210"/>
      <c r="WLF210"/>
      <c r="WLG210"/>
      <c r="WLH210"/>
      <c r="WLI210"/>
      <c r="WLJ210"/>
      <c r="WLK210"/>
      <c r="WLL210"/>
      <c r="WLM210"/>
      <c r="WLN210"/>
      <c r="WLO210"/>
      <c r="WLP210"/>
      <c r="WLQ210"/>
      <c r="WLR210"/>
      <c r="WLS210"/>
      <c r="WLT210"/>
      <c r="WLU210"/>
      <c r="WLV210"/>
      <c r="WLW210"/>
      <c r="WLX210"/>
      <c r="WLY210"/>
      <c r="WLZ210"/>
      <c r="WMA210"/>
      <c r="WMB210"/>
      <c r="WMC210"/>
      <c r="WMD210"/>
      <c r="WME210"/>
      <c r="WMF210"/>
      <c r="WMG210"/>
      <c r="WMH210"/>
      <c r="WMI210"/>
      <c r="WMJ210"/>
      <c r="WMK210"/>
      <c r="WML210"/>
      <c r="WMM210"/>
      <c r="WMN210"/>
      <c r="WMO210"/>
      <c r="WMP210"/>
      <c r="WMQ210"/>
      <c r="WMR210"/>
      <c r="WMS210"/>
      <c r="WMT210"/>
      <c r="WMU210"/>
      <c r="WMV210"/>
      <c r="WMW210"/>
      <c r="WMX210"/>
      <c r="WMY210"/>
      <c r="WMZ210"/>
      <c r="WNA210"/>
      <c r="WNB210"/>
      <c r="WNC210"/>
      <c r="WND210"/>
      <c r="WNE210"/>
      <c r="WNF210"/>
      <c r="WNG210"/>
      <c r="WNH210"/>
      <c r="WNI210"/>
      <c r="WNJ210"/>
      <c r="WNK210"/>
      <c r="WNL210"/>
      <c r="WNM210"/>
      <c r="WNN210"/>
      <c r="WNO210"/>
      <c r="WNP210"/>
      <c r="WNQ210"/>
      <c r="WNR210"/>
      <c r="WNS210"/>
      <c r="WNT210"/>
      <c r="WNU210"/>
      <c r="WNV210"/>
      <c r="WNW210"/>
      <c r="WNX210"/>
      <c r="WNY210"/>
      <c r="WNZ210"/>
      <c r="WOA210"/>
      <c r="WOB210"/>
      <c r="WOC210"/>
      <c r="WOD210"/>
      <c r="WOE210"/>
      <c r="WOF210"/>
      <c r="WOG210"/>
      <c r="WOH210"/>
      <c r="WOI210"/>
      <c r="WOJ210"/>
      <c r="WOK210"/>
      <c r="WOL210"/>
      <c r="WOM210"/>
      <c r="WON210"/>
      <c r="WOO210"/>
      <c r="WOP210"/>
      <c r="WOQ210"/>
      <c r="WOR210"/>
      <c r="WOS210"/>
      <c r="WOT210"/>
      <c r="WOU210"/>
      <c r="WOV210"/>
      <c r="WOW210"/>
      <c r="WOX210"/>
      <c r="WOY210"/>
      <c r="WOZ210"/>
      <c r="WPA210"/>
      <c r="WPB210"/>
      <c r="WPC210"/>
      <c r="WPD210"/>
      <c r="WPE210"/>
      <c r="WPF210"/>
      <c r="WPG210"/>
      <c r="WPH210"/>
      <c r="WPI210"/>
      <c r="WPJ210"/>
      <c r="WPK210"/>
      <c r="WPL210"/>
      <c r="WPM210"/>
      <c r="WPN210"/>
      <c r="WPO210"/>
      <c r="WPP210"/>
      <c r="WPQ210"/>
      <c r="WPR210"/>
      <c r="WPS210"/>
      <c r="WPT210"/>
      <c r="WPU210"/>
      <c r="WPV210"/>
      <c r="WPW210"/>
      <c r="WPX210"/>
      <c r="WPY210"/>
      <c r="WPZ210"/>
      <c r="WQA210"/>
      <c r="WQB210"/>
      <c r="WQC210"/>
      <c r="WQD210"/>
      <c r="WQE210"/>
      <c r="WQF210"/>
      <c r="WQG210"/>
      <c r="WQH210"/>
      <c r="WQI210"/>
      <c r="WQJ210"/>
      <c r="WQK210"/>
      <c r="WQL210"/>
      <c r="WQM210"/>
      <c r="WQN210"/>
      <c r="WQO210"/>
      <c r="WQP210"/>
      <c r="WQQ210"/>
      <c r="WQR210"/>
      <c r="WQS210"/>
      <c r="WQT210"/>
      <c r="WQU210"/>
      <c r="WQV210"/>
      <c r="WQW210"/>
      <c r="WQX210"/>
      <c r="WQY210"/>
      <c r="WQZ210"/>
      <c r="WRA210"/>
      <c r="WRB210"/>
      <c r="WRC210"/>
      <c r="WRD210"/>
      <c r="WRE210"/>
      <c r="WRF210"/>
      <c r="WRG210"/>
      <c r="WRH210"/>
      <c r="WRI210"/>
      <c r="WRJ210"/>
      <c r="WRK210"/>
      <c r="WRL210"/>
      <c r="WRM210"/>
      <c r="WRN210"/>
      <c r="WRO210"/>
      <c r="WRP210"/>
      <c r="WRQ210"/>
      <c r="WRR210"/>
      <c r="WRS210"/>
      <c r="WRT210"/>
      <c r="WRU210"/>
      <c r="WRV210"/>
      <c r="WRW210"/>
      <c r="WRX210"/>
      <c r="WRY210"/>
      <c r="WRZ210"/>
      <c r="WSA210"/>
      <c r="WSB210"/>
      <c r="WSC210"/>
      <c r="WSD210"/>
      <c r="WSE210"/>
      <c r="WSF210"/>
      <c r="WSG210"/>
      <c r="WSH210"/>
      <c r="WSI210"/>
      <c r="WSJ210"/>
      <c r="WSK210"/>
      <c r="WSL210"/>
      <c r="WSM210"/>
      <c r="WSN210"/>
      <c r="WSO210"/>
      <c r="WSP210"/>
      <c r="WSQ210"/>
      <c r="WSR210"/>
      <c r="WSS210"/>
      <c r="WST210"/>
      <c r="WSU210"/>
      <c r="WSV210"/>
      <c r="WSW210"/>
      <c r="WSX210"/>
      <c r="WSY210"/>
      <c r="WSZ210"/>
      <c r="WTA210"/>
      <c r="WTB210"/>
      <c r="WTC210"/>
      <c r="WTD210"/>
      <c r="WTE210"/>
      <c r="WTF210"/>
      <c r="WTG210"/>
      <c r="WTH210"/>
      <c r="WTI210"/>
      <c r="WTJ210"/>
      <c r="WTK210"/>
      <c r="WTL210"/>
      <c r="WTM210"/>
      <c r="WTN210"/>
      <c r="WTO210"/>
      <c r="WTP210"/>
      <c r="WTQ210"/>
      <c r="WTR210"/>
      <c r="WTS210"/>
      <c r="WTT210"/>
      <c r="WTU210"/>
      <c r="WTV210"/>
      <c r="WTW210"/>
      <c r="WTX210"/>
      <c r="WTY210"/>
      <c r="WTZ210"/>
      <c r="WUA210"/>
      <c r="WUB210"/>
      <c r="WUC210"/>
      <c r="WUD210"/>
      <c r="WUE210"/>
      <c r="WUF210"/>
      <c r="WUG210"/>
      <c r="WUH210"/>
      <c r="WUI210"/>
      <c r="WUJ210"/>
      <c r="WUK210"/>
      <c r="WUL210"/>
      <c r="WUM210"/>
      <c r="WUN210"/>
      <c r="WUO210"/>
      <c r="WUP210"/>
      <c r="WUQ210"/>
      <c r="WUR210"/>
      <c r="WUS210"/>
      <c r="WUT210"/>
      <c r="WUU210"/>
      <c r="WUV210"/>
      <c r="WUW210"/>
      <c r="WUX210"/>
      <c r="WUY210"/>
      <c r="WUZ210"/>
      <c r="WVA210"/>
      <c r="WVB210"/>
      <c r="WVC210"/>
      <c r="WVD210"/>
      <c r="WVE210"/>
      <c r="WVF210"/>
      <c r="WVG210"/>
      <c r="WVH210"/>
      <c r="WVI210"/>
      <c r="WVJ210"/>
      <c r="WVK210"/>
      <c r="WVL210"/>
      <c r="WVM210"/>
      <c r="WVN210"/>
      <c r="WVO210"/>
      <c r="WVP210"/>
      <c r="WVQ210"/>
      <c r="WVR210"/>
      <c r="WVS210"/>
      <c r="WVT210"/>
      <c r="WVU210"/>
      <c r="WVV210"/>
      <c r="WVW210"/>
      <c r="WVX210"/>
      <c r="WVY210"/>
      <c r="WVZ210"/>
      <c r="WWA210"/>
      <c r="WWB210"/>
      <c r="WWC210"/>
      <c r="WWD210"/>
      <c r="WWE210"/>
      <c r="WWF210"/>
      <c r="WWG210"/>
      <c r="WWH210"/>
      <c r="WWI210"/>
      <c r="WWJ210"/>
      <c r="WWK210"/>
      <c r="WWL210"/>
      <c r="WWM210"/>
      <c r="WWN210"/>
      <c r="WWO210"/>
      <c r="WWP210"/>
      <c r="WWQ210"/>
      <c r="WWR210"/>
      <c r="WWS210"/>
      <c r="WWT210"/>
      <c r="WWU210"/>
      <c r="WWV210"/>
      <c r="WWW210"/>
      <c r="WWX210"/>
      <c r="WWY210"/>
      <c r="WWZ210"/>
      <c r="WXA210"/>
      <c r="WXB210"/>
      <c r="WXC210"/>
      <c r="WXD210"/>
      <c r="WXE210"/>
      <c r="WXF210"/>
      <c r="WXG210"/>
      <c r="WXH210"/>
      <c r="WXI210"/>
      <c r="WXJ210"/>
      <c r="WXK210"/>
      <c r="WXL210"/>
      <c r="WXM210"/>
      <c r="WXN210"/>
      <c r="WXO210"/>
      <c r="WXP210"/>
      <c r="WXQ210"/>
      <c r="WXR210"/>
      <c r="WXS210"/>
      <c r="WXT210"/>
      <c r="WXU210"/>
      <c r="WXV210"/>
      <c r="WXW210"/>
      <c r="WXX210"/>
      <c r="WXY210"/>
      <c r="WXZ210"/>
      <c r="WYA210"/>
      <c r="WYB210"/>
      <c r="WYC210"/>
      <c r="WYD210"/>
      <c r="WYE210"/>
      <c r="WYF210"/>
      <c r="WYG210"/>
      <c r="WYH210"/>
      <c r="WYI210"/>
      <c r="WYJ210"/>
      <c r="WYK210"/>
      <c r="WYL210"/>
      <c r="WYM210"/>
      <c r="WYN210"/>
      <c r="WYO210"/>
      <c r="WYP210"/>
      <c r="WYQ210"/>
      <c r="WYR210"/>
      <c r="WYS210"/>
      <c r="WYT210"/>
      <c r="WYU210"/>
      <c r="WYV210"/>
      <c r="WYW210"/>
      <c r="WYX210"/>
      <c r="WYY210"/>
      <c r="WYZ210"/>
      <c r="WZA210"/>
      <c r="WZB210"/>
      <c r="WZC210"/>
      <c r="WZD210"/>
      <c r="WZE210"/>
      <c r="WZF210"/>
      <c r="WZG210"/>
      <c r="WZH210"/>
      <c r="WZI210"/>
      <c r="WZJ210"/>
      <c r="WZK210"/>
      <c r="WZL210"/>
      <c r="WZM210"/>
      <c r="WZN210"/>
      <c r="WZO210"/>
      <c r="WZP210"/>
      <c r="WZQ210"/>
      <c r="WZR210"/>
      <c r="WZS210"/>
      <c r="WZT210"/>
      <c r="WZU210"/>
      <c r="WZV210"/>
      <c r="WZW210"/>
      <c r="WZX210"/>
      <c r="WZY210"/>
      <c r="WZZ210"/>
      <c r="XAA210"/>
      <c r="XAB210"/>
      <c r="XAC210"/>
      <c r="XAD210"/>
      <c r="XAE210"/>
      <c r="XAF210"/>
      <c r="XAG210"/>
      <c r="XAH210"/>
      <c r="XAI210"/>
      <c r="XAJ210"/>
      <c r="XAK210"/>
      <c r="XAL210"/>
      <c r="XAM210"/>
      <c r="XAN210"/>
      <c r="XAO210"/>
      <c r="XAP210"/>
      <c r="XAQ210"/>
      <c r="XAR210"/>
      <c r="XAS210"/>
      <c r="XAT210"/>
      <c r="XAU210"/>
      <c r="XAV210"/>
      <c r="XAW210"/>
      <c r="XAX210"/>
      <c r="XAY210"/>
      <c r="XAZ210"/>
      <c r="XBA210"/>
      <c r="XBB210"/>
      <c r="XBC210"/>
      <c r="XBD210"/>
      <c r="XBE210"/>
      <c r="XBF210"/>
      <c r="XBG210"/>
      <c r="XBH210"/>
      <c r="XBI210"/>
      <c r="XBJ210"/>
      <c r="XBK210"/>
      <c r="XBL210"/>
      <c r="XBM210"/>
      <c r="XBN210"/>
      <c r="XBO210"/>
      <c r="XBP210"/>
      <c r="XBQ210"/>
      <c r="XBR210"/>
      <c r="XBS210"/>
      <c r="XBT210"/>
      <c r="XBU210"/>
      <c r="XBV210"/>
      <c r="XBW210"/>
      <c r="XBX210"/>
      <c r="XBY210"/>
      <c r="XBZ210"/>
      <c r="XCA210"/>
      <c r="XCB210"/>
      <c r="XCC210"/>
      <c r="XCD210"/>
      <c r="XCE210"/>
      <c r="XCF210"/>
      <c r="XCG210"/>
      <c r="XCH210"/>
      <c r="XCI210"/>
      <c r="XCJ210"/>
      <c r="XCK210"/>
      <c r="XCL210"/>
      <c r="XCM210"/>
      <c r="XCN210"/>
      <c r="XCO210"/>
      <c r="XCP210"/>
      <c r="XCQ210"/>
      <c r="XCR210"/>
      <c r="XCS210"/>
      <c r="XCT210"/>
      <c r="XCU210"/>
      <c r="XCV210"/>
      <c r="XCW210"/>
      <c r="XCX210"/>
      <c r="XCY210"/>
      <c r="XCZ210"/>
      <c r="XDA210"/>
      <c r="XDB210"/>
      <c r="XDC210"/>
      <c r="XDD210"/>
      <c r="XDE210"/>
      <c r="XDF210"/>
      <c r="XDG210"/>
      <c r="XDH210"/>
      <c r="XDI210"/>
      <c r="XDJ210"/>
      <c r="XDK210"/>
      <c r="XDL210"/>
      <c r="XDM210"/>
      <c r="XDN210"/>
      <c r="XDO210"/>
      <c r="XDP210"/>
      <c r="XDQ210"/>
      <c r="XDR210"/>
      <c r="XDS210"/>
      <c r="XDT210"/>
      <c r="XDU210"/>
      <c r="XDV210"/>
      <c r="XDW210"/>
      <c r="XDX210"/>
      <c r="XDY210"/>
      <c r="XDZ210"/>
      <c r="XEA210"/>
      <c r="XEB210"/>
      <c r="XEC210"/>
      <c r="XED210"/>
      <c r="XEE210"/>
      <c r="XEF210"/>
      <c r="XEG210"/>
      <c r="XEH210"/>
      <c r="XEI210"/>
      <c r="XEJ210"/>
      <c r="XEK210"/>
      <c r="XEL210"/>
      <c r="XEM210"/>
      <c r="XEN210"/>
      <c r="XEO210"/>
      <c r="XEP210"/>
      <c r="XEQ210"/>
      <c r="XER210"/>
      <c r="XES210"/>
      <c r="XET210"/>
      <c r="XEU210"/>
      <c r="XEV210"/>
      <c r="XEW210"/>
      <c r="XEX210"/>
      <c r="XEY210"/>
      <c r="XEZ210"/>
      <c r="XFA210"/>
      <c r="XFB210"/>
      <c r="XFC210"/>
      <c r="XFD210"/>
    </row>
    <row r="211" spans="1:36 15811:16384" s="177" customFormat="1" x14ac:dyDescent="0.25">
      <c r="A211" s="181">
        <v>85</v>
      </c>
      <c r="B211" s="354" t="str">
        <f ca="1">IF(CONCATENATE('Т.6.'!AB90," (",'Т.6.'!AD90,"), ",'Т.6.'!AC90,", ",'Т.6.'!AE90)=$AJ$127,"",IF(CONCATENATE('Т.6.'!AB90," (",'Т.6.'!AD90,"), ",'Т.6.'!AC90,", ",'Т.6.'!AE90)=$AJ$128,"-",(CONCATENATE('Т.6.'!AB90," (",'Т.6.'!AD90,"), ",'Т.6.'!AC90,", ",'Т.6.'!AE90))))</f>
        <v/>
      </c>
      <c r="C211" s="354"/>
      <c r="D211" s="354"/>
      <c r="E211" s="354"/>
      <c r="F211" s="354"/>
      <c r="G211" s="354" t="str">
        <f ca="1">IF(CONCATENATE('Т.6.'!AG90,", ",'Т.6.'!AF90,", ",'Т.6.'!AH90," обл., ",'Т.6.'!AI90," р-н, ",'Т.6.'!AJ90," ",'Т.6.'!AK90,", ",'Т.6.'!AL90," ",'Т.6.'!AM90,", буд. ",'Т.6.'!AN90,", кв./оф.",'Т.6.'!AO90,".    ",'Т.6.'!AP90)=$AJ$131,"",IF(CONCATENATE('Т.6.'!AG90,", ",'Т.6.'!AF90,", ",'Т.6.'!AH90," обл., ",'Т.6.'!AI90," р-н, ",'Т.6.'!AJ90," ",'Т.6.'!AK90,", ",'Т.6.'!AL90," ",'Т.6.'!AM90,", буд. ",'Т.6.'!AN90,", кв./оф.",'Т.6.'!AO90,".    ",'Т.6.'!AP90)=$AJ$129,"-",CONCATENATE('Т.6.'!AG90,", ",'Т.6.'!AF90,", ",'Т.6.'!AH90," обл., ",'Т.6.'!AI90," р-н, ",'Т.6.'!AJ90," ",'Т.6.'!AK90,", ",'Т.6.'!AL90," ",'Т.6.'!AM90,", буд. ",'Т.6.'!AN90,", кв./оф.",'Т.6.'!AO90,".    ",'Т.6.'!AP90)))</f>
        <v/>
      </c>
      <c r="H211" s="354"/>
      <c r="I211" s="354"/>
      <c r="J211" s="354"/>
      <c r="K211" s="367" t="str">
        <f ca="1">'Т.6.'!AQ90</f>
        <v xml:space="preserve"> </v>
      </c>
      <c r="L211" s="367"/>
      <c r="M211" s="367" t="str">
        <f ca="1">'Т.6.'!AR90</f>
        <v xml:space="preserve"> </v>
      </c>
      <c r="N211" s="367"/>
      <c r="O211" s="358" t="str">
        <f ca="1">'Т.6.'!AT90</f>
        <v xml:space="preserve"> </v>
      </c>
      <c r="P211" s="358"/>
      <c r="Q211" s="345" t="str">
        <f ca="1">IF(CONCATENATE('Т.6.'!AU90,". ",'Т.6.'!AV90)=" .  "," ",CONCATENATE('Т.6.'!AU90,". ",'Т.6.'!AV90))</f>
        <v xml:space="preserve"> </v>
      </c>
      <c r="R211" s="345"/>
      <c r="S211" s="345"/>
      <c r="T211" s="358" t="str">
        <f ca="1">'Т.6.'!AW90</f>
        <v xml:space="preserve"> </v>
      </c>
      <c r="U211" s="358"/>
      <c r="AA211" s="143"/>
      <c r="AB211" s="143"/>
      <c r="AC211" s="143"/>
      <c r="AD211" s="143"/>
      <c r="AE211" s="143"/>
      <c r="AF211" s="143"/>
      <c r="AG211" s="143"/>
      <c r="AH211" s="143"/>
      <c r="AI211" s="143"/>
      <c r="AJ211" s="151"/>
      <c r="WJC211"/>
      <c r="WJD211"/>
      <c r="WJE211"/>
      <c r="WJF211"/>
      <c r="WJG211"/>
      <c r="WJH211"/>
      <c r="WJI211"/>
      <c r="WJJ211"/>
      <c r="WJK211"/>
      <c r="WJL211"/>
      <c r="WJM211"/>
      <c r="WJN211"/>
      <c r="WJO211"/>
      <c r="WJP211"/>
      <c r="WJQ211"/>
      <c r="WJR211"/>
      <c r="WJS211"/>
      <c r="WJT211"/>
      <c r="WJU211"/>
      <c r="WJV211"/>
      <c r="WJW211"/>
      <c r="WJX211"/>
      <c r="WJY211"/>
      <c r="WJZ211"/>
      <c r="WKA211"/>
      <c r="WKB211"/>
      <c r="WKC211"/>
      <c r="WKD211"/>
      <c r="WKE211"/>
      <c r="WKF211"/>
      <c r="WKG211"/>
      <c r="WKH211"/>
      <c r="WKI211"/>
      <c r="WKJ211"/>
      <c r="WKK211"/>
      <c r="WKL211"/>
      <c r="WKM211"/>
      <c r="WKN211"/>
      <c r="WKO211"/>
      <c r="WKP211"/>
      <c r="WKQ211"/>
      <c r="WKR211"/>
      <c r="WKS211"/>
      <c r="WKT211"/>
      <c r="WKU211"/>
      <c r="WKV211"/>
      <c r="WKW211"/>
      <c r="WKX211"/>
      <c r="WKY211"/>
      <c r="WKZ211"/>
      <c r="WLA211"/>
      <c r="WLB211"/>
      <c r="WLC211"/>
      <c r="WLD211"/>
      <c r="WLE211"/>
      <c r="WLF211"/>
      <c r="WLG211"/>
      <c r="WLH211"/>
      <c r="WLI211"/>
      <c r="WLJ211"/>
      <c r="WLK211"/>
      <c r="WLL211"/>
      <c r="WLM211"/>
      <c r="WLN211"/>
      <c r="WLO211"/>
      <c r="WLP211"/>
      <c r="WLQ211"/>
      <c r="WLR211"/>
      <c r="WLS211"/>
      <c r="WLT211"/>
      <c r="WLU211"/>
      <c r="WLV211"/>
      <c r="WLW211"/>
      <c r="WLX211"/>
      <c r="WLY211"/>
      <c r="WLZ211"/>
      <c r="WMA211"/>
      <c r="WMB211"/>
      <c r="WMC211"/>
      <c r="WMD211"/>
      <c r="WME211"/>
      <c r="WMF211"/>
      <c r="WMG211"/>
      <c r="WMH211"/>
      <c r="WMI211"/>
      <c r="WMJ211"/>
      <c r="WMK211"/>
      <c r="WML211"/>
      <c r="WMM211"/>
      <c r="WMN211"/>
      <c r="WMO211"/>
      <c r="WMP211"/>
      <c r="WMQ211"/>
      <c r="WMR211"/>
      <c r="WMS211"/>
      <c r="WMT211"/>
      <c r="WMU211"/>
      <c r="WMV211"/>
      <c r="WMW211"/>
      <c r="WMX211"/>
      <c r="WMY211"/>
      <c r="WMZ211"/>
      <c r="WNA211"/>
      <c r="WNB211"/>
      <c r="WNC211"/>
      <c r="WND211"/>
      <c r="WNE211"/>
      <c r="WNF211"/>
      <c r="WNG211"/>
      <c r="WNH211"/>
      <c r="WNI211"/>
      <c r="WNJ211"/>
      <c r="WNK211"/>
      <c r="WNL211"/>
      <c r="WNM211"/>
      <c r="WNN211"/>
      <c r="WNO211"/>
      <c r="WNP211"/>
      <c r="WNQ211"/>
      <c r="WNR211"/>
      <c r="WNS211"/>
      <c r="WNT211"/>
      <c r="WNU211"/>
      <c r="WNV211"/>
      <c r="WNW211"/>
      <c r="WNX211"/>
      <c r="WNY211"/>
      <c r="WNZ211"/>
      <c r="WOA211"/>
      <c r="WOB211"/>
      <c r="WOC211"/>
      <c r="WOD211"/>
      <c r="WOE211"/>
      <c r="WOF211"/>
      <c r="WOG211"/>
      <c r="WOH211"/>
      <c r="WOI211"/>
      <c r="WOJ211"/>
      <c r="WOK211"/>
      <c r="WOL211"/>
      <c r="WOM211"/>
      <c r="WON211"/>
      <c r="WOO211"/>
      <c r="WOP211"/>
      <c r="WOQ211"/>
      <c r="WOR211"/>
      <c r="WOS211"/>
      <c r="WOT211"/>
      <c r="WOU211"/>
      <c r="WOV211"/>
      <c r="WOW211"/>
      <c r="WOX211"/>
      <c r="WOY211"/>
      <c r="WOZ211"/>
      <c r="WPA211"/>
      <c r="WPB211"/>
      <c r="WPC211"/>
      <c r="WPD211"/>
      <c r="WPE211"/>
      <c r="WPF211"/>
      <c r="WPG211"/>
      <c r="WPH211"/>
      <c r="WPI211"/>
      <c r="WPJ211"/>
      <c r="WPK211"/>
      <c r="WPL211"/>
      <c r="WPM211"/>
      <c r="WPN211"/>
      <c r="WPO211"/>
      <c r="WPP211"/>
      <c r="WPQ211"/>
      <c r="WPR211"/>
      <c r="WPS211"/>
      <c r="WPT211"/>
      <c r="WPU211"/>
      <c r="WPV211"/>
      <c r="WPW211"/>
      <c r="WPX211"/>
      <c r="WPY211"/>
      <c r="WPZ211"/>
      <c r="WQA211"/>
      <c r="WQB211"/>
      <c r="WQC211"/>
      <c r="WQD211"/>
      <c r="WQE211"/>
      <c r="WQF211"/>
      <c r="WQG211"/>
      <c r="WQH211"/>
      <c r="WQI211"/>
      <c r="WQJ211"/>
      <c r="WQK211"/>
      <c r="WQL211"/>
      <c r="WQM211"/>
      <c r="WQN211"/>
      <c r="WQO211"/>
      <c r="WQP211"/>
      <c r="WQQ211"/>
      <c r="WQR211"/>
      <c r="WQS211"/>
      <c r="WQT211"/>
      <c r="WQU211"/>
      <c r="WQV211"/>
      <c r="WQW211"/>
      <c r="WQX211"/>
      <c r="WQY211"/>
      <c r="WQZ211"/>
      <c r="WRA211"/>
      <c r="WRB211"/>
      <c r="WRC211"/>
      <c r="WRD211"/>
      <c r="WRE211"/>
      <c r="WRF211"/>
      <c r="WRG211"/>
      <c r="WRH211"/>
      <c r="WRI211"/>
      <c r="WRJ211"/>
      <c r="WRK211"/>
      <c r="WRL211"/>
      <c r="WRM211"/>
      <c r="WRN211"/>
      <c r="WRO211"/>
      <c r="WRP211"/>
      <c r="WRQ211"/>
      <c r="WRR211"/>
      <c r="WRS211"/>
      <c r="WRT211"/>
      <c r="WRU211"/>
      <c r="WRV211"/>
      <c r="WRW211"/>
      <c r="WRX211"/>
      <c r="WRY211"/>
      <c r="WRZ211"/>
      <c r="WSA211"/>
      <c r="WSB211"/>
      <c r="WSC211"/>
      <c r="WSD211"/>
      <c r="WSE211"/>
      <c r="WSF211"/>
      <c r="WSG211"/>
      <c r="WSH211"/>
      <c r="WSI211"/>
      <c r="WSJ211"/>
      <c r="WSK211"/>
      <c r="WSL211"/>
      <c r="WSM211"/>
      <c r="WSN211"/>
      <c r="WSO211"/>
      <c r="WSP211"/>
      <c r="WSQ211"/>
      <c r="WSR211"/>
      <c r="WSS211"/>
      <c r="WST211"/>
      <c r="WSU211"/>
      <c r="WSV211"/>
      <c r="WSW211"/>
      <c r="WSX211"/>
      <c r="WSY211"/>
      <c r="WSZ211"/>
      <c r="WTA211"/>
      <c r="WTB211"/>
      <c r="WTC211"/>
      <c r="WTD211"/>
      <c r="WTE211"/>
      <c r="WTF211"/>
      <c r="WTG211"/>
      <c r="WTH211"/>
      <c r="WTI211"/>
      <c r="WTJ211"/>
      <c r="WTK211"/>
      <c r="WTL211"/>
      <c r="WTM211"/>
      <c r="WTN211"/>
      <c r="WTO211"/>
      <c r="WTP211"/>
      <c r="WTQ211"/>
      <c r="WTR211"/>
      <c r="WTS211"/>
      <c r="WTT211"/>
      <c r="WTU211"/>
      <c r="WTV211"/>
      <c r="WTW211"/>
      <c r="WTX211"/>
      <c r="WTY211"/>
      <c r="WTZ211"/>
      <c r="WUA211"/>
      <c r="WUB211"/>
      <c r="WUC211"/>
      <c r="WUD211"/>
      <c r="WUE211"/>
      <c r="WUF211"/>
      <c r="WUG211"/>
      <c r="WUH211"/>
      <c r="WUI211"/>
      <c r="WUJ211"/>
      <c r="WUK211"/>
      <c r="WUL211"/>
      <c r="WUM211"/>
      <c r="WUN211"/>
      <c r="WUO211"/>
      <c r="WUP211"/>
      <c r="WUQ211"/>
      <c r="WUR211"/>
      <c r="WUS211"/>
      <c r="WUT211"/>
      <c r="WUU211"/>
      <c r="WUV211"/>
      <c r="WUW211"/>
      <c r="WUX211"/>
      <c r="WUY211"/>
      <c r="WUZ211"/>
      <c r="WVA211"/>
      <c r="WVB211"/>
      <c r="WVC211"/>
      <c r="WVD211"/>
      <c r="WVE211"/>
      <c r="WVF211"/>
      <c r="WVG211"/>
      <c r="WVH211"/>
      <c r="WVI211"/>
      <c r="WVJ211"/>
      <c r="WVK211"/>
      <c r="WVL211"/>
      <c r="WVM211"/>
      <c r="WVN211"/>
      <c r="WVO211"/>
      <c r="WVP211"/>
      <c r="WVQ211"/>
      <c r="WVR211"/>
      <c r="WVS211"/>
      <c r="WVT211"/>
      <c r="WVU211"/>
      <c r="WVV211"/>
      <c r="WVW211"/>
      <c r="WVX211"/>
      <c r="WVY211"/>
      <c r="WVZ211"/>
      <c r="WWA211"/>
      <c r="WWB211"/>
      <c r="WWC211"/>
      <c r="WWD211"/>
      <c r="WWE211"/>
      <c r="WWF211"/>
      <c r="WWG211"/>
      <c r="WWH211"/>
      <c r="WWI211"/>
      <c r="WWJ211"/>
      <c r="WWK211"/>
      <c r="WWL211"/>
      <c r="WWM211"/>
      <c r="WWN211"/>
      <c r="WWO211"/>
      <c r="WWP211"/>
      <c r="WWQ211"/>
      <c r="WWR211"/>
      <c r="WWS211"/>
      <c r="WWT211"/>
      <c r="WWU211"/>
      <c r="WWV211"/>
      <c r="WWW211"/>
      <c r="WWX211"/>
      <c r="WWY211"/>
      <c r="WWZ211"/>
      <c r="WXA211"/>
      <c r="WXB211"/>
      <c r="WXC211"/>
      <c r="WXD211"/>
      <c r="WXE211"/>
      <c r="WXF211"/>
      <c r="WXG211"/>
      <c r="WXH211"/>
      <c r="WXI211"/>
      <c r="WXJ211"/>
      <c r="WXK211"/>
      <c r="WXL211"/>
      <c r="WXM211"/>
      <c r="WXN211"/>
      <c r="WXO211"/>
      <c r="WXP211"/>
      <c r="WXQ211"/>
      <c r="WXR211"/>
      <c r="WXS211"/>
      <c r="WXT211"/>
      <c r="WXU211"/>
      <c r="WXV211"/>
      <c r="WXW211"/>
      <c r="WXX211"/>
      <c r="WXY211"/>
      <c r="WXZ211"/>
      <c r="WYA211"/>
      <c r="WYB211"/>
      <c r="WYC211"/>
      <c r="WYD211"/>
      <c r="WYE211"/>
      <c r="WYF211"/>
      <c r="WYG211"/>
      <c r="WYH211"/>
      <c r="WYI211"/>
      <c r="WYJ211"/>
      <c r="WYK211"/>
      <c r="WYL211"/>
      <c r="WYM211"/>
      <c r="WYN211"/>
      <c r="WYO211"/>
      <c r="WYP211"/>
      <c r="WYQ211"/>
      <c r="WYR211"/>
      <c r="WYS211"/>
      <c r="WYT211"/>
      <c r="WYU211"/>
      <c r="WYV211"/>
      <c r="WYW211"/>
      <c r="WYX211"/>
      <c r="WYY211"/>
      <c r="WYZ211"/>
      <c r="WZA211"/>
      <c r="WZB211"/>
      <c r="WZC211"/>
      <c r="WZD211"/>
      <c r="WZE211"/>
      <c r="WZF211"/>
      <c r="WZG211"/>
      <c r="WZH211"/>
      <c r="WZI211"/>
      <c r="WZJ211"/>
      <c r="WZK211"/>
      <c r="WZL211"/>
      <c r="WZM211"/>
      <c r="WZN211"/>
      <c r="WZO211"/>
      <c r="WZP211"/>
      <c r="WZQ211"/>
      <c r="WZR211"/>
      <c r="WZS211"/>
      <c r="WZT211"/>
      <c r="WZU211"/>
      <c r="WZV211"/>
      <c r="WZW211"/>
      <c r="WZX211"/>
      <c r="WZY211"/>
      <c r="WZZ211"/>
      <c r="XAA211"/>
      <c r="XAB211"/>
      <c r="XAC211"/>
      <c r="XAD211"/>
      <c r="XAE211"/>
      <c r="XAF211"/>
      <c r="XAG211"/>
      <c r="XAH211"/>
      <c r="XAI211"/>
      <c r="XAJ211"/>
      <c r="XAK211"/>
      <c r="XAL211"/>
      <c r="XAM211"/>
      <c r="XAN211"/>
      <c r="XAO211"/>
      <c r="XAP211"/>
      <c r="XAQ211"/>
      <c r="XAR211"/>
      <c r="XAS211"/>
      <c r="XAT211"/>
      <c r="XAU211"/>
      <c r="XAV211"/>
      <c r="XAW211"/>
      <c r="XAX211"/>
      <c r="XAY211"/>
      <c r="XAZ211"/>
      <c r="XBA211"/>
      <c r="XBB211"/>
      <c r="XBC211"/>
      <c r="XBD211"/>
      <c r="XBE211"/>
      <c r="XBF211"/>
      <c r="XBG211"/>
      <c r="XBH211"/>
      <c r="XBI211"/>
      <c r="XBJ211"/>
      <c r="XBK211"/>
      <c r="XBL211"/>
      <c r="XBM211"/>
      <c r="XBN211"/>
      <c r="XBO211"/>
      <c r="XBP211"/>
      <c r="XBQ211"/>
      <c r="XBR211"/>
      <c r="XBS211"/>
      <c r="XBT211"/>
      <c r="XBU211"/>
      <c r="XBV211"/>
      <c r="XBW211"/>
      <c r="XBX211"/>
      <c r="XBY211"/>
      <c r="XBZ211"/>
      <c r="XCA211"/>
      <c r="XCB211"/>
      <c r="XCC211"/>
      <c r="XCD211"/>
      <c r="XCE211"/>
      <c r="XCF211"/>
      <c r="XCG211"/>
      <c r="XCH211"/>
      <c r="XCI211"/>
      <c r="XCJ211"/>
      <c r="XCK211"/>
      <c r="XCL211"/>
      <c r="XCM211"/>
      <c r="XCN211"/>
      <c r="XCO211"/>
      <c r="XCP211"/>
      <c r="XCQ211"/>
      <c r="XCR211"/>
      <c r="XCS211"/>
      <c r="XCT211"/>
      <c r="XCU211"/>
      <c r="XCV211"/>
      <c r="XCW211"/>
      <c r="XCX211"/>
      <c r="XCY211"/>
      <c r="XCZ211"/>
      <c r="XDA211"/>
      <c r="XDB211"/>
      <c r="XDC211"/>
      <c r="XDD211"/>
      <c r="XDE211"/>
      <c r="XDF211"/>
      <c r="XDG211"/>
      <c r="XDH211"/>
      <c r="XDI211"/>
      <c r="XDJ211"/>
      <c r="XDK211"/>
      <c r="XDL211"/>
      <c r="XDM211"/>
      <c r="XDN211"/>
      <c r="XDO211"/>
      <c r="XDP211"/>
      <c r="XDQ211"/>
      <c r="XDR211"/>
      <c r="XDS211"/>
      <c r="XDT211"/>
      <c r="XDU211"/>
      <c r="XDV211"/>
      <c r="XDW211"/>
      <c r="XDX211"/>
      <c r="XDY211"/>
      <c r="XDZ211"/>
      <c r="XEA211"/>
      <c r="XEB211"/>
      <c r="XEC211"/>
      <c r="XED211"/>
      <c r="XEE211"/>
      <c r="XEF211"/>
      <c r="XEG211"/>
      <c r="XEH211"/>
      <c r="XEI211"/>
      <c r="XEJ211"/>
      <c r="XEK211"/>
      <c r="XEL211"/>
      <c r="XEM211"/>
      <c r="XEN211"/>
      <c r="XEO211"/>
      <c r="XEP211"/>
      <c r="XEQ211"/>
      <c r="XER211"/>
      <c r="XES211"/>
      <c r="XET211"/>
      <c r="XEU211"/>
      <c r="XEV211"/>
      <c r="XEW211"/>
      <c r="XEX211"/>
      <c r="XEY211"/>
      <c r="XEZ211"/>
      <c r="XFA211"/>
      <c r="XFB211"/>
      <c r="XFC211"/>
      <c r="XFD211"/>
    </row>
    <row r="212" spans="1:36 15811:16384" s="177" customFormat="1" x14ac:dyDescent="0.25">
      <c r="A212" s="181">
        <v>86</v>
      </c>
      <c r="B212" s="354" t="str">
        <f ca="1">IF(CONCATENATE('Т.6.'!AB91," (",'Т.6.'!AD91,"), ",'Т.6.'!AC91,", ",'Т.6.'!AE91)=$AJ$127,"",IF(CONCATENATE('Т.6.'!AB91," (",'Т.6.'!AD91,"), ",'Т.6.'!AC91,", ",'Т.6.'!AE91)=$AJ$128,"-",(CONCATENATE('Т.6.'!AB91," (",'Т.6.'!AD91,"), ",'Т.6.'!AC91,", ",'Т.6.'!AE91))))</f>
        <v/>
      </c>
      <c r="C212" s="354"/>
      <c r="D212" s="354"/>
      <c r="E212" s="354"/>
      <c r="F212" s="354"/>
      <c r="G212" s="354" t="str">
        <f ca="1">IF(CONCATENATE('Т.6.'!AG91,", ",'Т.6.'!AF91,", ",'Т.6.'!AH91," обл., ",'Т.6.'!AI91," р-н, ",'Т.6.'!AJ91," ",'Т.6.'!AK91,", ",'Т.6.'!AL91," ",'Т.6.'!AM91,", буд. ",'Т.6.'!AN91,", кв./оф.",'Т.6.'!AO91,".    ",'Т.6.'!AP91)=$AJ$131,"",IF(CONCATENATE('Т.6.'!AG91,", ",'Т.6.'!AF91,", ",'Т.6.'!AH91," обл., ",'Т.6.'!AI91," р-н, ",'Т.6.'!AJ91," ",'Т.6.'!AK91,", ",'Т.6.'!AL91," ",'Т.6.'!AM91,", буд. ",'Т.6.'!AN91,", кв./оф.",'Т.6.'!AO91,".    ",'Т.6.'!AP91)=$AJ$129,"-",CONCATENATE('Т.6.'!AG91,", ",'Т.6.'!AF91,", ",'Т.6.'!AH91," обл., ",'Т.6.'!AI91," р-н, ",'Т.6.'!AJ91," ",'Т.6.'!AK91,", ",'Т.6.'!AL91," ",'Т.6.'!AM91,", буд. ",'Т.6.'!AN91,", кв./оф.",'Т.6.'!AO91,".    ",'Т.6.'!AP91)))</f>
        <v/>
      </c>
      <c r="H212" s="354"/>
      <c r="I212" s="354"/>
      <c r="J212" s="354"/>
      <c r="K212" s="367" t="str">
        <f ca="1">'Т.6.'!AQ91</f>
        <v xml:space="preserve"> </v>
      </c>
      <c r="L212" s="367"/>
      <c r="M212" s="367" t="str">
        <f ca="1">'Т.6.'!AR91</f>
        <v xml:space="preserve"> </v>
      </c>
      <c r="N212" s="367"/>
      <c r="O212" s="358" t="str">
        <f ca="1">'Т.6.'!AT91</f>
        <v xml:space="preserve"> </v>
      </c>
      <c r="P212" s="358"/>
      <c r="Q212" s="345" t="str">
        <f ca="1">IF(CONCATENATE('Т.6.'!AU91,". ",'Т.6.'!AV91)=" .  "," ",CONCATENATE('Т.6.'!AU91,". ",'Т.6.'!AV91))</f>
        <v xml:space="preserve"> </v>
      </c>
      <c r="R212" s="345"/>
      <c r="S212" s="345"/>
      <c r="T212" s="358" t="str">
        <f ca="1">'Т.6.'!AW91</f>
        <v xml:space="preserve"> </v>
      </c>
      <c r="U212" s="358"/>
      <c r="AA212" s="143"/>
      <c r="AB212" s="143"/>
      <c r="AC212" s="143"/>
      <c r="AD212" s="143"/>
      <c r="AE212" s="143"/>
      <c r="AF212" s="143"/>
      <c r="AG212" s="143"/>
      <c r="AH212" s="143"/>
      <c r="AI212" s="143"/>
      <c r="AJ212" s="151"/>
      <c r="WJC212"/>
      <c r="WJD212"/>
      <c r="WJE212"/>
      <c r="WJF212"/>
      <c r="WJG212"/>
      <c r="WJH212"/>
      <c r="WJI212"/>
      <c r="WJJ212"/>
      <c r="WJK212"/>
      <c r="WJL212"/>
      <c r="WJM212"/>
      <c r="WJN212"/>
      <c r="WJO212"/>
      <c r="WJP212"/>
      <c r="WJQ212"/>
      <c r="WJR212"/>
      <c r="WJS212"/>
      <c r="WJT212"/>
      <c r="WJU212"/>
      <c r="WJV212"/>
      <c r="WJW212"/>
      <c r="WJX212"/>
      <c r="WJY212"/>
      <c r="WJZ212"/>
      <c r="WKA212"/>
      <c r="WKB212"/>
      <c r="WKC212"/>
      <c r="WKD212"/>
      <c r="WKE212"/>
      <c r="WKF212"/>
      <c r="WKG212"/>
      <c r="WKH212"/>
      <c r="WKI212"/>
      <c r="WKJ212"/>
      <c r="WKK212"/>
      <c r="WKL212"/>
      <c r="WKM212"/>
      <c r="WKN212"/>
      <c r="WKO212"/>
      <c r="WKP212"/>
      <c r="WKQ212"/>
      <c r="WKR212"/>
      <c r="WKS212"/>
      <c r="WKT212"/>
      <c r="WKU212"/>
      <c r="WKV212"/>
      <c r="WKW212"/>
      <c r="WKX212"/>
      <c r="WKY212"/>
      <c r="WKZ212"/>
      <c r="WLA212"/>
      <c r="WLB212"/>
      <c r="WLC212"/>
      <c r="WLD212"/>
      <c r="WLE212"/>
      <c r="WLF212"/>
      <c r="WLG212"/>
      <c r="WLH212"/>
      <c r="WLI212"/>
      <c r="WLJ212"/>
      <c r="WLK212"/>
      <c r="WLL212"/>
      <c r="WLM212"/>
      <c r="WLN212"/>
      <c r="WLO212"/>
      <c r="WLP212"/>
      <c r="WLQ212"/>
      <c r="WLR212"/>
      <c r="WLS212"/>
      <c r="WLT212"/>
      <c r="WLU212"/>
      <c r="WLV212"/>
      <c r="WLW212"/>
      <c r="WLX212"/>
      <c r="WLY212"/>
      <c r="WLZ212"/>
      <c r="WMA212"/>
      <c r="WMB212"/>
      <c r="WMC212"/>
      <c r="WMD212"/>
      <c r="WME212"/>
      <c r="WMF212"/>
      <c r="WMG212"/>
      <c r="WMH212"/>
      <c r="WMI212"/>
      <c r="WMJ212"/>
      <c r="WMK212"/>
      <c r="WML212"/>
      <c r="WMM212"/>
      <c r="WMN212"/>
      <c r="WMO212"/>
      <c r="WMP212"/>
      <c r="WMQ212"/>
      <c r="WMR212"/>
      <c r="WMS212"/>
      <c r="WMT212"/>
      <c r="WMU212"/>
      <c r="WMV212"/>
      <c r="WMW212"/>
      <c r="WMX212"/>
      <c r="WMY212"/>
      <c r="WMZ212"/>
      <c r="WNA212"/>
      <c r="WNB212"/>
      <c r="WNC212"/>
      <c r="WND212"/>
      <c r="WNE212"/>
      <c r="WNF212"/>
      <c r="WNG212"/>
      <c r="WNH212"/>
      <c r="WNI212"/>
      <c r="WNJ212"/>
      <c r="WNK212"/>
      <c r="WNL212"/>
      <c r="WNM212"/>
      <c r="WNN212"/>
      <c r="WNO212"/>
      <c r="WNP212"/>
      <c r="WNQ212"/>
      <c r="WNR212"/>
      <c r="WNS212"/>
      <c r="WNT212"/>
      <c r="WNU212"/>
      <c r="WNV212"/>
      <c r="WNW212"/>
      <c r="WNX212"/>
      <c r="WNY212"/>
      <c r="WNZ212"/>
      <c r="WOA212"/>
      <c r="WOB212"/>
      <c r="WOC212"/>
      <c r="WOD212"/>
      <c r="WOE212"/>
      <c r="WOF212"/>
      <c r="WOG212"/>
      <c r="WOH212"/>
      <c r="WOI212"/>
      <c r="WOJ212"/>
      <c r="WOK212"/>
      <c r="WOL212"/>
      <c r="WOM212"/>
      <c r="WON212"/>
      <c r="WOO212"/>
      <c r="WOP212"/>
      <c r="WOQ212"/>
      <c r="WOR212"/>
      <c r="WOS212"/>
      <c r="WOT212"/>
      <c r="WOU212"/>
      <c r="WOV212"/>
      <c r="WOW212"/>
      <c r="WOX212"/>
      <c r="WOY212"/>
      <c r="WOZ212"/>
      <c r="WPA212"/>
      <c r="WPB212"/>
      <c r="WPC212"/>
      <c r="WPD212"/>
      <c r="WPE212"/>
      <c r="WPF212"/>
      <c r="WPG212"/>
      <c r="WPH212"/>
      <c r="WPI212"/>
      <c r="WPJ212"/>
      <c r="WPK212"/>
      <c r="WPL212"/>
      <c r="WPM212"/>
      <c r="WPN212"/>
      <c r="WPO212"/>
      <c r="WPP212"/>
      <c r="WPQ212"/>
      <c r="WPR212"/>
      <c r="WPS212"/>
      <c r="WPT212"/>
      <c r="WPU212"/>
      <c r="WPV212"/>
      <c r="WPW212"/>
      <c r="WPX212"/>
      <c r="WPY212"/>
      <c r="WPZ212"/>
      <c r="WQA212"/>
      <c r="WQB212"/>
      <c r="WQC212"/>
      <c r="WQD212"/>
      <c r="WQE212"/>
      <c r="WQF212"/>
      <c r="WQG212"/>
      <c r="WQH212"/>
      <c r="WQI212"/>
      <c r="WQJ212"/>
      <c r="WQK212"/>
      <c r="WQL212"/>
      <c r="WQM212"/>
      <c r="WQN212"/>
      <c r="WQO212"/>
      <c r="WQP212"/>
      <c r="WQQ212"/>
      <c r="WQR212"/>
      <c r="WQS212"/>
      <c r="WQT212"/>
      <c r="WQU212"/>
      <c r="WQV212"/>
      <c r="WQW212"/>
      <c r="WQX212"/>
      <c r="WQY212"/>
      <c r="WQZ212"/>
      <c r="WRA212"/>
      <c r="WRB212"/>
      <c r="WRC212"/>
      <c r="WRD212"/>
      <c r="WRE212"/>
      <c r="WRF212"/>
      <c r="WRG212"/>
      <c r="WRH212"/>
      <c r="WRI212"/>
      <c r="WRJ212"/>
      <c r="WRK212"/>
      <c r="WRL212"/>
      <c r="WRM212"/>
      <c r="WRN212"/>
      <c r="WRO212"/>
      <c r="WRP212"/>
      <c r="WRQ212"/>
      <c r="WRR212"/>
      <c r="WRS212"/>
      <c r="WRT212"/>
      <c r="WRU212"/>
      <c r="WRV212"/>
      <c r="WRW212"/>
      <c r="WRX212"/>
      <c r="WRY212"/>
      <c r="WRZ212"/>
      <c r="WSA212"/>
      <c r="WSB212"/>
      <c r="WSC212"/>
      <c r="WSD212"/>
      <c r="WSE212"/>
      <c r="WSF212"/>
      <c r="WSG212"/>
      <c r="WSH212"/>
      <c r="WSI212"/>
      <c r="WSJ212"/>
      <c r="WSK212"/>
      <c r="WSL212"/>
      <c r="WSM212"/>
      <c r="WSN212"/>
      <c r="WSO212"/>
      <c r="WSP212"/>
      <c r="WSQ212"/>
      <c r="WSR212"/>
      <c r="WSS212"/>
      <c r="WST212"/>
      <c r="WSU212"/>
      <c r="WSV212"/>
      <c r="WSW212"/>
      <c r="WSX212"/>
      <c r="WSY212"/>
      <c r="WSZ212"/>
      <c r="WTA212"/>
      <c r="WTB212"/>
      <c r="WTC212"/>
      <c r="WTD212"/>
      <c r="WTE212"/>
      <c r="WTF212"/>
      <c r="WTG212"/>
      <c r="WTH212"/>
      <c r="WTI212"/>
      <c r="WTJ212"/>
      <c r="WTK212"/>
      <c r="WTL212"/>
      <c r="WTM212"/>
      <c r="WTN212"/>
      <c r="WTO212"/>
      <c r="WTP212"/>
      <c r="WTQ212"/>
      <c r="WTR212"/>
      <c r="WTS212"/>
      <c r="WTT212"/>
      <c r="WTU212"/>
      <c r="WTV212"/>
      <c r="WTW212"/>
      <c r="WTX212"/>
      <c r="WTY212"/>
      <c r="WTZ212"/>
      <c r="WUA212"/>
      <c r="WUB212"/>
      <c r="WUC212"/>
      <c r="WUD212"/>
      <c r="WUE212"/>
      <c r="WUF212"/>
      <c r="WUG212"/>
      <c r="WUH212"/>
      <c r="WUI212"/>
      <c r="WUJ212"/>
      <c r="WUK212"/>
      <c r="WUL212"/>
      <c r="WUM212"/>
      <c r="WUN212"/>
      <c r="WUO212"/>
      <c r="WUP212"/>
      <c r="WUQ212"/>
      <c r="WUR212"/>
      <c r="WUS212"/>
      <c r="WUT212"/>
      <c r="WUU212"/>
      <c r="WUV212"/>
      <c r="WUW212"/>
      <c r="WUX212"/>
      <c r="WUY212"/>
      <c r="WUZ212"/>
      <c r="WVA212"/>
      <c r="WVB212"/>
      <c r="WVC212"/>
      <c r="WVD212"/>
      <c r="WVE212"/>
      <c r="WVF212"/>
      <c r="WVG212"/>
      <c r="WVH212"/>
      <c r="WVI212"/>
      <c r="WVJ212"/>
      <c r="WVK212"/>
      <c r="WVL212"/>
      <c r="WVM212"/>
      <c r="WVN212"/>
      <c r="WVO212"/>
      <c r="WVP212"/>
      <c r="WVQ212"/>
      <c r="WVR212"/>
      <c r="WVS212"/>
      <c r="WVT212"/>
      <c r="WVU212"/>
      <c r="WVV212"/>
      <c r="WVW212"/>
      <c r="WVX212"/>
      <c r="WVY212"/>
      <c r="WVZ212"/>
      <c r="WWA212"/>
      <c r="WWB212"/>
      <c r="WWC212"/>
      <c r="WWD212"/>
      <c r="WWE212"/>
      <c r="WWF212"/>
      <c r="WWG212"/>
      <c r="WWH212"/>
      <c r="WWI212"/>
      <c r="WWJ212"/>
      <c r="WWK212"/>
      <c r="WWL212"/>
      <c r="WWM212"/>
      <c r="WWN212"/>
      <c r="WWO212"/>
      <c r="WWP212"/>
      <c r="WWQ212"/>
      <c r="WWR212"/>
      <c r="WWS212"/>
      <c r="WWT212"/>
      <c r="WWU212"/>
      <c r="WWV212"/>
      <c r="WWW212"/>
      <c r="WWX212"/>
      <c r="WWY212"/>
      <c r="WWZ212"/>
      <c r="WXA212"/>
      <c r="WXB212"/>
      <c r="WXC212"/>
      <c r="WXD212"/>
      <c r="WXE212"/>
      <c r="WXF212"/>
      <c r="WXG212"/>
      <c r="WXH212"/>
      <c r="WXI212"/>
      <c r="WXJ212"/>
      <c r="WXK212"/>
      <c r="WXL212"/>
      <c r="WXM212"/>
      <c r="WXN212"/>
      <c r="WXO212"/>
      <c r="WXP212"/>
      <c r="WXQ212"/>
      <c r="WXR212"/>
      <c r="WXS212"/>
      <c r="WXT212"/>
      <c r="WXU212"/>
      <c r="WXV212"/>
      <c r="WXW212"/>
      <c r="WXX212"/>
      <c r="WXY212"/>
      <c r="WXZ212"/>
      <c r="WYA212"/>
      <c r="WYB212"/>
      <c r="WYC212"/>
      <c r="WYD212"/>
      <c r="WYE212"/>
      <c r="WYF212"/>
      <c r="WYG212"/>
      <c r="WYH212"/>
      <c r="WYI212"/>
      <c r="WYJ212"/>
      <c r="WYK212"/>
      <c r="WYL212"/>
      <c r="WYM212"/>
      <c r="WYN212"/>
      <c r="WYO212"/>
      <c r="WYP212"/>
      <c r="WYQ212"/>
      <c r="WYR212"/>
      <c r="WYS212"/>
      <c r="WYT212"/>
      <c r="WYU212"/>
      <c r="WYV212"/>
      <c r="WYW212"/>
      <c r="WYX212"/>
      <c r="WYY212"/>
      <c r="WYZ212"/>
      <c r="WZA212"/>
      <c r="WZB212"/>
      <c r="WZC212"/>
      <c r="WZD212"/>
      <c r="WZE212"/>
      <c r="WZF212"/>
      <c r="WZG212"/>
      <c r="WZH212"/>
      <c r="WZI212"/>
      <c r="WZJ212"/>
      <c r="WZK212"/>
      <c r="WZL212"/>
      <c r="WZM212"/>
      <c r="WZN212"/>
      <c r="WZO212"/>
      <c r="WZP212"/>
      <c r="WZQ212"/>
      <c r="WZR212"/>
      <c r="WZS212"/>
      <c r="WZT212"/>
      <c r="WZU212"/>
      <c r="WZV212"/>
      <c r="WZW212"/>
      <c r="WZX212"/>
      <c r="WZY212"/>
      <c r="WZZ212"/>
      <c r="XAA212"/>
      <c r="XAB212"/>
      <c r="XAC212"/>
      <c r="XAD212"/>
      <c r="XAE212"/>
      <c r="XAF212"/>
      <c r="XAG212"/>
      <c r="XAH212"/>
      <c r="XAI212"/>
      <c r="XAJ212"/>
      <c r="XAK212"/>
      <c r="XAL212"/>
      <c r="XAM212"/>
      <c r="XAN212"/>
      <c r="XAO212"/>
      <c r="XAP212"/>
      <c r="XAQ212"/>
      <c r="XAR212"/>
      <c r="XAS212"/>
      <c r="XAT212"/>
      <c r="XAU212"/>
      <c r="XAV212"/>
      <c r="XAW212"/>
      <c r="XAX212"/>
      <c r="XAY212"/>
      <c r="XAZ212"/>
      <c r="XBA212"/>
      <c r="XBB212"/>
      <c r="XBC212"/>
      <c r="XBD212"/>
      <c r="XBE212"/>
      <c r="XBF212"/>
      <c r="XBG212"/>
      <c r="XBH212"/>
      <c r="XBI212"/>
      <c r="XBJ212"/>
      <c r="XBK212"/>
      <c r="XBL212"/>
      <c r="XBM212"/>
      <c r="XBN212"/>
      <c r="XBO212"/>
      <c r="XBP212"/>
      <c r="XBQ212"/>
      <c r="XBR212"/>
      <c r="XBS212"/>
      <c r="XBT212"/>
      <c r="XBU212"/>
      <c r="XBV212"/>
      <c r="XBW212"/>
      <c r="XBX212"/>
      <c r="XBY212"/>
      <c r="XBZ212"/>
      <c r="XCA212"/>
      <c r="XCB212"/>
      <c r="XCC212"/>
      <c r="XCD212"/>
      <c r="XCE212"/>
      <c r="XCF212"/>
      <c r="XCG212"/>
      <c r="XCH212"/>
      <c r="XCI212"/>
      <c r="XCJ212"/>
      <c r="XCK212"/>
      <c r="XCL212"/>
      <c r="XCM212"/>
      <c r="XCN212"/>
      <c r="XCO212"/>
      <c r="XCP212"/>
      <c r="XCQ212"/>
      <c r="XCR212"/>
      <c r="XCS212"/>
      <c r="XCT212"/>
      <c r="XCU212"/>
      <c r="XCV212"/>
      <c r="XCW212"/>
      <c r="XCX212"/>
      <c r="XCY212"/>
      <c r="XCZ212"/>
      <c r="XDA212"/>
      <c r="XDB212"/>
      <c r="XDC212"/>
      <c r="XDD212"/>
      <c r="XDE212"/>
      <c r="XDF212"/>
      <c r="XDG212"/>
      <c r="XDH212"/>
      <c r="XDI212"/>
      <c r="XDJ212"/>
      <c r="XDK212"/>
      <c r="XDL212"/>
      <c r="XDM212"/>
      <c r="XDN212"/>
      <c r="XDO212"/>
      <c r="XDP212"/>
      <c r="XDQ212"/>
      <c r="XDR212"/>
      <c r="XDS212"/>
      <c r="XDT212"/>
      <c r="XDU212"/>
      <c r="XDV212"/>
      <c r="XDW212"/>
      <c r="XDX212"/>
      <c r="XDY212"/>
      <c r="XDZ212"/>
      <c r="XEA212"/>
      <c r="XEB212"/>
      <c r="XEC212"/>
      <c r="XED212"/>
      <c r="XEE212"/>
      <c r="XEF212"/>
      <c r="XEG212"/>
      <c r="XEH212"/>
      <c r="XEI212"/>
      <c r="XEJ212"/>
      <c r="XEK212"/>
      <c r="XEL212"/>
      <c r="XEM212"/>
      <c r="XEN212"/>
      <c r="XEO212"/>
      <c r="XEP212"/>
      <c r="XEQ212"/>
      <c r="XER212"/>
      <c r="XES212"/>
      <c r="XET212"/>
      <c r="XEU212"/>
      <c r="XEV212"/>
      <c r="XEW212"/>
      <c r="XEX212"/>
      <c r="XEY212"/>
      <c r="XEZ212"/>
      <c r="XFA212"/>
      <c r="XFB212"/>
      <c r="XFC212"/>
      <c r="XFD212"/>
    </row>
    <row r="213" spans="1:36 15811:16384" s="177" customFormat="1" x14ac:dyDescent="0.25">
      <c r="A213" s="181">
        <v>87</v>
      </c>
      <c r="B213" s="354" t="str">
        <f ca="1">IF(CONCATENATE('Т.6.'!AB92," (",'Т.6.'!AD92,"), ",'Т.6.'!AC92,", ",'Т.6.'!AE92)=$AJ$127,"",IF(CONCATENATE('Т.6.'!AB92," (",'Т.6.'!AD92,"), ",'Т.6.'!AC92,", ",'Т.6.'!AE92)=$AJ$128,"-",(CONCATENATE('Т.6.'!AB92," (",'Т.6.'!AD92,"), ",'Т.6.'!AC92,", ",'Т.6.'!AE92))))</f>
        <v/>
      </c>
      <c r="C213" s="354"/>
      <c r="D213" s="354"/>
      <c r="E213" s="354"/>
      <c r="F213" s="354"/>
      <c r="G213" s="354" t="str">
        <f ca="1">IF(CONCATENATE('Т.6.'!AG92,", ",'Т.6.'!AF92,", ",'Т.6.'!AH92," обл., ",'Т.6.'!AI92," р-н, ",'Т.6.'!AJ92," ",'Т.6.'!AK92,", ",'Т.6.'!AL92," ",'Т.6.'!AM92,", буд. ",'Т.6.'!AN92,", кв./оф.",'Т.6.'!AO92,".    ",'Т.6.'!AP92)=$AJ$131,"",IF(CONCATENATE('Т.6.'!AG92,", ",'Т.6.'!AF92,", ",'Т.6.'!AH92," обл., ",'Т.6.'!AI92," р-н, ",'Т.6.'!AJ92," ",'Т.6.'!AK92,", ",'Т.6.'!AL92," ",'Т.6.'!AM92,", буд. ",'Т.6.'!AN92,", кв./оф.",'Т.6.'!AO92,".    ",'Т.6.'!AP92)=$AJ$129,"-",CONCATENATE('Т.6.'!AG92,", ",'Т.6.'!AF92,", ",'Т.6.'!AH92," обл., ",'Т.6.'!AI92," р-н, ",'Т.6.'!AJ92," ",'Т.6.'!AK92,", ",'Т.6.'!AL92," ",'Т.6.'!AM92,", буд. ",'Т.6.'!AN92,", кв./оф.",'Т.6.'!AO92,".    ",'Т.6.'!AP92)))</f>
        <v/>
      </c>
      <c r="H213" s="354"/>
      <c r="I213" s="354"/>
      <c r="J213" s="354"/>
      <c r="K213" s="367" t="str">
        <f ca="1">'Т.6.'!AQ92</f>
        <v xml:space="preserve"> </v>
      </c>
      <c r="L213" s="367"/>
      <c r="M213" s="367" t="str">
        <f ca="1">'Т.6.'!AR92</f>
        <v xml:space="preserve"> </v>
      </c>
      <c r="N213" s="367"/>
      <c r="O213" s="358" t="str">
        <f ca="1">'Т.6.'!AT92</f>
        <v xml:space="preserve"> </v>
      </c>
      <c r="P213" s="358"/>
      <c r="Q213" s="345" t="str">
        <f ca="1">IF(CONCATENATE('Т.6.'!AU92,". ",'Т.6.'!AV92)=" .  "," ",CONCATENATE('Т.6.'!AU92,". ",'Т.6.'!AV92))</f>
        <v xml:space="preserve"> </v>
      </c>
      <c r="R213" s="345"/>
      <c r="S213" s="345"/>
      <c r="T213" s="358" t="str">
        <f ca="1">'Т.6.'!AW92</f>
        <v xml:space="preserve"> </v>
      </c>
      <c r="U213" s="358"/>
      <c r="AA213" s="143"/>
      <c r="AB213" s="143"/>
      <c r="AC213" s="143"/>
      <c r="AD213" s="143"/>
      <c r="AE213" s="143"/>
      <c r="AF213" s="143"/>
      <c r="AG213" s="143"/>
      <c r="AH213" s="143"/>
      <c r="AI213" s="143"/>
      <c r="AJ213" s="151"/>
      <c r="WJC213"/>
      <c r="WJD213"/>
      <c r="WJE213"/>
      <c r="WJF213"/>
      <c r="WJG213"/>
      <c r="WJH213"/>
      <c r="WJI213"/>
      <c r="WJJ213"/>
      <c r="WJK213"/>
      <c r="WJL213"/>
      <c r="WJM213"/>
      <c r="WJN213"/>
      <c r="WJO213"/>
      <c r="WJP213"/>
      <c r="WJQ213"/>
      <c r="WJR213"/>
      <c r="WJS213"/>
      <c r="WJT213"/>
      <c r="WJU213"/>
      <c r="WJV213"/>
      <c r="WJW213"/>
      <c r="WJX213"/>
      <c r="WJY213"/>
      <c r="WJZ213"/>
      <c r="WKA213"/>
      <c r="WKB213"/>
      <c r="WKC213"/>
      <c r="WKD213"/>
      <c r="WKE213"/>
      <c r="WKF213"/>
      <c r="WKG213"/>
      <c r="WKH213"/>
      <c r="WKI213"/>
      <c r="WKJ213"/>
      <c r="WKK213"/>
      <c r="WKL213"/>
      <c r="WKM213"/>
      <c r="WKN213"/>
      <c r="WKO213"/>
      <c r="WKP213"/>
      <c r="WKQ213"/>
      <c r="WKR213"/>
      <c r="WKS213"/>
      <c r="WKT213"/>
      <c r="WKU213"/>
      <c r="WKV213"/>
      <c r="WKW213"/>
      <c r="WKX213"/>
      <c r="WKY213"/>
      <c r="WKZ213"/>
      <c r="WLA213"/>
      <c r="WLB213"/>
      <c r="WLC213"/>
      <c r="WLD213"/>
      <c r="WLE213"/>
      <c r="WLF213"/>
      <c r="WLG213"/>
      <c r="WLH213"/>
      <c r="WLI213"/>
      <c r="WLJ213"/>
      <c r="WLK213"/>
      <c r="WLL213"/>
      <c r="WLM213"/>
      <c r="WLN213"/>
      <c r="WLO213"/>
      <c r="WLP213"/>
      <c r="WLQ213"/>
      <c r="WLR213"/>
      <c r="WLS213"/>
      <c r="WLT213"/>
      <c r="WLU213"/>
      <c r="WLV213"/>
      <c r="WLW213"/>
      <c r="WLX213"/>
      <c r="WLY213"/>
      <c r="WLZ213"/>
      <c r="WMA213"/>
      <c r="WMB213"/>
      <c r="WMC213"/>
      <c r="WMD213"/>
      <c r="WME213"/>
      <c r="WMF213"/>
      <c r="WMG213"/>
      <c r="WMH213"/>
      <c r="WMI213"/>
      <c r="WMJ213"/>
      <c r="WMK213"/>
      <c r="WML213"/>
      <c r="WMM213"/>
      <c r="WMN213"/>
      <c r="WMO213"/>
      <c r="WMP213"/>
      <c r="WMQ213"/>
      <c r="WMR213"/>
      <c r="WMS213"/>
      <c r="WMT213"/>
      <c r="WMU213"/>
      <c r="WMV213"/>
      <c r="WMW213"/>
      <c r="WMX213"/>
      <c r="WMY213"/>
      <c r="WMZ213"/>
      <c r="WNA213"/>
      <c r="WNB213"/>
      <c r="WNC213"/>
      <c r="WND213"/>
      <c r="WNE213"/>
      <c r="WNF213"/>
      <c r="WNG213"/>
      <c r="WNH213"/>
      <c r="WNI213"/>
      <c r="WNJ213"/>
      <c r="WNK213"/>
      <c r="WNL213"/>
      <c r="WNM213"/>
      <c r="WNN213"/>
      <c r="WNO213"/>
      <c r="WNP213"/>
      <c r="WNQ213"/>
      <c r="WNR213"/>
      <c r="WNS213"/>
      <c r="WNT213"/>
      <c r="WNU213"/>
      <c r="WNV213"/>
      <c r="WNW213"/>
      <c r="WNX213"/>
      <c r="WNY213"/>
      <c r="WNZ213"/>
      <c r="WOA213"/>
      <c r="WOB213"/>
      <c r="WOC213"/>
      <c r="WOD213"/>
      <c r="WOE213"/>
      <c r="WOF213"/>
      <c r="WOG213"/>
      <c r="WOH213"/>
      <c r="WOI213"/>
      <c r="WOJ213"/>
      <c r="WOK213"/>
      <c r="WOL213"/>
      <c r="WOM213"/>
      <c r="WON213"/>
      <c r="WOO213"/>
      <c r="WOP213"/>
      <c r="WOQ213"/>
      <c r="WOR213"/>
      <c r="WOS213"/>
      <c r="WOT213"/>
      <c r="WOU213"/>
      <c r="WOV213"/>
      <c r="WOW213"/>
      <c r="WOX213"/>
      <c r="WOY213"/>
      <c r="WOZ213"/>
      <c r="WPA213"/>
      <c r="WPB213"/>
      <c r="WPC213"/>
      <c r="WPD213"/>
      <c r="WPE213"/>
      <c r="WPF213"/>
      <c r="WPG213"/>
      <c r="WPH213"/>
      <c r="WPI213"/>
      <c r="WPJ213"/>
      <c r="WPK213"/>
      <c r="WPL213"/>
      <c r="WPM213"/>
      <c r="WPN213"/>
      <c r="WPO213"/>
      <c r="WPP213"/>
      <c r="WPQ213"/>
      <c r="WPR213"/>
      <c r="WPS213"/>
      <c r="WPT213"/>
      <c r="WPU213"/>
      <c r="WPV213"/>
      <c r="WPW213"/>
      <c r="WPX213"/>
      <c r="WPY213"/>
      <c r="WPZ213"/>
      <c r="WQA213"/>
      <c r="WQB213"/>
      <c r="WQC213"/>
      <c r="WQD213"/>
      <c r="WQE213"/>
      <c r="WQF213"/>
      <c r="WQG213"/>
      <c r="WQH213"/>
      <c r="WQI213"/>
      <c r="WQJ213"/>
      <c r="WQK213"/>
      <c r="WQL213"/>
      <c r="WQM213"/>
      <c r="WQN213"/>
      <c r="WQO213"/>
      <c r="WQP213"/>
      <c r="WQQ213"/>
      <c r="WQR213"/>
      <c r="WQS213"/>
      <c r="WQT213"/>
      <c r="WQU213"/>
      <c r="WQV213"/>
      <c r="WQW213"/>
      <c r="WQX213"/>
      <c r="WQY213"/>
      <c r="WQZ213"/>
      <c r="WRA213"/>
      <c r="WRB213"/>
      <c r="WRC213"/>
      <c r="WRD213"/>
      <c r="WRE213"/>
      <c r="WRF213"/>
      <c r="WRG213"/>
      <c r="WRH213"/>
      <c r="WRI213"/>
      <c r="WRJ213"/>
      <c r="WRK213"/>
      <c r="WRL213"/>
      <c r="WRM213"/>
      <c r="WRN213"/>
      <c r="WRO213"/>
      <c r="WRP213"/>
      <c r="WRQ213"/>
      <c r="WRR213"/>
      <c r="WRS213"/>
      <c r="WRT213"/>
      <c r="WRU213"/>
      <c r="WRV213"/>
      <c r="WRW213"/>
      <c r="WRX213"/>
      <c r="WRY213"/>
      <c r="WRZ213"/>
      <c r="WSA213"/>
      <c r="WSB213"/>
      <c r="WSC213"/>
      <c r="WSD213"/>
      <c r="WSE213"/>
      <c r="WSF213"/>
      <c r="WSG213"/>
      <c r="WSH213"/>
      <c r="WSI213"/>
      <c r="WSJ213"/>
      <c r="WSK213"/>
      <c r="WSL213"/>
      <c r="WSM213"/>
      <c r="WSN213"/>
      <c r="WSO213"/>
      <c r="WSP213"/>
      <c r="WSQ213"/>
      <c r="WSR213"/>
      <c r="WSS213"/>
      <c r="WST213"/>
      <c r="WSU213"/>
      <c r="WSV213"/>
      <c r="WSW213"/>
      <c r="WSX213"/>
      <c r="WSY213"/>
      <c r="WSZ213"/>
      <c r="WTA213"/>
      <c r="WTB213"/>
      <c r="WTC213"/>
      <c r="WTD213"/>
      <c r="WTE213"/>
      <c r="WTF213"/>
      <c r="WTG213"/>
      <c r="WTH213"/>
      <c r="WTI213"/>
      <c r="WTJ213"/>
      <c r="WTK213"/>
      <c r="WTL213"/>
      <c r="WTM213"/>
      <c r="WTN213"/>
      <c r="WTO213"/>
      <c r="WTP213"/>
      <c r="WTQ213"/>
      <c r="WTR213"/>
      <c r="WTS213"/>
      <c r="WTT213"/>
      <c r="WTU213"/>
      <c r="WTV213"/>
      <c r="WTW213"/>
      <c r="WTX213"/>
      <c r="WTY213"/>
      <c r="WTZ213"/>
      <c r="WUA213"/>
      <c r="WUB213"/>
      <c r="WUC213"/>
      <c r="WUD213"/>
      <c r="WUE213"/>
      <c r="WUF213"/>
      <c r="WUG213"/>
      <c r="WUH213"/>
      <c r="WUI213"/>
      <c r="WUJ213"/>
      <c r="WUK213"/>
      <c r="WUL213"/>
      <c r="WUM213"/>
      <c r="WUN213"/>
      <c r="WUO213"/>
      <c r="WUP213"/>
      <c r="WUQ213"/>
      <c r="WUR213"/>
      <c r="WUS213"/>
      <c r="WUT213"/>
      <c r="WUU213"/>
      <c r="WUV213"/>
      <c r="WUW213"/>
      <c r="WUX213"/>
      <c r="WUY213"/>
      <c r="WUZ213"/>
      <c r="WVA213"/>
      <c r="WVB213"/>
      <c r="WVC213"/>
      <c r="WVD213"/>
      <c r="WVE213"/>
      <c r="WVF213"/>
      <c r="WVG213"/>
      <c r="WVH213"/>
      <c r="WVI213"/>
      <c r="WVJ213"/>
      <c r="WVK213"/>
      <c r="WVL213"/>
      <c r="WVM213"/>
      <c r="WVN213"/>
      <c r="WVO213"/>
      <c r="WVP213"/>
      <c r="WVQ213"/>
      <c r="WVR213"/>
      <c r="WVS213"/>
      <c r="WVT213"/>
      <c r="WVU213"/>
      <c r="WVV213"/>
      <c r="WVW213"/>
      <c r="WVX213"/>
      <c r="WVY213"/>
      <c r="WVZ213"/>
      <c r="WWA213"/>
      <c r="WWB213"/>
      <c r="WWC213"/>
      <c r="WWD213"/>
      <c r="WWE213"/>
      <c r="WWF213"/>
      <c r="WWG213"/>
      <c r="WWH213"/>
      <c r="WWI213"/>
      <c r="WWJ213"/>
      <c r="WWK213"/>
      <c r="WWL213"/>
      <c r="WWM213"/>
      <c r="WWN213"/>
      <c r="WWO213"/>
      <c r="WWP213"/>
      <c r="WWQ213"/>
      <c r="WWR213"/>
      <c r="WWS213"/>
      <c r="WWT213"/>
      <c r="WWU213"/>
      <c r="WWV213"/>
      <c r="WWW213"/>
      <c r="WWX213"/>
      <c r="WWY213"/>
      <c r="WWZ213"/>
      <c r="WXA213"/>
      <c r="WXB213"/>
      <c r="WXC213"/>
      <c r="WXD213"/>
      <c r="WXE213"/>
      <c r="WXF213"/>
      <c r="WXG213"/>
      <c r="WXH213"/>
      <c r="WXI213"/>
      <c r="WXJ213"/>
      <c r="WXK213"/>
      <c r="WXL213"/>
      <c r="WXM213"/>
      <c r="WXN213"/>
      <c r="WXO213"/>
      <c r="WXP213"/>
      <c r="WXQ213"/>
      <c r="WXR213"/>
      <c r="WXS213"/>
      <c r="WXT213"/>
      <c r="WXU213"/>
      <c r="WXV213"/>
      <c r="WXW213"/>
      <c r="WXX213"/>
      <c r="WXY213"/>
      <c r="WXZ213"/>
      <c r="WYA213"/>
      <c r="WYB213"/>
      <c r="WYC213"/>
      <c r="WYD213"/>
      <c r="WYE213"/>
      <c r="WYF213"/>
      <c r="WYG213"/>
      <c r="WYH213"/>
      <c r="WYI213"/>
      <c r="WYJ213"/>
      <c r="WYK213"/>
      <c r="WYL213"/>
      <c r="WYM213"/>
      <c r="WYN213"/>
      <c r="WYO213"/>
      <c r="WYP213"/>
      <c r="WYQ213"/>
      <c r="WYR213"/>
      <c r="WYS213"/>
      <c r="WYT213"/>
      <c r="WYU213"/>
      <c r="WYV213"/>
      <c r="WYW213"/>
      <c r="WYX213"/>
      <c r="WYY213"/>
      <c r="WYZ213"/>
      <c r="WZA213"/>
      <c r="WZB213"/>
      <c r="WZC213"/>
      <c r="WZD213"/>
      <c r="WZE213"/>
      <c r="WZF213"/>
      <c r="WZG213"/>
      <c r="WZH213"/>
      <c r="WZI213"/>
      <c r="WZJ213"/>
      <c r="WZK213"/>
      <c r="WZL213"/>
      <c r="WZM213"/>
      <c r="WZN213"/>
      <c r="WZO213"/>
      <c r="WZP213"/>
      <c r="WZQ213"/>
      <c r="WZR213"/>
      <c r="WZS213"/>
      <c r="WZT213"/>
      <c r="WZU213"/>
      <c r="WZV213"/>
      <c r="WZW213"/>
      <c r="WZX213"/>
      <c r="WZY213"/>
      <c r="WZZ213"/>
      <c r="XAA213"/>
      <c r="XAB213"/>
      <c r="XAC213"/>
      <c r="XAD213"/>
      <c r="XAE213"/>
      <c r="XAF213"/>
      <c r="XAG213"/>
      <c r="XAH213"/>
      <c r="XAI213"/>
      <c r="XAJ213"/>
      <c r="XAK213"/>
      <c r="XAL213"/>
      <c r="XAM213"/>
      <c r="XAN213"/>
      <c r="XAO213"/>
      <c r="XAP213"/>
      <c r="XAQ213"/>
      <c r="XAR213"/>
      <c r="XAS213"/>
      <c r="XAT213"/>
      <c r="XAU213"/>
      <c r="XAV213"/>
      <c r="XAW213"/>
      <c r="XAX213"/>
      <c r="XAY213"/>
      <c r="XAZ213"/>
      <c r="XBA213"/>
      <c r="XBB213"/>
      <c r="XBC213"/>
      <c r="XBD213"/>
      <c r="XBE213"/>
      <c r="XBF213"/>
      <c r="XBG213"/>
      <c r="XBH213"/>
      <c r="XBI213"/>
      <c r="XBJ213"/>
      <c r="XBK213"/>
      <c r="XBL213"/>
      <c r="XBM213"/>
      <c r="XBN213"/>
      <c r="XBO213"/>
      <c r="XBP213"/>
      <c r="XBQ213"/>
      <c r="XBR213"/>
      <c r="XBS213"/>
      <c r="XBT213"/>
      <c r="XBU213"/>
      <c r="XBV213"/>
      <c r="XBW213"/>
      <c r="XBX213"/>
      <c r="XBY213"/>
      <c r="XBZ213"/>
      <c r="XCA213"/>
      <c r="XCB213"/>
      <c r="XCC213"/>
      <c r="XCD213"/>
      <c r="XCE213"/>
      <c r="XCF213"/>
      <c r="XCG213"/>
      <c r="XCH213"/>
      <c r="XCI213"/>
      <c r="XCJ213"/>
      <c r="XCK213"/>
      <c r="XCL213"/>
      <c r="XCM213"/>
      <c r="XCN213"/>
      <c r="XCO213"/>
      <c r="XCP213"/>
      <c r="XCQ213"/>
      <c r="XCR213"/>
      <c r="XCS213"/>
      <c r="XCT213"/>
      <c r="XCU213"/>
      <c r="XCV213"/>
      <c r="XCW213"/>
      <c r="XCX213"/>
      <c r="XCY213"/>
      <c r="XCZ213"/>
      <c r="XDA213"/>
      <c r="XDB213"/>
      <c r="XDC213"/>
      <c r="XDD213"/>
      <c r="XDE213"/>
      <c r="XDF213"/>
      <c r="XDG213"/>
      <c r="XDH213"/>
      <c r="XDI213"/>
      <c r="XDJ213"/>
      <c r="XDK213"/>
      <c r="XDL213"/>
      <c r="XDM213"/>
      <c r="XDN213"/>
      <c r="XDO213"/>
      <c r="XDP213"/>
      <c r="XDQ213"/>
      <c r="XDR213"/>
      <c r="XDS213"/>
      <c r="XDT213"/>
      <c r="XDU213"/>
      <c r="XDV213"/>
      <c r="XDW213"/>
      <c r="XDX213"/>
      <c r="XDY213"/>
      <c r="XDZ213"/>
      <c r="XEA213"/>
      <c r="XEB213"/>
      <c r="XEC213"/>
      <c r="XED213"/>
      <c r="XEE213"/>
      <c r="XEF213"/>
      <c r="XEG213"/>
      <c r="XEH213"/>
      <c r="XEI213"/>
      <c r="XEJ213"/>
      <c r="XEK213"/>
      <c r="XEL213"/>
      <c r="XEM213"/>
      <c r="XEN213"/>
      <c r="XEO213"/>
      <c r="XEP213"/>
      <c r="XEQ213"/>
      <c r="XER213"/>
      <c r="XES213"/>
      <c r="XET213"/>
      <c r="XEU213"/>
      <c r="XEV213"/>
      <c r="XEW213"/>
      <c r="XEX213"/>
      <c r="XEY213"/>
      <c r="XEZ213"/>
      <c r="XFA213"/>
      <c r="XFB213"/>
      <c r="XFC213"/>
      <c r="XFD213"/>
    </row>
    <row r="214" spans="1:36 15811:16384" s="177" customFormat="1" x14ac:dyDescent="0.25">
      <c r="A214" s="181">
        <v>88</v>
      </c>
      <c r="B214" s="354" t="str">
        <f ca="1">IF(CONCATENATE('Т.6.'!AB93," (",'Т.6.'!AD93,"), ",'Т.6.'!AC93,", ",'Т.6.'!AE93)=$AJ$127,"",IF(CONCATENATE('Т.6.'!AB93," (",'Т.6.'!AD93,"), ",'Т.6.'!AC93,", ",'Т.6.'!AE93)=$AJ$128,"-",(CONCATENATE('Т.6.'!AB93," (",'Т.6.'!AD93,"), ",'Т.6.'!AC93,", ",'Т.6.'!AE93))))</f>
        <v/>
      </c>
      <c r="C214" s="354"/>
      <c r="D214" s="354"/>
      <c r="E214" s="354"/>
      <c r="F214" s="354"/>
      <c r="G214" s="354" t="str">
        <f ca="1">IF(CONCATENATE('Т.6.'!AG93,", ",'Т.6.'!AF93,", ",'Т.6.'!AH93," обл., ",'Т.6.'!AI93," р-н, ",'Т.6.'!AJ93," ",'Т.6.'!AK93,", ",'Т.6.'!AL93," ",'Т.6.'!AM93,", буд. ",'Т.6.'!AN93,", кв./оф.",'Т.6.'!AO93,".    ",'Т.6.'!AP93)=$AJ$131,"",IF(CONCATENATE('Т.6.'!AG93,", ",'Т.6.'!AF93,", ",'Т.6.'!AH93," обл., ",'Т.6.'!AI93," р-н, ",'Т.6.'!AJ93," ",'Т.6.'!AK93,", ",'Т.6.'!AL93," ",'Т.6.'!AM93,", буд. ",'Т.6.'!AN93,", кв./оф.",'Т.6.'!AO93,".    ",'Т.6.'!AP93)=$AJ$129,"-",CONCATENATE('Т.6.'!AG93,", ",'Т.6.'!AF93,", ",'Т.6.'!AH93," обл., ",'Т.6.'!AI93," р-н, ",'Т.6.'!AJ93," ",'Т.6.'!AK93,", ",'Т.6.'!AL93," ",'Т.6.'!AM93,", буд. ",'Т.6.'!AN93,", кв./оф.",'Т.6.'!AO93,".    ",'Т.6.'!AP93)))</f>
        <v/>
      </c>
      <c r="H214" s="354"/>
      <c r="I214" s="354"/>
      <c r="J214" s="354"/>
      <c r="K214" s="367" t="str">
        <f ca="1">'Т.6.'!AQ93</f>
        <v xml:space="preserve"> </v>
      </c>
      <c r="L214" s="367"/>
      <c r="M214" s="367" t="str">
        <f ca="1">'Т.6.'!AR93</f>
        <v xml:space="preserve"> </v>
      </c>
      <c r="N214" s="367"/>
      <c r="O214" s="358" t="str">
        <f ca="1">'Т.6.'!AT93</f>
        <v xml:space="preserve"> </v>
      </c>
      <c r="P214" s="358"/>
      <c r="Q214" s="345" t="str">
        <f ca="1">IF(CONCATENATE('Т.6.'!AU93,". ",'Т.6.'!AV93)=" .  "," ",CONCATENATE('Т.6.'!AU93,". ",'Т.6.'!AV93))</f>
        <v xml:space="preserve"> </v>
      </c>
      <c r="R214" s="345"/>
      <c r="S214" s="345"/>
      <c r="T214" s="358" t="str">
        <f ca="1">'Т.6.'!AW93</f>
        <v xml:space="preserve"> </v>
      </c>
      <c r="U214" s="358"/>
      <c r="AA214" s="143"/>
      <c r="AB214" s="143"/>
      <c r="AC214" s="143"/>
      <c r="AD214" s="143"/>
      <c r="AE214" s="143"/>
      <c r="AF214" s="143"/>
      <c r="AG214" s="143"/>
      <c r="AH214" s="143"/>
      <c r="AI214" s="143"/>
      <c r="AJ214" s="151"/>
      <c r="WJC214"/>
      <c r="WJD214"/>
      <c r="WJE214"/>
      <c r="WJF214"/>
      <c r="WJG214"/>
      <c r="WJH214"/>
      <c r="WJI214"/>
      <c r="WJJ214"/>
      <c r="WJK214"/>
      <c r="WJL214"/>
      <c r="WJM214"/>
      <c r="WJN214"/>
      <c r="WJO214"/>
      <c r="WJP214"/>
      <c r="WJQ214"/>
      <c r="WJR214"/>
      <c r="WJS214"/>
      <c r="WJT214"/>
      <c r="WJU214"/>
      <c r="WJV214"/>
      <c r="WJW214"/>
      <c r="WJX214"/>
      <c r="WJY214"/>
      <c r="WJZ214"/>
      <c r="WKA214"/>
      <c r="WKB214"/>
      <c r="WKC214"/>
      <c r="WKD214"/>
      <c r="WKE214"/>
      <c r="WKF214"/>
      <c r="WKG214"/>
      <c r="WKH214"/>
      <c r="WKI214"/>
      <c r="WKJ214"/>
      <c r="WKK214"/>
      <c r="WKL214"/>
      <c r="WKM214"/>
      <c r="WKN214"/>
      <c r="WKO214"/>
      <c r="WKP214"/>
      <c r="WKQ214"/>
      <c r="WKR214"/>
      <c r="WKS214"/>
      <c r="WKT214"/>
      <c r="WKU214"/>
      <c r="WKV214"/>
      <c r="WKW214"/>
      <c r="WKX214"/>
      <c r="WKY214"/>
      <c r="WKZ214"/>
      <c r="WLA214"/>
      <c r="WLB214"/>
      <c r="WLC214"/>
      <c r="WLD214"/>
      <c r="WLE214"/>
      <c r="WLF214"/>
      <c r="WLG214"/>
      <c r="WLH214"/>
      <c r="WLI214"/>
      <c r="WLJ214"/>
      <c r="WLK214"/>
      <c r="WLL214"/>
      <c r="WLM214"/>
      <c r="WLN214"/>
      <c r="WLO214"/>
      <c r="WLP214"/>
      <c r="WLQ214"/>
      <c r="WLR214"/>
      <c r="WLS214"/>
      <c r="WLT214"/>
      <c r="WLU214"/>
      <c r="WLV214"/>
      <c r="WLW214"/>
      <c r="WLX214"/>
      <c r="WLY214"/>
      <c r="WLZ214"/>
      <c r="WMA214"/>
      <c r="WMB214"/>
      <c r="WMC214"/>
      <c r="WMD214"/>
      <c r="WME214"/>
      <c r="WMF214"/>
      <c r="WMG214"/>
      <c r="WMH214"/>
      <c r="WMI214"/>
      <c r="WMJ214"/>
      <c r="WMK214"/>
      <c r="WML214"/>
      <c r="WMM214"/>
      <c r="WMN214"/>
      <c r="WMO214"/>
      <c r="WMP214"/>
      <c r="WMQ214"/>
      <c r="WMR214"/>
      <c r="WMS214"/>
      <c r="WMT214"/>
      <c r="WMU214"/>
      <c r="WMV214"/>
      <c r="WMW214"/>
      <c r="WMX214"/>
      <c r="WMY214"/>
      <c r="WMZ214"/>
      <c r="WNA214"/>
      <c r="WNB214"/>
      <c r="WNC214"/>
      <c r="WND214"/>
      <c r="WNE214"/>
      <c r="WNF214"/>
      <c r="WNG214"/>
      <c r="WNH214"/>
      <c r="WNI214"/>
      <c r="WNJ214"/>
      <c r="WNK214"/>
      <c r="WNL214"/>
      <c r="WNM214"/>
      <c r="WNN214"/>
      <c r="WNO214"/>
      <c r="WNP214"/>
      <c r="WNQ214"/>
      <c r="WNR214"/>
      <c r="WNS214"/>
      <c r="WNT214"/>
      <c r="WNU214"/>
      <c r="WNV214"/>
      <c r="WNW214"/>
      <c r="WNX214"/>
      <c r="WNY214"/>
      <c r="WNZ214"/>
      <c r="WOA214"/>
      <c r="WOB214"/>
      <c r="WOC214"/>
      <c r="WOD214"/>
      <c r="WOE214"/>
      <c r="WOF214"/>
      <c r="WOG214"/>
      <c r="WOH214"/>
      <c r="WOI214"/>
      <c r="WOJ214"/>
      <c r="WOK214"/>
      <c r="WOL214"/>
      <c r="WOM214"/>
      <c r="WON214"/>
      <c r="WOO214"/>
      <c r="WOP214"/>
      <c r="WOQ214"/>
      <c r="WOR214"/>
      <c r="WOS214"/>
      <c r="WOT214"/>
      <c r="WOU214"/>
      <c r="WOV214"/>
      <c r="WOW214"/>
      <c r="WOX214"/>
      <c r="WOY214"/>
      <c r="WOZ214"/>
      <c r="WPA214"/>
      <c r="WPB214"/>
      <c r="WPC214"/>
      <c r="WPD214"/>
      <c r="WPE214"/>
      <c r="WPF214"/>
      <c r="WPG214"/>
      <c r="WPH214"/>
      <c r="WPI214"/>
      <c r="WPJ214"/>
      <c r="WPK214"/>
      <c r="WPL214"/>
      <c r="WPM214"/>
      <c r="WPN214"/>
      <c r="WPO214"/>
      <c r="WPP214"/>
      <c r="WPQ214"/>
      <c r="WPR214"/>
      <c r="WPS214"/>
      <c r="WPT214"/>
      <c r="WPU214"/>
      <c r="WPV214"/>
      <c r="WPW214"/>
      <c r="WPX214"/>
      <c r="WPY214"/>
      <c r="WPZ214"/>
      <c r="WQA214"/>
      <c r="WQB214"/>
      <c r="WQC214"/>
      <c r="WQD214"/>
      <c r="WQE214"/>
      <c r="WQF214"/>
      <c r="WQG214"/>
      <c r="WQH214"/>
      <c r="WQI214"/>
      <c r="WQJ214"/>
      <c r="WQK214"/>
      <c r="WQL214"/>
      <c r="WQM214"/>
      <c r="WQN214"/>
      <c r="WQO214"/>
      <c r="WQP214"/>
      <c r="WQQ214"/>
      <c r="WQR214"/>
      <c r="WQS214"/>
      <c r="WQT214"/>
      <c r="WQU214"/>
      <c r="WQV214"/>
      <c r="WQW214"/>
      <c r="WQX214"/>
      <c r="WQY214"/>
      <c r="WQZ214"/>
      <c r="WRA214"/>
      <c r="WRB214"/>
      <c r="WRC214"/>
      <c r="WRD214"/>
      <c r="WRE214"/>
      <c r="WRF214"/>
      <c r="WRG214"/>
      <c r="WRH214"/>
      <c r="WRI214"/>
      <c r="WRJ214"/>
      <c r="WRK214"/>
      <c r="WRL214"/>
      <c r="WRM214"/>
      <c r="WRN214"/>
      <c r="WRO214"/>
      <c r="WRP214"/>
      <c r="WRQ214"/>
      <c r="WRR214"/>
      <c r="WRS214"/>
      <c r="WRT214"/>
      <c r="WRU214"/>
      <c r="WRV214"/>
      <c r="WRW214"/>
      <c r="WRX214"/>
      <c r="WRY214"/>
      <c r="WRZ214"/>
      <c r="WSA214"/>
      <c r="WSB214"/>
      <c r="WSC214"/>
      <c r="WSD214"/>
      <c r="WSE214"/>
      <c r="WSF214"/>
      <c r="WSG214"/>
      <c r="WSH214"/>
      <c r="WSI214"/>
      <c r="WSJ214"/>
      <c r="WSK214"/>
      <c r="WSL214"/>
      <c r="WSM214"/>
      <c r="WSN214"/>
      <c r="WSO214"/>
      <c r="WSP214"/>
      <c r="WSQ214"/>
      <c r="WSR214"/>
      <c r="WSS214"/>
      <c r="WST214"/>
      <c r="WSU214"/>
      <c r="WSV214"/>
      <c r="WSW214"/>
      <c r="WSX214"/>
      <c r="WSY214"/>
      <c r="WSZ214"/>
      <c r="WTA214"/>
      <c r="WTB214"/>
      <c r="WTC214"/>
      <c r="WTD214"/>
      <c r="WTE214"/>
      <c r="WTF214"/>
      <c r="WTG214"/>
      <c r="WTH214"/>
      <c r="WTI214"/>
      <c r="WTJ214"/>
      <c r="WTK214"/>
      <c r="WTL214"/>
      <c r="WTM214"/>
      <c r="WTN214"/>
      <c r="WTO214"/>
      <c r="WTP214"/>
      <c r="WTQ214"/>
      <c r="WTR214"/>
      <c r="WTS214"/>
      <c r="WTT214"/>
      <c r="WTU214"/>
      <c r="WTV214"/>
      <c r="WTW214"/>
      <c r="WTX214"/>
      <c r="WTY214"/>
      <c r="WTZ214"/>
      <c r="WUA214"/>
      <c r="WUB214"/>
      <c r="WUC214"/>
      <c r="WUD214"/>
      <c r="WUE214"/>
      <c r="WUF214"/>
      <c r="WUG214"/>
      <c r="WUH214"/>
      <c r="WUI214"/>
      <c r="WUJ214"/>
      <c r="WUK214"/>
      <c r="WUL214"/>
      <c r="WUM214"/>
      <c r="WUN214"/>
      <c r="WUO214"/>
      <c r="WUP214"/>
      <c r="WUQ214"/>
      <c r="WUR214"/>
      <c r="WUS214"/>
      <c r="WUT214"/>
      <c r="WUU214"/>
      <c r="WUV214"/>
      <c r="WUW214"/>
      <c r="WUX214"/>
      <c r="WUY214"/>
      <c r="WUZ214"/>
      <c r="WVA214"/>
      <c r="WVB214"/>
      <c r="WVC214"/>
      <c r="WVD214"/>
      <c r="WVE214"/>
      <c r="WVF214"/>
      <c r="WVG214"/>
      <c r="WVH214"/>
      <c r="WVI214"/>
      <c r="WVJ214"/>
      <c r="WVK214"/>
      <c r="WVL214"/>
      <c r="WVM214"/>
      <c r="WVN214"/>
      <c r="WVO214"/>
      <c r="WVP214"/>
      <c r="WVQ214"/>
      <c r="WVR214"/>
      <c r="WVS214"/>
      <c r="WVT214"/>
      <c r="WVU214"/>
      <c r="WVV214"/>
      <c r="WVW214"/>
      <c r="WVX214"/>
      <c r="WVY214"/>
      <c r="WVZ214"/>
      <c r="WWA214"/>
      <c r="WWB214"/>
      <c r="WWC214"/>
      <c r="WWD214"/>
      <c r="WWE214"/>
      <c r="WWF214"/>
      <c r="WWG214"/>
      <c r="WWH214"/>
      <c r="WWI214"/>
      <c r="WWJ214"/>
      <c r="WWK214"/>
      <c r="WWL214"/>
      <c r="WWM214"/>
      <c r="WWN214"/>
      <c r="WWO214"/>
      <c r="WWP214"/>
      <c r="WWQ214"/>
      <c r="WWR214"/>
      <c r="WWS214"/>
      <c r="WWT214"/>
      <c r="WWU214"/>
      <c r="WWV214"/>
      <c r="WWW214"/>
      <c r="WWX214"/>
      <c r="WWY214"/>
      <c r="WWZ214"/>
      <c r="WXA214"/>
      <c r="WXB214"/>
      <c r="WXC214"/>
      <c r="WXD214"/>
      <c r="WXE214"/>
      <c r="WXF214"/>
      <c r="WXG214"/>
      <c r="WXH214"/>
      <c r="WXI214"/>
      <c r="WXJ214"/>
      <c r="WXK214"/>
      <c r="WXL214"/>
      <c r="WXM214"/>
      <c r="WXN214"/>
      <c r="WXO214"/>
      <c r="WXP214"/>
      <c r="WXQ214"/>
      <c r="WXR214"/>
      <c r="WXS214"/>
      <c r="WXT214"/>
      <c r="WXU214"/>
      <c r="WXV214"/>
      <c r="WXW214"/>
      <c r="WXX214"/>
      <c r="WXY214"/>
      <c r="WXZ214"/>
      <c r="WYA214"/>
      <c r="WYB214"/>
      <c r="WYC214"/>
      <c r="WYD214"/>
      <c r="WYE214"/>
      <c r="WYF214"/>
      <c r="WYG214"/>
      <c r="WYH214"/>
      <c r="WYI214"/>
      <c r="WYJ214"/>
      <c r="WYK214"/>
      <c r="WYL214"/>
      <c r="WYM214"/>
      <c r="WYN214"/>
      <c r="WYO214"/>
      <c r="WYP214"/>
      <c r="WYQ214"/>
      <c r="WYR214"/>
      <c r="WYS214"/>
      <c r="WYT214"/>
      <c r="WYU214"/>
      <c r="WYV214"/>
      <c r="WYW214"/>
      <c r="WYX214"/>
      <c r="WYY214"/>
      <c r="WYZ214"/>
      <c r="WZA214"/>
      <c r="WZB214"/>
      <c r="WZC214"/>
      <c r="WZD214"/>
      <c r="WZE214"/>
      <c r="WZF214"/>
      <c r="WZG214"/>
      <c r="WZH214"/>
      <c r="WZI214"/>
      <c r="WZJ214"/>
      <c r="WZK214"/>
      <c r="WZL214"/>
      <c r="WZM214"/>
      <c r="WZN214"/>
      <c r="WZO214"/>
      <c r="WZP214"/>
      <c r="WZQ214"/>
      <c r="WZR214"/>
      <c r="WZS214"/>
      <c r="WZT214"/>
      <c r="WZU214"/>
      <c r="WZV214"/>
      <c r="WZW214"/>
      <c r="WZX214"/>
      <c r="WZY214"/>
      <c r="WZZ214"/>
      <c r="XAA214"/>
      <c r="XAB214"/>
      <c r="XAC214"/>
      <c r="XAD214"/>
      <c r="XAE214"/>
      <c r="XAF214"/>
      <c r="XAG214"/>
      <c r="XAH214"/>
      <c r="XAI214"/>
      <c r="XAJ214"/>
      <c r="XAK214"/>
      <c r="XAL214"/>
      <c r="XAM214"/>
      <c r="XAN214"/>
      <c r="XAO214"/>
      <c r="XAP214"/>
      <c r="XAQ214"/>
      <c r="XAR214"/>
      <c r="XAS214"/>
      <c r="XAT214"/>
      <c r="XAU214"/>
      <c r="XAV214"/>
      <c r="XAW214"/>
      <c r="XAX214"/>
      <c r="XAY214"/>
      <c r="XAZ214"/>
      <c r="XBA214"/>
      <c r="XBB214"/>
      <c r="XBC214"/>
      <c r="XBD214"/>
      <c r="XBE214"/>
      <c r="XBF214"/>
      <c r="XBG214"/>
      <c r="XBH214"/>
      <c r="XBI214"/>
      <c r="XBJ214"/>
      <c r="XBK214"/>
      <c r="XBL214"/>
      <c r="XBM214"/>
      <c r="XBN214"/>
      <c r="XBO214"/>
      <c r="XBP214"/>
      <c r="XBQ214"/>
      <c r="XBR214"/>
      <c r="XBS214"/>
      <c r="XBT214"/>
      <c r="XBU214"/>
      <c r="XBV214"/>
      <c r="XBW214"/>
      <c r="XBX214"/>
      <c r="XBY214"/>
      <c r="XBZ214"/>
      <c r="XCA214"/>
      <c r="XCB214"/>
      <c r="XCC214"/>
      <c r="XCD214"/>
      <c r="XCE214"/>
      <c r="XCF214"/>
      <c r="XCG214"/>
      <c r="XCH214"/>
      <c r="XCI214"/>
      <c r="XCJ214"/>
      <c r="XCK214"/>
      <c r="XCL214"/>
      <c r="XCM214"/>
      <c r="XCN214"/>
      <c r="XCO214"/>
      <c r="XCP214"/>
      <c r="XCQ214"/>
      <c r="XCR214"/>
      <c r="XCS214"/>
      <c r="XCT214"/>
      <c r="XCU214"/>
      <c r="XCV214"/>
      <c r="XCW214"/>
      <c r="XCX214"/>
      <c r="XCY214"/>
      <c r="XCZ214"/>
      <c r="XDA214"/>
      <c r="XDB214"/>
      <c r="XDC214"/>
      <c r="XDD214"/>
      <c r="XDE214"/>
      <c r="XDF214"/>
      <c r="XDG214"/>
      <c r="XDH214"/>
      <c r="XDI214"/>
      <c r="XDJ214"/>
      <c r="XDK214"/>
      <c r="XDL214"/>
      <c r="XDM214"/>
      <c r="XDN214"/>
      <c r="XDO214"/>
      <c r="XDP214"/>
      <c r="XDQ214"/>
      <c r="XDR214"/>
      <c r="XDS214"/>
      <c r="XDT214"/>
      <c r="XDU214"/>
      <c r="XDV214"/>
      <c r="XDW214"/>
      <c r="XDX214"/>
      <c r="XDY214"/>
      <c r="XDZ214"/>
      <c r="XEA214"/>
      <c r="XEB214"/>
      <c r="XEC214"/>
      <c r="XED214"/>
      <c r="XEE214"/>
      <c r="XEF214"/>
      <c r="XEG214"/>
      <c r="XEH214"/>
      <c r="XEI214"/>
      <c r="XEJ214"/>
      <c r="XEK214"/>
      <c r="XEL214"/>
      <c r="XEM214"/>
      <c r="XEN214"/>
      <c r="XEO214"/>
      <c r="XEP214"/>
      <c r="XEQ214"/>
      <c r="XER214"/>
      <c r="XES214"/>
      <c r="XET214"/>
      <c r="XEU214"/>
      <c r="XEV214"/>
      <c r="XEW214"/>
      <c r="XEX214"/>
      <c r="XEY214"/>
      <c r="XEZ214"/>
      <c r="XFA214"/>
      <c r="XFB214"/>
      <c r="XFC214"/>
      <c r="XFD214"/>
    </row>
    <row r="215" spans="1:36 15811:16384" s="177" customFormat="1" x14ac:dyDescent="0.25">
      <c r="A215" s="181">
        <v>89</v>
      </c>
      <c r="B215" s="354" t="str">
        <f ca="1">IF(CONCATENATE('Т.6.'!AB94," (",'Т.6.'!AD94,"), ",'Т.6.'!AC94,", ",'Т.6.'!AE94)=$AJ$127,"",IF(CONCATENATE('Т.6.'!AB94," (",'Т.6.'!AD94,"), ",'Т.6.'!AC94,", ",'Т.6.'!AE94)=$AJ$128,"-",(CONCATENATE('Т.6.'!AB94," (",'Т.6.'!AD94,"), ",'Т.6.'!AC94,", ",'Т.6.'!AE94))))</f>
        <v/>
      </c>
      <c r="C215" s="354"/>
      <c r="D215" s="354"/>
      <c r="E215" s="354"/>
      <c r="F215" s="354"/>
      <c r="G215" s="354" t="str">
        <f ca="1">IF(CONCATENATE('Т.6.'!AG94,", ",'Т.6.'!AF94,", ",'Т.6.'!AH94," обл., ",'Т.6.'!AI94," р-н, ",'Т.6.'!AJ94," ",'Т.6.'!AK94,", ",'Т.6.'!AL94," ",'Т.6.'!AM94,", буд. ",'Т.6.'!AN94,", кв./оф.",'Т.6.'!AO94,".    ",'Т.6.'!AP94)=$AJ$131,"",IF(CONCATENATE('Т.6.'!AG94,", ",'Т.6.'!AF94,", ",'Т.6.'!AH94," обл., ",'Т.6.'!AI94," р-н, ",'Т.6.'!AJ94," ",'Т.6.'!AK94,", ",'Т.6.'!AL94," ",'Т.6.'!AM94,", буд. ",'Т.6.'!AN94,", кв./оф.",'Т.6.'!AO94,".    ",'Т.6.'!AP94)=$AJ$129,"-",CONCATENATE('Т.6.'!AG94,", ",'Т.6.'!AF94,", ",'Т.6.'!AH94," обл., ",'Т.6.'!AI94," р-н, ",'Т.6.'!AJ94," ",'Т.6.'!AK94,", ",'Т.6.'!AL94," ",'Т.6.'!AM94,", буд. ",'Т.6.'!AN94,", кв./оф.",'Т.6.'!AO94,".    ",'Т.6.'!AP94)))</f>
        <v/>
      </c>
      <c r="H215" s="354"/>
      <c r="I215" s="354"/>
      <c r="J215" s="354"/>
      <c r="K215" s="367" t="str">
        <f ca="1">'Т.6.'!AQ94</f>
        <v xml:space="preserve"> </v>
      </c>
      <c r="L215" s="367"/>
      <c r="M215" s="367" t="str">
        <f ca="1">'Т.6.'!AR94</f>
        <v xml:space="preserve"> </v>
      </c>
      <c r="N215" s="367"/>
      <c r="O215" s="358" t="str">
        <f ca="1">'Т.6.'!AT94</f>
        <v xml:space="preserve"> </v>
      </c>
      <c r="P215" s="358"/>
      <c r="Q215" s="345" t="str">
        <f ca="1">IF(CONCATENATE('Т.6.'!AU94,". ",'Т.6.'!AV94)=" .  "," ",CONCATENATE('Т.6.'!AU94,". ",'Т.6.'!AV94))</f>
        <v xml:space="preserve"> </v>
      </c>
      <c r="R215" s="345"/>
      <c r="S215" s="345"/>
      <c r="T215" s="358" t="str">
        <f ca="1">'Т.6.'!AW94</f>
        <v xml:space="preserve"> </v>
      </c>
      <c r="U215" s="358"/>
      <c r="AA215" s="143"/>
      <c r="AB215" s="143"/>
      <c r="AC215" s="143"/>
      <c r="AD215" s="143"/>
      <c r="AE215" s="143"/>
      <c r="AF215" s="143"/>
      <c r="AG215" s="143"/>
      <c r="AH215" s="143"/>
      <c r="AI215" s="143"/>
      <c r="AJ215" s="151"/>
      <c r="WJC215"/>
      <c r="WJD215"/>
      <c r="WJE215"/>
      <c r="WJF215"/>
      <c r="WJG215"/>
      <c r="WJH215"/>
      <c r="WJI215"/>
      <c r="WJJ215"/>
      <c r="WJK215"/>
      <c r="WJL215"/>
      <c r="WJM215"/>
      <c r="WJN215"/>
      <c r="WJO215"/>
      <c r="WJP215"/>
      <c r="WJQ215"/>
      <c r="WJR215"/>
      <c r="WJS215"/>
      <c r="WJT215"/>
      <c r="WJU215"/>
      <c r="WJV215"/>
      <c r="WJW215"/>
      <c r="WJX215"/>
      <c r="WJY215"/>
      <c r="WJZ215"/>
      <c r="WKA215"/>
      <c r="WKB215"/>
      <c r="WKC215"/>
      <c r="WKD215"/>
      <c r="WKE215"/>
      <c r="WKF215"/>
      <c r="WKG215"/>
      <c r="WKH215"/>
      <c r="WKI215"/>
      <c r="WKJ215"/>
      <c r="WKK215"/>
      <c r="WKL215"/>
      <c r="WKM215"/>
      <c r="WKN215"/>
      <c r="WKO215"/>
      <c r="WKP215"/>
      <c r="WKQ215"/>
      <c r="WKR215"/>
      <c r="WKS215"/>
      <c r="WKT215"/>
      <c r="WKU215"/>
      <c r="WKV215"/>
      <c r="WKW215"/>
      <c r="WKX215"/>
      <c r="WKY215"/>
      <c r="WKZ215"/>
      <c r="WLA215"/>
      <c r="WLB215"/>
      <c r="WLC215"/>
      <c r="WLD215"/>
      <c r="WLE215"/>
      <c r="WLF215"/>
      <c r="WLG215"/>
      <c r="WLH215"/>
      <c r="WLI215"/>
      <c r="WLJ215"/>
      <c r="WLK215"/>
      <c r="WLL215"/>
      <c r="WLM215"/>
      <c r="WLN215"/>
      <c r="WLO215"/>
      <c r="WLP215"/>
      <c r="WLQ215"/>
      <c r="WLR215"/>
      <c r="WLS215"/>
      <c r="WLT215"/>
      <c r="WLU215"/>
      <c r="WLV215"/>
      <c r="WLW215"/>
      <c r="WLX215"/>
      <c r="WLY215"/>
      <c r="WLZ215"/>
      <c r="WMA215"/>
      <c r="WMB215"/>
      <c r="WMC215"/>
      <c r="WMD215"/>
      <c r="WME215"/>
      <c r="WMF215"/>
      <c r="WMG215"/>
      <c r="WMH215"/>
      <c r="WMI215"/>
      <c r="WMJ215"/>
      <c r="WMK215"/>
      <c r="WML215"/>
      <c r="WMM215"/>
      <c r="WMN215"/>
      <c r="WMO215"/>
      <c r="WMP215"/>
      <c r="WMQ215"/>
      <c r="WMR215"/>
      <c r="WMS215"/>
      <c r="WMT215"/>
      <c r="WMU215"/>
      <c r="WMV215"/>
      <c r="WMW215"/>
      <c r="WMX215"/>
      <c r="WMY215"/>
      <c r="WMZ215"/>
      <c r="WNA215"/>
      <c r="WNB215"/>
      <c r="WNC215"/>
      <c r="WND215"/>
      <c r="WNE215"/>
      <c r="WNF215"/>
      <c r="WNG215"/>
      <c r="WNH215"/>
      <c r="WNI215"/>
      <c r="WNJ215"/>
      <c r="WNK215"/>
      <c r="WNL215"/>
      <c r="WNM215"/>
      <c r="WNN215"/>
      <c r="WNO215"/>
      <c r="WNP215"/>
      <c r="WNQ215"/>
      <c r="WNR215"/>
      <c r="WNS215"/>
      <c r="WNT215"/>
      <c r="WNU215"/>
      <c r="WNV215"/>
      <c r="WNW215"/>
      <c r="WNX215"/>
      <c r="WNY215"/>
      <c r="WNZ215"/>
      <c r="WOA215"/>
      <c r="WOB215"/>
      <c r="WOC215"/>
      <c r="WOD215"/>
      <c r="WOE215"/>
      <c r="WOF215"/>
      <c r="WOG215"/>
      <c r="WOH215"/>
      <c r="WOI215"/>
      <c r="WOJ215"/>
      <c r="WOK215"/>
      <c r="WOL215"/>
      <c r="WOM215"/>
      <c r="WON215"/>
      <c r="WOO215"/>
      <c r="WOP215"/>
      <c r="WOQ215"/>
      <c r="WOR215"/>
      <c r="WOS215"/>
      <c r="WOT215"/>
      <c r="WOU215"/>
      <c r="WOV215"/>
      <c r="WOW215"/>
      <c r="WOX215"/>
      <c r="WOY215"/>
      <c r="WOZ215"/>
      <c r="WPA215"/>
      <c r="WPB215"/>
      <c r="WPC215"/>
      <c r="WPD215"/>
      <c r="WPE215"/>
      <c r="WPF215"/>
      <c r="WPG215"/>
      <c r="WPH215"/>
      <c r="WPI215"/>
      <c r="WPJ215"/>
      <c r="WPK215"/>
      <c r="WPL215"/>
      <c r="WPM215"/>
      <c r="WPN215"/>
      <c r="WPO215"/>
      <c r="WPP215"/>
      <c r="WPQ215"/>
      <c r="WPR215"/>
      <c r="WPS215"/>
      <c r="WPT215"/>
      <c r="WPU215"/>
      <c r="WPV215"/>
      <c r="WPW215"/>
      <c r="WPX215"/>
      <c r="WPY215"/>
      <c r="WPZ215"/>
      <c r="WQA215"/>
      <c r="WQB215"/>
      <c r="WQC215"/>
      <c r="WQD215"/>
      <c r="WQE215"/>
      <c r="WQF215"/>
      <c r="WQG215"/>
      <c r="WQH215"/>
      <c r="WQI215"/>
      <c r="WQJ215"/>
      <c r="WQK215"/>
      <c r="WQL215"/>
      <c r="WQM215"/>
      <c r="WQN215"/>
      <c r="WQO215"/>
      <c r="WQP215"/>
      <c r="WQQ215"/>
      <c r="WQR215"/>
      <c r="WQS215"/>
      <c r="WQT215"/>
      <c r="WQU215"/>
      <c r="WQV215"/>
      <c r="WQW215"/>
      <c r="WQX215"/>
      <c r="WQY215"/>
      <c r="WQZ215"/>
      <c r="WRA215"/>
      <c r="WRB215"/>
      <c r="WRC215"/>
      <c r="WRD215"/>
      <c r="WRE215"/>
      <c r="WRF215"/>
      <c r="WRG215"/>
      <c r="WRH215"/>
      <c r="WRI215"/>
      <c r="WRJ215"/>
      <c r="WRK215"/>
      <c r="WRL215"/>
      <c r="WRM215"/>
      <c r="WRN215"/>
      <c r="WRO215"/>
      <c r="WRP215"/>
      <c r="WRQ215"/>
      <c r="WRR215"/>
      <c r="WRS215"/>
      <c r="WRT215"/>
      <c r="WRU215"/>
      <c r="WRV215"/>
      <c r="WRW215"/>
      <c r="WRX215"/>
      <c r="WRY215"/>
      <c r="WRZ215"/>
      <c r="WSA215"/>
      <c r="WSB215"/>
      <c r="WSC215"/>
      <c r="WSD215"/>
      <c r="WSE215"/>
      <c r="WSF215"/>
      <c r="WSG215"/>
      <c r="WSH215"/>
      <c r="WSI215"/>
      <c r="WSJ215"/>
      <c r="WSK215"/>
      <c r="WSL215"/>
      <c r="WSM215"/>
      <c r="WSN215"/>
      <c r="WSO215"/>
      <c r="WSP215"/>
      <c r="WSQ215"/>
      <c r="WSR215"/>
      <c r="WSS215"/>
      <c r="WST215"/>
      <c r="WSU215"/>
      <c r="WSV215"/>
      <c r="WSW215"/>
      <c r="WSX215"/>
      <c r="WSY215"/>
      <c r="WSZ215"/>
      <c r="WTA215"/>
      <c r="WTB215"/>
      <c r="WTC215"/>
      <c r="WTD215"/>
      <c r="WTE215"/>
      <c r="WTF215"/>
      <c r="WTG215"/>
      <c r="WTH215"/>
      <c r="WTI215"/>
      <c r="WTJ215"/>
      <c r="WTK215"/>
      <c r="WTL215"/>
      <c r="WTM215"/>
      <c r="WTN215"/>
      <c r="WTO215"/>
      <c r="WTP215"/>
      <c r="WTQ215"/>
      <c r="WTR215"/>
      <c r="WTS215"/>
      <c r="WTT215"/>
      <c r="WTU215"/>
      <c r="WTV215"/>
      <c r="WTW215"/>
      <c r="WTX215"/>
      <c r="WTY215"/>
      <c r="WTZ215"/>
      <c r="WUA215"/>
      <c r="WUB215"/>
      <c r="WUC215"/>
      <c r="WUD215"/>
      <c r="WUE215"/>
      <c r="WUF215"/>
      <c r="WUG215"/>
      <c r="WUH215"/>
      <c r="WUI215"/>
      <c r="WUJ215"/>
      <c r="WUK215"/>
      <c r="WUL215"/>
      <c r="WUM215"/>
      <c r="WUN215"/>
      <c r="WUO215"/>
      <c r="WUP215"/>
      <c r="WUQ215"/>
      <c r="WUR215"/>
      <c r="WUS215"/>
      <c r="WUT215"/>
      <c r="WUU215"/>
      <c r="WUV215"/>
      <c r="WUW215"/>
      <c r="WUX215"/>
      <c r="WUY215"/>
      <c r="WUZ215"/>
      <c r="WVA215"/>
      <c r="WVB215"/>
      <c r="WVC215"/>
      <c r="WVD215"/>
      <c r="WVE215"/>
      <c r="WVF215"/>
      <c r="WVG215"/>
      <c r="WVH215"/>
      <c r="WVI215"/>
      <c r="WVJ215"/>
      <c r="WVK215"/>
      <c r="WVL215"/>
      <c r="WVM215"/>
      <c r="WVN215"/>
      <c r="WVO215"/>
      <c r="WVP215"/>
      <c r="WVQ215"/>
      <c r="WVR215"/>
      <c r="WVS215"/>
      <c r="WVT215"/>
      <c r="WVU215"/>
      <c r="WVV215"/>
      <c r="WVW215"/>
      <c r="WVX215"/>
      <c r="WVY215"/>
      <c r="WVZ215"/>
      <c r="WWA215"/>
      <c r="WWB215"/>
      <c r="WWC215"/>
      <c r="WWD215"/>
      <c r="WWE215"/>
      <c r="WWF215"/>
      <c r="WWG215"/>
      <c r="WWH215"/>
      <c r="WWI215"/>
      <c r="WWJ215"/>
      <c r="WWK215"/>
      <c r="WWL215"/>
      <c r="WWM215"/>
      <c r="WWN215"/>
      <c r="WWO215"/>
      <c r="WWP215"/>
      <c r="WWQ215"/>
      <c r="WWR215"/>
      <c r="WWS215"/>
      <c r="WWT215"/>
      <c r="WWU215"/>
      <c r="WWV215"/>
      <c r="WWW215"/>
      <c r="WWX215"/>
      <c r="WWY215"/>
      <c r="WWZ215"/>
      <c r="WXA215"/>
      <c r="WXB215"/>
      <c r="WXC215"/>
      <c r="WXD215"/>
      <c r="WXE215"/>
      <c r="WXF215"/>
      <c r="WXG215"/>
      <c r="WXH215"/>
      <c r="WXI215"/>
      <c r="WXJ215"/>
      <c r="WXK215"/>
      <c r="WXL215"/>
      <c r="WXM215"/>
      <c r="WXN215"/>
      <c r="WXO215"/>
      <c r="WXP215"/>
      <c r="WXQ215"/>
      <c r="WXR215"/>
      <c r="WXS215"/>
      <c r="WXT215"/>
      <c r="WXU215"/>
      <c r="WXV215"/>
      <c r="WXW215"/>
      <c r="WXX215"/>
      <c r="WXY215"/>
      <c r="WXZ215"/>
      <c r="WYA215"/>
      <c r="WYB215"/>
      <c r="WYC215"/>
      <c r="WYD215"/>
      <c r="WYE215"/>
      <c r="WYF215"/>
      <c r="WYG215"/>
      <c r="WYH215"/>
      <c r="WYI215"/>
      <c r="WYJ215"/>
      <c r="WYK215"/>
      <c r="WYL215"/>
      <c r="WYM215"/>
      <c r="WYN215"/>
      <c r="WYO215"/>
      <c r="WYP215"/>
      <c r="WYQ215"/>
      <c r="WYR215"/>
      <c r="WYS215"/>
      <c r="WYT215"/>
      <c r="WYU215"/>
      <c r="WYV215"/>
      <c r="WYW215"/>
      <c r="WYX215"/>
      <c r="WYY215"/>
      <c r="WYZ215"/>
      <c r="WZA215"/>
      <c r="WZB215"/>
      <c r="WZC215"/>
      <c r="WZD215"/>
      <c r="WZE215"/>
      <c r="WZF215"/>
      <c r="WZG215"/>
      <c r="WZH215"/>
      <c r="WZI215"/>
      <c r="WZJ215"/>
      <c r="WZK215"/>
      <c r="WZL215"/>
      <c r="WZM215"/>
      <c r="WZN215"/>
      <c r="WZO215"/>
      <c r="WZP215"/>
      <c r="WZQ215"/>
      <c r="WZR215"/>
      <c r="WZS215"/>
      <c r="WZT215"/>
      <c r="WZU215"/>
      <c r="WZV215"/>
      <c r="WZW215"/>
      <c r="WZX215"/>
      <c r="WZY215"/>
      <c r="WZZ215"/>
      <c r="XAA215"/>
      <c r="XAB215"/>
      <c r="XAC215"/>
      <c r="XAD215"/>
      <c r="XAE215"/>
      <c r="XAF215"/>
      <c r="XAG215"/>
      <c r="XAH215"/>
      <c r="XAI215"/>
      <c r="XAJ215"/>
      <c r="XAK215"/>
      <c r="XAL215"/>
      <c r="XAM215"/>
      <c r="XAN215"/>
      <c r="XAO215"/>
      <c r="XAP215"/>
      <c r="XAQ215"/>
      <c r="XAR215"/>
      <c r="XAS215"/>
      <c r="XAT215"/>
      <c r="XAU215"/>
      <c r="XAV215"/>
      <c r="XAW215"/>
      <c r="XAX215"/>
      <c r="XAY215"/>
      <c r="XAZ215"/>
      <c r="XBA215"/>
      <c r="XBB215"/>
      <c r="XBC215"/>
      <c r="XBD215"/>
      <c r="XBE215"/>
      <c r="XBF215"/>
      <c r="XBG215"/>
      <c r="XBH215"/>
      <c r="XBI215"/>
      <c r="XBJ215"/>
      <c r="XBK215"/>
      <c r="XBL215"/>
      <c r="XBM215"/>
      <c r="XBN215"/>
      <c r="XBO215"/>
      <c r="XBP215"/>
      <c r="XBQ215"/>
      <c r="XBR215"/>
      <c r="XBS215"/>
      <c r="XBT215"/>
      <c r="XBU215"/>
      <c r="XBV215"/>
      <c r="XBW215"/>
      <c r="XBX215"/>
      <c r="XBY215"/>
      <c r="XBZ215"/>
      <c r="XCA215"/>
      <c r="XCB215"/>
      <c r="XCC215"/>
      <c r="XCD215"/>
      <c r="XCE215"/>
      <c r="XCF215"/>
      <c r="XCG215"/>
      <c r="XCH215"/>
      <c r="XCI215"/>
      <c r="XCJ215"/>
      <c r="XCK215"/>
      <c r="XCL215"/>
      <c r="XCM215"/>
      <c r="XCN215"/>
      <c r="XCO215"/>
      <c r="XCP215"/>
      <c r="XCQ215"/>
      <c r="XCR215"/>
      <c r="XCS215"/>
      <c r="XCT215"/>
      <c r="XCU215"/>
      <c r="XCV215"/>
      <c r="XCW215"/>
      <c r="XCX215"/>
      <c r="XCY215"/>
      <c r="XCZ215"/>
      <c r="XDA215"/>
      <c r="XDB215"/>
      <c r="XDC215"/>
      <c r="XDD215"/>
      <c r="XDE215"/>
      <c r="XDF215"/>
      <c r="XDG215"/>
      <c r="XDH215"/>
      <c r="XDI215"/>
      <c r="XDJ215"/>
      <c r="XDK215"/>
      <c r="XDL215"/>
      <c r="XDM215"/>
      <c r="XDN215"/>
      <c r="XDO215"/>
      <c r="XDP215"/>
      <c r="XDQ215"/>
      <c r="XDR215"/>
      <c r="XDS215"/>
      <c r="XDT215"/>
      <c r="XDU215"/>
      <c r="XDV215"/>
      <c r="XDW215"/>
      <c r="XDX215"/>
      <c r="XDY215"/>
      <c r="XDZ215"/>
      <c r="XEA215"/>
      <c r="XEB215"/>
      <c r="XEC215"/>
      <c r="XED215"/>
      <c r="XEE215"/>
      <c r="XEF215"/>
      <c r="XEG215"/>
      <c r="XEH215"/>
      <c r="XEI215"/>
      <c r="XEJ215"/>
      <c r="XEK215"/>
      <c r="XEL215"/>
      <c r="XEM215"/>
      <c r="XEN215"/>
      <c r="XEO215"/>
      <c r="XEP215"/>
      <c r="XEQ215"/>
      <c r="XER215"/>
      <c r="XES215"/>
      <c r="XET215"/>
      <c r="XEU215"/>
      <c r="XEV215"/>
      <c r="XEW215"/>
      <c r="XEX215"/>
      <c r="XEY215"/>
      <c r="XEZ215"/>
      <c r="XFA215"/>
      <c r="XFB215"/>
      <c r="XFC215"/>
      <c r="XFD215"/>
    </row>
    <row r="216" spans="1:36 15811:16384" s="177" customFormat="1" x14ac:dyDescent="0.25">
      <c r="A216" s="181">
        <v>90</v>
      </c>
      <c r="B216" s="354" t="str">
        <f ca="1">IF(CONCATENATE('Т.6.'!AB95," (",'Т.6.'!AD95,"), ",'Т.6.'!AC95,", ",'Т.6.'!AE95)=$AJ$127,"",IF(CONCATENATE('Т.6.'!AB95," (",'Т.6.'!AD95,"), ",'Т.6.'!AC95,", ",'Т.6.'!AE95)=$AJ$128,"-",(CONCATENATE('Т.6.'!AB95," (",'Т.6.'!AD95,"), ",'Т.6.'!AC95,", ",'Т.6.'!AE95))))</f>
        <v/>
      </c>
      <c r="C216" s="354"/>
      <c r="D216" s="354"/>
      <c r="E216" s="354"/>
      <c r="F216" s="354"/>
      <c r="G216" s="354" t="str">
        <f ca="1">IF(CONCATENATE('Т.6.'!AG95,", ",'Т.6.'!AF95,", ",'Т.6.'!AH95," обл., ",'Т.6.'!AI95," р-н, ",'Т.6.'!AJ95," ",'Т.6.'!AK95,", ",'Т.6.'!AL95," ",'Т.6.'!AM95,", буд. ",'Т.6.'!AN95,", кв./оф.",'Т.6.'!AO95,".    ",'Т.6.'!AP95)=$AJ$131,"",IF(CONCATENATE('Т.6.'!AG95,", ",'Т.6.'!AF95,", ",'Т.6.'!AH95," обл., ",'Т.6.'!AI95," р-н, ",'Т.6.'!AJ95," ",'Т.6.'!AK95,", ",'Т.6.'!AL95," ",'Т.6.'!AM95,", буд. ",'Т.6.'!AN95,", кв./оф.",'Т.6.'!AO95,".    ",'Т.6.'!AP95)=$AJ$129,"-",CONCATENATE('Т.6.'!AG95,", ",'Т.6.'!AF95,", ",'Т.6.'!AH95," обл., ",'Т.6.'!AI95," р-н, ",'Т.6.'!AJ95," ",'Т.6.'!AK95,", ",'Т.6.'!AL95," ",'Т.6.'!AM95,", буд. ",'Т.6.'!AN95,", кв./оф.",'Т.6.'!AO95,".    ",'Т.6.'!AP95)))</f>
        <v/>
      </c>
      <c r="H216" s="354"/>
      <c r="I216" s="354"/>
      <c r="J216" s="354"/>
      <c r="K216" s="367" t="str">
        <f ca="1">'Т.6.'!AQ95</f>
        <v xml:space="preserve"> </v>
      </c>
      <c r="L216" s="367"/>
      <c r="M216" s="367" t="str">
        <f ca="1">'Т.6.'!AR95</f>
        <v xml:space="preserve"> </v>
      </c>
      <c r="N216" s="367"/>
      <c r="O216" s="358" t="str">
        <f ca="1">'Т.6.'!AT95</f>
        <v xml:space="preserve"> </v>
      </c>
      <c r="P216" s="358"/>
      <c r="Q216" s="345" t="str">
        <f ca="1">IF(CONCATENATE('Т.6.'!AU95,". ",'Т.6.'!AV95)=" .  "," ",CONCATENATE('Т.6.'!AU95,". ",'Т.6.'!AV95))</f>
        <v xml:space="preserve"> </v>
      </c>
      <c r="R216" s="345"/>
      <c r="S216" s="345"/>
      <c r="T216" s="358" t="str">
        <f ca="1">'Т.6.'!AW95</f>
        <v xml:space="preserve"> </v>
      </c>
      <c r="U216" s="358"/>
      <c r="AA216" s="143"/>
      <c r="AB216" s="143"/>
      <c r="AC216" s="143"/>
      <c r="AD216" s="143"/>
      <c r="AE216" s="143"/>
      <c r="AF216" s="143"/>
      <c r="AG216" s="143"/>
      <c r="AH216" s="143"/>
      <c r="AI216" s="143"/>
      <c r="AJ216" s="151"/>
      <c r="WJC216"/>
      <c r="WJD216"/>
      <c r="WJE216"/>
      <c r="WJF216"/>
      <c r="WJG216"/>
      <c r="WJH216"/>
      <c r="WJI216"/>
      <c r="WJJ216"/>
      <c r="WJK216"/>
      <c r="WJL216"/>
      <c r="WJM216"/>
      <c r="WJN216"/>
      <c r="WJO216"/>
      <c r="WJP216"/>
      <c r="WJQ216"/>
      <c r="WJR216"/>
      <c r="WJS216"/>
      <c r="WJT216"/>
      <c r="WJU216"/>
      <c r="WJV216"/>
      <c r="WJW216"/>
      <c r="WJX216"/>
      <c r="WJY216"/>
      <c r="WJZ216"/>
      <c r="WKA216"/>
      <c r="WKB216"/>
      <c r="WKC216"/>
      <c r="WKD216"/>
      <c r="WKE216"/>
      <c r="WKF216"/>
      <c r="WKG216"/>
      <c r="WKH216"/>
      <c r="WKI216"/>
      <c r="WKJ216"/>
      <c r="WKK216"/>
      <c r="WKL216"/>
      <c r="WKM216"/>
      <c r="WKN216"/>
      <c r="WKO216"/>
      <c r="WKP216"/>
      <c r="WKQ216"/>
      <c r="WKR216"/>
      <c r="WKS216"/>
      <c r="WKT216"/>
      <c r="WKU216"/>
      <c r="WKV216"/>
      <c r="WKW216"/>
      <c r="WKX216"/>
      <c r="WKY216"/>
      <c r="WKZ216"/>
      <c r="WLA216"/>
      <c r="WLB216"/>
      <c r="WLC216"/>
      <c r="WLD216"/>
      <c r="WLE216"/>
      <c r="WLF216"/>
      <c r="WLG216"/>
      <c r="WLH216"/>
      <c r="WLI216"/>
      <c r="WLJ216"/>
      <c r="WLK216"/>
      <c r="WLL216"/>
      <c r="WLM216"/>
      <c r="WLN216"/>
      <c r="WLO216"/>
      <c r="WLP216"/>
      <c r="WLQ216"/>
      <c r="WLR216"/>
      <c r="WLS216"/>
      <c r="WLT216"/>
      <c r="WLU216"/>
      <c r="WLV216"/>
      <c r="WLW216"/>
      <c r="WLX216"/>
      <c r="WLY216"/>
      <c r="WLZ216"/>
      <c r="WMA216"/>
      <c r="WMB216"/>
      <c r="WMC216"/>
      <c r="WMD216"/>
      <c r="WME216"/>
      <c r="WMF216"/>
      <c r="WMG216"/>
      <c r="WMH216"/>
      <c r="WMI216"/>
      <c r="WMJ216"/>
      <c r="WMK216"/>
      <c r="WML216"/>
      <c r="WMM216"/>
      <c r="WMN216"/>
      <c r="WMO216"/>
      <c r="WMP216"/>
      <c r="WMQ216"/>
      <c r="WMR216"/>
      <c r="WMS216"/>
      <c r="WMT216"/>
      <c r="WMU216"/>
      <c r="WMV216"/>
      <c r="WMW216"/>
      <c r="WMX216"/>
      <c r="WMY216"/>
      <c r="WMZ216"/>
      <c r="WNA216"/>
      <c r="WNB216"/>
      <c r="WNC216"/>
      <c r="WND216"/>
      <c r="WNE216"/>
      <c r="WNF216"/>
      <c r="WNG216"/>
      <c r="WNH216"/>
      <c r="WNI216"/>
      <c r="WNJ216"/>
      <c r="WNK216"/>
      <c r="WNL216"/>
      <c r="WNM216"/>
      <c r="WNN216"/>
      <c r="WNO216"/>
      <c r="WNP216"/>
      <c r="WNQ216"/>
      <c r="WNR216"/>
      <c r="WNS216"/>
      <c r="WNT216"/>
      <c r="WNU216"/>
      <c r="WNV216"/>
      <c r="WNW216"/>
      <c r="WNX216"/>
      <c r="WNY216"/>
      <c r="WNZ216"/>
      <c r="WOA216"/>
      <c r="WOB216"/>
      <c r="WOC216"/>
      <c r="WOD216"/>
      <c r="WOE216"/>
      <c r="WOF216"/>
      <c r="WOG216"/>
      <c r="WOH216"/>
      <c r="WOI216"/>
      <c r="WOJ216"/>
      <c r="WOK216"/>
      <c r="WOL216"/>
      <c r="WOM216"/>
      <c r="WON216"/>
      <c r="WOO216"/>
      <c r="WOP216"/>
      <c r="WOQ216"/>
      <c r="WOR216"/>
      <c r="WOS216"/>
      <c r="WOT216"/>
      <c r="WOU216"/>
      <c r="WOV216"/>
      <c r="WOW216"/>
      <c r="WOX216"/>
      <c r="WOY216"/>
      <c r="WOZ216"/>
      <c r="WPA216"/>
      <c r="WPB216"/>
      <c r="WPC216"/>
      <c r="WPD216"/>
      <c r="WPE216"/>
      <c r="WPF216"/>
      <c r="WPG216"/>
      <c r="WPH216"/>
      <c r="WPI216"/>
      <c r="WPJ216"/>
      <c r="WPK216"/>
      <c r="WPL216"/>
      <c r="WPM216"/>
      <c r="WPN216"/>
      <c r="WPO216"/>
      <c r="WPP216"/>
      <c r="WPQ216"/>
      <c r="WPR216"/>
      <c r="WPS216"/>
      <c r="WPT216"/>
      <c r="WPU216"/>
      <c r="WPV216"/>
      <c r="WPW216"/>
      <c r="WPX216"/>
      <c r="WPY216"/>
      <c r="WPZ216"/>
      <c r="WQA216"/>
      <c r="WQB216"/>
      <c r="WQC216"/>
      <c r="WQD216"/>
      <c r="WQE216"/>
      <c r="WQF216"/>
      <c r="WQG216"/>
      <c r="WQH216"/>
      <c r="WQI216"/>
      <c r="WQJ216"/>
      <c r="WQK216"/>
      <c r="WQL216"/>
      <c r="WQM216"/>
      <c r="WQN216"/>
      <c r="WQO216"/>
      <c r="WQP216"/>
      <c r="WQQ216"/>
      <c r="WQR216"/>
      <c r="WQS216"/>
      <c r="WQT216"/>
      <c r="WQU216"/>
      <c r="WQV216"/>
      <c r="WQW216"/>
      <c r="WQX216"/>
      <c r="WQY216"/>
      <c r="WQZ216"/>
      <c r="WRA216"/>
      <c r="WRB216"/>
      <c r="WRC216"/>
      <c r="WRD216"/>
      <c r="WRE216"/>
      <c r="WRF216"/>
      <c r="WRG216"/>
      <c r="WRH216"/>
      <c r="WRI216"/>
      <c r="WRJ216"/>
      <c r="WRK216"/>
      <c r="WRL216"/>
      <c r="WRM216"/>
      <c r="WRN216"/>
      <c r="WRO216"/>
      <c r="WRP216"/>
      <c r="WRQ216"/>
      <c r="WRR216"/>
      <c r="WRS216"/>
      <c r="WRT216"/>
      <c r="WRU216"/>
      <c r="WRV216"/>
      <c r="WRW216"/>
      <c r="WRX216"/>
      <c r="WRY216"/>
      <c r="WRZ216"/>
      <c r="WSA216"/>
      <c r="WSB216"/>
      <c r="WSC216"/>
      <c r="WSD216"/>
      <c r="WSE216"/>
      <c r="WSF216"/>
      <c r="WSG216"/>
      <c r="WSH216"/>
      <c r="WSI216"/>
      <c r="WSJ216"/>
      <c r="WSK216"/>
      <c r="WSL216"/>
      <c r="WSM216"/>
      <c r="WSN216"/>
      <c r="WSO216"/>
      <c r="WSP216"/>
      <c r="WSQ216"/>
      <c r="WSR216"/>
      <c r="WSS216"/>
      <c r="WST216"/>
      <c r="WSU216"/>
      <c r="WSV216"/>
      <c r="WSW216"/>
      <c r="WSX216"/>
      <c r="WSY216"/>
      <c r="WSZ216"/>
      <c r="WTA216"/>
      <c r="WTB216"/>
      <c r="WTC216"/>
      <c r="WTD216"/>
      <c r="WTE216"/>
      <c r="WTF216"/>
      <c r="WTG216"/>
      <c r="WTH216"/>
      <c r="WTI216"/>
      <c r="WTJ216"/>
      <c r="WTK216"/>
      <c r="WTL216"/>
      <c r="WTM216"/>
      <c r="WTN216"/>
      <c r="WTO216"/>
      <c r="WTP216"/>
      <c r="WTQ216"/>
      <c r="WTR216"/>
      <c r="WTS216"/>
      <c r="WTT216"/>
      <c r="WTU216"/>
      <c r="WTV216"/>
      <c r="WTW216"/>
      <c r="WTX216"/>
      <c r="WTY216"/>
      <c r="WTZ216"/>
      <c r="WUA216"/>
      <c r="WUB216"/>
      <c r="WUC216"/>
      <c r="WUD216"/>
      <c r="WUE216"/>
      <c r="WUF216"/>
      <c r="WUG216"/>
      <c r="WUH216"/>
      <c r="WUI216"/>
      <c r="WUJ216"/>
      <c r="WUK216"/>
      <c r="WUL216"/>
      <c r="WUM216"/>
      <c r="WUN216"/>
      <c r="WUO216"/>
      <c r="WUP216"/>
      <c r="WUQ216"/>
      <c r="WUR216"/>
      <c r="WUS216"/>
      <c r="WUT216"/>
      <c r="WUU216"/>
      <c r="WUV216"/>
      <c r="WUW216"/>
      <c r="WUX216"/>
      <c r="WUY216"/>
      <c r="WUZ216"/>
      <c r="WVA216"/>
      <c r="WVB216"/>
      <c r="WVC216"/>
      <c r="WVD216"/>
      <c r="WVE216"/>
      <c r="WVF216"/>
      <c r="WVG216"/>
      <c r="WVH216"/>
      <c r="WVI216"/>
      <c r="WVJ216"/>
      <c r="WVK216"/>
      <c r="WVL216"/>
      <c r="WVM216"/>
      <c r="WVN216"/>
      <c r="WVO216"/>
      <c r="WVP216"/>
      <c r="WVQ216"/>
      <c r="WVR216"/>
      <c r="WVS216"/>
      <c r="WVT216"/>
      <c r="WVU216"/>
      <c r="WVV216"/>
      <c r="WVW216"/>
      <c r="WVX216"/>
      <c r="WVY216"/>
      <c r="WVZ216"/>
      <c r="WWA216"/>
      <c r="WWB216"/>
      <c r="WWC216"/>
      <c r="WWD216"/>
      <c r="WWE216"/>
      <c r="WWF216"/>
      <c r="WWG216"/>
      <c r="WWH216"/>
      <c r="WWI216"/>
      <c r="WWJ216"/>
      <c r="WWK216"/>
      <c r="WWL216"/>
      <c r="WWM216"/>
      <c r="WWN216"/>
      <c r="WWO216"/>
      <c r="WWP216"/>
      <c r="WWQ216"/>
      <c r="WWR216"/>
      <c r="WWS216"/>
      <c r="WWT216"/>
      <c r="WWU216"/>
      <c r="WWV216"/>
      <c r="WWW216"/>
      <c r="WWX216"/>
      <c r="WWY216"/>
      <c r="WWZ216"/>
      <c r="WXA216"/>
      <c r="WXB216"/>
      <c r="WXC216"/>
      <c r="WXD216"/>
      <c r="WXE216"/>
      <c r="WXF216"/>
      <c r="WXG216"/>
      <c r="WXH216"/>
      <c r="WXI216"/>
      <c r="WXJ216"/>
      <c r="WXK216"/>
      <c r="WXL216"/>
      <c r="WXM216"/>
      <c r="WXN216"/>
      <c r="WXO216"/>
      <c r="WXP216"/>
      <c r="WXQ216"/>
      <c r="WXR216"/>
      <c r="WXS216"/>
      <c r="WXT216"/>
      <c r="WXU216"/>
      <c r="WXV216"/>
      <c r="WXW216"/>
      <c r="WXX216"/>
      <c r="WXY216"/>
      <c r="WXZ216"/>
      <c r="WYA216"/>
      <c r="WYB216"/>
      <c r="WYC216"/>
      <c r="WYD216"/>
      <c r="WYE216"/>
      <c r="WYF216"/>
      <c r="WYG216"/>
      <c r="WYH216"/>
      <c r="WYI216"/>
      <c r="WYJ216"/>
      <c r="WYK216"/>
      <c r="WYL216"/>
      <c r="WYM216"/>
      <c r="WYN216"/>
      <c r="WYO216"/>
      <c r="WYP216"/>
      <c r="WYQ216"/>
      <c r="WYR216"/>
      <c r="WYS216"/>
      <c r="WYT216"/>
      <c r="WYU216"/>
      <c r="WYV216"/>
      <c r="WYW216"/>
      <c r="WYX216"/>
      <c r="WYY216"/>
      <c r="WYZ216"/>
      <c r="WZA216"/>
      <c r="WZB216"/>
      <c r="WZC216"/>
      <c r="WZD216"/>
      <c r="WZE216"/>
      <c r="WZF216"/>
      <c r="WZG216"/>
      <c r="WZH216"/>
      <c r="WZI216"/>
      <c r="WZJ216"/>
      <c r="WZK216"/>
      <c r="WZL216"/>
      <c r="WZM216"/>
      <c r="WZN216"/>
      <c r="WZO216"/>
      <c r="WZP216"/>
      <c r="WZQ216"/>
      <c r="WZR216"/>
      <c r="WZS216"/>
      <c r="WZT216"/>
      <c r="WZU216"/>
      <c r="WZV216"/>
      <c r="WZW216"/>
      <c r="WZX216"/>
      <c r="WZY216"/>
      <c r="WZZ216"/>
      <c r="XAA216"/>
      <c r="XAB216"/>
      <c r="XAC216"/>
      <c r="XAD216"/>
      <c r="XAE216"/>
      <c r="XAF216"/>
      <c r="XAG216"/>
      <c r="XAH216"/>
      <c r="XAI216"/>
      <c r="XAJ216"/>
      <c r="XAK216"/>
      <c r="XAL216"/>
      <c r="XAM216"/>
      <c r="XAN216"/>
      <c r="XAO216"/>
      <c r="XAP216"/>
      <c r="XAQ216"/>
      <c r="XAR216"/>
      <c r="XAS216"/>
      <c r="XAT216"/>
      <c r="XAU216"/>
      <c r="XAV216"/>
      <c r="XAW216"/>
      <c r="XAX216"/>
      <c r="XAY216"/>
      <c r="XAZ216"/>
      <c r="XBA216"/>
      <c r="XBB216"/>
      <c r="XBC216"/>
      <c r="XBD216"/>
      <c r="XBE216"/>
      <c r="XBF216"/>
      <c r="XBG216"/>
      <c r="XBH216"/>
      <c r="XBI216"/>
      <c r="XBJ216"/>
      <c r="XBK216"/>
      <c r="XBL216"/>
      <c r="XBM216"/>
      <c r="XBN216"/>
      <c r="XBO216"/>
      <c r="XBP216"/>
      <c r="XBQ216"/>
      <c r="XBR216"/>
      <c r="XBS216"/>
      <c r="XBT216"/>
      <c r="XBU216"/>
      <c r="XBV216"/>
      <c r="XBW216"/>
      <c r="XBX216"/>
      <c r="XBY216"/>
      <c r="XBZ216"/>
      <c r="XCA216"/>
      <c r="XCB216"/>
      <c r="XCC216"/>
      <c r="XCD216"/>
      <c r="XCE216"/>
      <c r="XCF216"/>
      <c r="XCG216"/>
      <c r="XCH216"/>
      <c r="XCI216"/>
      <c r="XCJ216"/>
      <c r="XCK216"/>
      <c r="XCL216"/>
      <c r="XCM216"/>
      <c r="XCN216"/>
      <c r="XCO216"/>
      <c r="XCP216"/>
      <c r="XCQ216"/>
      <c r="XCR216"/>
      <c r="XCS216"/>
      <c r="XCT216"/>
      <c r="XCU216"/>
      <c r="XCV216"/>
      <c r="XCW216"/>
      <c r="XCX216"/>
      <c r="XCY216"/>
      <c r="XCZ216"/>
      <c r="XDA216"/>
      <c r="XDB216"/>
      <c r="XDC216"/>
      <c r="XDD216"/>
      <c r="XDE216"/>
      <c r="XDF216"/>
      <c r="XDG216"/>
      <c r="XDH216"/>
      <c r="XDI216"/>
      <c r="XDJ216"/>
      <c r="XDK216"/>
      <c r="XDL216"/>
      <c r="XDM216"/>
      <c r="XDN216"/>
      <c r="XDO216"/>
      <c r="XDP216"/>
      <c r="XDQ216"/>
      <c r="XDR216"/>
      <c r="XDS216"/>
      <c r="XDT216"/>
      <c r="XDU216"/>
      <c r="XDV216"/>
      <c r="XDW216"/>
      <c r="XDX216"/>
      <c r="XDY216"/>
      <c r="XDZ216"/>
      <c r="XEA216"/>
      <c r="XEB216"/>
      <c r="XEC216"/>
      <c r="XED216"/>
      <c r="XEE216"/>
      <c r="XEF216"/>
      <c r="XEG216"/>
      <c r="XEH216"/>
      <c r="XEI216"/>
      <c r="XEJ216"/>
      <c r="XEK216"/>
      <c r="XEL216"/>
      <c r="XEM216"/>
      <c r="XEN216"/>
      <c r="XEO216"/>
      <c r="XEP216"/>
      <c r="XEQ216"/>
      <c r="XER216"/>
      <c r="XES216"/>
      <c r="XET216"/>
      <c r="XEU216"/>
      <c r="XEV216"/>
      <c r="XEW216"/>
      <c r="XEX216"/>
      <c r="XEY216"/>
      <c r="XEZ216"/>
      <c r="XFA216"/>
      <c r="XFB216"/>
      <c r="XFC216"/>
      <c r="XFD216"/>
    </row>
    <row r="217" spans="1:36 15811:16384" s="177" customFormat="1" x14ac:dyDescent="0.25">
      <c r="A217" s="181">
        <v>91</v>
      </c>
      <c r="B217" s="354" t="str">
        <f ca="1">IF(CONCATENATE('Т.6.'!AB96," (",'Т.6.'!AD96,"), ",'Т.6.'!AC96,", ",'Т.6.'!AE96)=$AJ$127,"",IF(CONCATENATE('Т.6.'!AB96," (",'Т.6.'!AD96,"), ",'Т.6.'!AC96,", ",'Т.6.'!AE96)=$AJ$128,"-",(CONCATENATE('Т.6.'!AB96," (",'Т.6.'!AD96,"), ",'Т.6.'!AC96,", ",'Т.6.'!AE96))))</f>
        <v/>
      </c>
      <c r="C217" s="354"/>
      <c r="D217" s="354"/>
      <c r="E217" s="354"/>
      <c r="F217" s="354"/>
      <c r="G217" s="354" t="str">
        <f ca="1">IF(CONCATENATE('Т.6.'!AG96,", ",'Т.6.'!AF96,", ",'Т.6.'!AH96," обл., ",'Т.6.'!AI96," р-н, ",'Т.6.'!AJ96," ",'Т.6.'!AK96,", ",'Т.6.'!AL96," ",'Т.6.'!AM96,", буд. ",'Т.6.'!AN96,", кв./оф.",'Т.6.'!AO96,".    ",'Т.6.'!AP96)=$AJ$131,"",IF(CONCATENATE('Т.6.'!AG96,", ",'Т.6.'!AF96,", ",'Т.6.'!AH96," обл., ",'Т.6.'!AI96," р-н, ",'Т.6.'!AJ96," ",'Т.6.'!AK96,", ",'Т.6.'!AL96," ",'Т.6.'!AM96,", буд. ",'Т.6.'!AN96,", кв./оф.",'Т.6.'!AO96,".    ",'Т.6.'!AP96)=$AJ$129,"-",CONCATENATE('Т.6.'!AG96,", ",'Т.6.'!AF96,", ",'Т.6.'!AH96," обл., ",'Т.6.'!AI96," р-н, ",'Т.6.'!AJ96," ",'Т.6.'!AK96,", ",'Т.6.'!AL96," ",'Т.6.'!AM96,", буд. ",'Т.6.'!AN96,", кв./оф.",'Т.6.'!AO96,".    ",'Т.6.'!AP96)))</f>
        <v/>
      </c>
      <c r="H217" s="354"/>
      <c r="I217" s="354"/>
      <c r="J217" s="354"/>
      <c r="K217" s="367" t="str">
        <f ca="1">'Т.6.'!AQ96</f>
        <v xml:space="preserve"> </v>
      </c>
      <c r="L217" s="367"/>
      <c r="M217" s="367" t="str">
        <f ca="1">'Т.6.'!AR96</f>
        <v xml:space="preserve"> </v>
      </c>
      <c r="N217" s="367"/>
      <c r="O217" s="358" t="str">
        <f ca="1">'Т.6.'!AT96</f>
        <v xml:space="preserve"> </v>
      </c>
      <c r="P217" s="358"/>
      <c r="Q217" s="345" t="str">
        <f ca="1">IF(CONCATENATE('Т.6.'!AU96,". ",'Т.6.'!AV96)=" .  "," ",CONCATENATE('Т.6.'!AU96,". ",'Т.6.'!AV96))</f>
        <v xml:space="preserve"> </v>
      </c>
      <c r="R217" s="345"/>
      <c r="S217" s="345"/>
      <c r="T217" s="358" t="str">
        <f ca="1">'Т.6.'!AW96</f>
        <v xml:space="preserve"> </v>
      </c>
      <c r="U217" s="358"/>
      <c r="AA217" s="143"/>
      <c r="AB217" s="143"/>
      <c r="AC217" s="143"/>
      <c r="AD217" s="143"/>
      <c r="AE217" s="143"/>
      <c r="AF217" s="143"/>
      <c r="AG217" s="143"/>
      <c r="AH217" s="143"/>
      <c r="AI217" s="143"/>
      <c r="AJ217" s="151"/>
      <c r="WJC217"/>
      <c r="WJD217"/>
      <c r="WJE217"/>
      <c r="WJF217"/>
      <c r="WJG217"/>
      <c r="WJH217"/>
      <c r="WJI217"/>
      <c r="WJJ217"/>
      <c r="WJK217"/>
      <c r="WJL217"/>
      <c r="WJM217"/>
      <c r="WJN217"/>
      <c r="WJO217"/>
      <c r="WJP217"/>
      <c r="WJQ217"/>
      <c r="WJR217"/>
      <c r="WJS217"/>
      <c r="WJT217"/>
      <c r="WJU217"/>
      <c r="WJV217"/>
      <c r="WJW217"/>
      <c r="WJX217"/>
      <c r="WJY217"/>
      <c r="WJZ217"/>
      <c r="WKA217"/>
      <c r="WKB217"/>
      <c r="WKC217"/>
      <c r="WKD217"/>
      <c r="WKE217"/>
      <c r="WKF217"/>
      <c r="WKG217"/>
      <c r="WKH217"/>
      <c r="WKI217"/>
      <c r="WKJ217"/>
      <c r="WKK217"/>
      <c r="WKL217"/>
      <c r="WKM217"/>
      <c r="WKN217"/>
      <c r="WKO217"/>
      <c r="WKP217"/>
      <c r="WKQ217"/>
      <c r="WKR217"/>
      <c r="WKS217"/>
      <c r="WKT217"/>
      <c r="WKU217"/>
      <c r="WKV217"/>
      <c r="WKW217"/>
      <c r="WKX217"/>
      <c r="WKY217"/>
      <c r="WKZ217"/>
      <c r="WLA217"/>
      <c r="WLB217"/>
      <c r="WLC217"/>
      <c r="WLD217"/>
      <c r="WLE217"/>
      <c r="WLF217"/>
      <c r="WLG217"/>
      <c r="WLH217"/>
      <c r="WLI217"/>
      <c r="WLJ217"/>
      <c r="WLK217"/>
      <c r="WLL217"/>
      <c r="WLM217"/>
      <c r="WLN217"/>
      <c r="WLO217"/>
      <c r="WLP217"/>
      <c r="WLQ217"/>
      <c r="WLR217"/>
      <c r="WLS217"/>
      <c r="WLT217"/>
      <c r="WLU217"/>
      <c r="WLV217"/>
      <c r="WLW217"/>
      <c r="WLX217"/>
      <c r="WLY217"/>
      <c r="WLZ217"/>
      <c r="WMA217"/>
      <c r="WMB217"/>
      <c r="WMC217"/>
      <c r="WMD217"/>
      <c r="WME217"/>
      <c r="WMF217"/>
      <c r="WMG217"/>
      <c r="WMH217"/>
      <c r="WMI217"/>
      <c r="WMJ217"/>
      <c r="WMK217"/>
      <c r="WML217"/>
      <c r="WMM217"/>
      <c r="WMN217"/>
      <c r="WMO217"/>
      <c r="WMP217"/>
      <c r="WMQ217"/>
      <c r="WMR217"/>
      <c r="WMS217"/>
      <c r="WMT217"/>
      <c r="WMU217"/>
      <c r="WMV217"/>
      <c r="WMW217"/>
      <c r="WMX217"/>
      <c r="WMY217"/>
      <c r="WMZ217"/>
      <c r="WNA217"/>
      <c r="WNB217"/>
      <c r="WNC217"/>
      <c r="WND217"/>
      <c r="WNE217"/>
      <c r="WNF217"/>
      <c r="WNG217"/>
      <c r="WNH217"/>
      <c r="WNI217"/>
      <c r="WNJ217"/>
      <c r="WNK217"/>
      <c r="WNL217"/>
      <c r="WNM217"/>
      <c r="WNN217"/>
      <c r="WNO217"/>
      <c r="WNP217"/>
      <c r="WNQ217"/>
      <c r="WNR217"/>
      <c r="WNS217"/>
      <c r="WNT217"/>
      <c r="WNU217"/>
      <c r="WNV217"/>
      <c r="WNW217"/>
      <c r="WNX217"/>
      <c r="WNY217"/>
      <c r="WNZ217"/>
      <c r="WOA217"/>
      <c r="WOB217"/>
      <c r="WOC217"/>
      <c r="WOD217"/>
      <c r="WOE217"/>
      <c r="WOF217"/>
      <c r="WOG217"/>
      <c r="WOH217"/>
      <c r="WOI217"/>
      <c r="WOJ217"/>
      <c r="WOK217"/>
      <c r="WOL217"/>
      <c r="WOM217"/>
      <c r="WON217"/>
      <c r="WOO217"/>
      <c r="WOP217"/>
      <c r="WOQ217"/>
      <c r="WOR217"/>
      <c r="WOS217"/>
      <c r="WOT217"/>
      <c r="WOU217"/>
      <c r="WOV217"/>
      <c r="WOW217"/>
      <c r="WOX217"/>
      <c r="WOY217"/>
      <c r="WOZ217"/>
      <c r="WPA217"/>
      <c r="WPB217"/>
      <c r="WPC217"/>
      <c r="WPD217"/>
      <c r="WPE217"/>
      <c r="WPF217"/>
      <c r="WPG217"/>
      <c r="WPH217"/>
      <c r="WPI217"/>
      <c r="WPJ217"/>
      <c r="WPK217"/>
      <c r="WPL217"/>
      <c r="WPM217"/>
      <c r="WPN217"/>
      <c r="WPO217"/>
      <c r="WPP217"/>
      <c r="WPQ217"/>
      <c r="WPR217"/>
      <c r="WPS217"/>
      <c r="WPT217"/>
      <c r="WPU217"/>
      <c r="WPV217"/>
      <c r="WPW217"/>
      <c r="WPX217"/>
      <c r="WPY217"/>
      <c r="WPZ217"/>
      <c r="WQA217"/>
      <c r="WQB217"/>
      <c r="WQC217"/>
      <c r="WQD217"/>
      <c r="WQE217"/>
      <c r="WQF217"/>
      <c r="WQG217"/>
      <c r="WQH217"/>
      <c r="WQI217"/>
      <c r="WQJ217"/>
      <c r="WQK217"/>
      <c r="WQL217"/>
      <c r="WQM217"/>
      <c r="WQN217"/>
      <c r="WQO217"/>
      <c r="WQP217"/>
      <c r="WQQ217"/>
      <c r="WQR217"/>
      <c r="WQS217"/>
      <c r="WQT217"/>
      <c r="WQU217"/>
      <c r="WQV217"/>
      <c r="WQW217"/>
      <c r="WQX217"/>
      <c r="WQY217"/>
      <c r="WQZ217"/>
      <c r="WRA217"/>
      <c r="WRB217"/>
      <c r="WRC217"/>
      <c r="WRD217"/>
      <c r="WRE217"/>
      <c r="WRF217"/>
      <c r="WRG217"/>
      <c r="WRH217"/>
      <c r="WRI217"/>
      <c r="WRJ217"/>
      <c r="WRK217"/>
      <c r="WRL217"/>
      <c r="WRM217"/>
      <c r="WRN217"/>
      <c r="WRO217"/>
      <c r="WRP217"/>
      <c r="WRQ217"/>
      <c r="WRR217"/>
      <c r="WRS217"/>
      <c r="WRT217"/>
      <c r="WRU217"/>
      <c r="WRV217"/>
      <c r="WRW217"/>
      <c r="WRX217"/>
      <c r="WRY217"/>
      <c r="WRZ217"/>
      <c r="WSA217"/>
      <c r="WSB217"/>
      <c r="WSC217"/>
      <c r="WSD217"/>
      <c r="WSE217"/>
      <c r="WSF217"/>
      <c r="WSG217"/>
      <c r="WSH217"/>
      <c r="WSI217"/>
      <c r="WSJ217"/>
      <c r="WSK217"/>
      <c r="WSL217"/>
      <c r="WSM217"/>
      <c r="WSN217"/>
      <c r="WSO217"/>
      <c r="WSP217"/>
      <c r="WSQ217"/>
      <c r="WSR217"/>
      <c r="WSS217"/>
      <c r="WST217"/>
      <c r="WSU217"/>
      <c r="WSV217"/>
      <c r="WSW217"/>
      <c r="WSX217"/>
      <c r="WSY217"/>
      <c r="WSZ217"/>
      <c r="WTA217"/>
      <c r="WTB217"/>
      <c r="WTC217"/>
      <c r="WTD217"/>
      <c r="WTE217"/>
      <c r="WTF217"/>
      <c r="WTG217"/>
      <c r="WTH217"/>
      <c r="WTI217"/>
      <c r="WTJ217"/>
      <c r="WTK217"/>
      <c r="WTL217"/>
      <c r="WTM217"/>
      <c r="WTN217"/>
      <c r="WTO217"/>
      <c r="WTP217"/>
      <c r="WTQ217"/>
      <c r="WTR217"/>
      <c r="WTS217"/>
      <c r="WTT217"/>
      <c r="WTU217"/>
      <c r="WTV217"/>
      <c r="WTW217"/>
      <c r="WTX217"/>
      <c r="WTY217"/>
      <c r="WTZ217"/>
      <c r="WUA217"/>
      <c r="WUB217"/>
      <c r="WUC217"/>
      <c r="WUD217"/>
      <c r="WUE217"/>
      <c r="WUF217"/>
      <c r="WUG217"/>
      <c r="WUH217"/>
      <c r="WUI217"/>
      <c r="WUJ217"/>
      <c r="WUK217"/>
      <c r="WUL217"/>
      <c r="WUM217"/>
      <c r="WUN217"/>
      <c r="WUO217"/>
      <c r="WUP217"/>
      <c r="WUQ217"/>
      <c r="WUR217"/>
      <c r="WUS217"/>
      <c r="WUT217"/>
      <c r="WUU217"/>
      <c r="WUV217"/>
      <c r="WUW217"/>
      <c r="WUX217"/>
      <c r="WUY217"/>
      <c r="WUZ217"/>
      <c r="WVA217"/>
      <c r="WVB217"/>
      <c r="WVC217"/>
      <c r="WVD217"/>
      <c r="WVE217"/>
      <c r="WVF217"/>
      <c r="WVG217"/>
      <c r="WVH217"/>
      <c r="WVI217"/>
      <c r="WVJ217"/>
      <c r="WVK217"/>
      <c r="WVL217"/>
      <c r="WVM217"/>
      <c r="WVN217"/>
      <c r="WVO217"/>
      <c r="WVP217"/>
      <c r="WVQ217"/>
      <c r="WVR217"/>
      <c r="WVS217"/>
      <c r="WVT217"/>
      <c r="WVU217"/>
      <c r="WVV217"/>
      <c r="WVW217"/>
      <c r="WVX217"/>
      <c r="WVY217"/>
      <c r="WVZ217"/>
      <c r="WWA217"/>
      <c r="WWB217"/>
      <c r="WWC217"/>
      <c r="WWD217"/>
      <c r="WWE217"/>
      <c r="WWF217"/>
      <c r="WWG217"/>
      <c r="WWH217"/>
      <c r="WWI217"/>
      <c r="WWJ217"/>
      <c r="WWK217"/>
      <c r="WWL217"/>
      <c r="WWM217"/>
      <c r="WWN217"/>
      <c r="WWO217"/>
      <c r="WWP217"/>
      <c r="WWQ217"/>
      <c r="WWR217"/>
      <c r="WWS217"/>
      <c r="WWT217"/>
      <c r="WWU217"/>
      <c r="WWV217"/>
      <c r="WWW217"/>
      <c r="WWX217"/>
      <c r="WWY217"/>
      <c r="WWZ217"/>
      <c r="WXA217"/>
      <c r="WXB217"/>
      <c r="WXC217"/>
      <c r="WXD217"/>
      <c r="WXE217"/>
      <c r="WXF217"/>
      <c r="WXG217"/>
      <c r="WXH217"/>
      <c r="WXI217"/>
      <c r="WXJ217"/>
      <c r="WXK217"/>
      <c r="WXL217"/>
      <c r="WXM217"/>
      <c r="WXN217"/>
      <c r="WXO217"/>
      <c r="WXP217"/>
      <c r="WXQ217"/>
      <c r="WXR217"/>
      <c r="WXS217"/>
      <c r="WXT217"/>
      <c r="WXU217"/>
      <c r="WXV217"/>
      <c r="WXW217"/>
      <c r="WXX217"/>
      <c r="WXY217"/>
      <c r="WXZ217"/>
      <c r="WYA217"/>
      <c r="WYB217"/>
      <c r="WYC217"/>
      <c r="WYD217"/>
      <c r="WYE217"/>
      <c r="WYF217"/>
      <c r="WYG217"/>
      <c r="WYH217"/>
      <c r="WYI217"/>
      <c r="WYJ217"/>
      <c r="WYK217"/>
      <c r="WYL217"/>
      <c r="WYM217"/>
      <c r="WYN217"/>
      <c r="WYO217"/>
      <c r="WYP217"/>
      <c r="WYQ217"/>
      <c r="WYR217"/>
      <c r="WYS217"/>
      <c r="WYT217"/>
      <c r="WYU217"/>
      <c r="WYV217"/>
      <c r="WYW217"/>
      <c r="WYX217"/>
      <c r="WYY217"/>
      <c r="WYZ217"/>
      <c r="WZA217"/>
      <c r="WZB217"/>
      <c r="WZC217"/>
      <c r="WZD217"/>
      <c r="WZE217"/>
      <c r="WZF217"/>
      <c r="WZG217"/>
      <c r="WZH217"/>
      <c r="WZI217"/>
      <c r="WZJ217"/>
      <c r="WZK217"/>
      <c r="WZL217"/>
      <c r="WZM217"/>
      <c r="WZN217"/>
      <c r="WZO217"/>
      <c r="WZP217"/>
      <c r="WZQ217"/>
      <c r="WZR217"/>
      <c r="WZS217"/>
      <c r="WZT217"/>
      <c r="WZU217"/>
      <c r="WZV217"/>
      <c r="WZW217"/>
      <c r="WZX217"/>
      <c r="WZY217"/>
      <c r="WZZ217"/>
      <c r="XAA217"/>
      <c r="XAB217"/>
      <c r="XAC217"/>
      <c r="XAD217"/>
      <c r="XAE217"/>
      <c r="XAF217"/>
      <c r="XAG217"/>
      <c r="XAH217"/>
      <c r="XAI217"/>
      <c r="XAJ217"/>
      <c r="XAK217"/>
      <c r="XAL217"/>
      <c r="XAM217"/>
      <c r="XAN217"/>
      <c r="XAO217"/>
      <c r="XAP217"/>
      <c r="XAQ217"/>
      <c r="XAR217"/>
      <c r="XAS217"/>
      <c r="XAT217"/>
      <c r="XAU217"/>
      <c r="XAV217"/>
      <c r="XAW217"/>
      <c r="XAX217"/>
      <c r="XAY217"/>
      <c r="XAZ217"/>
      <c r="XBA217"/>
      <c r="XBB217"/>
      <c r="XBC217"/>
      <c r="XBD217"/>
      <c r="XBE217"/>
      <c r="XBF217"/>
      <c r="XBG217"/>
      <c r="XBH217"/>
      <c r="XBI217"/>
      <c r="XBJ217"/>
      <c r="XBK217"/>
      <c r="XBL217"/>
      <c r="XBM217"/>
      <c r="XBN217"/>
      <c r="XBO217"/>
      <c r="XBP217"/>
      <c r="XBQ217"/>
      <c r="XBR217"/>
      <c r="XBS217"/>
      <c r="XBT217"/>
      <c r="XBU217"/>
      <c r="XBV217"/>
      <c r="XBW217"/>
      <c r="XBX217"/>
      <c r="XBY217"/>
      <c r="XBZ217"/>
      <c r="XCA217"/>
      <c r="XCB217"/>
      <c r="XCC217"/>
      <c r="XCD217"/>
      <c r="XCE217"/>
      <c r="XCF217"/>
      <c r="XCG217"/>
      <c r="XCH217"/>
      <c r="XCI217"/>
      <c r="XCJ217"/>
      <c r="XCK217"/>
      <c r="XCL217"/>
      <c r="XCM217"/>
      <c r="XCN217"/>
      <c r="XCO217"/>
      <c r="XCP217"/>
      <c r="XCQ217"/>
      <c r="XCR217"/>
      <c r="XCS217"/>
      <c r="XCT217"/>
      <c r="XCU217"/>
      <c r="XCV217"/>
      <c r="XCW217"/>
      <c r="XCX217"/>
      <c r="XCY217"/>
      <c r="XCZ217"/>
      <c r="XDA217"/>
      <c r="XDB217"/>
      <c r="XDC217"/>
      <c r="XDD217"/>
      <c r="XDE217"/>
      <c r="XDF217"/>
      <c r="XDG217"/>
      <c r="XDH217"/>
      <c r="XDI217"/>
      <c r="XDJ217"/>
      <c r="XDK217"/>
      <c r="XDL217"/>
      <c r="XDM217"/>
      <c r="XDN217"/>
      <c r="XDO217"/>
      <c r="XDP217"/>
      <c r="XDQ217"/>
      <c r="XDR217"/>
      <c r="XDS217"/>
      <c r="XDT217"/>
      <c r="XDU217"/>
      <c r="XDV217"/>
      <c r="XDW217"/>
      <c r="XDX217"/>
      <c r="XDY217"/>
      <c r="XDZ217"/>
      <c r="XEA217"/>
      <c r="XEB217"/>
      <c r="XEC217"/>
      <c r="XED217"/>
      <c r="XEE217"/>
      <c r="XEF217"/>
      <c r="XEG217"/>
      <c r="XEH217"/>
      <c r="XEI217"/>
      <c r="XEJ217"/>
      <c r="XEK217"/>
      <c r="XEL217"/>
      <c r="XEM217"/>
      <c r="XEN217"/>
      <c r="XEO217"/>
      <c r="XEP217"/>
      <c r="XEQ217"/>
      <c r="XER217"/>
      <c r="XES217"/>
      <c r="XET217"/>
      <c r="XEU217"/>
      <c r="XEV217"/>
      <c r="XEW217"/>
      <c r="XEX217"/>
      <c r="XEY217"/>
      <c r="XEZ217"/>
      <c r="XFA217"/>
      <c r="XFB217"/>
      <c r="XFC217"/>
      <c r="XFD217"/>
    </row>
    <row r="218" spans="1:36 15811:16384" s="177" customFormat="1" x14ac:dyDescent="0.25">
      <c r="A218" s="181">
        <v>92</v>
      </c>
      <c r="B218" s="354" t="str">
        <f ca="1">IF(CONCATENATE('Т.6.'!AB97," (",'Т.6.'!AD97,"), ",'Т.6.'!AC97,", ",'Т.6.'!AE97)=$AJ$127,"",IF(CONCATENATE('Т.6.'!AB97," (",'Т.6.'!AD97,"), ",'Т.6.'!AC97,", ",'Т.6.'!AE97)=$AJ$128,"-",(CONCATENATE('Т.6.'!AB97," (",'Т.6.'!AD97,"), ",'Т.6.'!AC97,", ",'Т.6.'!AE97))))</f>
        <v/>
      </c>
      <c r="C218" s="354"/>
      <c r="D218" s="354"/>
      <c r="E218" s="354"/>
      <c r="F218" s="354"/>
      <c r="G218" s="354" t="str">
        <f ca="1">IF(CONCATENATE('Т.6.'!AG97,", ",'Т.6.'!AF97,", ",'Т.6.'!AH97," обл., ",'Т.6.'!AI97," р-н, ",'Т.6.'!AJ97," ",'Т.6.'!AK97,", ",'Т.6.'!AL97," ",'Т.6.'!AM97,", буд. ",'Т.6.'!AN97,", кв./оф.",'Т.6.'!AO97,".    ",'Т.6.'!AP97)=$AJ$131,"",IF(CONCATENATE('Т.6.'!AG97,", ",'Т.6.'!AF97,", ",'Т.6.'!AH97," обл., ",'Т.6.'!AI97," р-н, ",'Т.6.'!AJ97," ",'Т.6.'!AK97,", ",'Т.6.'!AL97," ",'Т.6.'!AM97,", буд. ",'Т.6.'!AN97,", кв./оф.",'Т.6.'!AO97,".    ",'Т.6.'!AP97)=$AJ$129,"-",CONCATENATE('Т.6.'!AG97,", ",'Т.6.'!AF97,", ",'Т.6.'!AH97," обл., ",'Т.6.'!AI97," р-н, ",'Т.6.'!AJ97," ",'Т.6.'!AK97,", ",'Т.6.'!AL97," ",'Т.6.'!AM97,", буд. ",'Т.6.'!AN97,", кв./оф.",'Т.6.'!AO97,".    ",'Т.6.'!AP97)))</f>
        <v/>
      </c>
      <c r="H218" s="354"/>
      <c r="I218" s="354"/>
      <c r="J218" s="354"/>
      <c r="K218" s="367" t="str">
        <f ca="1">'Т.6.'!AQ97</f>
        <v xml:space="preserve"> </v>
      </c>
      <c r="L218" s="367"/>
      <c r="M218" s="367" t="str">
        <f ca="1">'Т.6.'!AR97</f>
        <v xml:space="preserve"> </v>
      </c>
      <c r="N218" s="367"/>
      <c r="O218" s="358" t="str">
        <f ca="1">'Т.6.'!AT97</f>
        <v xml:space="preserve"> </v>
      </c>
      <c r="P218" s="358"/>
      <c r="Q218" s="345" t="str">
        <f ca="1">IF(CONCATENATE('Т.6.'!AU97,". ",'Т.6.'!AV97)=" .  "," ",CONCATENATE('Т.6.'!AU97,". ",'Т.6.'!AV97))</f>
        <v xml:space="preserve"> </v>
      </c>
      <c r="R218" s="345"/>
      <c r="S218" s="345"/>
      <c r="T218" s="358" t="str">
        <f ca="1">'Т.6.'!AW97</f>
        <v xml:space="preserve"> </v>
      </c>
      <c r="U218" s="358"/>
      <c r="AA218" s="143"/>
      <c r="AB218" s="143"/>
      <c r="AC218" s="143"/>
      <c r="AD218" s="143"/>
      <c r="AE218" s="143"/>
      <c r="AF218" s="143"/>
      <c r="AG218" s="143"/>
      <c r="AH218" s="143"/>
      <c r="AI218" s="143"/>
      <c r="AJ218" s="151"/>
      <c r="WJC218"/>
      <c r="WJD218"/>
      <c r="WJE218"/>
      <c r="WJF218"/>
      <c r="WJG218"/>
      <c r="WJH218"/>
      <c r="WJI218"/>
      <c r="WJJ218"/>
      <c r="WJK218"/>
      <c r="WJL218"/>
      <c r="WJM218"/>
      <c r="WJN218"/>
      <c r="WJO218"/>
      <c r="WJP218"/>
      <c r="WJQ218"/>
      <c r="WJR218"/>
      <c r="WJS218"/>
      <c r="WJT218"/>
      <c r="WJU218"/>
      <c r="WJV218"/>
      <c r="WJW218"/>
      <c r="WJX218"/>
      <c r="WJY218"/>
      <c r="WJZ218"/>
      <c r="WKA218"/>
      <c r="WKB218"/>
      <c r="WKC218"/>
      <c r="WKD218"/>
      <c r="WKE218"/>
      <c r="WKF218"/>
      <c r="WKG218"/>
      <c r="WKH218"/>
      <c r="WKI218"/>
      <c r="WKJ218"/>
      <c r="WKK218"/>
      <c r="WKL218"/>
      <c r="WKM218"/>
      <c r="WKN218"/>
      <c r="WKO218"/>
      <c r="WKP218"/>
      <c r="WKQ218"/>
      <c r="WKR218"/>
      <c r="WKS218"/>
      <c r="WKT218"/>
      <c r="WKU218"/>
      <c r="WKV218"/>
      <c r="WKW218"/>
      <c r="WKX218"/>
      <c r="WKY218"/>
      <c r="WKZ218"/>
      <c r="WLA218"/>
      <c r="WLB218"/>
      <c r="WLC218"/>
      <c r="WLD218"/>
      <c r="WLE218"/>
      <c r="WLF218"/>
      <c r="WLG218"/>
      <c r="WLH218"/>
      <c r="WLI218"/>
      <c r="WLJ218"/>
      <c r="WLK218"/>
      <c r="WLL218"/>
      <c r="WLM218"/>
      <c r="WLN218"/>
      <c r="WLO218"/>
      <c r="WLP218"/>
      <c r="WLQ218"/>
      <c r="WLR218"/>
      <c r="WLS218"/>
      <c r="WLT218"/>
      <c r="WLU218"/>
      <c r="WLV218"/>
      <c r="WLW218"/>
      <c r="WLX218"/>
      <c r="WLY218"/>
      <c r="WLZ218"/>
      <c r="WMA218"/>
      <c r="WMB218"/>
      <c r="WMC218"/>
      <c r="WMD218"/>
      <c r="WME218"/>
      <c r="WMF218"/>
      <c r="WMG218"/>
      <c r="WMH218"/>
      <c r="WMI218"/>
      <c r="WMJ218"/>
      <c r="WMK218"/>
      <c r="WML218"/>
      <c r="WMM218"/>
      <c r="WMN218"/>
      <c r="WMO218"/>
      <c r="WMP218"/>
      <c r="WMQ218"/>
      <c r="WMR218"/>
      <c r="WMS218"/>
      <c r="WMT218"/>
      <c r="WMU218"/>
      <c r="WMV218"/>
      <c r="WMW218"/>
      <c r="WMX218"/>
      <c r="WMY218"/>
      <c r="WMZ218"/>
      <c r="WNA218"/>
      <c r="WNB218"/>
      <c r="WNC218"/>
      <c r="WND218"/>
      <c r="WNE218"/>
      <c r="WNF218"/>
      <c r="WNG218"/>
      <c r="WNH218"/>
      <c r="WNI218"/>
      <c r="WNJ218"/>
      <c r="WNK218"/>
      <c r="WNL218"/>
      <c r="WNM218"/>
      <c r="WNN218"/>
      <c r="WNO218"/>
      <c r="WNP218"/>
      <c r="WNQ218"/>
      <c r="WNR218"/>
      <c r="WNS218"/>
      <c r="WNT218"/>
      <c r="WNU218"/>
      <c r="WNV218"/>
      <c r="WNW218"/>
      <c r="WNX218"/>
      <c r="WNY218"/>
      <c r="WNZ218"/>
      <c r="WOA218"/>
      <c r="WOB218"/>
      <c r="WOC218"/>
      <c r="WOD218"/>
      <c r="WOE218"/>
      <c r="WOF218"/>
      <c r="WOG218"/>
      <c r="WOH218"/>
      <c r="WOI218"/>
      <c r="WOJ218"/>
      <c r="WOK218"/>
      <c r="WOL218"/>
      <c r="WOM218"/>
      <c r="WON218"/>
      <c r="WOO218"/>
      <c r="WOP218"/>
      <c r="WOQ218"/>
      <c r="WOR218"/>
      <c r="WOS218"/>
      <c r="WOT218"/>
      <c r="WOU218"/>
      <c r="WOV218"/>
      <c r="WOW218"/>
      <c r="WOX218"/>
      <c r="WOY218"/>
      <c r="WOZ218"/>
      <c r="WPA218"/>
      <c r="WPB218"/>
      <c r="WPC218"/>
      <c r="WPD218"/>
      <c r="WPE218"/>
      <c r="WPF218"/>
      <c r="WPG218"/>
      <c r="WPH218"/>
      <c r="WPI218"/>
      <c r="WPJ218"/>
      <c r="WPK218"/>
      <c r="WPL218"/>
      <c r="WPM218"/>
      <c r="WPN218"/>
      <c r="WPO218"/>
      <c r="WPP218"/>
      <c r="WPQ218"/>
      <c r="WPR218"/>
      <c r="WPS218"/>
      <c r="WPT218"/>
      <c r="WPU218"/>
      <c r="WPV218"/>
      <c r="WPW218"/>
      <c r="WPX218"/>
      <c r="WPY218"/>
      <c r="WPZ218"/>
      <c r="WQA218"/>
      <c r="WQB218"/>
      <c r="WQC218"/>
      <c r="WQD218"/>
      <c r="WQE218"/>
      <c r="WQF218"/>
      <c r="WQG218"/>
      <c r="WQH218"/>
      <c r="WQI218"/>
      <c r="WQJ218"/>
      <c r="WQK218"/>
      <c r="WQL218"/>
      <c r="WQM218"/>
      <c r="WQN218"/>
      <c r="WQO218"/>
      <c r="WQP218"/>
      <c r="WQQ218"/>
      <c r="WQR218"/>
      <c r="WQS218"/>
      <c r="WQT218"/>
      <c r="WQU218"/>
      <c r="WQV218"/>
      <c r="WQW218"/>
      <c r="WQX218"/>
      <c r="WQY218"/>
      <c r="WQZ218"/>
      <c r="WRA218"/>
      <c r="WRB218"/>
      <c r="WRC218"/>
      <c r="WRD218"/>
      <c r="WRE218"/>
      <c r="WRF218"/>
      <c r="WRG218"/>
      <c r="WRH218"/>
      <c r="WRI218"/>
      <c r="WRJ218"/>
      <c r="WRK218"/>
      <c r="WRL218"/>
      <c r="WRM218"/>
      <c r="WRN218"/>
      <c r="WRO218"/>
      <c r="WRP218"/>
      <c r="WRQ218"/>
      <c r="WRR218"/>
      <c r="WRS218"/>
      <c r="WRT218"/>
      <c r="WRU218"/>
      <c r="WRV218"/>
      <c r="WRW218"/>
      <c r="WRX218"/>
      <c r="WRY218"/>
      <c r="WRZ218"/>
      <c r="WSA218"/>
      <c r="WSB218"/>
      <c r="WSC218"/>
      <c r="WSD218"/>
      <c r="WSE218"/>
      <c r="WSF218"/>
      <c r="WSG218"/>
      <c r="WSH218"/>
      <c r="WSI218"/>
      <c r="WSJ218"/>
      <c r="WSK218"/>
      <c r="WSL218"/>
      <c r="WSM218"/>
      <c r="WSN218"/>
      <c r="WSO218"/>
      <c r="WSP218"/>
      <c r="WSQ218"/>
      <c r="WSR218"/>
      <c r="WSS218"/>
      <c r="WST218"/>
      <c r="WSU218"/>
      <c r="WSV218"/>
      <c r="WSW218"/>
      <c r="WSX218"/>
      <c r="WSY218"/>
      <c r="WSZ218"/>
      <c r="WTA218"/>
      <c r="WTB218"/>
      <c r="WTC218"/>
      <c r="WTD218"/>
      <c r="WTE218"/>
      <c r="WTF218"/>
      <c r="WTG218"/>
      <c r="WTH218"/>
      <c r="WTI218"/>
      <c r="WTJ218"/>
      <c r="WTK218"/>
      <c r="WTL218"/>
      <c r="WTM218"/>
      <c r="WTN218"/>
      <c r="WTO218"/>
      <c r="WTP218"/>
      <c r="WTQ218"/>
      <c r="WTR218"/>
      <c r="WTS218"/>
      <c r="WTT218"/>
      <c r="WTU218"/>
      <c r="WTV218"/>
      <c r="WTW218"/>
      <c r="WTX218"/>
      <c r="WTY218"/>
      <c r="WTZ218"/>
      <c r="WUA218"/>
      <c r="WUB218"/>
      <c r="WUC218"/>
      <c r="WUD218"/>
      <c r="WUE218"/>
      <c r="WUF218"/>
      <c r="WUG218"/>
      <c r="WUH218"/>
      <c r="WUI218"/>
      <c r="WUJ218"/>
      <c r="WUK218"/>
      <c r="WUL218"/>
      <c r="WUM218"/>
      <c r="WUN218"/>
      <c r="WUO218"/>
      <c r="WUP218"/>
      <c r="WUQ218"/>
      <c r="WUR218"/>
      <c r="WUS218"/>
      <c r="WUT218"/>
      <c r="WUU218"/>
      <c r="WUV218"/>
      <c r="WUW218"/>
      <c r="WUX218"/>
      <c r="WUY218"/>
      <c r="WUZ218"/>
      <c r="WVA218"/>
      <c r="WVB218"/>
      <c r="WVC218"/>
      <c r="WVD218"/>
      <c r="WVE218"/>
      <c r="WVF218"/>
      <c r="WVG218"/>
      <c r="WVH218"/>
      <c r="WVI218"/>
      <c r="WVJ218"/>
      <c r="WVK218"/>
      <c r="WVL218"/>
      <c r="WVM218"/>
      <c r="WVN218"/>
      <c r="WVO218"/>
      <c r="WVP218"/>
      <c r="WVQ218"/>
      <c r="WVR218"/>
      <c r="WVS218"/>
      <c r="WVT218"/>
      <c r="WVU218"/>
      <c r="WVV218"/>
      <c r="WVW218"/>
      <c r="WVX218"/>
      <c r="WVY218"/>
      <c r="WVZ218"/>
      <c r="WWA218"/>
      <c r="WWB218"/>
      <c r="WWC218"/>
      <c r="WWD218"/>
      <c r="WWE218"/>
      <c r="WWF218"/>
      <c r="WWG218"/>
      <c r="WWH218"/>
      <c r="WWI218"/>
      <c r="WWJ218"/>
      <c r="WWK218"/>
      <c r="WWL218"/>
      <c r="WWM218"/>
      <c r="WWN218"/>
      <c r="WWO218"/>
      <c r="WWP218"/>
      <c r="WWQ218"/>
      <c r="WWR218"/>
      <c r="WWS218"/>
      <c r="WWT218"/>
      <c r="WWU218"/>
      <c r="WWV218"/>
      <c r="WWW218"/>
      <c r="WWX218"/>
      <c r="WWY218"/>
      <c r="WWZ218"/>
      <c r="WXA218"/>
      <c r="WXB218"/>
      <c r="WXC218"/>
      <c r="WXD218"/>
      <c r="WXE218"/>
      <c r="WXF218"/>
      <c r="WXG218"/>
      <c r="WXH218"/>
      <c r="WXI218"/>
      <c r="WXJ218"/>
      <c r="WXK218"/>
      <c r="WXL218"/>
      <c r="WXM218"/>
      <c r="WXN218"/>
      <c r="WXO218"/>
      <c r="WXP218"/>
      <c r="WXQ218"/>
      <c r="WXR218"/>
      <c r="WXS218"/>
      <c r="WXT218"/>
      <c r="WXU218"/>
      <c r="WXV218"/>
      <c r="WXW218"/>
      <c r="WXX218"/>
      <c r="WXY218"/>
      <c r="WXZ218"/>
      <c r="WYA218"/>
      <c r="WYB218"/>
      <c r="WYC218"/>
      <c r="WYD218"/>
      <c r="WYE218"/>
      <c r="WYF218"/>
      <c r="WYG218"/>
      <c r="WYH218"/>
      <c r="WYI218"/>
      <c r="WYJ218"/>
      <c r="WYK218"/>
      <c r="WYL218"/>
      <c r="WYM218"/>
      <c r="WYN218"/>
      <c r="WYO218"/>
      <c r="WYP218"/>
      <c r="WYQ218"/>
      <c r="WYR218"/>
      <c r="WYS218"/>
      <c r="WYT218"/>
      <c r="WYU218"/>
      <c r="WYV218"/>
      <c r="WYW218"/>
      <c r="WYX218"/>
      <c r="WYY218"/>
      <c r="WYZ218"/>
      <c r="WZA218"/>
      <c r="WZB218"/>
      <c r="WZC218"/>
      <c r="WZD218"/>
      <c r="WZE218"/>
      <c r="WZF218"/>
      <c r="WZG218"/>
      <c r="WZH218"/>
      <c r="WZI218"/>
      <c r="WZJ218"/>
      <c r="WZK218"/>
      <c r="WZL218"/>
      <c r="WZM218"/>
      <c r="WZN218"/>
      <c r="WZO218"/>
      <c r="WZP218"/>
      <c r="WZQ218"/>
      <c r="WZR218"/>
      <c r="WZS218"/>
      <c r="WZT218"/>
      <c r="WZU218"/>
      <c r="WZV218"/>
      <c r="WZW218"/>
      <c r="WZX218"/>
      <c r="WZY218"/>
      <c r="WZZ218"/>
      <c r="XAA218"/>
      <c r="XAB218"/>
      <c r="XAC218"/>
      <c r="XAD218"/>
      <c r="XAE218"/>
      <c r="XAF218"/>
      <c r="XAG218"/>
      <c r="XAH218"/>
      <c r="XAI218"/>
      <c r="XAJ218"/>
      <c r="XAK218"/>
      <c r="XAL218"/>
      <c r="XAM218"/>
      <c r="XAN218"/>
      <c r="XAO218"/>
      <c r="XAP218"/>
      <c r="XAQ218"/>
      <c r="XAR218"/>
      <c r="XAS218"/>
      <c r="XAT218"/>
      <c r="XAU218"/>
      <c r="XAV218"/>
      <c r="XAW218"/>
      <c r="XAX218"/>
      <c r="XAY218"/>
      <c r="XAZ218"/>
      <c r="XBA218"/>
      <c r="XBB218"/>
      <c r="XBC218"/>
      <c r="XBD218"/>
      <c r="XBE218"/>
      <c r="XBF218"/>
      <c r="XBG218"/>
      <c r="XBH218"/>
      <c r="XBI218"/>
      <c r="XBJ218"/>
      <c r="XBK218"/>
      <c r="XBL218"/>
      <c r="XBM218"/>
      <c r="XBN218"/>
      <c r="XBO218"/>
      <c r="XBP218"/>
      <c r="XBQ218"/>
      <c r="XBR218"/>
      <c r="XBS218"/>
      <c r="XBT218"/>
      <c r="XBU218"/>
      <c r="XBV218"/>
      <c r="XBW218"/>
      <c r="XBX218"/>
      <c r="XBY218"/>
      <c r="XBZ218"/>
      <c r="XCA218"/>
      <c r="XCB218"/>
      <c r="XCC218"/>
      <c r="XCD218"/>
      <c r="XCE218"/>
      <c r="XCF218"/>
      <c r="XCG218"/>
      <c r="XCH218"/>
      <c r="XCI218"/>
      <c r="XCJ218"/>
      <c r="XCK218"/>
      <c r="XCL218"/>
      <c r="XCM218"/>
      <c r="XCN218"/>
      <c r="XCO218"/>
      <c r="XCP218"/>
      <c r="XCQ218"/>
      <c r="XCR218"/>
      <c r="XCS218"/>
      <c r="XCT218"/>
      <c r="XCU218"/>
      <c r="XCV218"/>
      <c r="XCW218"/>
      <c r="XCX218"/>
      <c r="XCY218"/>
      <c r="XCZ218"/>
      <c r="XDA218"/>
      <c r="XDB218"/>
      <c r="XDC218"/>
      <c r="XDD218"/>
      <c r="XDE218"/>
      <c r="XDF218"/>
      <c r="XDG218"/>
      <c r="XDH218"/>
      <c r="XDI218"/>
      <c r="XDJ218"/>
      <c r="XDK218"/>
      <c r="XDL218"/>
      <c r="XDM218"/>
      <c r="XDN218"/>
      <c r="XDO218"/>
      <c r="XDP218"/>
      <c r="XDQ218"/>
      <c r="XDR218"/>
      <c r="XDS218"/>
      <c r="XDT218"/>
      <c r="XDU218"/>
      <c r="XDV218"/>
      <c r="XDW218"/>
      <c r="XDX218"/>
      <c r="XDY218"/>
      <c r="XDZ218"/>
      <c r="XEA218"/>
      <c r="XEB218"/>
      <c r="XEC218"/>
      <c r="XED218"/>
      <c r="XEE218"/>
      <c r="XEF218"/>
      <c r="XEG218"/>
      <c r="XEH218"/>
      <c r="XEI218"/>
      <c r="XEJ218"/>
      <c r="XEK218"/>
      <c r="XEL218"/>
      <c r="XEM218"/>
      <c r="XEN218"/>
      <c r="XEO218"/>
      <c r="XEP218"/>
      <c r="XEQ218"/>
      <c r="XER218"/>
      <c r="XES218"/>
      <c r="XET218"/>
      <c r="XEU218"/>
      <c r="XEV218"/>
      <c r="XEW218"/>
      <c r="XEX218"/>
      <c r="XEY218"/>
      <c r="XEZ218"/>
      <c r="XFA218"/>
      <c r="XFB218"/>
      <c r="XFC218"/>
      <c r="XFD218"/>
    </row>
    <row r="219" spans="1:36 15811:16384" s="177" customFormat="1" x14ac:dyDescent="0.25">
      <c r="A219" s="181">
        <v>93</v>
      </c>
      <c r="B219" s="354" t="str">
        <f ca="1">IF(CONCATENATE('Т.6.'!AB98," (",'Т.6.'!AD98,"), ",'Т.6.'!AC98,", ",'Т.6.'!AE98)=$AJ$127,"",IF(CONCATENATE('Т.6.'!AB98," (",'Т.6.'!AD98,"), ",'Т.6.'!AC98,", ",'Т.6.'!AE98)=$AJ$128,"-",(CONCATENATE('Т.6.'!AB98," (",'Т.6.'!AD98,"), ",'Т.6.'!AC98,", ",'Т.6.'!AE98))))</f>
        <v/>
      </c>
      <c r="C219" s="354"/>
      <c r="D219" s="354"/>
      <c r="E219" s="354"/>
      <c r="F219" s="354"/>
      <c r="G219" s="354" t="str">
        <f ca="1">IF(CONCATENATE('Т.6.'!AG98,", ",'Т.6.'!AF98,", ",'Т.6.'!AH98," обл., ",'Т.6.'!AI98," р-н, ",'Т.6.'!AJ98," ",'Т.6.'!AK98,", ",'Т.6.'!AL98," ",'Т.6.'!AM98,", буд. ",'Т.6.'!AN98,", кв./оф.",'Т.6.'!AO98,".    ",'Т.6.'!AP98)=$AJ$131,"",IF(CONCATENATE('Т.6.'!AG98,", ",'Т.6.'!AF98,", ",'Т.6.'!AH98," обл., ",'Т.6.'!AI98," р-н, ",'Т.6.'!AJ98," ",'Т.6.'!AK98,", ",'Т.6.'!AL98," ",'Т.6.'!AM98,", буд. ",'Т.6.'!AN98,", кв./оф.",'Т.6.'!AO98,".    ",'Т.6.'!AP98)=$AJ$129,"-",CONCATENATE('Т.6.'!AG98,", ",'Т.6.'!AF98,", ",'Т.6.'!AH98," обл., ",'Т.6.'!AI98," р-н, ",'Т.6.'!AJ98," ",'Т.6.'!AK98,", ",'Т.6.'!AL98," ",'Т.6.'!AM98,", буд. ",'Т.6.'!AN98,", кв./оф.",'Т.6.'!AO98,".    ",'Т.6.'!AP98)))</f>
        <v/>
      </c>
      <c r="H219" s="354"/>
      <c r="I219" s="354"/>
      <c r="J219" s="354"/>
      <c r="K219" s="367" t="str">
        <f ca="1">'Т.6.'!AQ98</f>
        <v xml:space="preserve"> </v>
      </c>
      <c r="L219" s="367"/>
      <c r="M219" s="367" t="str">
        <f ca="1">'Т.6.'!AR98</f>
        <v xml:space="preserve"> </v>
      </c>
      <c r="N219" s="367"/>
      <c r="O219" s="358" t="str">
        <f ca="1">'Т.6.'!AT98</f>
        <v xml:space="preserve"> </v>
      </c>
      <c r="P219" s="358"/>
      <c r="Q219" s="345" t="str">
        <f ca="1">IF(CONCATENATE('Т.6.'!AU98,". ",'Т.6.'!AV98)=" .  "," ",CONCATENATE('Т.6.'!AU98,". ",'Т.6.'!AV98))</f>
        <v xml:space="preserve"> </v>
      </c>
      <c r="R219" s="345"/>
      <c r="S219" s="345"/>
      <c r="T219" s="358" t="str">
        <f ca="1">'Т.6.'!AW98</f>
        <v xml:space="preserve"> </v>
      </c>
      <c r="U219" s="358"/>
      <c r="AA219" s="143"/>
      <c r="AB219" s="143"/>
      <c r="AC219" s="143"/>
      <c r="AD219" s="143"/>
      <c r="AE219" s="143"/>
      <c r="AF219" s="143"/>
      <c r="AG219" s="143"/>
      <c r="AH219" s="143"/>
      <c r="AI219" s="143"/>
      <c r="AJ219" s="151"/>
      <c r="WJC219"/>
      <c r="WJD219"/>
      <c r="WJE219"/>
      <c r="WJF219"/>
      <c r="WJG219"/>
      <c r="WJH219"/>
      <c r="WJI219"/>
      <c r="WJJ219"/>
      <c r="WJK219"/>
      <c r="WJL219"/>
      <c r="WJM219"/>
      <c r="WJN219"/>
      <c r="WJO219"/>
      <c r="WJP219"/>
      <c r="WJQ219"/>
      <c r="WJR219"/>
      <c r="WJS219"/>
      <c r="WJT219"/>
      <c r="WJU219"/>
      <c r="WJV219"/>
      <c r="WJW219"/>
      <c r="WJX219"/>
      <c r="WJY219"/>
      <c r="WJZ219"/>
      <c r="WKA219"/>
      <c r="WKB219"/>
      <c r="WKC219"/>
      <c r="WKD219"/>
      <c r="WKE219"/>
      <c r="WKF219"/>
      <c r="WKG219"/>
      <c r="WKH219"/>
      <c r="WKI219"/>
      <c r="WKJ219"/>
      <c r="WKK219"/>
      <c r="WKL219"/>
      <c r="WKM219"/>
      <c r="WKN219"/>
      <c r="WKO219"/>
      <c r="WKP219"/>
      <c r="WKQ219"/>
      <c r="WKR219"/>
      <c r="WKS219"/>
      <c r="WKT219"/>
      <c r="WKU219"/>
      <c r="WKV219"/>
      <c r="WKW219"/>
      <c r="WKX219"/>
      <c r="WKY219"/>
      <c r="WKZ219"/>
      <c r="WLA219"/>
      <c r="WLB219"/>
      <c r="WLC219"/>
      <c r="WLD219"/>
      <c r="WLE219"/>
      <c r="WLF219"/>
      <c r="WLG219"/>
      <c r="WLH219"/>
      <c r="WLI219"/>
      <c r="WLJ219"/>
      <c r="WLK219"/>
      <c r="WLL219"/>
      <c r="WLM219"/>
      <c r="WLN219"/>
      <c r="WLO219"/>
      <c r="WLP219"/>
      <c r="WLQ219"/>
      <c r="WLR219"/>
      <c r="WLS219"/>
      <c r="WLT219"/>
      <c r="WLU219"/>
      <c r="WLV219"/>
      <c r="WLW219"/>
      <c r="WLX219"/>
      <c r="WLY219"/>
      <c r="WLZ219"/>
      <c r="WMA219"/>
      <c r="WMB219"/>
      <c r="WMC219"/>
      <c r="WMD219"/>
      <c r="WME219"/>
      <c r="WMF219"/>
      <c r="WMG219"/>
      <c r="WMH219"/>
      <c r="WMI219"/>
      <c r="WMJ219"/>
      <c r="WMK219"/>
      <c r="WML219"/>
      <c r="WMM219"/>
      <c r="WMN219"/>
      <c r="WMO219"/>
      <c r="WMP219"/>
      <c r="WMQ219"/>
      <c r="WMR219"/>
      <c r="WMS219"/>
      <c r="WMT219"/>
      <c r="WMU219"/>
      <c r="WMV219"/>
      <c r="WMW219"/>
      <c r="WMX219"/>
      <c r="WMY219"/>
      <c r="WMZ219"/>
      <c r="WNA219"/>
      <c r="WNB219"/>
      <c r="WNC219"/>
      <c r="WND219"/>
      <c r="WNE219"/>
      <c r="WNF219"/>
      <c r="WNG219"/>
      <c r="WNH219"/>
      <c r="WNI219"/>
      <c r="WNJ219"/>
      <c r="WNK219"/>
      <c r="WNL219"/>
      <c r="WNM219"/>
      <c r="WNN219"/>
      <c r="WNO219"/>
      <c r="WNP219"/>
      <c r="WNQ219"/>
      <c r="WNR219"/>
      <c r="WNS219"/>
      <c r="WNT219"/>
      <c r="WNU219"/>
      <c r="WNV219"/>
      <c r="WNW219"/>
      <c r="WNX219"/>
      <c r="WNY219"/>
      <c r="WNZ219"/>
      <c r="WOA219"/>
      <c r="WOB219"/>
      <c r="WOC219"/>
      <c r="WOD219"/>
      <c r="WOE219"/>
      <c r="WOF219"/>
      <c r="WOG219"/>
      <c r="WOH219"/>
      <c r="WOI219"/>
      <c r="WOJ219"/>
      <c r="WOK219"/>
      <c r="WOL219"/>
      <c r="WOM219"/>
      <c r="WON219"/>
      <c r="WOO219"/>
      <c r="WOP219"/>
      <c r="WOQ219"/>
      <c r="WOR219"/>
      <c r="WOS219"/>
      <c r="WOT219"/>
      <c r="WOU219"/>
      <c r="WOV219"/>
      <c r="WOW219"/>
      <c r="WOX219"/>
      <c r="WOY219"/>
      <c r="WOZ219"/>
      <c r="WPA219"/>
      <c r="WPB219"/>
      <c r="WPC219"/>
      <c r="WPD219"/>
      <c r="WPE219"/>
      <c r="WPF219"/>
      <c r="WPG219"/>
      <c r="WPH219"/>
      <c r="WPI219"/>
      <c r="WPJ219"/>
      <c r="WPK219"/>
      <c r="WPL219"/>
      <c r="WPM219"/>
      <c r="WPN219"/>
      <c r="WPO219"/>
      <c r="WPP219"/>
      <c r="WPQ219"/>
      <c r="WPR219"/>
      <c r="WPS219"/>
      <c r="WPT219"/>
      <c r="WPU219"/>
      <c r="WPV219"/>
      <c r="WPW219"/>
      <c r="WPX219"/>
      <c r="WPY219"/>
      <c r="WPZ219"/>
      <c r="WQA219"/>
      <c r="WQB219"/>
      <c r="WQC219"/>
      <c r="WQD219"/>
      <c r="WQE219"/>
      <c r="WQF219"/>
      <c r="WQG219"/>
      <c r="WQH219"/>
      <c r="WQI219"/>
      <c r="WQJ219"/>
      <c r="WQK219"/>
      <c r="WQL219"/>
      <c r="WQM219"/>
      <c r="WQN219"/>
      <c r="WQO219"/>
      <c r="WQP219"/>
      <c r="WQQ219"/>
      <c r="WQR219"/>
      <c r="WQS219"/>
      <c r="WQT219"/>
      <c r="WQU219"/>
      <c r="WQV219"/>
      <c r="WQW219"/>
      <c r="WQX219"/>
      <c r="WQY219"/>
      <c r="WQZ219"/>
      <c r="WRA219"/>
      <c r="WRB219"/>
      <c r="WRC219"/>
      <c r="WRD219"/>
      <c r="WRE219"/>
      <c r="WRF219"/>
      <c r="WRG219"/>
      <c r="WRH219"/>
      <c r="WRI219"/>
      <c r="WRJ219"/>
      <c r="WRK219"/>
      <c r="WRL219"/>
      <c r="WRM219"/>
      <c r="WRN219"/>
      <c r="WRO219"/>
      <c r="WRP219"/>
      <c r="WRQ219"/>
      <c r="WRR219"/>
      <c r="WRS219"/>
      <c r="WRT219"/>
      <c r="WRU219"/>
      <c r="WRV219"/>
      <c r="WRW219"/>
      <c r="WRX219"/>
      <c r="WRY219"/>
      <c r="WRZ219"/>
      <c r="WSA219"/>
      <c r="WSB219"/>
      <c r="WSC219"/>
      <c r="WSD219"/>
      <c r="WSE219"/>
      <c r="WSF219"/>
      <c r="WSG219"/>
      <c r="WSH219"/>
      <c r="WSI219"/>
      <c r="WSJ219"/>
      <c r="WSK219"/>
      <c r="WSL219"/>
      <c r="WSM219"/>
      <c r="WSN219"/>
      <c r="WSO219"/>
      <c r="WSP219"/>
      <c r="WSQ219"/>
      <c r="WSR219"/>
      <c r="WSS219"/>
      <c r="WST219"/>
      <c r="WSU219"/>
      <c r="WSV219"/>
      <c r="WSW219"/>
      <c r="WSX219"/>
      <c r="WSY219"/>
      <c r="WSZ219"/>
      <c r="WTA219"/>
      <c r="WTB219"/>
      <c r="WTC219"/>
      <c r="WTD219"/>
      <c r="WTE219"/>
      <c r="WTF219"/>
      <c r="WTG219"/>
      <c r="WTH219"/>
      <c r="WTI219"/>
      <c r="WTJ219"/>
      <c r="WTK219"/>
      <c r="WTL219"/>
      <c r="WTM219"/>
      <c r="WTN219"/>
      <c r="WTO219"/>
      <c r="WTP219"/>
      <c r="WTQ219"/>
      <c r="WTR219"/>
      <c r="WTS219"/>
      <c r="WTT219"/>
      <c r="WTU219"/>
      <c r="WTV219"/>
      <c r="WTW219"/>
      <c r="WTX219"/>
      <c r="WTY219"/>
      <c r="WTZ219"/>
      <c r="WUA219"/>
      <c r="WUB219"/>
      <c r="WUC219"/>
      <c r="WUD219"/>
      <c r="WUE219"/>
      <c r="WUF219"/>
      <c r="WUG219"/>
      <c r="WUH219"/>
      <c r="WUI219"/>
      <c r="WUJ219"/>
      <c r="WUK219"/>
      <c r="WUL219"/>
      <c r="WUM219"/>
      <c r="WUN219"/>
      <c r="WUO219"/>
      <c r="WUP219"/>
      <c r="WUQ219"/>
      <c r="WUR219"/>
      <c r="WUS219"/>
      <c r="WUT219"/>
      <c r="WUU219"/>
      <c r="WUV219"/>
      <c r="WUW219"/>
      <c r="WUX219"/>
      <c r="WUY219"/>
      <c r="WUZ219"/>
      <c r="WVA219"/>
      <c r="WVB219"/>
      <c r="WVC219"/>
      <c r="WVD219"/>
      <c r="WVE219"/>
      <c r="WVF219"/>
      <c r="WVG219"/>
      <c r="WVH219"/>
      <c r="WVI219"/>
      <c r="WVJ219"/>
      <c r="WVK219"/>
      <c r="WVL219"/>
      <c r="WVM219"/>
      <c r="WVN219"/>
      <c r="WVO219"/>
      <c r="WVP219"/>
      <c r="WVQ219"/>
      <c r="WVR219"/>
      <c r="WVS219"/>
      <c r="WVT219"/>
      <c r="WVU219"/>
      <c r="WVV219"/>
      <c r="WVW219"/>
      <c r="WVX219"/>
      <c r="WVY219"/>
      <c r="WVZ219"/>
      <c r="WWA219"/>
      <c r="WWB219"/>
      <c r="WWC219"/>
      <c r="WWD219"/>
      <c r="WWE219"/>
      <c r="WWF219"/>
      <c r="WWG219"/>
      <c r="WWH219"/>
      <c r="WWI219"/>
      <c r="WWJ219"/>
      <c r="WWK219"/>
      <c r="WWL219"/>
      <c r="WWM219"/>
      <c r="WWN219"/>
      <c r="WWO219"/>
      <c r="WWP219"/>
      <c r="WWQ219"/>
      <c r="WWR219"/>
      <c r="WWS219"/>
      <c r="WWT219"/>
      <c r="WWU219"/>
      <c r="WWV219"/>
      <c r="WWW219"/>
      <c r="WWX219"/>
      <c r="WWY219"/>
      <c r="WWZ219"/>
      <c r="WXA219"/>
      <c r="WXB219"/>
      <c r="WXC219"/>
      <c r="WXD219"/>
      <c r="WXE219"/>
      <c r="WXF219"/>
      <c r="WXG219"/>
      <c r="WXH219"/>
      <c r="WXI219"/>
      <c r="WXJ219"/>
      <c r="WXK219"/>
      <c r="WXL219"/>
      <c r="WXM219"/>
      <c r="WXN219"/>
      <c r="WXO219"/>
      <c r="WXP219"/>
      <c r="WXQ219"/>
      <c r="WXR219"/>
      <c r="WXS219"/>
      <c r="WXT219"/>
      <c r="WXU219"/>
      <c r="WXV219"/>
      <c r="WXW219"/>
      <c r="WXX219"/>
      <c r="WXY219"/>
      <c r="WXZ219"/>
      <c r="WYA219"/>
      <c r="WYB219"/>
      <c r="WYC219"/>
      <c r="WYD219"/>
      <c r="WYE219"/>
      <c r="WYF219"/>
      <c r="WYG219"/>
      <c r="WYH219"/>
      <c r="WYI219"/>
      <c r="WYJ219"/>
      <c r="WYK219"/>
      <c r="WYL219"/>
      <c r="WYM219"/>
      <c r="WYN219"/>
      <c r="WYO219"/>
      <c r="WYP219"/>
      <c r="WYQ219"/>
      <c r="WYR219"/>
      <c r="WYS219"/>
      <c r="WYT219"/>
      <c r="WYU219"/>
      <c r="WYV219"/>
      <c r="WYW219"/>
      <c r="WYX219"/>
      <c r="WYY219"/>
      <c r="WYZ219"/>
      <c r="WZA219"/>
      <c r="WZB219"/>
      <c r="WZC219"/>
      <c r="WZD219"/>
      <c r="WZE219"/>
      <c r="WZF219"/>
      <c r="WZG219"/>
      <c r="WZH219"/>
      <c r="WZI219"/>
      <c r="WZJ219"/>
      <c r="WZK219"/>
      <c r="WZL219"/>
      <c r="WZM219"/>
      <c r="WZN219"/>
      <c r="WZO219"/>
      <c r="WZP219"/>
      <c r="WZQ219"/>
      <c r="WZR219"/>
      <c r="WZS219"/>
      <c r="WZT219"/>
      <c r="WZU219"/>
      <c r="WZV219"/>
      <c r="WZW219"/>
      <c r="WZX219"/>
      <c r="WZY219"/>
      <c r="WZZ219"/>
      <c r="XAA219"/>
      <c r="XAB219"/>
      <c r="XAC219"/>
      <c r="XAD219"/>
      <c r="XAE219"/>
      <c r="XAF219"/>
      <c r="XAG219"/>
      <c r="XAH219"/>
      <c r="XAI219"/>
      <c r="XAJ219"/>
      <c r="XAK219"/>
      <c r="XAL219"/>
      <c r="XAM219"/>
      <c r="XAN219"/>
      <c r="XAO219"/>
      <c r="XAP219"/>
      <c r="XAQ219"/>
      <c r="XAR219"/>
      <c r="XAS219"/>
      <c r="XAT219"/>
      <c r="XAU219"/>
      <c r="XAV219"/>
      <c r="XAW219"/>
      <c r="XAX219"/>
      <c r="XAY219"/>
      <c r="XAZ219"/>
      <c r="XBA219"/>
      <c r="XBB219"/>
      <c r="XBC219"/>
      <c r="XBD219"/>
      <c r="XBE219"/>
      <c r="XBF219"/>
      <c r="XBG219"/>
      <c r="XBH219"/>
      <c r="XBI219"/>
      <c r="XBJ219"/>
      <c r="XBK219"/>
      <c r="XBL219"/>
      <c r="XBM219"/>
      <c r="XBN219"/>
      <c r="XBO219"/>
      <c r="XBP219"/>
      <c r="XBQ219"/>
      <c r="XBR219"/>
      <c r="XBS219"/>
      <c r="XBT219"/>
      <c r="XBU219"/>
      <c r="XBV219"/>
      <c r="XBW219"/>
      <c r="XBX219"/>
      <c r="XBY219"/>
      <c r="XBZ219"/>
      <c r="XCA219"/>
      <c r="XCB219"/>
      <c r="XCC219"/>
      <c r="XCD219"/>
      <c r="XCE219"/>
      <c r="XCF219"/>
      <c r="XCG219"/>
      <c r="XCH219"/>
      <c r="XCI219"/>
      <c r="XCJ219"/>
      <c r="XCK219"/>
      <c r="XCL219"/>
      <c r="XCM219"/>
      <c r="XCN219"/>
      <c r="XCO219"/>
      <c r="XCP219"/>
      <c r="XCQ219"/>
      <c r="XCR219"/>
      <c r="XCS219"/>
      <c r="XCT219"/>
      <c r="XCU219"/>
      <c r="XCV219"/>
      <c r="XCW219"/>
      <c r="XCX219"/>
      <c r="XCY219"/>
      <c r="XCZ219"/>
      <c r="XDA219"/>
      <c r="XDB219"/>
      <c r="XDC219"/>
      <c r="XDD219"/>
      <c r="XDE219"/>
      <c r="XDF219"/>
      <c r="XDG219"/>
      <c r="XDH219"/>
      <c r="XDI219"/>
      <c r="XDJ219"/>
      <c r="XDK219"/>
      <c r="XDL219"/>
      <c r="XDM219"/>
      <c r="XDN219"/>
      <c r="XDO219"/>
      <c r="XDP219"/>
      <c r="XDQ219"/>
      <c r="XDR219"/>
      <c r="XDS219"/>
      <c r="XDT219"/>
      <c r="XDU219"/>
      <c r="XDV219"/>
      <c r="XDW219"/>
      <c r="XDX219"/>
      <c r="XDY219"/>
      <c r="XDZ219"/>
      <c r="XEA219"/>
      <c r="XEB219"/>
      <c r="XEC219"/>
      <c r="XED219"/>
      <c r="XEE219"/>
      <c r="XEF219"/>
      <c r="XEG219"/>
      <c r="XEH219"/>
      <c r="XEI219"/>
      <c r="XEJ219"/>
      <c r="XEK219"/>
      <c r="XEL219"/>
      <c r="XEM219"/>
      <c r="XEN219"/>
      <c r="XEO219"/>
      <c r="XEP219"/>
      <c r="XEQ219"/>
      <c r="XER219"/>
      <c r="XES219"/>
      <c r="XET219"/>
      <c r="XEU219"/>
      <c r="XEV219"/>
      <c r="XEW219"/>
      <c r="XEX219"/>
      <c r="XEY219"/>
      <c r="XEZ219"/>
      <c r="XFA219"/>
      <c r="XFB219"/>
      <c r="XFC219"/>
      <c r="XFD219"/>
    </row>
    <row r="220" spans="1:36 15811:16384" s="177" customFormat="1" x14ac:dyDescent="0.25">
      <c r="A220" s="181">
        <v>94</v>
      </c>
      <c r="B220" s="354" t="str">
        <f ca="1">IF(CONCATENATE('Т.6.'!AB99," (",'Т.6.'!AD99,"), ",'Т.6.'!AC99,", ",'Т.6.'!AE99)=$AJ$127,"",IF(CONCATENATE('Т.6.'!AB99," (",'Т.6.'!AD99,"), ",'Т.6.'!AC99,", ",'Т.6.'!AE99)=$AJ$128,"-",(CONCATENATE('Т.6.'!AB99," (",'Т.6.'!AD99,"), ",'Т.6.'!AC99,", ",'Т.6.'!AE99))))</f>
        <v/>
      </c>
      <c r="C220" s="354"/>
      <c r="D220" s="354"/>
      <c r="E220" s="354"/>
      <c r="F220" s="354"/>
      <c r="G220" s="354" t="str">
        <f ca="1">IF(CONCATENATE('Т.6.'!AG99,", ",'Т.6.'!AF99,", ",'Т.6.'!AH99," обл., ",'Т.6.'!AI99," р-н, ",'Т.6.'!AJ99," ",'Т.6.'!AK99,", ",'Т.6.'!AL99," ",'Т.6.'!AM99,", буд. ",'Т.6.'!AN99,", кв./оф.",'Т.6.'!AO99,".    ",'Т.6.'!AP99)=$AJ$131,"",IF(CONCATENATE('Т.6.'!AG99,", ",'Т.6.'!AF99,", ",'Т.6.'!AH99," обл., ",'Т.6.'!AI99," р-н, ",'Т.6.'!AJ99," ",'Т.6.'!AK99,", ",'Т.6.'!AL99," ",'Т.6.'!AM99,", буд. ",'Т.6.'!AN99,", кв./оф.",'Т.6.'!AO99,".    ",'Т.6.'!AP99)=$AJ$129,"-",CONCATENATE('Т.6.'!AG99,", ",'Т.6.'!AF99,", ",'Т.6.'!AH99," обл., ",'Т.6.'!AI99," р-н, ",'Т.6.'!AJ99," ",'Т.6.'!AK99,", ",'Т.6.'!AL99," ",'Т.6.'!AM99,", буд. ",'Т.6.'!AN99,", кв./оф.",'Т.6.'!AO99,".    ",'Т.6.'!AP99)))</f>
        <v/>
      </c>
      <c r="H220" s="354"/>
      <c r="I220" s="354"/>
      <c r="J220" s="354"/>
      <c r="K220" s="367" t="str">
        <f ca="1">'Т.6.'!AQ99</f>
        <v xml:space="preserve"> </v>
      </c>
      <c r="L220" s="367"/>
      <c r="M220" s="367" t="str">
        <f ca="1">'Т.6.'!AR99</f>
        <v xml:space="preserve"> </v>
      </c>
      <c r="N220" s="367"/>
      <c r="O220" s="358" t="str">
        <f ca="1">'Т.6.'!AT99</f>
        <v xml:space="preserve"> </v>
      </c>
      <c r="P220" s="358"/>
      <c r="Q220" s="345" t="str">
        <f ca="1">IF(CONCATENATE('Т.6.'!AU99,". ",'Т.6.'!AV99)=" .  "," ",CONCATENATE('Т.6.'!AU99,". ",'Т.6.'!AV99))</f>
        <v xml:space="preserve"> </v>
      </c>
      <c r="R220" s="345"/>
      <c r="S220" s="345"/>
      <c r="T220" s="358" t="str">
        <f ca="1">'Т.6.'!AW99</f>
        <v xml:space="preserve"> </v>
      </c>
      <c r="U220" s="358"/>
      <c r="AA220" s="143"/>
      <c r="AB220" s="143"/>
      <c r="AC220" s="143"/>
      <c r="AD220" s="143"/>
      <c r="AE220" s="143"/>
      <c r="AF220" s="143"/>
      <c r="AG220" s="143"/>
      <c r="AH220" s="143"/>
      <c r="AI220" s="143"/>
      <c r="AJ220" s="151"/>
      <c r="WJC220"/>
      <c r="WJD220"/>
      <c r="WJE220"/>
      <c r="WJF220"/>
      <c r="WJG220"/>
      <c r="WJH220"/>
      <c r="WJI220"/>
      <c r="WJJ220"/>
      <c r="WJK220"/>
      <c r="WJL220"/>
      <c r="WJM220"/>
      <c r="WJN220"/>
      <c r="WJO220"/>
      <c r="WJP220"/>
      <c r="WJQ220"/>
      <c r="WJR220"/>
      <c r="WJS220"/>
      <c r="WJT220"/>
      <c r="WJU220"/>
      <c r="WJV220"/>
      <c r="WJW220"/>
      <c r="WJX220"/>
      <c r="WJY220"/>
      <c r="WJZ220"/>
      <c r="WKA220"/>
      <c r="WKB220"/>
      <c r="WKC220"/>
      <c r="WKD220"/>
      <c r="WKE220"/>
      <c r="WKF220"/>
      <c r="WKG220"/>
      <c r="WKH220"/>
      <c r="WKI220"/>
      <c r="WKJ220"/>
      <c r="WKK220"/>
      <c r="WKL220"/>
      <c r="WKM220"/>
      <c r="WKN220"/>
      <c r="WKO220"/>
      <c r="WKP220"/>
      <c r="WKQ220"/>
      <c r="WKR220"/>
      <c r="WKS220"/>
      <c r="WKT220"/>
      <c r="WKU220"/>
      <c r="WKV220"/>
      <c r="WKW220"/>
      <c r="WKX220"/>
      <c r="WKY220"/>
      <c r="WKZ220"/>
      <c r="WLA220"/>
      <c r="WLB220"/>
      <c r="WLC220"/>
      <c r="WLD220"/>
      <c r="WLE220"/>
      <c r="WLF220"/>
      <c r="WLG220"/>
      <c r="WLH220"/>
      <c r="WLI220"/>
      <c r="WLJ220"/>
      <c r="WLK220"/>
      <c r="WLL220"/>
      <c r="WLM220"/>
      <c r="WLN220"/>
      <c r="WLO220"/>
      <c r="WLP220"/>
      <c r="WLQ220"/>
      <c r="WLR220"/>
      <c r="WLS220"/>
      <c r="WLT220"/>
      <c r="WLU220"/>
      <c r="WLV220"/>
      <c r="WLW220"/>
      <c r="WLX220"/>
      <c r="WLY220"/>
      <c r="WLZ220"/>
      <c r="WMA220"/>
      <c r="WMB220"/>
      <c r="WMC220"/>
      <c r="WMD220"/>
      <c r="WME220"/>
      <c r="WMF220"/>
      <c r="WMG220"/>
      <c r="WMH220"/>
      <c r="WMI220"/>
      <c r="WMJ220"/>
      <c r="WMK220"/>
      <c r="WML220"/>
      <c r="WMM220"/>
      <c r="WMN220"/>
      <c r="WMO220"/>
      <c r="WMP220"/>
      <c r="WMQ220"/>
      <c r="WMR220"/>
      <c r="WMS220"/>
      <c r="WMT220"/>
      <c r="WMU220"/>
      <c r="WMV220"/>
      <c r="WMW220"/>
      <c r="WMX220"/>
      <c r="WMY220"/>
      <c r="WMZ220"/>
      <c r="WNA220"/>
      <c r="WNB220"/>
      <c r="WNC220"/>
      <c r="WND220"/>
      <c r="WNE220"/>
      <c r="WNF220"/>
      <c r="WNG220"/>
      <c r="WNH220"/>
      <c r="WNI220"/>
      <c r="WNJ220"/>
      <c r="WNK220"/>
      <c r="WNL220"/>
      <c r="WNM220"/>
      <c r="WNN220"/>
      <c r="WNO220"/>
      <c r="WNP220"/>
      <c r="WNQ220"/>
      <c r="WNR220"/>
      <c r="WNS220"/>
      <c r="WNT220"/>
      <c r="WNU220"/>
      <c r="WNV220"/>
      <c r="WNW220"/>
      <c r="WNX220"/>
      <c r="WNY220"/>
      <c r="WNZ220"/>
      <c r="WOA220"/>
      <c r="WOB220"/>
      <c r="WOC220"/>
      <c r="WOD220"/>
      <c r="WOE220"/>
      <c r="WOF220"/>
      <c r="WOG220"/>
      <c r="WOH220"/>
      <c r="WOI220"/>
      <c r="WOJ220"/>
      <c r="WOK220"/>
      <c r="WOL220"/>
      <c r="WOM220"/>
      <c r="WON220"/>
      <c r="WOO220"/>
      <c r="WOP220"/>
      <c r="WOQ220"/>
      <c r="WOR220"/>
      <c r="WOS220"/>
      <c r="WOT220"/>
      <c r="WOU220"/>
      <c r="WOV220"/>
      <c r="WOW220"/>
      <c r="WOX220"/>
      <c r="WOY220"/>
      <c r="WOZ220"/>
      <c r="WPA220"/>
      <c r="WPB220"/>
      <c r="WPC220"/>
      <c r="WPD220"/>
      <c r="WPE220"/>
      <c r="WPF220"/>
      <c r="WPG220"/>
      <c r="WPH220"/>
      <c r="WPI220"/>
      <c r="WPJ220"/>
      <c r="WPK220"/>
      <c r="WPL220"/>
      <c r="WPM220"/>
      <c r="WPN220"/>
      <c r="WPO220"/>
      <c r="WPP220"/>
      <c r="WPQ220"/>
      <c r="WPR220"/>
      <c r="WPS220"/>
      <c r="WPT220"/>
      <c r="WPU220"/>
      <c r="WPV220"/>
      <c r="WPW220"/>
      <c r="WPX220"/>
      <c r="WPY220"/>
      <c r="WPZ220"/>
      <c r="WQA220"/>
      <c r="WQB220"/>
      <c r="WQC220"/>
      <c r="WQD220"/>
      <c r="WQE220"/>
      <c r="WQF220"/>
      <c r="WQG220"/>
      <c r="WQH220"/>
      <c r="WQI220"/>
      <c r="WQJ220"/>
      <c r="WQK220"/>
      <c r="WQL220"/>
      <c r="WQM220"/>
      <c r="WQN220"/>
      <c r="WQO220"/>
      <c r="WQP220"/>
      <c r="WQQ220"/>
      <c r="WQR220"/>
      <c r="WQS220"/>
      <c r="WQT220"/>
      <c r="WQU220"/>
      <c r="WQV220"/>
      <c r="WQW220"/>
      <c r="WQX220"/>
      <c r="WQY220"/>
      <c r="WQZ220"/>
      <c r="WRA220"/>
      <c r="WRB220"/>
      <c r="WRC220"/>
      <c r="WRD220"/>
      <c r="WRE220"/>
      <c r="WRF220"/>
      <c r="WRG220"/>
      <c r="WRH220"/>
      <c r="WRI220"/>
      <c r="WRJ220"/>
      <c r="WRK220"/>
      <c r="WRL220"/>
      <c r="WRM220"/>
      <c r="WRN220"/>
      <c r="WRO220"/>
      <c r="WRP220"/>
      <c r="WRQ220"/>
      <c r="WRR220"/>
      <c r="WRS220"/>
      <c r="WRT220"/>
      <c r="WRU220"/>
      <c r="WRV220"/>
      <c r="WRW220"/>
      <c r="WRX220"/>
      <c r="WRY220"/>
      <c r="WRZ220"/>
      <c r="WSA220"/>
      <c r="WSB220"/>
      <c r="WSC220"/>
      <c r="WSD220"/>
      <c r="WSE220"/>
      <c r="WSF220"/>
      <c r="WSG220"/>
      <c r="WSH220"/>
      <c r="WSI220"/>
      <c r="WSJ220"/>
      <c r="WSK220"/>
      <c r="WSL220"/>
      <c r="WSM220"/>
      <c r="WSN220"/>
      <c r="WSO220"/>
      <c r="WSP220"/>
      <c r="WSQ220"/>
      <c r="WSR220"/>
      <c r="WSS220"/>
      <c r="WST220"/>
      <c r="WSU220"/>
      <c r="WSV220"/>
      <c r="WSW220"/>
      <c r="WSX220"/>
      <c r="WSY220"/>
      <c r="WSZ220"/>
      <c r="WTA220"/>
      <c r="WTB220"/>
      <c r="WTC220"/>
      <c r="WTD220"/>
      <c r="WTE220"/>
      <c r="WTF220"/>
      <c r="WTG220"/>
      <c r="WTH220"/>
      <c r="WTI220"/>
      <c r="WTJ220"/>
      <c r="WTK220"/>
      <c r="WTL220"/>
      <c r="WTM220"/>
      <c r="WTN220"/>
      <c r="WTO220"/>
      <c r="WTP220"/>
      <c r="WTQ220"/>
      <c r="WTR220"/>
      <c r="WTS220"/>
      <c r="WTT220"/>
      <c r="WTU220"/>
      <c r="WTV220"/>
      <c r="WTW220"/>
      <c r="WTX220"/>
      <c r="WTY220"/>
      <c r="WTZ220"/>
      <c r="WUA220"/>
      <c r="WUB220"/>
      <c r="WUC220"/>
      <c r="WUD220"/>
      <c r="WUE220"/>
      <c r="WUF220"/>
      <c r="WUG220"/>
      <c r="WUH220"/>
      <c r="WUI220"/>
      <c r="WUJ220"/>
      <c r="WUK220"/>
      <c r="WUL220"/>
      <c r="WUM220"/>
      <c r="WUN220"/>
      <c r="WUO220"/>
      <c r="WUP220"/>
      <c r="WUQ220"/>
      <c r="WUR220"/>
      <c r="WUS220"/>
      <c r="WUT220"/>
      <c r="WUU220"/>
      <c r="WUV220"/>
      <c r="WUW220"/>
      <c r="WUX220"/>
      <c r="WUY220"/>
      <c r="WUZ220"/>
      <c r="WVA220"/>
      <c r="WVB220"/>
      <c r="WVC220"/>
      <c r="WVD220"/>
      <c r="WVE220"/>
      <c r="WVF220"/>
      <c r="WVG220"/>
      <c r="WVH220"/>
      <c r="WVI220"/>
      <c r="WVJ220"/>
      <c r="WVK220"/>
      <c r="WVL220"/>
      <c r="WVM220"/>
      <c r="WVN220"/>
      <c r="WVO220"/>
      <c r="WVP220"/>
      <c r="WVQ220"/>
      <c r="WVR220"/>
      <c r="WVS220"/>
      <c r="WVT220"/>
      <c r="WVU220"/>
      <c r="WVV220"/>
      <c r="WVW220"/>
      <c r="WVX220"/>
      <c r="WVY220"/>
      <c r="WVZ220"/>
      <c r="WWA220"/>
      <c r="WWB220"/>
      <c r="WWC220"/>
      <c r="WWD220"/>
      <c r="WWE220"/>
      <c r="WWF220"/>
      <c r="WWG220"/>
      <c r="WWH220"/>
      <c r="WWI220"/>
      <c r="WWJ220"/>
      <c r="WWK220"/>
      <c r="WWL220"/>
      <c r="WWM220"/>
      <c r="WWN220"/>
      <c r="WWO220"/>
      <c r="WWP220"/>
      <c r="WWQ220"/>
      <c r="WWR220"/>
      <c r="WWS220"/>
      <c r="WWT220"/>
      <c r="WWU220"/>
      <c r="WWV220"/>
      <c r="WWW220"/>
      <c r="WWX220"/>
      <c r="WWY220"/>
      <c r="WWZ220"/>
      <c r="WXA220"/>
      <c r="WXB220"/>
      <c r="WXC220"/>
      <c r="WXD220"/>
      <c r="WXE220"/>
      <c r="WXF220"/>
      <c r="WXG220"/>
      <c r="WXH220"/>
      <c r="WXI220"/>
      <c r="WXJ220"/>
      <c r="WXK220"/>
      <c r="WXL220"/>
      <c r="WXM220"/>
      <c r="WXN220"/>
      <c r="WXO220"/>
      <c r="WXP220"/>
      <c r="WXQ220"/>
      <c r="WXR220"/>
      <c r="WXS220"/>
      <c r="WXT220"/>
      <c r="WXU220"/>
      <c r="WXV220"/>
      <c r="WXW220"/>
      <c r="WXX220"/>
      <c r="WXY220"/>
      <c r="WXZ220"/>
      <c r="WYA220"/>
      <c r="WYB220"/>
      <c r="WYC220"/>
      <c r="WYD220"/>
      <c r="WYE220"/>
      <c r="WYF220"/>
      <c r="WYG220"/>
      <c r="WYH220"/>
      <c r="WYI220"/>
      <c r="WYJ220"/>
      <c r="WYK220"/>
      <c r="WYL220"/>
      <c r="WYM220"/>
      <c r="WYN220"/>
      <c r="WYO220"/>
      <c r="WYP220"/>
      <c r="WYQ220"/>
      <c r="WYR220"/>
      <c r="WYS220"/>
      <c r="WYT220"/>
      <c r="WYU220"/>
      <c r="WYV220"/>
      <c r="WYW220"/>
      <c r="WYX220"/>
      <c r="WYY220"/>
      <c r="WYZ220"/>
      <c r="WZA220"/>
      <c r="WZB220"/>
      <c r="WZC220"/>
      <c r="WZD220"/>
      <c r="WZE220"/>
      <c r="WZF220"/>
      <c r="WZG220"/>
      <c r="WZH220"/>
      <c r="WZI220"/>
      <c r="WZJ220"/>
      <c r="WZK220"/>
      <c r="WZL220"/>
      <c r="WZM220"/>
      <c r="WZN220"/>
      <c r="WZO220"/>
      <c r="WZP220"/>
      <c r="WZQ220"/>
      <c r="WZR220"/>
      <c r="WZS220"/>
      <c r="WZT220"/>
      <c r="WZU220"/>
      <c r="WZV220"/>
      <c r="WZW220"/>
      <c r="WZX220"/>
      <c r="WZY220"/>
      <c r="WZZ220"/>
      <c r="XAA220"/>
      <c r="XAB220"/>
      <c r="XAC220"/>
      <c r="XAD220"/>
      <c r="XAE220"/>
      <c r="XAF220"/>
      <c r="XAG220"/>
      <c r="XAH220"/>
      <c r="XAI220"/>
      <c r="XAJ220"/>
      <c r="XAK220"/>
      <c r="XAL220"/>
      <c r="XAM220"/>
      <c r="XAN220"/>
      <c r="XAO220"/>
      <c r="XAP220"/>
      <c r="XAQ220"/>
      <c r="XAR220"/>
      <c r="XAS220"/>
      <c r="XAT220"/>
      <c r="XAU220"/>
      <c r="XAV220"/>
      <c r="XAW220"/>
      <c r="XAX220"/>
      <c r="XAY220"/>
      <c r="XAZ220"/>
      <c r="XBA220"/>
      <c r="XBB220"/>
      <c r="XBC220"/>
      <c r="XBD220"/>
      <c r="XBE220"/>
      <c r="XBF220"/>
      <c r="XBG220"/>
      <c r="XBH220"/>
      <c r="XBI220"/>
      <c r="XBJ220"/>
      <c r="XBK220"/>
      <c r="XBL220"/>
      <c r="XBM220"/>
      <c r="XBN220"/>
      <c r="XBO220"/>
      <c r="XBP220"/>
      <c r="XBQ220"/>
      <c r="XBR220"/>
      <c r="XBS220"/>
      <c r="XBT220"/>
      <c r="XBU220"/>
      <c r="XBV220"/>
      <c r="XBW220"/>
      <c r="XBX220"/>
      <c r="XBY220"/>
      <c r="XBZ220"/>
      <c r="XCA220"/>
      <c r="XCB220"/>
      <c r="XCC220"/>
      <c r="XCD220"/>
      <c r="XCE220"/>
      <c r="XCF220"/>
      <c r="XCG220"/>
      <c r="XCH220"/>
      <c r="XCI220"/>
      <c r="XCJ220"/>
      <c r="XCK220"/>
      <c r="XCL220"/>
      <c r="XCM220"/>
      <c r="XCN220"/>
      <c r="XCO220"/>
      <c r="XCP220"/>
      <c r="XCQ220"/>
      <c r="XCR220"/>
      <c r="XCS220"/>
      <c r="XCT220"/>
      <c r="XCU220"/>
      <c r="XCV220"/>
      <c r="XCW220"/>
      <c r="XCX220"/>
      <c r="XCY220"/>
      <c r="XCZ220"/>
      <c r="XDA220"/>
      <c r="XDB220"/>
      <c r="XDC220"/>
      <c r="XDD220"/>
      <c r="XDE220"/>
      <c r="XDF220"/>
      <c r="XDG220"/>
      <c r="XDH220"/>
      <c r="XDI220"/>
      <c r="XDJ220"/>
      <c r="XDK220"/>
      <c r="XDL220"/>
      <c r="XDM220"/>
      <c r="XDN220"/>
      <c r="XDO220"/>
      <c r="XDP220"/>
      <c r="XDQ220"/>
      <c r="XDR220"/>
      <c r="XDS220"/>
      <c r="XDT220"/>
      <c r="XDU220"/>
      <c r="XDV220"/>
      <c r="XDW220"/>
      <c r="XDX220"/>
      <c r="XDY220"/>
      <c r="XDZ220"/>
      <c r="XEA220"/>
      <c r="XEB220"/>
      <c r="XEC220"/>
      <c r="XED220"/>
      <c r="XEE220"/>
      <c r="XEF220"/>
      <c r="XEG220"/>
      <c r="XEH220"/>
      <c r="XEI220"/>
      <c r="XEJ220"/>
      <c r="XEK220"/>
      <c r="XEL220"/>
      <c r="XEM220"/>
      <c r="XEN220"/>
      <c r="XEO220"/>
      <c r="XEP220"/>
      <c r="XEQ220"/>
      <c r="XER220"/>
      <c r="XES220"/>
      <c r="XET220"/>
      <c r="XEU220"/>
      <c r="XEV220"/>
      <c r="XEW220"/>
      <c r="XEX220"/>
      <c r="XEY220"/>
      <c r="XEZ220"/>
      <c r="XFA220"/>
      <c r="XFB220"/>
      <c r="XFC220"/>
      <c r="XFD220"/>
    </row>
    <row r="221" spans="1:36 15811:16384" s="177" customFormat="1" x14ac:dyDescent="0.25">
      <c r="A221" s="181">
        <v>95</v>
      </c>
      <c r="B221" s="354" t="str">
        <f ca="1">IF(CONCATENATE('Т.6.'!AB100," (",'Т.6.'!AD100,"), ",'Т.6.'!AC100,", ",'Т.6.'!AE100)=$AJ$127,"",IF(CONCATENATE('Т.6.'!AB100," (",'Т.6.'!AD100,"), ",'Т.6.'!AC100,", ",'Т.6.'!AE100)=$AJ$128,"-",(CONCATENATE('Т.6.'!AB100," (",'Т.6.'!AD100,"), ",'Т.6.'!AC100,", ",'Т.6.'!AE100))))</f>
        <v/>
      </c>
      <c r="C221" s="354"/>
      <c r="D221" s="354"/>
      <c r="E221" s="354"/>
      <c r="F221" s="354"/>
      <c r="G221" s="354" t="str">
        <f ca="1">IF(CONCATENATE('Т.6.'!AG100,", ",'Т.6.'!AF100,", ",'Т.6.'!AH100," обл., ",'Т.6.'!AI100," р-н, ",'Т.6.'!AJ100," ",'Т.6.'!AK100,", ",'Т.6.'!AL100," ",'Т.6.'!AM100,", буд. ",'Т.6.'!AN100,", кв./оф.",'Т.6.'!AO100,".    ",'Т.6.'!AP100)=$AJ$131,"",IF(CONCATENATE('Т.6.'!AG100,", ",'Т.6.'!AF100,", ",'Т.6.'!AH100," обл., ",'Т.6.'!AI100," р-н, ",'Т.6.'!AJ100," ",'Т.6.'!AK100,", ",'Т.6.'!AL100," ",'Т.6.'!AM100,", буд. ",'Т.6.'!AN100,", кв./оф.",'Т.6.'!AO100,".    ",'Т.6.'!AP100)=$AJ$129,"-",CONCATENATE('Т.6.'!AG100,", ",'Т.6.'!AF100,", ",'Т.6.'!AH100," обл., ",'Т.6.'!AI100," р-н, ",'Т.6.'!AJ100," ",'Т.6.'!AK100,", ",'Т.6.'!AL100," ",'Т.6.'!AM100,", буд. ",'Т.6.'!AN100,", кв./оф.",'Т.6.'!AO100,".    ",'Т.6.'!AP100)))</f>
        <v/>
      </c>
      <c r="H221" s="354"/>
      <c r="I221" s="354"/>
      <c r="J221" s="354"/>
      <c r="K221" s="367" t="str">
        <f ca="1">'Т.6.'!AQ100</f>
        <v xml:space="preserve"> </v>
      </c>
      <c r="L221" s="367"/>
      <c r="M221" s="367" t="str">
        <f ca="1">'Т.6.'!AR100</f>
        <v xml:space="preserve"> </v>
      </c>
      <c r="N221" s="367"/>
      <c r="O221" s="358" t="str">
        <f ca="1">'Т.6.'!AT100</f>
        <v xml:space="preserve"> </v>
      </c>
      <c r="P221" s="358"/>
      <c r="Q221" s="345" t="str">
        <f ca="1">IF(CONCATENATE('Т.6.'!AU100,". ",'Т.6.'!AV100)=" .  "," ",CONCATENATE('Т.6.'!AU100,". ",'Т.6.'!AV100))</f>
        <v xml:space="preserve"> </v>
      </c>
      <c r="R221" s="345"/>
      <c r="S221" s="345"/>
      <c r="T221" s="358" t="str">
        <f ca="1">'Т.6.'!AW100</f>
        <v xml:space="preserve"> </v>
      </c>
      <c r="U221" s="358"/>
      <c r="AA221" s="143"/>
      <c r="AB221" s="143"/>
      <c r="AC221" s="143"/>
      <c r="AD221" s="143"/>
      <c r="AE221" s="143"/>
      <c r="AF221" s="143"/>
      <c r="AG221" s="143"/>
      <c r="AH221" s="143"/>
      <c r="AI221" s="143"/>
      <c r="AJ221" s="151"/>
      <c r="WJC221"/>
      <c r="WJD221"/>
      <c r="WJE221"/>
      <c r="WJF221"/>
      <c r="WJG221"/>
      <c r="WJH221"/>
      <c r="WJI221"/>
      <c r="WJJ221"/>
      <c r="WJK221"/>
      <c r="WJL221"/>
      <c r="WJM221"/>
      <c r="WJN221"/>
      <c r="WJO221"/>
      <c r="WJP221"/>
      <c r="WJQ221"/>
      <c r="WJR221"/>
      <c r="WJS221"/>
      <c r="WJT221"/>
      <c r="WJU221"/>
      <c r="WJV221"/>
      <c r="WJW221"/>
      <c r="WJX221"/>
      <c r="WJY221"/>
      <c r="WJZ221"/>
      <c r="WKA221"/>
      <c r="WKB221"/>
      <c r="WKC221"/>
      <c r="WKD221"/>
      <c r="WKE221"/>
      <c r="WKF221"/>
      <c r="WKG221"/>
      <c r="WKH221"/>
      <c r="WKI221"/>
      <c r="WKJ221"/>
      <c r="WKK221"/>
      <c r="WKL221"/>
      <c r="WKM221"/>
      <c r="WKN221"/>
      <c r="WKO221"/>
      <c r="WKP221"/>
      <c r="WKQ221"/>
      <c r="WKR221"/>
      <c r="WKS221"/>
      <c r="WKT221"/>
      <c r="WKU221"/>
      <c r="WKV221"/>
      <c r="WKW221"/>
      <c r="WKX221"/>
      <c r="WKY221"/>
      <c r="WKZ221"/>
      <c r="WLA221"/>
      <c r="WLB221"/>
      <c r="WLC221"/>
      <c r="WLD221"/>
      <c r="WLE221"/>
      <c r="WLF221"/>
      <c r="WLG221"/>
      <c r="WLH221"/>
      <c r="WLI221"/>
      <c r="WLJ221"/>
      <c r="WLK221"/>
      <c r="WLL221"/>
      <c r="WLM221"/>
      <c r="WLN221"/>
      <c r="WLO221"/>
      <c r="WLP221"/>
      <c r="WLQ221"/>
      <c r="WLR221"/>
      <c r="WLS221"/>
      <c r="WLT221"/>
      <c r="WLU221"/>
      <c r="WLV221"/>
      <c r="WLW221"/>
      <c r="WLX221"/>
      <c r="WLY221"/>
      <c r="WLZ221"/>
      <c r="WMA221"/>
      <c r="WMB221"/>
      <c r="WMC221"/>
      <c r="WMD221"/>
      <c r="WME221"/>
      <c r="WMF221"/>
      <c r="WMG221"/>
      <c r="WMH221"/>
      <c r="WMI221"/>
      <c r="WMJ221"/>
      <c r="WMK221"/>
      <c r="WML221"/>
      <c r="WMM221"/>
      <c r="WMN221"/>
      <c r="WMO221"/>
      <c r="WMP221"/>
      <c r="WMQ221"/>
      <c r="WMR221"/>
      <c r="WMS221"/>
      <c r="WMT221"/>
      <c r="WMU221"/>
      <c r="WMV221"/>
      <c r="WMW221"/>
      <c r="WMX221"/>
      <c r="WMY221"/>
      <c r="WMZ221"/>
      <c r="WNA221"/>
      <c r="WNB221"/>
      <c r="WNC221"/>
      <c r="WND221"/>
      <c r="WNE221"/>
      <c r="WNF221"/>
      <c r="WNG221"/>
      <c r="WNH221"/>
      <c r="WNI221"/>
      <c r="WNJ221"/>
      <c r="WNK221"/>
      <c r="WNL221"/>
      <c r="WNM221"/>
      <c r="WNN221"/>
      <c r="WNO221"/>
      <c r="WNP221"/>
      <c r="WNQ221"/>
      <c r="WNR221"/>
      <c r="WNS221"/>
      <c r="WNT221"/>
      <c r="WNU221"/>
      <c r="WNV221"/>
      <c r="WNW221"/>
      <c r="WNX221"/>
      <c r="WNY221"/>
      <c r="WNZ221"/>
      <c r="WOA221"/>
      <c r="WOB221"/>
      <c r="WOC221"/>
      <c r="WOD221"/>
      <c r="WOE221"/>
      <c r="WOF221"/>
      <c r="WOG221"/>
      <c r="WOH221"/>
      <c r="WOI221"/>
      <c r="WOJ221"/>
      <c r="WOK221"/>
      <c r="WOL221"/>
      <c r="WOM221"/>
      <c r="WON221"/>
      <c r="WOO221"/>
      <c r="WOP221"/>
      <c r="WOQ221"/>
      <c r="WOR221"/>
      <c r="WOS221"/>
      <c r="WOT221"/>
      <c r="WOU221"/>
      <c r="WOV221"/>
      <c r="WOW221"/>
      <c r="WOX221"/>
      <c r="WOY221"/>
      <c r="WOZ221"/>
      <c r="WPA221"/>
      <c r="WPB221"/>
      <c r="WPC221"/>
      <c r="WPD221"/>
      <c r="WPE221"/>
      <c r="WPF221"/>
      <c r="WPG221"/>
      <c r="WPH221"/>
      <c r="WPI221"/>
      <c r="WPJ221"/>
      <c r="WPK221"/>
      <c r="WPL221"/>
      <c r="WPM221"/>
      <c r="WPN221"/>
      <c r="WPO221"/>
      <c r="WPP221"/>
      <c r="WPQ221"/>
      <c r="WPR221"/>
      <c r="WPS221"/>
      <c r="WPT221"/>
      <c r="WPU221"/>
      <c r="WPV221"/>
      <c r="WPW221"/>
      <c r="WPX221"/>
      <c r="WPY221"/>
      <c r="WPZ221"/>
      <c r="WQA221"/>
      <c r="WQB221"/>
      <c r="WQC221"/>
      <c r="WQD221"/>
      <c r="WQE221"/>
      <c r="WQF221"/>
      <c r="WQG221"/>
      <c r="WQH221"/>
      <c r="WQI221"/>
      <c r="WQJ221"/>
      <c r="WQK221"/>
      <c r="WQL221"/>
      <c r="WQM221"/>
      <c r="WQN221"/>
      <c r="WQO221"/>
      <c r="WQP221"/>
      <c r="WQQ221"/>
      <c r="WQR221"/>
      <c r="WQS221"/>
      <c r="WQT221"/>
      <c r="WQU221"/>
      <c r="WQV221"/>
      <c r="WQW221"/>
      <c r="WQX221"/>
      <c r="WQY221"/>
      <c r="WQZ221"/>
      <c r="WRA221"/>
      <c r="WRB221"/>
      <c r="WRC221"/>
      <c r="WRD221"/>
      <c r="WRE221"/>
      <c r="WRF221"/>
      <c r="WRG221"/>
      <c r="WRH221"/>
      <c r="WRI221"/>
      <c r="WRJ221"/>
      <c r="WRK221"/>
      <c r="WRL221"/>
      <c r="WRM221"/>
      <c r="WRN221"/>
      <c r="WRO221"/>
      <c r="WRP221"/>
      <c r="WRQ221"/>
      <c r="WRR221"/>
      <c r="WRS221"/>
      <c r="WRT221"/>
      <c r="WRU221"/>
      <c r="WRV221"/>
      <c r="WRW221"/>
      <c r="WRX221"/>
      <c r="WRY221"/>
      <c r="WRZ221"/>
      <c r="WSA221"/>
      <c r="WSB221"/>
      <c r="WSC221"/>
      <c r="WSD221"/>
      <c r="WSE221"/>
      <c r="WSF221"/>
      <c r="WSG221"/>
      <c r="WSH221"/>
      <c r="WSI221"/>
      <c r="WSJ221"/>
      <c r="WSK221"/>
      <c r="WSL221"/>
      <c r="WSM221"/>
      <c r="WSN221"/>
      <c r="WSO221"/>
      <c r="WSP221"/>
      <c r="WSQ221"/>
      <c r="WSR221"/>
      <c r="WSS221"/>
      <c r="WST221"/>
      <c r="WSU221"/>
      <c r="WSV221"/>
      <c r="WSW221"/>
      <c r="WSX221"/>
      <c r="WSY221"/>
      <c r="WSZ221"/>
      <c r="WTA221"/>
      <c r="WTB221"/>
      <c r="WTC221"/>
      <c r="WTD221"/>
      <c r="WTE221"/>
      <c r="WTF221"/>
      <c r="WTG221"/>
      <c r="WTH221"/>
      <c r="WTI221"/>
      <c r="WTJ221"/>
      <c r="WTK221"/>
      <c r="WTL221"/>
      <c r="WTM221"/>
      <c r="WTN221"/>
      <c r="WTO221"/>
      <c r="WTP221"/>
      <c r="WTQ221"/>
      <c r="WTR221"/>
      <c r="WTS221"/>
      <c r="WTT221"/>
      <c r="WTU221"/>
      <c r="WTV221"/>
      <c r="WTW221"/>
      <c r="WTX221"/>
      <c r="WTY221"/>
      <c r="WTZ221"/>
      <c r="WUA221"/>
      <c r="WUB221"/>
      <c r="WUC221"/>
      <c r="WUD221"/>
      <c r="WUE221"/>
      <c r="WUF221"/>
      <c r="WUG221"/>
      <c r="WUH221"/>
      <c r="WUI221"/>
      <c r="WUJ221"/>
      <c r="WUK221"/>
      <c r="WUL221"/>
      <c r="WUM221"/>
      <c r="WUN221"/>
      <c r="WUO221"/>
      <c r="WUP221"/>
      <c r="WUQ221"/>
      <c r="WUR221"/>
      <c r="WUS221"/>
      <c r="WUT221"/>
      <c r="WUU221"/>
      <c r="WUV221"/>
      <c r="WUW221"/>
      <c r="WUX221"/>
      <c r="WUY221"/>
      <c r="WUZ221"/>
      <c r="WVA221"/>
      <c r="WVB221"/>
      <c r="WVC221"/>
      <c r="WVD221"/>
      <c r="WVE221"/>
      <c r="WVF221"/>
      <c r="WVG221"/>
      <c r="WVH221"/>
      <c r="WVI221"/>
      <c r="WVJ221"/>
      <c r="WVK221"/>
      <c r="WVL221"/>
      <c r="WVM221"/>
      <c r="WVN221"/>
      <c r="WVO221"/>
      <c r="WVP221"/>
      <c r="WVQ221"/>
      <c r="WVR221"/>
      <c r="WVS221"/>
      <c r="WVT221"/>
      <c r="WVU221"/>
      <c r="WVV221"/>
      <c r="WVW221"/>
      <c r="WVX221"/>
      <c r="WVY221"/>
      <c r="WVZ221"/>
      <c r="WWA221"/>
      <c r="WWB221"/>
      <c r="WWC221"/>
      <c r="WWD221"/>
      <c r="WWE221"/>
      <c r="WWF221"/>
      <c r="WWG221"/>
      <c r="WWH221"/>
      <c r="WWI221"/>
      <c r="WWJ221"/>
      <c r="WWK221"/>
      <c r="WWL221"/>
      <c r="WWM221"/>
      <c r="WWN221"/>
      <c r="WWO221"/>
      <c r="WWP221"/>
      <c r="WWQ221"/>
      <c r="WWR221"/>
      <c r="WWS221"/>
      <c r="WWT221"/>
      <c r="WWU221"/>
      <c r="WWV221"/>
      <c r="WWW221"/>
      <c r="WWX221"/>
      <c r="WWY221"/>
      <c r="WWZ221"/>
      <c r="WXA221"/>
      <c r="WXB221"/>
      <c r="WXC221"/>
      <c r="WXD221"/>
      <c r="WXE221"/>
      <c r="WXF221"/>
      <c r="WXG221"/>
      <c r="WXH221"/>
      <c r="WXI221"/>
      <c r="WXJ221"/>
      <c r="WXK221"/>
      <c r="WXL221"/>
      <c r="WXM221"/>
      <c r="WXN221"/>
      <c r="WXO221"/>
      <c r="WXP221"/>
      <c r="WXQ221"/>
      <c r="WXR221"/>
      <c r="WXS221"/>
      <c r="WXT221"/>
      <c r="WXU221"/>
      <c r="WXV221"/>
      <c r="WXW221"/>
      <c r="WXX221"/>
      <c r="WXY221"/>
      <c r="WXZ221"/>
      <c r="WYA221"/>
      <c r="WYB221"/>
      <c r="WYC221"/>
      <c r="WYD221"/>
      <c r="WYE221"/>
      <c r="WYF221"/>
      <c r="WYG221"/>
      <c r="WYH221"/>
      <c r="WYI221"/>
      <c r="WYJ221"/>
      <c r="WYK221"/>
      <c r="WYL221"/>
      <c r="WYM221"/>
      <c r="WYN221"/>
      <c r="WYO221"/>
      <c r="WYP221"/>
      <c r="WYQ221"/>
      <c r="WYR221"/>
      <c r="WYS221"/>
      <c r="WYT221"/>
      <c r="WYU221"/>
      <c r="WYV221"/>
      <c r="WYW221"/>
      <c r="WYX221"/>
      <c r="WYY221"/>
      <c r="WYZ221"/>
      <c r="WZA221"/>
      <c r="WZB221"/>
      <c r="WZC221"/>
      <c r="WZD221"/>
      <c r="WZE221"/>
      <c r="WZF221"/>
      <c r="WZG221"/>
      <c r="WZH221"/>
      <c r="WZI221"/>
      <c r="WZJ221"/>
      <c r="WZK221"/>
      <c r="WZL221"/>
      <c r="WZM221"/>
      <c r="WZN221"/>
      <c r="WZO221"/>
      <c r="WZP221"/>
      <c r="WZQ221"/>
      <c r="WZR221"/>
      <c r="WZS221"/>
      <c r="WZT221"/>
      <c r="WZU221"/>
      <c r="WZV221"/>
      <c r="WZW221"/>
      <c r="WZX221"/>
      <c r="WZY221"/>
      <c r="WZZ221"/>
      <c r="XAA221"/>
      <c r="XAB221"/>
      <c r="XAC221"/>
      <c r="XAD221"/>
      <c r="XAE221"/>
      <c r="XAF221"/>
      <c r="XAG221"/>
      <c r="XAH221"/>
      <c r="XAI221"/>
      <c r="XAJ221"/>
      <c r="XAK221"/>
      <c r="XAL221"/>
      <c r="XAM221"/>
      <c r="XAN221"/>
      <c r="XAO221"/>
      <c r="XAP221"/>
      <c r="XAQ221"/>
      <c r="XAR221"/>
      <c r="XAS221"/>
      <c r="XAT221"/>
      <c r="XAU221"/>
      <c r="XAV221"/>
      <c r="XAW221"/>
      <c r="XAX221"/>
      <c r="XAY221"/>
      <c r="XAZ221"/>
      <c r="XBA221"/>
      <c r="XBB221"/>
      <c r="XBC221"/>
      <c r="XBD221"/>
      <c r="XBE221"/>
      <c r="XBF221"/>
      <c r="XBG221"/>
      <c r="XBH221"/>
      <c r="XBI221"/>
      <c r="XBJ221"/>
      <c r="XBK221"/>
      <c r="XBL221"/>
      <c r="XBM221"/>
      <c r="XBN221"/>
      <c r="XBO221"/>
      <c r="XBP221"/>
      <c r="XBQ221"/>
      <c r="XBR221"/>
      <c r="XBS221"/>
      <c r="XBT221"/>
      <c r="XBU221"/>
      <c r="XBV221"/>
      <c r="XBW221"/>
      <c r="XBX221"/>
      <c r="XBY221"/>
      <c r="XBZ221"/>
      <c r="XCA221"/>
      <c r="XCB221"/>
      <c r="XCC221"/>
      <c r="XCD221"/>
      <c r="XCE221"/>
      <c r="XCF221"/>
      <c r="XCG221"/>
      <c r="XCH221"/>
      <c r="XCI221"/>
      <c r="XCJ221"/>
      <c r="XCK221"/>
      <c r="XCL221"/>
      <c r="XCM221"/>
      <c r="XCN221"/>
      <c r="XCO221"/>
      <c r="XCP221"/>
      <c r="XCQ221"/>
      <c r="XCR221"/>
      <c r="XCS221"/>
      <c r="XCT221"/>
      <c r="XCU221"/>
      <c r="XCV221"/>
      <c r="XCW221"/>
      <c r="XCX221"/>
      <c r="XCY221"/>
      <c r="XCZ221"/>
      <c r="XDA221"/>
      <c r="XDB221"/>
      <c r="XDC221"/>
      <c r="XDD221"/>
      <c r="XDE221"/>
      <c r="XDF221"/>
      <c r="XDG221"/>
      <c r="XDH221"/>
      <c r="XDI221"/>
      <c r="XDJ221"/>
      <c r="XDK221"/>
      <c r="XDL221"/>
      <c r="XDM221"/>
      <c r="XDN221"/>
      <c r="XDO221"/>
      <c r="XDP221"/>
      <c r="XDQ221"/>
      <c r="XDR221"/>
      <c r="XDS221"/>
      <c r="XDT221"/>
      <c r="XDU221"/>
      <c r="XDV221"/>
      <c r="XDW221"/>
      <c r="XDX221"/>
      <c r="XDY221"/>
      <c r="XDZ221"/>
      <c r="XEA221"/>
      <c r="XEB221"/>
      <c r="XEC221"/>
      <c r="XED221"/>
      <c r="XEE221"/>
      <c r="XEF221"/>
      <c r="XEG221"/>
      <c r="XEH221"/>
      <c r="XEI221"/>
      <c r="XEJ221"/>
      <c r="XEK221"/>
      <c r="XEL221"/>
      <c r="XEM221"/>
      <c r="XEN221"/>
      <c r="XEO221"/>
      <c r="XEP221"/>
      <c r="XEQ221"/>
      <c r="XER221"/>
      <c r="XES221"/>
      <c r="XET221"/>
      <c r="XEU221"/>
      <c r="XEV221"/>
      <c r="XEW221"/>
      <c r="XEX221"/>
      <c r="XEY221"/>
      <c r="XEZ221"/>
      <c r="XFA221"/>
      <c r="XFB221"/>
      <c r="XFC221"/>
      <c r="XFD221"/>
    </row>
    <row r="222" spans="1:36 15811:16384" s="177" customFormat="1" x14ac:dyDescent="0.25">
      <c r="A222" s="181">
        <v>96</v>
      </c>
      <c r="B222" s="354" t="str">
        <f ca="1">IF(CONCATENATE('Т.6.'!AB101," (",'Т.6.'!AD101,"), ",'Т.6.'!AC101,", ",'Т.6.'!AE101)=$AJ$127,"",IF(CONCATENATE('Т.6.'!AB101," (",'Т.6.'!AD101,"), ",'Т.6.'!AC101,", ",'Т.6.'!AE101)=$AJ$128,"-",(CONCATENATE('Т.6.'!AB101," (",'Т.6.'!AD101,"), ",'Т.6.'!AC101,", ",'Т.6.'!AE101))))</f>
        <v/>
      </c>
      <c r="C222" s="354"/>
      <c r="D222" s="354"/>
      <c r="E222" s="354"/>
      <c r="F222" s="354"/>
      <c r="G222" s="354" t="str">
        <f ca="1">IF(CONCATENATE('Т.6.'!AG101,", ",'Т.6.'!AF101,", ",'Т.6.'!AH101," обл., ",'Т.6.'!AI101," р-н, ",'Т.6.'!AJ101," ",'Т.6.'!AK101,", ",'Т.6.'!AL101," ",'Т.6.'!AM101,", буд. ",'Т.6.'!AN101,", кв./оф.",'Т.6.'!AO101,".    ",'Т.6.'!AP101)=$AJ$131,"",IF(CONCATENATE('Т.6.'!AG101,", ",'Т.6.'!AF101,", ",'Т.6.'!AH101," обл., ",'Т.6.'!AI101," р-н, ",'Т.6.'!AJ101," ",'Т.6.'!AK101,", ",'Т.6.'!AL101," ",'Т.6.'!AM101,", буд. ",'Т.6.'!AN101,", кв./оф.",'Т.6.'!AO101,".    ",'Т.6.'!AP101)=$AJ$129,"-",CONCATENATE('Т.6.'!AG101,", ",'Т.6.'!AF101,", ",'Т.6.'!AH101," обл., ",'Т.6.'!AI101," р-н, ",'Т.6.'!AJ101," ",'Т.6.'!AK101,", ",'Т.6.'!AL101," ",'Т.6.'!AM101,", буд. ",'Т.6.'!AN101,", кв./оф.",'Т.6.'!AO101,".    ",'Т.6.'!AP101)))</f>
        <v/>
      </c>
      <c r="H222" s="354"/>
      <c r="I222" s="354"/>
      <c r="J222" s="354"/>
      <c r="K222" s="367" t="str">
        <f ca="1">'Т.6.'!AQ101</f>
        <v xml:space="preserve"> </v>
      </c>
      <c r="L222" s="367"/>
      <c r="M222" s="367" t="str">
        <f ca="1">'Т.6.'!AR101</f>
        <v xml:space="preserve"> </v>
      </c>
      <c r="N222" s="367"/>
      <c r="O222" s="358" t="str">
        <f ca="1">'Т.6.'!AT101</f>
        <v xml:space="preserve"> </v>
      </c>
      <c r="P222" s="358"/>
      <c r="Q222" s="345" t="str">
        <f ca="1">IF(CONCATENATE('Т.6.'!AU101,". ",'Т.6.'!AV101)=" .  "," ",CONCATENATE('Т.6.'!AU101,". ",'Т.6.'!AV101))</f>
        <v xml:space="preserve"> </v>
      </c>
      <c r="R222" s="345"/>
      <c r="S222" s="345"/>
      <c r="T222" s="358" t="str">
        <f ca="1">'Т.6.'!AW101</f>
        <v xml:space="preserve"> </v>
      </c>
      <c r="U222" s="358"/>
      <c r="AA222" s="143"/>
      <c r="AB222" s="143"/>
      <c r="AC222" s="143"/>
      <c r="AD222" s="143"/>
      <c r="AE222" s="143"/>
      <c r="AF222" s="143"/>
      <c r="AG222" s="143"/>
      <c r="AH222" s="143"/>
      <c r="AI222" s="143"/>
      <c r="AJ222" s="151"/>
      <c r="WJC222"/>
      <c r="WJD222"/>
      <c r="WJE222"/>
      <c r="WJF222"/>
      <c r="WJG222"/>
      <c r="WJH222"/>
      <c r="WJI222"/>
      <c r="WJJ222"/>
      <c r="WJK222"/>
      <c r="WJL222"/>
      <c r="WJM222"/>
      <c r="WJN222"/>
      <c r="WJO222"/>
      <c r="WJP222"/>
      <c r="WJQ222"/>
      <c r="WJR222"/>
      <c r="WJS222"/>
      <c r="WJT222"/>
      <c r="WJU222"/>
      <c r="WJV222"/>
      <c r="WJW222"/>
      <c r="WJX222"/>
      <c r="WJY222"/>
      <c r="WJZ222"/>
      <c r="WKA222"/>
      <c r="WKB222"/>
      <c r="WKC222"/>
      <c r="WKD222"/>
      <c r="WKE222"/>
      <c r="WKF222"/>
      <c r="WKG222"/>
      <c r="WKH222"/>
      <c r="WKI222"/>
      <c r="WKJ222"/>
      <c r="WKK222"/>
      <c r="WKL222"/>
      <c r="WKM222"/>
      <c r="WKN222"/>
      <c r="WKO222"/>
      <c r="WKP222"/>
      <c r="WKQ222"/>
      <c r="WKR222"/>
      <c r="WKS222"/>
      <c r="WKT222"/>
      <c r="WKU222"/>
      <c r="WKV222"/>
      <c r="WKW222"/>
      <c r="WKX222"/>
      <c r="WKY222"/>
      <c r="WKZ222"/>
      <c r="WLA222"/>
      <c r="WLB222"/>
      <c r="WLC222"/>
      <c r="WLD222"/>
      <c r="WLE222"/>
      <c r="WLF222"/>
      <c r="WLG222"/>
      <c r="WLH222"/>
      <c r="WLI222"/>
      <c r="WLJ222"/>
      <c r="WLK222"/>
      <c r="WLL222"/>
      <c r="WLM222"/>
      <c r="WLN222"/>
      <c r="WLO222"/>
      <c r="WLP222"/>
      <c r="WLQ222"/>
      <c r="WLR222"/>
      <c r="WLS222"/>
      <c r="WLT222"/>
      <c r="WLU222"/>
      <c r="WLV222"/>
      <c r="WLW222"/>
      <c r="WLX222"/>
      <c r="WLY222"/>
      <c r="WLZ222"/>
      <c r="WMA222"/>
      <c r="WMB222"/>
      <c r="WMC222"/>
      <c r="WMD222"/>
      <c r="WME222"/>
      <c r="WMF222"/>
      <c r="WMG222"/>
      <c r="WMH222"/>
      <c r="WMI222"/>
      <c r="WMJ222"/>
      <c r="WMK222"/>
      <c r="WML222"/>
      <c r="WMM222"/>
      <c r="WMN222"/>
      <c r="WMO222"/>
      <c r="WMP222"/>
      <c r="WMQ222"/>
      <c r="WMR222"/>
      <c r="WMS222"/>
      <c r="WMT222"/>
      <c r="WMU222"/>
      <c r="WMV222"/>
      <c r="WMW222"/>
      <c r="WMX222"/>
      <c r="WMY222"/>
      <c r="WMZ222"/>
      <c r="WNA222"/>
      <c r="WNB222"/>
      <c r="WNC222"/>
      <c r="WND222"/>
      <c r="WNE222"/>
      <c r="WNF222"/>
      <c r="WNG222"/>
      <c r="WNH222"/>
      <c r="WNI222"/>
      <c r="WNJ222"/>
      <c r="WNK222"/>
      <c r="WNL222"/>
      <c r="WNM222"/>
      <c r="WNN222"/>
      <c r="WNO222"/>
      <c r="WNP222"/>
      <c r="WNQ222"/>
      <c r="WNR222"/>
      <c r="WNS222"/>
      <c r="WNT222"/>
      <c r="WNU222"/>
      <c r="WNV222"/>
      <c r="WNW222"/>
      <c r="WNX222"/>
      <c r="WNY222"/>
      <c r="WNZ222"/>
      <c r="WOA222"/>
      <c r="WOB222"/>
      <c r="WOC222"/>
      <c r="WOD222"/>
      <c r="WOE222"/>
      <c r="WOF222"/>
      <c r="WOG222"/>
      <c r="WOH222"/>
      <c r="WOI222"/>
      <c r="WOJ222"/>
      <c r="WOK222"/>
      <c r="WOL222"/>
      <c r="WOM222"/>
      <c r="WON222"/>
      <c r="WOO222"/>
      <c r="WOP222"/>
      <c r="WOQ222"/>
      <c r="WOR222"/>
      <c r="WOS222"/>
      <c r="WOT222"/>
      <c r="WOU222"/>
      <c r="WOV222"/>
      <c r="WOW222"/>
      <c r="WOX222"/>
      <c r="WOY222"/>
      <c r="WOZ222"/>
      <c r="WPA222"/>
      <c r="WPB222"/>
      <c r="WPC222"/>
      <c r="WPD222"/>
      <c r="WPE222"/>
      <c r="WPF222"/>
      <c r="WPG222"/>
      <c r="WPH222"/>
      <c r="WPI222"/>
      <c r="WPJ222"/>
      <c r="WPK222"/>
      <c r="WPL222"/>
      <c r="WPM222"/>
      <c r="WPN222"/>
      <c r="WPO222"/>
      <c r="WPP222"/>
      <c r="WPQ222"/>
      <c r="WPR222"/>
      <c r="WPS222"/>
      <c r="WPT222"/>
      <c r="WPU222"/>
      <c r="WPV222"/>
      <c r="WPW222"/>
      <c r="WPX222"/>
      <c r="WPY222"/>
      <c r="WPZ222"/>
      <c r="WQA222"/>
      <c r="WQB222"/>
      <c r="WQC222"/>
      <c r="WQD222"/>
      <c r="WQE222"/>
      <c r="WQF222"/>
      <c r="WQG222"/>
      <c r="WQH222"/>
      <c r="WQI222"/>
      <c r="WQJ222"/>
      <c r="WQK222"/>
      <c r="WQL222"/>
      <c r="WQM222"/>
      <c r="WQN222"/>
      <c r="WQO222"/>
      <c r="WQP222"/>
      <c r="WQQ222"/>
      <c r="WQR222"/>
      <c r="WQS222"/>
      <c r="WQT222"/>
      <c r="WQU222"/>
      <c r="WQV222"/>
      <c r="WQW222"/>
      <c r="WQX222"/>
      <c r="WQY222"/>
      <c r="WQZ222"/>
      <c r="WRA222"/>
      <c r="WRB222"/>
      <c r="WRC222"/>
      <c r="WRD222"/>
      <c r="WRE222"/>
      <c r="WRF222"/>
      <c r="WRG222"/>
      <c r="WRH222"/>
      <c r="WRI222"/>
      <c r="WRJ222"/>
      <c r="WRK222"/>
      <c r="WRL222"/>
      <c r="WRM222"/>
      <c r="WRN222"/>
      <c r="WRO222"/>
      <c r="WRP222"/>
      <c r="WRQ222"/>
      <c r="WRR222"/>
      <c r="WRS222"/>
      <c r="WRT222"/>
      <c r="WRU222"/>
      <c r="WRV222"/>
      <c r="WRW222"/>
      <c r="WRX222"/>
      <c r="WRY222"/>
      <c r="WRZ222"/>
      <c r="WSA222"/>
      <c r="WSB222"/>
      <c r="WSC222"/>
      <c r="WSD222"/>
      <c r="WSE222"/>
      <c r="WSF222"/>
      <c r="WSG222"/>
      <c r="WSH222"/>
      <c r="WSI222"/>
      <c r="WSJ222"/>
      <c r="WSK222"/>
      <c r="WSL222"/>
      <c r="WSM222"/>
      <c r="WSN222"/>
      <c r="WSO222"/>
      <c r="WSP222"/>
      <c r="WSQ222"/>
      <c r="WSR222"/>
      <c r="WSS222"/>
      <c r="WST222"/>
      <c r="WSU222"/>
      <c r="WSV222"/>
      <c r="WSW222"/>
      <c r="WSX222"/>
      <c r="WSY222"/>
      <c r="WSZ222"/>
      <c r="WTA222"/>
      <c r="WTB222"/>
      <c r="WTC222"/>
      <c r="WTD222"/>
      <c r="WTE222"/>
      <c r="WTF222"/>
      <c r="WTG222"/>
      <c r="WTH222"/>
      <c r="WTI222"/>
      <c r="WTJ222"/>
      <c r="WTK222"/>
      <c r="WTL222"/>
      <c r="WTM222"/>
      <c r="WTN222"/>
      <c r="WTO222"/>
      <c r="WTP222"/>
      <c r="WTQ222"/>
      <c r="WTR222"/>
      <c r="WTS222"/>
      <c r="WTT222"/>
      <c r="WTU222"/>
      <c r="WTV222"/>
      <c r="WTW222"/>
      <c r="WTX222"/>
      <c r="WTY222"/>
      <c r="WTZ222"/>
      <c r="WUA222"/>
      <c r="WUB222"/>
      <c r="WUC222"/>
      <c r="WUD222"/>
      <c r="WUE222"/>
      <c r="WUF222"/>
      <c r="WUG222"/>
      <c r="WUH222"/>
      <c r="WUI222"/>
      <c r="WUJ222"/>
      <c r="WUK222"/>
      <c r="WUL222"/>
      <c r="WUM222"/>
      <c r="WUN222"/>
      <c r="WUO222"/>
      <c r="WUP222"/>
      <c r="WUQ222"/>
      <c r="WUR222"/>
      <c r="WUS222"/>
      <c r="WUT222"/>
      <c r="WUU222"/>
      <c r="WUV222"/>
      <c r="WUW222"/>
      <c r="WUX222"/>
      <c r="WUY222"/>
      <c r="WUZ222"/>
      <c r="WVA222"/>
      <c r="WVB222"/>
      <c r="WVC222"/>
      <c r="WVD222"/>
      <c r="WVE222"/>
      <c r="WVF222"/>
      <c r="WVG222"/>
      <c r="WVH222"/>
      <c r="WVI222"/>
      <c r="WVJ222"/>
      <c r="WVK222"/>
      <c r="WVL222"/>
      <c r="WVM222"/>
      <c r="WVN222"/>
      <c r="WVO222"/>
      <c r="WVP222"/>
      <c r="WVQ222"/>
      <c r="WVR222"/>
      <c r="WVS222"/>
      <c r="WVT222"/>
      <c r="WVU222"/>
      <c r="WVV222"/>
      <c r="WVW222"/>
      <c r="WVX222"/>
      <c r="WVY222"/>
      <c r="WVZ222"/>
      <c r="WWA222"/>
      <c r="WWB222"/>
      <c r="WWC222"/>
      <c r="WWD222"/>
      <c r="WWE222"/>
      <c r="WWF222"/>
      <c r="WWG222"/>
      <c r="WWH222"/>
      <c r="WWI222"/>
      <c r="WWJ222"/>
      <c r="WWK222"/>
      <c r="WWL222"/>
      <c r="WWM222"/>
      <c r="WWN222"/>
      <c r="WWO222"/>
      <c r="WWP222"/>
      <c r="WWQ222"/>
      <c r="WWR222"/>
      <c r="WWS222"/>
      <c r="WWT222"/>
      <c r="WWU222"/>
      <c r="WWV222"/>
      <c r="WWW222"/>
      <c r="WWX222"/>
      <c r="WWY222"/>
      <c r="WWZ222"/>
      <c r="WXA222"/>
      <c r="WXB222"/>
      <c r="WXC222"/>
      <c r="WXD222"/>
      <c r="WXE222"/>
      <c r="WXF222"/>
      <c r="WXG222"/>
      <c r="WXH222"/>
      <c r="WXI222"/>
      <c r="WXJ222"/>
      <c r="WXK222"/>
      <c r="WXL222"/>
      <c r="WXM222"/>
      <c r="WXN222"/>
      <c r="WXO222"/>
      <c r="WXP222"/>
      <c r="WXQ222"/>
      <c r="WXR222"/>
      <c r="WXS222"/>
      <c r="WXT222"/>
      <c r="WXU222"/>
      <c r="WXV222"/>
      <c r="WXW222"/>
      <c r="WXX222"/>
      <c r="WXY222"/>
      <c r="WXZ222"/>
      <c r="WYA222"/>
      <c r="WYB222"/>
      <c r="WYC222"/>
      <c r="WYD222"/>
      <c r="WYE222"/>
      <c r="WYF222"/>
      <c r="WYG222"/>
      <c r="WYH222"/>
      <c r="WYI222"/>
      <c r="WYJ222"/>
      <c r="WYK222"/>
      <c r="WYL222"/>
      <c r="WYM222"/>
      <c r="WYN222"/>
      <c r="WYO222"/>
      <c r="WYP222"/>
      <c r="WYQ222"/>
      <c r="WYR222"/>
      <c r="WYS222"/>
      <c r="WYT222"/>
      <c r="WYU222"/>
      <c r="WYV222"/>
      <c r="WYW222"/>
      <c r="WYX222"/>
      <c r="WYY222"/>
      <c r="WYZ222"/>
      <c r="WZA222"/>
      <c r="WZB222"/>
      <c r="WZC222"/>
      <c r="WZD222"/>
      <c r="WZE222"/>
      <c r="WZF222"/>
      <c r="WZG222"/>
      <c r="WZH222"/>
      <c r="WZI222"/>
      <c r="WZJ222"/>
      <c r="WZK222"/>
      <c r="WZL222"/>
      <c r="WZM222"/>
      <c r="WZN222"/>
      <c r="WZO222"/>
      <c r="WZP222"/>
      <c r="WZQ222"/>
      <c r="WZR222"/>
      <c r="WZS222"/>
      <c r="WZT222"/>
      <c r="WZU222"/>
      <c r="WZV222"/>
      <c r="WZW222"/>
      <c r="WZX222"/>
      <c r="WZY222"/>
      <c r="WZZ222"/>
      <c r="XAA222"/>
      <c r="XAB222"/>
      <c r="XAC222"/>
      <c r="XAD222"/>
      <c r="XAE222"/>
      <c r="XAF222"/>
      <c r="XAG222"/>
      <c r="XAH222"/>
      <c r="XAI222"/>
      <c r="XAJ222"/>
      <c r="XAK222"/>
      <c r="XAL222"/>
      <c r="XAM222"/>
      <c r="XAN222"/>
      <c r="XAO222"/>
      <c r="XAP222"/>
      <c r="XAQ222"/>
      <c r="XAR222"/>
      <c r="XAS222"/>
      <c r="XAT222"/>
      <c r="XAU222"/>
      <c r="XAV222"/>
      <c r="XAW222"/>
      <c r="XAX222"/>
      <c r="XAY222"/>
      <c r="XAZ222"/>
      <c r="XBA222"/>
      <c r="XBB222"/>
      <c r="XBC222"/>
      <c r="XBD222"/>
      <c r="XBE222"/>
      <c r="XBF222"/>
      <c r="XBG222"/>
      <c r="XBH222"/>
      <c r="XBI222"/>
      <c r="XBJ222"/>
      <c r="XBK222"/>
      <c r="XBL222"/>
      <c r="XBM222"/>
      <c r="XBN222"/>
      <c r="XBO222"/>
      <c r="XBP222"/>
      <c r="XBQ222"/>
      <c r="XBR222"/>
      <c r="XBS222"/>
      <c r="XBT222"/>
      <c r="XBU222"/>
      <c r="XBV222"/>
      <c r="XBW222"/>
      <c r="XBX222"/>
      <c r="XBY222"/>
      <c r="XBZ222"/>
      <c r="XCA222"/>
      <c r="XCB222"/>
      <c r="XCC222"/>
      <c r="XCD222"/>
      <c r="XCE222"/>
      <c r="XCF222"/>
      <c r="XCG222"/>
      <c r="XCH222"/>
      <c r="XCI222"/>
      <c r="XCJ222"/>
      <c r="XCK222"/>
      <c r="XCL222"/>
      <c r="XCM222"/>
      <c r="XCN222"/>
      <c r="XCO222"/>
      <c r="XCP222"/>
      <c r="XCQ222"/>
      <c r="XCR222"/>
      <c r="XCS222"/>
      <c r="XCT222"/>
      <c r="XCU222"/>
      <c r="XCV222"/>
      <c r="XCW222"/>
      <c r="XCX222"/>
      <c r="XCY222"/>
      <c r="XCZ222"/>
      <c r="XDA222"/>
      <c r="XDB222"/>
      <c r="XDC222"/>
      <c r="XDD222"/>
      <c r="XDE222"/>
      <c r="XDF222"/>
      <c r="XDG222"/>
      <c r="XDH222"/>
      <c r="XDI222"/>
      <c r="XDJ222"/>
      <c r="XDK222"/>
      <c r="XDL222"/>
      <c r="XDM222"/>
      <c r="XDN222"/>
      <c r="XDO222"/>
      <c r="XDP222"/>
      <c r="XDQ222"/>
      <c r="XDR222"/>
      <c r="XDS222"/>
      <c r="XDT222"/>
      <c r="XDU222"/>
      <c r="XDV222"/>
      <c r="XDW222"/>
      <c r="XDX222"/>
      <c r="XDY222"/>
      <c r="XDZ222"/>
      <c r="XEA222"/>
      <c r="XEB222"/>
      <c r="XEC222"/>
      <c r="XED222"/>
      <c r="XEE222"/>
      <c r="XEF222"/>
      <c r="XEG222"/>
      <c r="XEH222"/>
      <c r="XEI222"/>
      <c r="XEJ222"/>
      <c r="XEK222"/>
      <c r="XEL222"/>
      <c r="XEM222"/>
      <c r="XEN222"/>
      <c r="XEO222"/>
      <c r="XEP222"/>
      <c r="XEQ222"/>
      <c r="XER222"/>
      <c r="XES222"/>
      <c r="XET222"/>
      <c r="XEU222"/>
      <c r="XEV222"/>
      <c r="XEW222"/>
      <c r="XEX222"/>
      <c r="XEY222"/>
      <c r="XEZ222"/>
      <c r="XFA222"/>
      <c r="XFB222"/>
      <c r="XFC222"/>
      <c r="XFD222"/>
    </row>
    <row r="223" spans="1:36 15811:16384" s="177" customFormat="1" x14ac:dyDescent="0.25">
      <c r="A223" s="181">
        <v>97</v>
      </c>
      <c r="B223" s="354" t="str">
        <f ca="1">IF(CONCATENATE('Т.6.'!AB102," (",'Т.6.'!AD102,"), ",'Т.6.'!AC102,", ",'Т.6.'!AE102)=$AJ$127,"",IF(CONCATENATE('Т.6.'!AB102," (",'Т.6.'!AD102,"), ",'Т.6.'!AC102,", ",'Т.6.'!AE102)=$AJ$128,"-",(CONCATENATE('Т.6.'!AB102," (",'Т.6.'!AD102,"), ",'Т.6.'!AC102,", ",'Т.6.'!AE102))))</f>
        <v/>
      </c>
      <c r="C223" s="354"/>
      <c r="D223" s="354"/>
      <c r="E223" s="354"/>
      <c r="F223" s="354"/>
      <c r="G223" s="354" t="str">
        <f ca="1">IF(CONCATENATE('Т.6.'!AG102,", ",'Т.6.'!AF102,", ",'Т.6.'!AH102," обл., ",'Т.6.'!AI102," р-н, ",'Т.6.'!AJ102," ",'Т.6.'!AK102,", ",'Т.6.'!AL102," ",'Т.6.'!AM102,", буд. ",'Т.6.'!AN102,", кв./оф.",'Т.6.'!AO102,".    ",'Т.6.'!AP102)=$AJ$131,"",IF(CONCATENATE('Т.6.'!AG102,", ",'Т.6.'!AF102,", ",'Т.6.'!AH102," обл., ",'Т.6.'!AI102," р-н, ",'Т.6.'!AJ102," ",'Т.6.'!AK102,", ",'Т.6.'!AL102," ",'Т.6.'!AM102,", буд. ",'Т.6.'!AN102,", кв./оф.",'Т.6.'!AO102,".    ",'Т.6.'!AP102)=$AJ$129,"-",CONCATENATE('Т.6.'!AG102,", ",'Т.6.'!AF102,", ",'Т.6.'!AH102," обл., ",'Т.6.'!AI102," р-н, ",'Т.6.'!AJ102," ",'Т.6.'!AK102,", ",'Т.6.'!AL102," ",'Т.6.'!AM102,", буд. ",'Т.6.'!AN102,", кв./оф.",'Т.6.'!AO102,".    ",'Т.6.'!AP102)))</f>
        <v/>
      </c>
      <c r="H223" s="354"/>
      <c r="I223" s="354"/>
      <c r="J223" s="354"/>
      <c r="K223" s="367" t="str">
        <f ca="1">'Т.6.'!AQ102</f>
        <v xml:space="preserve"> </v>
      </c>
      <c r="L223" s="367"/>
      <c r="M223" s="367" t="str">
        <f ca="1">'Т.6.'!AR102</f>
        <v xml:space="preserve"> </v>
      </c>
      <c r="N223" s="367"/>
      <c r="O223" s="358" t="str">
        <f ca="1">'Т.6.'!AT102</f>
        <v xml:space="preserve"> </v>
      </c>
      <c r="P223" s="358"/>
      <c r="Q223" s="345" t="str">
        <f ca="1">IF(CONCATENATE('Т.6.'!AU102,". ",'Т.6.'!AV102)=" .  "," ",CONCATENATE('Т.6.'!AU102,". ",'Т.6.'!AV102))</f>
        <v xml:space="preserve"> </v>
      </c>
      <c r="R223" s="345"/>
      <c r="S223" s="345"/>
      <c r="T223" s="358" t="str">
        <f ca="1">'Т.6.'!AW102</f>
        <v xml:space="preserve"> </v>
      </c>
      <c r="U223" s="358"/>
      <c r="AA223" s="143"/>
      <c r="AB223" s="143"/>
      <c r="AC223" s="143"/>
      <c r="AD223" s="143"/>
      <c r="AE223" s="143"/>
      <c r="AF223" s="143"/>
      <c r="AG223" s="143"/>
      <c r="AH223" s="143"/>
      <c r="AI223" s="143"/>
      <c r="AJ223" s="151"/>
      <c r="WJC223"/>
      <c r="WJD223"/>
      <c r="WJE223"/>
      <c r="WJF223"/>
      <c r="WJG223"/>
      <c r="WJH223"/>
      <c r="WJI223"/>
      <c r="WJJ223"/>
      <c r="WJK223"/>
      <c r="WJL223"/>
      <c r="WJM223"/>
      <c r="WJN223"/>
      <c r="WJO223"/>
      <c r="WJP223"/>
      <c r="WJQ223"/>
      <c r="WJR223"/>
      <c r="WJS223"/>
      <c r="WJT223"/>
      <c r="WJU223"/>
      <c r="WJV223"/>
      <c r="WJW223"/>
      <c r="WJX223"/>
      <c r="WJY223"/>
      <c r="WJZ223"/>
      <c r="WKA223"/>
      <c r="WKB223"/>
      <c r="WKC223"/>
      <c r="WKD223"/>
      <c r="WKE223"/>
      <c r="WKF223"/>
      <c r="WKG223"/>
      <c r="WKH223"/>
      <c r="WKI223"/>
      <c r="WKJ223"/>
      <c r="WKK223"/>
      <c r="WKL223"/>
      <c r="WKM223"/>
      <c r="WKN223"/>
      <c r="WKO223"/>
      <c r="WKP223"/>
      <c r="WKQ223"/>
      <c r="WKR223"/>
      <c r="WKS223"/>
      <c r="WKT223"/>
      <c r="WKU223"/>
      <c r="WKV223"/>
      <c r="WKW223"/>
      <c r="WKX223"/>
      <c r="WKY223"/>
      <c r="WKZ223"/>
      <c r="WLA223"/>
      <c r="WLB223"/>
      <c r="WLC223"/>
      <c r="WLD223"/>
      <c r="WLE223"/>
      <c r="WLF223"/>
      <c r="WLG223"/>
      <c r="WLH223"/>
      <c r="WLI223"/>
      <c r="WLJ223"/>
      <c r="WLK223"/>
      <c r="WLL223"/>
      <c r="WLM223"/>
      <c r="WLN223"/>
      <c r="WLO223"/>
      <c r="WLP223"/>
      <c r="WLQ223"/>
      <c r="WLR223"/>
      <c r="WLS223"/>
      <c r="WLT223"/>
      <c r="WLU223"/>
      <c r="WLV223"/>
      <c r="WLW223"/>
      <c r="WLX223"/>
      <c r="WLY223"/>
      <c r="WLZ223"/>
      <c r="WMA223"/>
      <c r="WMB223"/>
      <c r="WMC223"/>
      <c r="WMD223"/>
      <c r="WME223"/>
      <c r="WMF223"/>
      <c r="WMG223"/>
      <c r="WMH223"/>
      <c r="WMI223"/>
      <c r="WMJ223"/>
      <c r="WMK223"/>
      <c r="WML223"/>
      <c r="WMM223"/>
      <c r="WMN223"/>
      <c r="WMO223"/>
      <c r="WMP223"/>
      <c r="WMQ223"/>
      <c r="WMR223"/>
      <c r="WMS223"/>
      <c r="WMT223"/>
      <c r="WMU223"/>
      <c r="WMV223"/>
      <c r="WMW223"/>
      <c r="WMX223"/>
      <c r="WMY223"/>
      <c r="WMZ223"/>
      <c r="WNA223"/>
      <c r="WNB223"/>
      <c r="WNC223"/>
      <c r="WND223"/>
      <c r="WNE223"/>
      <c r="WNF223"/>
      <c r="WNG223"/>
      <c r="WNH223"/>
      <c r="WNI223"/>
      <c r="WNJ223"/>
      <c r="WNK223"/>
      <c r="WNL223"/>
      <c r="WNM223"/>
      <c r="WNN223"/>
      <c r="WNO223"/>
      <c r="WNP223"/>
      <c r="WNQ223"/>
      <c r="WNR223"/>
      <c r="WNS223"/>
      <c r="WNT223"/>
      <c r="WNU223"/>
      <c r="WNV223"/>
      <c r="WNW223"/>
      <c r="WNX223"/>
      <c r="WNY223"/>
      <c r="WNZ223"/>
      <c r="WOA223"/>
      <c r="WOB223"/>
      <c r="WOC223"/>
      <c r="WOD223"/>
      <c r="WOE223"/>
      <c r="WOF223"/>
      <c r="WOG223"/>
      <c r="WOH223"/>
      <c r="WOI223"/>
      <c r="WOJ223"/>
      <c r="WOK223"/>
      <c r="WOL223"/>
      <c r="WOM223"/>
      <c r="WON223"/>
      <c r="WOO223"/>
      <c r="WOP223"/>
      <c r="WOQ223"/>
      <c r="WOR223"/>
      <c r="WOS223"/>
      <c r="WOT223"/>
      <c r="WOU223"/>
      <c r="WOV223"/>
      <c r="WOW223"/>
      <c r="WOX223"/>
      <c r="WOY223"/>
      <c r="WOZ223"/>
      <c r="WPA223"/>
      <c r="WPB223"/>
      <c r="WPC223"/>
      <c r="WPD223"/>
      <c r="WPE223"/>
      <c r="WPF223"/>
      <c r="WPG223"/>
      <c r="WPH223"/>
      <c r="WPI223"/>
      <c r="WPJ223"/>
      <c r="WPK223"/>
      <c r="WPL223"/>
      <c r="WPM223"/>
      <c r="WPN223"/>
      <c r="WPO223"/>
      <c r="WPP223"/>
      <c r="WPQ223"/>
      <c r="WPR223"/>
      <c r="WPS223"/>
      <c r="WPT223"/>
      <c r="WPU223"/>
      <c r="WPV223"/>
      <c r="WPW223"/>
      <c r="WPX223"/>
      <c r="WPY223"/>
      <c r="WPZ223"/>
      <c r="WQA223"/>
      <c r="WQB223"/>
      <c r="WQC223"/>
      <c r="WQD223"/>
      <c r="WQE223"/>
      <c r="WQF223"/>
      <c r="WQG223"/>
      <c r="WQH223"/>
      <c r="WQI223"/>
      <c r="WQJ223"/>
      <c r="WQK223"/>
      <c r="WQL223"/>
      <c r="WQM223"/>
      <c r="WQN223"/>
      <c r="WQO223"/>
      <c r="WQP223"/>
      <c r="WQQ223"/>
      <c r="WQR223"/>
      <c r="WQS223"/>
      <c r="WQT223"/>
      <c r="WQU223"/>
      <c r="WQV223"/>
      <c r="WQW223"/>
      <c r="WQX223"/>
      <c r="WQY223"/>
      <c r="WQZ223"/>
      <c r="WRA223"/>
      <c r="WRB223"/>
      <c r="WRC223"/>
      <c r="WRD223"/>
      <c r="WRE223"/>
      <c r="WRF223"/>
      <c r="WRG223"/>
      <c r="WRH223"/>
      <c r="WRI223"/>
      <c r="WRJ223"/>
      <c r="WRK223"/>
      <c r="WRL223"/>
      <c r="WRM223"/>
      <c r="WRN223"/>
      <c r="WRO223"/>
      <c r="WRP223"/>
      <c r="WRQ223"/>
      <c r="WRR223"/>
      <c r="WRS223"/>
      <c r="WRT223"/>
      <c r="WRU223"/>
      <c r="WRV223"/>
      <c r="WRW223"/>
      <c r="WRX223"/>
      <c r="WRY223"/>
      <c r="WRZ223"/>
      <c r="WSA223"/>
      <c r="WSB223"/>
      <c r="WSC223"/>
      <c r="WSD223"/>
      <c r="WSE223"/>
      <c r="WSF223"/>
      <c r="WSG223"/>
      <c r="WSH223"/>
      <c r="WSI223"/>
      <c r="WSJ223"/>
      <c r="WSK223"/>
      <c r="WSL223"/>
      <c r="WSM223"/>
      <c r="WSN223"/>
      <c r="WSO223"/>
      <c r="WSP223"/>
      <c r="WSQ223"/>
      <c r="WSR223"/>
      <c r="WSS223"/>
      <c r="WST223"/>
      <c r="WSU223"/>
      <c r="WSV223"/>
      <c r="WSW223"/>
      <c r="WSX223"/>
      <c r="WSY223"/>
      <c r="WSZ223"/>
      <c r="WTA223"/>
      <c r="WTB223"/>
      <c r="WTC223"/>
      <c r="WTD223"/>
      <c r="WTE223"/>
      <c r="WTF223"/>
      <c r="WTG223"/>
      <c r="WTH223"/>
      <c r="WTI223"/>
      <c r="WTJ223"/>
      <c r="WTK223"/>
      <c r="WTL223"/>
      <c r="WTM223"/>
      <c r="WTN223"/>
      <c r="WTO223"/>
      <c r="WTP223"/>
      <c r="WTQ223"/>
      <c r="WTR223"/>
      <c r="WTS223"/>
      <c r="WTT223"/>
      <c r="WTU223"/>
      <c r="WTV223"/>
      <c r="WTW223"/>
      <c r="WTX223"/>
      <c r="WTY223"/>
      <c r="WTZ223"/>
      <c r="WUA223"/>
      <c r="WUB223"/>
      <c r="WUC223"/>
      <c r="WUD223"/>
      <c r="WUE223"/>
      <c r="WUF223"/>
      <c r="WUG223"/>
      <c r="WUH223"/>
      <c r="WUI223"/>
      <c r="WUJ223"/>
      <c r="WUK223"/>
      <c r="WUL223"/>
      <c r="WUM223"/>
      <c r="WUN223"/>
      <c r="WUO223"/>
      <c r="WUP223"/>
      <c r="WUQ223"/>
      <c r="WUR223"/>
      <c r="WUS223"/>
      <c r="WUT223"/>
      <c r="WUU223"/>
      <c r="WUV223"/>
      <c r="WUW223"/>
      <c r="WUX223"/>
      <c r="WUY223"/>
      <c r="WUZ223"/>
      <c r="WVA223"/>
      <c r="WVB223"/>
      <c r="WVC223"/>
      <c r="WVD223"/>
      <c r="WVE223"/>
      <c r="WVF223"/>
      <c r="WVG223"/>
      <c r="WVH223"/>
      <c r="WVI223"/>
      <c r="WVJ223"/>
      <c r="WVK223"/>
      <c r="WVL223"/>
      <c r="WVM223"/>
      <c r="WVN223"/>
      <c r="WVO223"/>
      <c r="WVP223"/>
      <c r="WVQ223"/>
      <c r="WVR223"/>
      <c r="WVS223"/>
      <c r="WVT223"/>
      <c r="WVU223"/>
      <c r="WVV223"/>
      <c r="WVW223"/>
      <c r="WVX223"/>
      <c r="WVY223"/>
      <c r="WVZ223"/>
      <c r="WWA223"/>
      <c r="WWB223"/>
      <c r="WWC223"/>
      <c r="WWD223"/>
      <c r="WWE223"/>
      <c r="WWF223"/>
      <c r="WWG223"/>
      <c r="WWH223"/>
      <c r="WWI223"/>
      <c r="WWJ223"/>
      <c r="WWK223"/>
      <c r="WWL223"/>
      <c r="WWM223"/>
      <c r="WWN223"/>
      <c r="WWO223"/>
      <c r="WWP223"/>
      <c r="WWQ223"/>
      <c r="WWR223"/>
      <c r="WWS223"/>
      <c r="WWT223"/>
      <c r="WWU223"/>
      <c r="WWV223"/>
      <c r="WWW223"/>
      <c r="WWX223"/>
      <c r="WWY223"/>
      <c r="WWZ223"/>
      <c r="WXA223"/>
      <c r="WXB223"/>
      <c r="WXC223"/>
      <c r="WXD223"/>
      <c r="WXE223"/>
      <c r="WXF223"/>
      <c r="WXG223"/>
      <c r="WXH223"/>
      <c r="WXI223"/>
      <c r="WXJ223"/>
      <c r="WXK223"/>
      <c r="WXL223"/>
      <c r="WXM223"/>
      <c r="WXN223"/>
      <c r="WXO223"/>
      <c r="WXP223"/>
      <c r="WXQ223"/>
      <c r="WXR223"/>
      <c r="WXS223"/>
      <c r="WXT223"/>
      <c r="WXU223"/>
      <c r="WXV223"/>
      <c r="WXW223"/>
      <c r="WXX223"/>
      <c r="WXY223"/>
      <c r="WXZ223"/>
      <c r="WYA223"/>
      <c r="WYB223"/>
      <c r="WYC223"/>
      <c r="WYD223"/>
      <c r="WYE223"/>
      <c r="WYF223"/>
      <c r="WYG223"/>
      <c r="WYH223"/>
      <c r="WYI223"/>
      <c r="WYJ223"/>
      <c r="WYK223"/>
      <c r="WYL223"/>
      <c r="WYM223"/>
      <c r="WYN223"/>
      <c r="WYO223"/>
      <c r="WYP223"/>
      <c r="WYQ223"/>
      <c r="WYR223"/>
      <c r="WYS223"/>
      <c r="WYT223"/>
      <c r="WYU223"/>
      <c r="WYV223"/>
      <c r="WYW223"/>
      <c r="WYX223"/>
      <c r="WYY223"/>
      <c r="WYZ223"/>
      <c r="WZA223"/>
      <c r="WZB223"/>
      <c r="WZC223"/>
      <c r="WZD223"/>
      <c r="WZE223"/>
      <c r="WZF223"/>
      <c r="WZG223"/>
      <c r="WZH223"/>
      <c r="WZI223"/>
      <c r="WZJ223"/>
      <c r="WZK223"/>
      <c r="WZL223"/>
      <c r="WZM223"/>
      <c r="WZN223"/>
      <c r="WZO223"/>
      <c r="WZP223"/>
      <c r="WZQ223"/>
      <c r="WZR223"/>
      <c r="WZS223"/>
      <c r="WZT223"/>
      <c r="WZU223"/>
      <c r="WZV223"/>
      <c r="WZW223"/>
      <c r="WZX223"/>
      <c r="WZY223"/>
      <c r="WZZ223"/>
      <c r="XAA223"/>
      <c r="XAB223"/>
      <c r="XAC223"/>
      <c r="XAD223"/>
      <c r="XAE223"/>
      <c r="XAF223"/>
      <c r="XAG223"/>
      <c r="XAH223"/>
      <c r="XAI223"/>
      <c r="XAJ223"/>
      <c r="XAK223"/>
      <c r="XAL223"/>
      <c r="XAM223"/>
      <c r="XAN223"/>
      <c r="XAO223"/>
      <c r="XAP223"/>
      <c r="XAQ223"/>
      <c r="XAR223"/>
      <c r="XAS223"/>
      <c r="XAT223"/>
      <c r="XAU223"/>
      <c r="XAV223"/>
      <c r="XAW223"/>
      <c r="XAX223"/>
      <c r="XAY223"/>
      <c r="XAZ223"/>
      <c r="XBA223"/>
      <c r="XBB223"/>
      <c r="XBC223"/>
      <c r="XBD223"/>
      <c r="XBE223"/>
      <c r="XBF223"/>
      <c r="XBG223"/>
      <c r="XBH223"/>
      <c r="XBI223"/>
      <c r="XBJ223"/>
      <c r="XBK223"/>
      <c r="XBL223"/>
      <c r="XBM223"/>
      <c r="XBN223"/>
      <c r="XBO223"/>
      <c r="XBP223"/>
      <c r="XBQ223"/>
      <c r="XBR223"/>
      <c r="XBS223"/>
      <c r="XBT223"/>
      <c r="XBU223"/>
      <c r="XBV223"/>
      <c r="XBW223"/>
      <c r="XBX223"/>
      <c r="XBY223"/>
      <c r="XBZ223"/>
      <c r="XCA223"/>
      <c r="XCB223"/>
      <c r="XCC223"/>
      <c r="XCD223"/>
      <c r="XCE223"/>
      <c r="XCF223"/>
      <c r="XCG223"/>
      <c r="XCH223"/>
      <c r="XCI223"/>
      <c r="XCJ223"/>
      <c r="XCK223"/>
      <c r="XCL223"/>
      <c r="XCM223"/>
      <c r="XCN223"/>
      <c r="XCO223"/>
      <c r="XCP223"/>
      <c r="XCQ223"/>
      <c r="XCR223"/>
      <c r="XCS223"/>
      <c r="XCT223"/>
      <c r="XCU223"/>
      <c r="XCV223"/>
      <c r="XCW223"/>
      <c r="XCX223"/>
      <c r="XCY223"/>
      <c r="XCZ223"/>
      <c r="XDA223"/>
      <c r="XDB223"/>
      <c r="XDC223"/>
      <c r="XDD223"/>
      <c r="XDE223"/>
      <c r="XDF223"/>
      <c r="XDG223"/>
      <c r="XDH223"/>
      <c r="XDI223"/>
      <c r="XDJ223"/>
      <c r="XDK223"/>
      <c r="XDL223"/>
      <c r="XDM223"/>
      <c r="XDN223"/>
      <c r="XDO223"/>
      <c r="XDP223"/>
      <c r="XDQ223"/>
      <c r="XDR223"/>
      <c r="XDS223"/>
      <c r="XDT223"/>
      <c r="XDU223"/>
      <c r="XDV223"/>
      <c r="XDW223"/>
      <c r="XDX223"/>
      <c r="XDY223"/>
      <c r="XDZ223"/>
      <c r="XEA223"/>
      <c r="XEB223"/>
      <c r="XEC223"/>
      <c r="XED223"/>
      <c r="XEE223"/>
      <c r="XEF223"/>
      <c r="XEG223"/>
      <c r="XEH223"/>
      <c r="XEI223"/>
      <c r="XEJ223"/>
      <c r="XEK223"/>
      <c r="XEL223"/>
      <c r="XEM223"/>
      <c r="XEN223"/>
      <c r="XEO223"/>
      <c r="XEP223"/>
      <c r="XEQ223"/>
      <c r="XER223"/>
      <c r="XES223"/>
      <c r="XET223"/>
      <c r="XEU223"/>
      <c r="XEV223"/>
      <c r="XEW223"/>
      <c r="XEX223"/>
      <c r="XEY223"/>
      <c r="XEZ223"/>
      <c r="XFA223"/>
      <c r="XFB223"/>
      <c r="XFC223"/>
      <c r="XFD223"/>
    </row>
    <row r="224" spans="1:36 15811:16384" s="177" customFormat="1" x14ac:dyDescent="0.25">
      <c r="A224" s="181">
        <v>98</v>
      </c>
      <c r="B224" s="354" t="str">
        <f ca="1">IF(CONCATENATE('Т.6.'!AB103," (",'Т.6.'!AD103,"), ",'Т.6.'!AC103,", ",'Т.6.'!AE103)=$AJ$127,"",IF(CONCATENATE('Т.6.'!AB103," (",'Т.6.'!AD103,"), ",'Т.6.'!AC103,", ",'Т.6.'!AE103)=$AJ$128,"-",(CONCATENATE('Т.6.'!AB103," (",'Т.6.'!AD103,"), ",'Т.6.'!AC103,", ",'Т.6.'!AE103))))</f>
        <v/>
      </c>
      <c r="C224" s="354"/>
      <c r="D224" s="354"/>
      <c r="E224" s="354"/>
      <c r="F224" s="354"/>
      <c r="G224" s="354" t="str">
        <f ca="1">IF(CONCATENATE('Т.6.'!AG103,", ",'Т.6.'!AF103,", ",'Т.6.'!AH103," обл., ",'Т.6.'!AI103," р-н, ",'Т.6.'!AJ103," ",'Т.6.'!AK103,", ",'Т.6.'!AL103," ",'Т.6.'!AM103,", буд. ",'Т.6.'!AN103,", кв./оф.",'Т.6.'!AO103,".    ",'Т.6.'!AP103)=$AJ$131,"",IF(CONCATENATE('Т.6.'!AG103,", ",'Т.6.'!AF103,", ",'Т.6.'!AH103," обл., ",'Т.6.'!AI103," р-н, ",'Т.6.'!AJ103," ",'Т.6.'!AK103,", ",'Т.6.'!AL103," ",'Т.6.'!AM103,", буд. ",'Т.6.'!AN103,", кв./оф.",'Т.6.'!AO103,".    ",'Т.6.'!AP103)=$AJ$129,"-",CONCATENATE('Т.6.'!AG103,", ",'Т.6.'!AF103,", ",'Т.6.'!AH103," обл., ",'Т.6.'!AI103," р-н, ",'Т.6.'!AJ103," ",'Т.6.'!AK103,", ",'Т.6.'!AL103," ",'Т.6.'!AM103,", буд. ",'Т.6.'!AN103,", кв./оф.",'Т.6.'!AO103,".    ",'Т.6.'!AP103)))</f>
        <v/>
      </c>
      <c r="H224" s="354"/>
      <c r="I224" s="354"/>
      <c r="J224" s="354"/>
      <c r="K224" s="367" t="str">
        <f ca="1">'Т.6.'!AQ103</f>
        <v xml:space="preserve"> </v>
      </c>
      <c r="L224" s="367"/>
      <c r="M224" s="367" t="str">
        <f ca="1">'Т.6.'!AR103</f>
        <v xml:space="preserve"> </v>
      </c>
      <c r="N224" s="367"/>
      <c r="O224" s="358" t="str">
        <f ca="1">'Т.6.'!AT103</f>
        <v xml:space="preserve"> </v>
      </c>
      <c r="P224" s="358"/>
      <c r="Q224" s="345" t="str">
        <f ca="1">IF(CONCATENATE('Т.6.'!AU103,". ",'Т.6.'!AV103)=" .  "," ",CONCATENATE('Т.6.'!AU103,". ",'Т.6.'!AV103))</f>
        <v xml:space="preserve"> </v>
      </c>
      <c r="R224" s="345"/>
      <c r="S224" s="345"/>
      <c r="T224" s="358" t="str">
        <f ca="1">'Т.6.'!AW103</f>
        <v xml:space="preserve"> </v>
      </c>
      <c r="U224" s="358"/>
      <c r="AA224" s="143"/>
      <c r="AB224" s="143"/>
      <c r="AC224" s="143"/>
      <c r="AD224" s="143"/>
      <c r="AE224" s="143"/>
      <c r="AF224" s="143"/>
      <c r="AG224" s="143"/>
      <c r="AH224" s="143"/>
      <c r="AI224" s="143"/>
      <c r="AJ224" s="151"/>
      <c r="WJC224"/>
      <c r="WJD224"/>
      <c r="WJE224"/>
      <c r="WJF224"/>
      <c r="WJG224"/>
      <c r="WJH224"/>
      <c r="WJI224"/>
      <c r="WJJ224"/>
      <c r="WJK224"/>
      <c r="WJL224"/>
      <c r="WJM224"/>
      <c r="WJN224"/>
      <c r="WJO224"/>
      <c r="WJP224"/>
      <c r="WJQ224"/>
      <c r="WJR224"/>
      <c r="WJS224"/>
      <c r="WJT224"/>
      <c r="WJU224"/>
      <c r="WJV224"/>
      <c r="WJW224"/>
      <c r="WJX224"/>
      <c r="WJY224"/>
      <c r="WJZ224"/>
      <c r="WKA224"/>
      <c r="WKB224"/>
      <c r="WKC224"/>
      <c r="WKD224"/>
      <c r="WKE224"/>
      <c r="WKF224"/>
      <c r="WKG224"/>
      <c r="WKH224"/>
      <c r="WKI224"/>
      <c r="WKJ224"/>
      <c r="WKK224"/>
      <c r="WKL224"/>
      <c r="WKM224"/>
      <c r="WKN224"/>
      <c r="WKO224"/>
      <c r="WKP224"/>
      <c r="WKQ224"/>
      <c r="WKR224"/>
      <c r="WKS224"/>
      <c r="WKT224"/>
      <c r="WKU224"/>
      <c r="WKV224"/>
      <c r="WKW224"/>
      <c r="WKX224"/>
      <c r="WKY224"/>
      <c r="WKZ224"/>
      <c r="WLA224"/>
      <c r="WLB224"/>
      <c r="WLC224"/>
      <c r="WLD224"/>
      <c r="WLE224"/>
      <c r="WLF224"/>
      <c r="WLG224"/>
      <c r="WLH224"/>
      <c r="WLI224"/>
      <c r="WLJ224"/>
      <c r="WLK224"/>
      <c r="WLL224"/>
      <c r="WLM224"/>
      <c r="WLN224"/>
      <c r="WLO224"/>
      <c r="WLP224"/>
      <c r="WLQ224"/>
      <c r="WLR224"/>
      <c r="WLS224"/>
      <c r="WLT224"/>
      <c r="WLU224"/>
      <c r="WLV224"/>
      <c r="WLW224"/>
      <c r="WLX224"/>
      <c r="WLY224"/>
      <c r="WLZ224"/>
      <c r="WMA224"/>
      <c r="WMB224"/>
      <c r="WMC224"/>
      <c r="WMD224"/>
      <c r="WME224"/>
      <c r="WMF224"/>
      <c r="WMG224"/>
      <c r="WMH224"/>
      <c r="WMI224"/>
      <c r="WMJ224"/>
      <c r="WMK224"/>
      <c r="WML224"/>
      <c r="WMM224"/>
      <c r="WMN224"/>
      <c r="WMO224"/>
      <c r="WMP224"/>
      <c r="WMQ224"/>
      <c r="WMR224"/>
      <c r="WMS224"/>
      <c r="WMT224"/>
      <c r="WMU224"/>
      <c r="WMV224"/>
      <c r="WMW224"/>
      <c r="WMX224"/>
      <c r="WMY224"/>
      <c r="WMZ224"/>
      <c r="WNA224"/>
      <c r="WNB224"/>
      <c r="WNC224"/>
      <c r="WND224"/>
      <c r="WNE224"/>
      <c r="WNF224"/>
      <c r="WNG224"/>
      <c r="WNH224"/>
      <c r="WNI224"/>
      <c r="WNJ224"/>
      <c r="WNK224"/>
      <c r="WNL224"/>
      <c r="WNM224"/>
      <c r="WNN224"/>
      <c r="WNO224"/>
      <c r="WNP224"/>
      <c r="WNQ224"/>
      <c r="WNR224"/>
      <c r="WNS224"/>
      <c r="WNT224"/>
      <c r="WNU224"/>
      <c r="WNV224"/>
      <c r="WNW224"/>
      <c r="WNX224"/>
      <c r="WNY224"/>
      <c r="WNZ224"/>
      <c r="WOA224"/>
      <c r="WOB224"/>
      <c r="WOC224"/>
      <c r="WOD224"/>
      <c r="WOE224"/>
      <c r="WOF224"/>
      <c r="WOG224"/>
      <c r="WOH224"/>
      <c r="WOI224"/>
      <c r="WOJ224"/>
      <c r="WOK224"/>
      <c r="WOL224"/>
      <c r="WOM224"/>
      <c r="WON224"/>
      <c r="WOO224"/>
      <c r="WOP224"/>
      <c r="WOQ224"/>
      <c r="WOR224"/>
      <c r="WOS224"/>
      <c r="WOT224"/>
      <c r="WOU224"/>
      <c r="WOV224"/>
      <c r="WOW224"/>
      <c r="WOX224"/>
      <c r="WOY224"/>
      <c r="WOZ224"/>
      <c r="WPA224"/>
      <c r="WPB224"/>
      <c r="WPC224"/>
      <c r="WPD224"/>
      <c r="WPE224"/>
      <c r="WPF224"/>
      <c r="WPG224"/>
      <c r="WPH224"/>
      <c r="WPI224"/>
      <c r="WPJ224"/>
      <c r="WPK224"/>
      <c r="WPL224"/>
      <c r="WPM224"/>
      <c r="WPN224"/>
      <c r="WPO224"/>
      <c r="WPP224"/>
      <c r="WPQ224"/>
      <c r="WPR224"/>
      <c r="WPS224"/>
      <c r="WPT224"/>
      <c r="WPU224"/>
      <c r="WPV224"/>
      <c r="WPW224"/>
      <c r="WPX224"/>
      <c r="WPY224"/>
      <c r="WPZ224"/>
      <c r="WQA224"/>
      <c r="WQB224"/>
      <c r="WQC224"/>
      <c r="WQD224"/>
      <c r="WQE224"/>
      <c r="WQF224"/>
      <c r="WQG224"/>
      <c r="WQH224"/>
      <c r="WQI224"/>
      <c r="WQJ224"/>
      <c r="WQK224"/>
      <c r="WQL224"/>
      <c r="WQM224"/>
      <c r="WQN224"/>
      <c r="WQO224"/>
      <c r="WQP224"/>
      <c r="WQQ224"/>
      <c r="WQR224"/>
      <c r="WQS224"/>
      <c r="WQT224"/>
      <c r="WQU224"/>
      <c r="WQV224"/>
      <c r="WQW224"/>
      <c r="WQX224"/>
      <c r="WQY224"/>
      <c r="WQZ224"/>
      <c r="WRA224"/>
      <c r="WRB224"/>
      <c r="WRC224"/>
      <c r="WRD224"/>
      <c r="WRE224"/>
      <c r="WRF224"/>
      <c r="WRG224"/>
      <c r="WRH224"/>
      <c r="WRI224"/>
      <c r="WRJ224"/>
      <c r="WRK224"/>
      <c r="WRL224"/>
      <c r="WRM224"/>
      <c r="WRN224"/>
      <c r="WRO224"/>
      <c r="WRP224"/>
      <c r="WRQ224"/>
      <c r="WRR224"/>
      <c r="WRS224"/>
      <c r="WRT224"/>
      <c r="WRU224"/>
      <c r="WRV224"/>
      <c r="WRW224"/>
      <c r="WRX224"/>
      <c r="WRY224"/>
      <c r="WRZ224"/>
      <c r="WSA224"/>
      <c r="WSB224"/>
      <c r="WSC224"/>
      <c r="WSD224"/>
      <c r="WSE224"/>
      <c r="WSF224"/>
      <c r="WSG224"/>
      <c r="WSH224"/>
      <c r="WSI224"/>
      <c r="WSJ224"/>
      <c r="WSK224"/>
      <c r="WSL224"/>
      <c r="WSM224"/>
      <c r="WSN224"/>
      <c r="WSO224"/>
      <c r="WSP224"/>
      <c r="WSQ224"/>
      <c r="WSR224"/>
      <c r="WSS224"/>
      <c r="WST224"/>
      <c r="WSU224"/>
      <c r="WSV224"/>
      <c r="WSW224"/>
      <c r="WSX224"/>
      <c r="WSY224"/>
      <c r="WSZ224"/>
      <c r="WTA224"/>
      <c r="WTB224"/>
      <c r="WTC224"/>
      <c r="WTD224"/>
      <c r="WTE224"/>
      <c r="WTF224"/>
      <c r="WTG224"/>
      <c r="WTH224"/>
      <c r="WTI224"/>
      <c r="WTJ224"/>
      <c r="WTK224"/>
      <c r="WTL224"/>
      <c r="WTM224"/>
      <c r="WTN224"/>
      <c r="WTO224"/>
      <c r="WTP224"/>
      <c r="WTQ224"/>
      <c r="WTR224"/>
      <c r="WTS224"/>
      <c r="WTT224"/>
      <c r="WTU224"/>
      <c r="WTV224"/>
      <c r="WTW224"/>
      <c r="WTX224"/>
      <c r="WTY224"/>
      <c r="WTZ224"/>
      <c r="WUA224"/>
      <c r="WUB224"/>
      <c r="WUC224"/>
      <c r="WUD224"/>
      <c r="WUE224"/>
      <c r="WUF224"/>
      <c r="WUG224"/>
      <c r="WUH224"/>
      <c r="WUI224"/>
      <c r="WUJ224"/>
      <c r="WUK224"/>
      <c r="WUL224"/>
      <c r="WUM224"/>
      <c r="WUN224"/>
      <c r="WUO224"/>
      <c r="WUP224"/>
      <c r="WUQ224"/>
      <c r="WUR224"/>
      <c r="WUS224"/>
      <c r="WUT224"/>
      <c r="WUU224"/>
      <c r="WUV224"/>
      <c r="WUW224"/>
      <c r="WUX224"/>
      <c r="WUY224"/>
      <c r="WUZ224"/>
      <c r="WVA224"/>
      <c r="WVB224"/>
      <c r="WVC224"/>
      <c r="WVD224"/>
      <c r="WVE224"/>
      <c r="WVF224"/>
      <c r="WVG224"/>
      <c r="WVH224"/>
      <c r="WVI224"/>
      <c r="WVJ224"/>
      <c r="WVK224"/>
      <c r="WVL224"/>
      <c r="WVM224"/>
      <c r="WVN224"/>
      <c r="WVO224"/>
      <c r="WVP224"/>
      <c r="WVQ224"/>
      <c r="WVR224"/>
      <c r="WVS224"/>
      <c r="WVT224"/>
      <c r="WVU224"/>
      <c r="WVV224"/>
      <c r="WVW224"/>
      <c r="WVX224"/>
      <c r="WVY224"/>
      <c r="WVZ224"/>
      <c r="WWA224"/>
      <c r="WWB224"/>
      <c r="WWC224"/>
      <c r="WWD224"/>
      <c r="WWE224"/>
      <c r="WWF224"/>
      <c r="WWG224"/>
      <c r="WWH224"/>
      <c r="WWI224"/>
      <c r="WWJ224"/>
      <c r="WWK224"/>
      <c r="WWL224"/>
      <c r="WWM224"/>
      <c r="WWN224"/>
      <c r="WWO224"/>
      <c r="WWP224"/>
      <c r="WWQ224"/>
      <c r="WWR224"/>
      <c r="WWS224"/>
      <c r="WWT224"/>
      <c r="WWU224"/>
      <c r="WWV224"/>
      <c r="WWW224"/>
      <c r="WWX224"/>
      <c r="WWY224"/>
      <c r="WWZ224"/>
      <c r="WXA224"/>
      <c r="WXB224"/>
      <c r="WXC224"/>
      <c r="WXD224"/>
      <c r="WXE224"/>
      <c r="WXF224"/>
      <c r="WXG224"/>
      <c r="WXH224"/>
      <c r="WXI224"/>
      <c r="WXJ224"/>
      <c r="WXK224"/>
      <c r="WXL224"/>
      <c r="WXM224"/>
      <c r="WXN224"/>
      <c r="WXO224"/>
      <c r="WXP224"/>
      <c r="WXQ224"/>
      <c r="WXR224"/>
      <c r="WXS224"/>
      <c r="WXT224"/>
      <c r="WXU224"/>
      <c r="WXV224"/>
      <c r="WXW224"/>
      <c r="WXX224"/>
      <c r="WXY224"/>
      <c r="WXZ224"/>
      <c r="WYA224"/>
      <c r="WYB224"/>
      <c r="WYC224"/>
      <c r="WYD224"/>
      <c r="WYE224"/>
      <c r="WYF224"/>
      <c r="WYG224"/>
      <c r="WYH224"/>
      <c r="WYI224"/>
      <c r="WYJ224"/>
      <c r="WYK224"/>
      <c r="WYL224"/>
      <c r="WYM224"/>
      <c r="WYN224"/>
      <c r="WYO224"/>
      <c r="WYP224"/>
      <c r="WYQ224"/>
      <c r="WYR224"/>
      <c r="WYS224"/>
      <c r="WYT224"/>
      <c r="WYU224"/>
      <c r="WYV224"/>
      <c r="WYW224"/>
      <c r="WYX224"/>
      <c r="WYY224"/>
      <c r="WYZ224"/>
      <c r="WZA224"/>
      <c r="WZB224"/>
      <c r="WZC224"/>
      <c r="WZD224"/>
      <c r="WZE224"/>
      <c r="WZF224"/>
      <c r="WZG224"/>
      <c r="WZH224"/>
      <c r="WZI224"/>
      <c r="WZJ224"/>
      <c r="WZK224"/>
      <c r="WZL224"/>
      <c r="WZM224"/>
      <c r="WZN224"/>
      <c r="WZO224"/>
      <c r="WZP224"/>
      <c r="WZQ224"/>
      <c r="WZR224"/>
      <c r="WZS224"/>
      <c r="WZT224"/>
      <c r="WZU224"/>
      <c r="WZV224"/>
      <c r="WZW224"/>
      <c r="WZX224"/>
      <c r="WZY224"/>
      <c r="WZZ224"/>
      <c r="XAA224"/>
      <c r="XAB224"/>
      <c r="XAC224"/>
      <c r="XAD224"/>
      <c r="XAE224"/>
      <c r="XAF224"/>
      <c r="XAG224"/>
      <c r="XAH224"/>
      <c r="XAI224"/>
      <c r="XAJ224"/>
      <c r="XAK224"/>
      <c r="XAL224"/>
      <c r="XAM224"/>
      <c r="XAN224"/>
      <c r="XAO224"/>
      <c r="XAP224"/>
      <c r="XAQ224"/>
      <c r="XAR224"/>
      <c r="XAS224"/>
      <c r="XAT224"/>
      <c r="XAU224"/>
      <c r="XAV224"/>
      <c r="XAW224"/>
      <c r="XAX224"/>
      <c r="XAY224"/>
      <c r="XAZ224"/>
      <c r="XBA224"/>
      <c r="XBB224"/>
      <c r="XBC224"/>
      <c r="XBD224"/>
      <c r="XBE224"/>
      <c r="XBF224"/>
      <c r="XBG224"/>
      <c r="XBH224"/>
      <c r="XBI224"/>
      <c r="XBJ224"/>
      <c r="XBK224"/>
      <c r="XBL224"/>
      <c r="XBM224"/>
      <c r="XBN224"/>
      <c r="XBO224"/>
      <c r="XBP224"/>
      <c r="XBQ224"/>
      <c r="XBR224"/>
      <c r="XBS224"/>
      <c r="XBT224"/>
      <c r="XBU224"/>
      <c r="XBV224"/>
      <c r="XBW224"/>
      <c r="XBX224"/>
      <c r="XBY224"/>
      <c r="XBZ224"/>
      <c r="XCA224"/>
      <c r="XCB224"/>
      <c r="XCC224"/>
      <c r="XCD224"/>
      <c r="XCE224"/>
      <c r="XCF224"/>
      <c r="XCG224"/>
      <c r="XCH224"/>
      <c r="XCI224"/>
      <c r="XCJ224"/>
      <c r="XCK224"/>
      <c r="XCL224"/>
      <c r="XCM224"/>
      <c r="XCN224"/>
      <c r="XCO224"/>
      <c r="XCP224"/>
      <c r="XCQ224"/>
      <c r="XCR224"/>
      <c r="XCS224"/>
      <c r="XCT224"/>
      <c r="XCU224"/>
      <c r="XCV224"/>
      <c r="XCW224"/>
      <c r="XCX224"/>
      <c r="XCY224"/>
      <c r="XCZ224"/>
      <c r="XDA224"/>
      <c r="XDB224"/>
      <c r="XDC224"/>
      <c r="XDD224"/>
      <c r="XDE224"/>
      <c r="XDF224"/>
      <c r="XDG224"/>
      <c r="XDH224"/>
      <c r="XDI224"/>
      <c r="XDJ224"/>
      <c r="XDK224"/>
      <c r="XDL224"/>
      <c r="XDM224"/>
      <c r="XDN224"/>
      <c r="XDO224"/>
      <c r="XDP224"/>
      <c r="XDQ224"/>
      <c r="XDR224"/>
      <c r="XDS224"/>
      <c r="XDT224"/>
      <c r="XDU224"/>
      <c r="XDV224"/>
      <c r="XDW224"/>
      <c r="XDX224"/>
      <c r="XDY224"/>
      <c r="XDZ224"/>
      <c r="XEA224"/>
      <c r="XEB224"/>
      <c r="XEC224"/>
      <c r="XED224"/>
      <c r="XEE224"/>
      <c r="XEF224"/>
      <c r="XEG224"/>
      <c r="XEH224"/>
      <c r="XEI224"/>
      <c r="XEJ224"/>
      <c r="XEK224"/>
      <c r="XEL224"/>
      <c r="XEM224"/>
      <c r="XEN224"/>
      <c r="XEO224"/>
      <c r="XEP224"/>
      <c r="XEQ224"/>
      <c r="XER224"/>
      <c r="XES224"/>
      <c r="XET224"/>
      <c r="XEU224"/>
      <c r="XEV224"/>
      <c r="XEW224"/>
      <c r="XEX224"/>
      <c r="XEY224"/>
      <c r="XEZ224"/>
      <c r="XFA224"/>
      <c r="XFB224"/>
      <c r="XFC224"/>
      <c r="XFD224"/>
    </row>
    <row r="225" spans="1:36 15811:16384" s="177" customFormat="1" x14ac:dyDescent="0.25">
      <c r="A225" s="181">
        <v>99</v>
      </c>
      <c r="B225" s="354" t="str">
        <f ca="1">IF(CONCATENATE('Т.6.'!AB104," (",'Т.6.'!AD104,"), ",'Т.6.'!AC104,", ",'Т.6.'!AE104)=$AJ$127,"",IF(CONCATENATE('Т.6.'!AB104," (",'Т.6.'!AD104,"), ",'Т.6.'!AC104,", ",'Т.6.'!AE104)=$AJ$128,"-",(CONCATENATE('Т.6.'!AB104," (",'Т.6.'!AD104,"), ",'Т.6.'!AC104,", ",'Т.6.'!AE104))))</f>
        <v/>
      </c>
      <c r="C225" s="354"/>
      <c r="D225" s="354"/>
      <c r="E225" s="354"/>
      <c r="F225" s="354"/>
      <c r="G225" s="354" t="str">
        <f ca="1">IF(CONCATENATE('Т.6.'!AG104,", ",'Т.6.'!AF104,", ",'Т.6.'!AH104," обл., ",'Т.6.'!AI104," р-н, ",'Т.6.'!AJ104," ",'Т.6.'!AK104,", ",'Т.6.'!AL104," ",'Т.6.'!AM104,", буд. ",'Т.6.'!AN104,", кв./оф.",'Т.6.'!AO104,".    ",'Т.6.'!AP104)=$AJ$131,"",IF(CONCATENATE('Т.6.'!AG104,", ",'Т.6.'!AF104,", ",'Т.6.'!AH104," обл., ",'Т.6.'!AI104," р-н, ",'Т.6.'!AJ104," ",'Т.6.'!AK104,", ",'Т.6.'!AL104," ",'Т.6.'!AM104,", буд. ",'Т.6.'!AN104,", кв./оф.",'Т.6.'!AO104,".    ",'Т.6.'!AP104)=$AJ$129,"-",CONCATENATE('Т.6.'!AG104,", ",'Т.6.'!AF104,", ",'Т.6.'!AH104," обл., ",'Т.6.'!AI104," р-н, ",'Т.6.'!AJ104," ",'Т.6.'!AK104,", ",'Т.6.'!AL104," ",'Т.6.'!AM104,", буд. ",'Т.6.'!AN104,", кв./оф.",'Т.6.'!AO104,".    ",'Т.6.'!AP104)))</f>
        <v/>
      </c>
      <c r="H225" s="354"/>
      <c r="I225" s="354"/>
      <c r="J225" s="354"/>
      <c r="K225" s="367" t="str">
        <f ca="1">'Т.6.'!AQ104</f>
        <v xml:space="preserve"> </v>
      </c>
      <c r="L225" s="367"/>
      <c r="M225" s="367" t="str">
        <f ca="1">'Т.6.'!AR104</f>
        <v xml:space="preserve"> </v>
      </c>
      <c r="N225" s="367"/>
      <c r="O225" s="358" t="str">
        <f ca="1">'Т.6.'!AT104</f>
        <v xml:space="preserve"> </v>
      </c>
      <c r="P225" s="358"/>
      <c r="Q225" s="345" t="str">
        <f ca="1">IF(CONCATENATE('Т.6.'!AU104,". ",'Т.6.'!AV104)=" .  "," ",CONCATENATE('Т.6.'!AU104,". ",'Т.6.'!AV104))</f>
        <v xml:space="preserve"> </v>
      </c>
      <c r="R225" s="345"/>
      <c r="S225" s="345"/>
      <c r="T225" s="358" t="str">
        <f ca="1">'Т.6.'!AW104</f>
        <v xml:space="preserve"> </v>
      </c>
      <c r="U225" s="358"/>
      <c r="AA225" s="143"/>
      <c r="AB225" s="143"/>
      <c r="AC225" s="143"/>
      <c r="AD225" s="143"/>
      <c r="AE225" s="143"/>
      <c r="AF225" s="143"/>
      <c r="AG225" s="143"/>
      <c r="AH225" s="143"/>
      <c r="AI225" s="143"/>
      <c r="AJ225" s="151"/>
      <c r="WJC225"/>
      <c r="WJD225"/>
      <c r="WJE225"/>
      <c r="WJF225"/>
      <c r="WJG225"/>
      <c r="WJH225"/>
      <c r="WJI225"/>
      <c r="WJJ225"/>
      <c r="WJK225"/>
      <c r="WJL225"/>
      <c r="WJM225"/>
      <c r="WJN225"/>
      <c r="WJO225"/>
      <c r="WJP225"/>
      <c r="WJQ225"/>
      <c r="WJR225"/>
      <c r="WJS225"/>
      <c r="WJT225"/>
      <c r="WJU225"/>
      <c r="WJV225"/>
      <c r="WJW225"/>
      <c r="WJX225"/>
      <c r="WJY225"/>
      <c r="WJZ225"/>
      <c r="WKA225"/>
      <c r="WKB225"/>
      <c r="WKC225"/>
      <c r="WKD225"/>
      <c r="WKE225"/>
      <c r="WKF225"/>
      <c r="WKG225"/>
      <c r="WKH225"/>
      <c r="WKI225"/>
      <c r="WKJ225"/>
      <c r="WKK225"/>
      <c r="WKL225"/>
      <c r="WKM225"/>
      <c r="WKN225"/>
      <c r="WKO225"/>
      <c r="WKP225"/>
      <c r="WKQ225"/>
      <c r="WKR225"/>
      <c r="WKS225"/>
      <c r="WKT225"/>
      <c r="WKU225"/>
      <c r="WKV225"/>
      <c r="WKW225"/>
      <c r="WKX225"/>
      <c r="WKY225"/>
      <c r="WKZ225"/>
      <c r="WLA225"/>
      <c r="WLB225"/>
      <c r="WLC225"/>
      <c r="WLD225"/>
      <c r="WLE225"/>
      <c r="WLF225"/>
      <c r="WLG225"/>
      <c r="WLH225"/>
      <c r="WLI225"/>
      <c r="WLJ225"/>
      <c r="WLK225"/>
      <c r="WLL225"/>
      <c r="WLM225"/>
      <c r="WLN225"/>
      <c r="WLO225"/>
      <c r="WLP225"/>
      <c r="WLQ225"/>
      <c r="WLR225"/>
      <c r="WLS225"/>
      <c r="WLT225"/>
      <c r="WLU225"/>
      <c r="WLV225"/>
      <c r="WLW225"/>
      <c r="WLX225"/>
      <c r="WLY225"/>
      <c r="WLZ225"/>
      <c r="WMA225"/>
      <c r="WMB225"/>
      <c r="WMC225"/>
      <c r="WMD225"/>
      <c r="WME225"/>
      <c r="WMF225"/>
      <c r="WMG225"/>
      <c r="WMH225"/>
      <c r="WMI225"/>
      <c r="WMJ225"/>
      <c r="WMK225"/>
      <c r="WML225"/>
      <c r="WMM225"/>
      <c r="WMN225"/>
      <c r="WMO225"/>
      <c r="WMP225"/>
      <c r="WMQ225"/>
      <c r="WMR225"/>
      <c r="WMS225"/>
      <c r="WMT225"/>
      <c r="WMU225"/>
      <c r="WMV225"/>
      <c r="WMW225"/>
      <c r="WMX225"/>
      <c r="WMY225"/>
      <c r="WMZ225"/>
      <c r="WNA225"/>
      <c r="WNB225"/>
      <c r="WNC225"/>
      <c r="WND225"/>
      <c r="WNE225"/>
      <c r="WNF225"/>
      <c r="WNG225"/>
      <c r="WNH225"/>
      <c r="WNI225"/>
      <c r="WNJ225"/>
      <c r="WNK225"/>
      <c r="WNL225"/>
      <c r="WNM225"/>
      <c r="WNN225"/>
      <c r="WNO225"/>
      <c r="WNP225"/>
      <c r="WNQ225"/>
      <c r="WNR225"/>
      <c r="WNS225"/>
      <c r="WNT225"/>
      <c r="WNU225"/>
      <c r="WNV225"/>
      <c r="WNW225"/>
      <c r="WNX225"/>
      <c r="WNY225"/>
      <c r="WNZ225"/>
      <c r="WOA225"/>
      <c r="WOB225"/>
      <c r="WOC225"/>
      <c r="WOD225"/>
      <c r="WOE225"/>
      <c r="WOF225"/>
      <c r="WOG225"/>
      <c r="WOH225"/>
      <c r="WOI225"/>
      <c r="WOJ225"/>
      <c r="WOK225"/>
      <c r="WOL225"/>
      <c r="WOM225"/>
      <c r="WON225"/>
      <c r="WOO225"/>
      <c r="WOP225"/>
      <c r="WOQ225"/>
      <c r="WOR225"/>
      <c r="WOS225"/>
      <c r="WOT225"/>
      <c r="WOU225"/>
      <c r="WOV225"/>
      <c r="WOW225"/>
      <c r="WOX225"/>
      <c r="WOY225"/>
      <c r="WOZ225"/>
      <c r="WPA225"/>
      <c r="WPB225"/>
      <c r="WPC225"/>
      <c r="WPD225"/>
      <c r="WPE225"/>
      <c r="WPF225"/>
      <c r="WPG225"/>
      <c r="WPH225"/>
      <c r="WPI225"/>
      <c r="WPJ225"/>
      <c r="WPK225"/>
      <c r="WPL225"/>
      <c r="WPM225"/>
      <c r="WPN225"/>
      <c r="WPO225"/>
      <c r="WPP225"/>
      <c r="WPQ225"/>
      <c r="WPR225"/>
      <c r="WPS225"/>
      <c r="WPT225"/>
      <c r="WPU225"/>
      <c r="WPV225"/>
      <c r="WPW225"/>
      <c r="WPX225"/>
      <c r="WPY225"/>
      <c r="WPZ225"/>
      <c r="WQA225"/>
      <c r="WQB225"/>
      <c r="WQC225"/>
      <c r="WQD225"/>
      <c r="WQE225"/>
      <c r="WQF225"/>
      <c r="WQG225"/>
      <c r="WQH225"/>
      <c r="WQI225"/>
      <c r="WQJ225"/>
      <c r="WQK225"/>
      <c r="WQL225"/>
      <c r="WQM225"/>
      <c r="WQN225"/>
      <c r="WQO225"/>
      <c r="WQP225"/>
      <c r="WQQ225"/>
      <c r="WQR225"/>
      <c r="WQS225"/>
      <c r="WQT225"/>
      <c r="WQU225"/>
      <c r="WQV225"/>
      <c r="WQW225"/>
      <c r="WQX225"/>
      <c r="WQY225"/>
      <c r="WQZ225"/>
      <c r="WRA225"/>
      <c r="WRB225"/>
      <c r="WRC225"/>
      <c r="WRD225"/>
      <c r="WRE225"/>
      <c r="WRF225"/>
      <c r="WRG225"/>
      <c r="WRH225"/>
      <c r="WRI225"/>
      <c r="WRJ225"/>
      <c r="WRK225"/>
      <c r="WRL225"/>
      <c r="WRM225"/>
      <c r="WRN225"/>
      <c r="WRO225"/>
      <c r="WRP225"/>
      <c r="WRQ225"/>
      <c r="WRR225"/>
      <c r="WRS225"/>
      <c r="WRT225"/>
      <c r="WRU225"/>
      <c r="WRV225"/>
      <c r="WRW225"/>
      <c r="WRX225"/>
      <c r="WRY225"/>
      <c r="WRZ225"/>
      <c r="WSA225"/>
      <c r="WSB225"/>
      <c r="WSC225"/>
      <c r="WSD225"/>
      <c r="WSE225"/>
      <c r="WSF225"/>
      <c r="WSG225"/>
      <c r="WSH225"/>
      <c r="WSI225"/>
      <c r="WSJ225"/>
      <c r="WSK225"/>
      <c r="WSL225"/>
      <c r="WSM225"/>
      <c r="WSN225"/>
      <c r="WSO225"/>
      <c r="WSP225"/>
      <c r="WSQ225"/>
      <c r="WSR225"/>
      <c r="WSS225"/>
      <c r="WST225"/>
      <c r="WSU225"/>
      <c r="WSV225"/>
      <c r="WSW225"/>
      <c r="WSX225"/>
      <c r="WSY225"/>
      <c r="WSZ225"/>
      <c r="WTA225"/>
      <c r="WTB225"/>
      <c r="WTC225"/>
      <c r="WTD225"/>
      <c r="WTE225"/>
      <c r="WTF225"/>
      <c r="WTG225"/>
      <c r="WTH225"/>
      <c r="WTI225"/>
      <c r="WTJ225"/>
      <c r="WTK225"/>
      <c r="WTL225"/>
      <c r="WTM225"/>
      <c r="WTN225"/>
      <c r="WTO225"/>
      <c r="WTP225"/>
      <c r="WTQ225"/>
      <c r="WTR225"/>
      <c r="WTS225"/>
      <c r="WTT225"/>
      <c r="WTU225"/>
      <c r="WTV225"/>
      <c r="WTW225"/>
      <c r="WTX225"/>
      <c r="WTY225"/>
      <c r="WTZ225"/>
      <c r="WUA225"/>
      <c r="WUB225"/>
      <c r="WUC225"/>
      <c r="WUD225"/>
      <c r="WUE225"/>
      <c r="WUF225"/>
      <c r="WUG225"/>
      <c r="WUH225"/>
      <c r="WUI225"/>
      <c r="WUJ225"/>
      <c r="WUK225"/>
      <c r="WUL225"/>
      <c r="WUM225"/>
      <c r="WUN225"/>
      <c r="WUO225"/>
      <c r="WUP225"/>
      <c r="WUQ225"/>
      <c r="WUR225"/>
      <c r="WUS225"/>
      <c r="WUT225"/>
      <c r="WUU225"/>
      <c r="WUV225"/>
      <c r="WUW225"/>
      <c r="WUX225"/>
      <c r="WUY225"/>
      <c r="WUZ225"/>
      <c r="WVA225"/>
      <c r="WVB225"/>
      <c r="WVC225"/>
      <c r="WVD225"/>
      <c r="WVE225"/>
      <c r="WVF225"/>
      <c r="WVG225"/>
      <c r="WVH225"/>
      <c r="WVI225"/>
      <c r="WVJ225"/>
      <c r="WVK225"/>
      <c r="WVL225"/>
      <c r="WVM225"/>
      <c r="WVN225"/>
      <c r="WVO225"/>
      <c r="WVP225"/>
      <c r="WVQ225"/>
      <c r="WVR225"/>
      <c r="WVS225"/>
      <c r="WVT225"/>
      <c r="WVU225"/>
      <c r="WVV225"/>
      <c r="WVW225"/>
      <c r="WVX225"/>
      <c r="WVY225"/>
      <c r="WVZ225"/>
      <c r="WWA225"/>
      <c r="WWB225"/>
      <c r="WWC225"/>
      <c r="WWD225"/>
      <c r="WWE225"/>
      <c r="WWF225"/>
      <c r="WWG225"/>
      <c r="WWH225"/>
      <c r="WWI225"/>
      <c r="WWJ225"/>
      <c r="WWK225"/>
      <c r="WWL225"/>
      <c r="WWM225"/>
      <c r="WWN225"/>
      <c r="WWO225"/>
      <c r="WWP225"/>
      <c r="WWQ225"/>
      <c r="WWR225"/>
      <c r="WWS225"/>
      <c r="WWT225"/>
      <c r="WWU225"/>
      <c r="WWV225"/>
      <c r="WWW225"/>
      <c r="WWX225"/>
      <c r="WWY225"/>
      <c r="WWZ225"/>
      <c r="WXA225"/>
      <c r="WXB225"/>
      <c r="WXC225"/>
      <c r="WXD225"/>
      <c r="WXE225"/>
      <c r="WXF225"/>
      <c r="WXG225"/>
      <c r="WXH225"/>
      <c r="WXI225"/>
      <c r="WXJ225"/>
      <c r="WXK225"/>
      <c r="WXL225"/>
      <c r="WXM225"/>
      <c r="WXN225"/>
      <c r="WXO225"/>
      <c r="WXP225"/>
      <c r="WXQ225"/>
      <c r="WXR225"/>
      <c r="WXS225"/>
      <c r="WXT225"/>
      <c r="WXU225"/>
      <c r="WXV225"/>
      <c r="WXW225"/>
      <c r="WXX225"/>
      <c r="WXY225"/>
      <c r="WXZ225"/>
      <c r="WYA225"/>
      <c r="WYB225"/>
      <c r="WYC225"/>
      <c r="WYD225"/>
      <c r="WYE225"/>
      <c r="WYF225"/>
      <c r="WYG225"/>
      <c r="WYH225"/>
      <c r="WYI225"/>
      <c r="WYJ225"/>
      <c r="WYK225"/>
      <c r="WYL225"/>
      <c r="WYM225"/>
      <c r="WYN225"/>
      <c r="WYO225"/>
      <c r="WYP225"/>
      <c r="WYQ225"/>
      <c r="WYR225"/>
      <c r="WYS225"/>
      <c r="WYT225"/>
      <c r="WYU225"/>
      <c r="WYV225"/>
      <c r="WYW225"/>
      <c r="WYX225"/>
      <c r="WYY225"/>
      <c r="WYZ225"/>
      <c r="WZA225"/>
      <c r="WZB225"/>
      <c r="WZC225"/>
      <c r="WZD225"/>
      <c r="WZE225"/>
      <c r="WZF225"/>
      <c r="WZG225"/>
      <c r="WZH225"/>
      <c r="WZI225"/>
      <c r="WZJ225"/>
      <c r="WZK225"/>
      <c r="WZL225"/>
      <c r="WZM225"/>
      <c r="WZN225"/>
      <c r="WZO225"/>
      <c r="WZP225"/>
      <c r="WZQ225"/>
      <c r="WZR225"/>
      <c r="WZS225"/>
      <c r="WZT225"/>
      <c r="WZU225"/>
      <c r="WZV225"/>
      <c r="WZW225"/>
      <c r="WZX225"/>
      <c r="WZY225"/>
      <c r="WZZ225"/>
      <c r="XAA225"/>
      <c r="XAB225"/>
      <c r="XAC225"/>
      <c r="XAD225"/>
      <c r="XAE225"/>
      <c r="XAF225"/>
      <c r="XAG225"/>
      <c r="XAH225"/>
      <c r="XAI225"/>
      <c r="XAJ225"/>
      <c r="XAK225"/>
      <c r="XAL225"/>
      <c r="XAM225"/>
      <c r="XAN225"/>
      <c r="XAO225"/>
      <c r="XAP225"/>
      <c r="XAQ225"/>
      <c r="XAR225"/>
      <c r="XAS225"/>
      <c r="XAT225"/>
      <c r="XAU225"/>
      <c r="XAV225"/>
      <c r="XAW225"/>
      <c r="XAX225"/>
      <c r="XAY225"/>
      <c r="XAZ225"/>
      <c r="XBA225"/>
      <c r="XBB225"/>
      <c r="XBC225"/>
      <c r="XBD225"/>
      <c r="XBE225"/>
      <c r="XBF225"/>
      <c r="XBG225"/>
      <c r="XBH225"/>
      <c r="XBI225"/>
      <c r="XBJ225"/>
      <c r="XBK225"/>
      <c r="XBL225"/>
      <c r="XBM225"/>
      <c r="XBN225"/>
      <c r="XBO225"/>
      <c r="XBP225"/>
      <c r="XBQ225"/>
      <c r="XBR225"/>
      <c r="XBS225"/>
      <c r="XBT225"/>
      <c r="XBU225"/>
      <c r="XBV225"/>
      <c r="XBW225"/>
      <c r="XBX225"/>
      <c r="XBY225"/>
      <c r="XBZ225"/>
      <c r="XCA225"/>
      <c r="XCB225"/>
      <c r="XCC225"/>
      <c r="XCD225"/>
      <c r="XCE225"/>
      <c r="XCF225"/>
      <c r="XCG225"/>
      <c r="XCH225"/>
      <c r="XCI225"/>
      <c r="XCJ225"/>
      <c r="XCK225"/>
      <c r="XCL225"/>
      <c r="XCM225"/>
      <c r="XCN225"/>
      <c r="XCO225"/>
      <c r="XCP225"/>
      <c r="XCQ225"/>
      <c r="XCR225"/>
      <c r="XCS225"/>
      <c r="XCT225"/>
      <c r="XCU225"/>
      <c r="XCV225"/>
      <c r="XCW225"/>
      <c r="XCX225"/>
      <c r="XCY225"/>
      <c r="XCZ225"/>
      <c r="XDA225"/>
      <c r="XDB225"/>
      <c r="XDC225"/>
      <c r="XDD225"/>
      <c r="XDE225"/>
      <c r="XDF225"/>
      <c r="XDG225"/>
      <c r="XDH225"/>
      <c r="XDI225"/>
      <c r="XDJ225"/>
      <c r="XDK225"/>
      <c r="XDL225"/>
      <c r="XDM225"/>
      <c r="XDN225"/>
      <c r="XDO225"/>
      <c r="XDP225"/>
      <c r="XDQ225"/>
      <c r="XDR225"/>
      <c r="XDS225"/>
      <c r="XDT225"/>
      <c r="XDU225"/>
      <c r="XDV225"/>
      <c r="XDW225"/>
      <c r="XDX225"/>
      <c r="XDY225"/>
      <c r="XDZ225"/>
      <c r="XEA225"/>
      <c r="XEB225"/>
      <c r="XEC225"/>
      <c r="XED225"/>
      <c r="XEE225"/>
      <c r="XEF225"/>
      <c r="XEG225"/>
      <c r="XEH225"/>
      <c r="XEI225"/>
      <c r="XEJ225"/>
      <c r="XEK225"/>
      <c r="XEL225"/>
      <c r="XEM225"/>
      <c r="XEN225"/>
      <c r="XEO225"/>
      <c r="XEP225"/>
      <c r="XEQ225"/>
      <c r="XER225"/>
      <c r="XES225"/>
      <c r="XET225"/>
      <c r="XEU225"/>
      <c r="XEV225"/>
      <c r="XEW225"/>
      <c r="XEX225"/>
      <c r="XEY225"/>
      <c r="XEZ225"/>
      <c r="XFA225"/>
      <c r="XFB225"/>
      <c r="XFC225"/>
      <c r="XFD225"/>
    </row>
    <row r="226" spans="1:36 15811:16384" s="177" customFormat="1" x14ac:dyDescent="0.25">
      <c r="A226" s="181">
        <v>100</v>
      </c>
      <c r="B226" s="354" t="str">
        <f ca="1">IF(CONCATENATE('Т.6.'!AB105," (",'Т.6.'!AD105,"), ",'Т.6.'!AC105,", ",'Т.6.'!AE105)=$AJ$127,"",IF(CONCATENATE('Т.6.'!AB105," (",'Т.6.'!AD105,"), ",'Т.6.'!AC105,", ",'Т.6.'!AE105)=$AJ$128,"-",(CONCATENATE('Т.6.'!AB105," (",'Т.6.'!AD105,"), ",'Т.6.'!AC105,", ",'Т.6.'!AE105))))</f>
        <v/>
      </c>
      <c r="C226" s="354"/>
      <c r="D226" s="354"/>
      <c r="E226" s="354"/>
      <c r="F226" s="354"/>
      <c r="G226" s="354" t="str">
        <f ca="1">IF(CONCATENATE('Т.6.'!AG105,", ",'Т.6.'!AF105,", ",'Т.6.'!AH105," обл., ",'Т.6.'!AI105," р-н, ",'Т.6.'!AJ105," ",'Т.6.'!AK105,", ",'Т.6.'!AL105," ",'Т.6.'!AM105,", буд. ",'Т.6.'!AN105,", кв./оф.",'Т.6.'!AO105,".    ",'Т.6.'!AP105)=$AJ$131,"",IF(CONCATENATE('Т.6.'!AG105,", ",'Т.6.'!AF105,", ",'Т.6.'!AH105," обл., ",'Т.6.'!AI105," р-н, ",'Т.6.'!AJ105," ",'Т.6.'!AK105,", ",'Т.6.'!AL105," ",'Т.6.'!AM105,", буд. ",'Т.6.'!AN105,", кв./оф.",'Т.6.'!AO105,".    ",'Т.6.'!AP105)=$AJ$129,"-",CONCATENATE('Т.6.'!AG105,", ",'Т.6.'!AF105,", ",'Т.6.'!AH105," обл., ",'Т.6.'!AI105," р-н, ",'Т.6.'!AJ105," ",'Т.6.'!AK105,", ",'Т.6.'!AL105," ",'Т.6.'!AM105,", буд. ",'Т.6.'!AN105,", кв./оф.",'Т.6.'!AO105,".    ",'Т.6.'!AP105)))</f>
        <v/>
      </c>
      <c r="H226" s="354"/>
      <c r="I226" s="354"/>
      <c r="J226" s="354"/>
      <c r="K226" s="367" t="str">
        <f ca="1">'Т.6.'!AQ105</f>
        <v xml:space="preserve"> </v>
      </c>
      <c r="L226" s="367"/>
      <c r="M226" s="367" t="str">
        <f ca="1">'Т.6.'!AR105</f>
        <v xml:space="preserve"> </v>
      </c>
      <c r="N226" s="367"/>
      <c r="O226" s="358" t="str">
        <f ca="1">'Т.6.'!AT105</f>
        <v xml:space="preserve"> </v>
      </c>
      <c r="P226" s="358"/>
      <c r="Q226" s="345" t="str">
        <f ca="1">IF(CONCATENATE('Т.6.'!AU105,". ",'Т.6.'!AV105)=" .  "," ",CONCATENATE('Т.6.'!AU105,". ",'Т.6.'!AV105))</f>
        <v xml:space="preserve"> </v>
      </c>
      <c r="R226" s="345"/>
      <c r="S226" s="345"/>
      <c r="T226" s="358" t="str">
        <f ca="1">'Т.6.'!AW105</f>
        <v xml:space="preserve"> </v>
      </c>
      <c r="U226" s="358"/>
      <c r="AA226" s="143"/>
      <c r="AB226" s="143"/>
      <c r="AC226" s="143"/>
      <c r="AD226" s="143"/>
      <c r="AE226" s="143"/>
      <c r="AF226" s="143"/>
      <c r="AG226" s="143"/>
      <c r="AH226" s="143"/>
      <c r="AI226" s="143"/>
      <c r="AJ226" s="151"/>
      <c r="WJC226"/>
      <c r="WJD226"/>
      <c r="WJE226"/>
      <c r="WJF226"/>
      <c r="WJG226"/>
      <c r="WJH226"/>
      <c r="WJI226"/>
      <c r="WJJ226"/>
      <c r="WJK226"/>
      <c r="WJL226"/>
      <c r="WJM226"/>
      <c r="WJN226"/>
      <c r="WJO226"/>
      <c r="WJP226"/>
      <c r="WJQ226"/>
      <c r="WJR226"/>
      <c r="WJS226"/>
      <c r="WJT226"/>
      <c r="WJU226"/>
      <c r="WJV226"/>
      <c r="WJW226"/>
      <c r="WJX226"/>
      <c r="WJY226"/>
      <c r="WJZ226"/>
      <c r="WKA226"/>
      <c r="WKB226"/>
      <c r="WKC226"/>
      <c r="WKD226"/>
      <c r="WKE226"/>
      <c r="WKF226"/>
      <c r="WKG226"/>
      <c r="WKH226"/>
      <c r="WKI226"/>
      <c r="WKJ226"/>
      <c r="WKK226"/>
      <c r="WKL226"/>
      <c r="WKM226"/>
      <c r="WKN226"/>
      <c r="WKO226"/>
      <c r="WKP226"/>
      <c r="WKQ226"/>
      <c r="WKR226"/>
      <c r="WKS226"/>
      <c r="WKT226"/>
      <c r="WKU226"/>
      <c r="WKV226"/>
      <c r="WKW226"/>
      <c r="WKX226"/>
      <c r="WKY226"/>
      <c r="WKZ226"/>
      <c r="WLA226"/>
      <c r="WLB226"/>
      <c r="WLC226"/>
      <c r="WLD226"/>
      <c r="WLE226"/>
      <c r="WLF226"/>
      <c r="WLG226"/>
      <c r="WLH226"/>
      <c r="WLI226"/>
      <c r="WLJ226"/>
      <c r="WLK226"/>
      <c r="WLL226"/>
      <c r="WLM226"/>
      <c r="WLN226"/>
      <c r="WLO226"/>
      <c r="WLP226"/>
      <c r="WLQ226"/>
      <c r="WLR226"/>
      <c r="WLS226"/>
      <c r="WLT226"/>
      <c r="WLU226"/>
      <c r="WLV226"/>
      <c r="WLW226"/>
      <c r="WLX226"/>
      <c r="WLY226"/>
      <c r="WLZ226"/>
      <c r="WMA226"/>
      <c r="WMB226"/>
      <c r="WMC226"/>
      <c r="WMD226"/>
      <c r="WME226"/>
      <c r="WMF226"/>
      <c r="WMG226"/>
      <c r="WMH226"/>
      <c r="WMI226"/>
      <c r="WMJ226"/>
      <c r="WMK226"/>
      <c r="WML226"/>
      <c r="WMM226"/>
      <c r="WMN226"/>
      <c r="WMO226"/>
      <c r="WMP226"/>
      <c r="WMQ226"/>
      <c r="WMR226"/>
      <c r="WMS226"/>
      <c r="WMT226"/>
      <c r="WMU226"/>
      <c r="WMV226"/>
      <c r="WMW226"/>
      <c r="WMX226"/>
      <c r="WMY226"/>
      <c r="WMZ226"/>
      <c r="WNA226"/>
      <c r="WNB226"/>
      <c r="WNC226"/>
      <c r="WND226"/>
      <c r="WNE226"/>
      <c r="WNF226"/>
      <c r="WNG226"/>
      <c r="WNH226"/>
      <c r="WNI226"/>
      <c r="WNJ226"/>
      <c r="WNK226"/>
      <c r="WNL226"/>
      <c r="WNM226"/>
      <c r="WNN226"/>
      <c r="WNO226"/>
      <c r="WNP226"/>
      <c r="WNQ226"/>
      <c r="WNR226"/>
      <c r="WNS226"/>
      <c r="WNT226"/>
      <c r="WNU226"/>
      <c r="WNV226"/>
      <c r="WNW226"/>
      <c r="WNX226"/>
      <c r="WNY226"/>
      <c r="WNZ226"/>
      <c r="WOA226"/>
      <c r="WOB226"/>
      <c r="WOC226"/>
      <c r="WOD226"/>
      <c r="WOE226"/>
      <c r="WOF226"/>
      <c r="WOG226"/>
      <c r="WOH226"/>
      <c r="WOI226"/>
      <c r="WOJ226"/>
      <c r="WOK226"/>
      <c r="WOL226"/>
      <c r="WOM226"/>
      <c r="WON226"/>
      <c r="WOO226"/>
      <c r="WOP226"/>
      <c r="WOQ226"/>
      <c r="WOR226"/>
      <c r="WOS226"/>
      <c r="WOT226"/>
      <c r="WOU226"/>
      <c r="WOV226"/>
      <c r="WOW226"/>
      <c r="WOX226"/>
      <c r="WOY226"/>
      <c r="WOZ226"/>
      <c r="WPA226"/>
      <c r="WPB226"/>
      <c r="WPC226"/>
      <c r="WPD226"/>
      <c r="WPE226"/>
      <c r="WPF226"/>
      <c r="WPG226"/>
      <c r="WPH226"/>
      <c r="WPI226"/>
      <c r="WPJ226"/>
      <c r="WPK226"/>
      <c r="WPL226"/>
      <c r="WPM226"/>
      <c r="WPN226"/>
      <c r="WPO226"/>
      <c r="WPP226"/>
      <c r="WPQ226"/>
      <c r="WPR226"/>
      <c r="WPS226"/>
      <c r="WPT226"/>
      <c r="WPU226"/>
      <c r="WPV226"/>
      <c r="WPW226"/>
      <c r="WPX226"/>
      <c r="WPY226"/>
      <c r="WPZ226"/>
      <c r="WQA226"/>
      <c r="WQB226"/>
      <c r="WQC226"/>
      <c r="WQD226"/>
      <c r="WQE226"/>
      <c r="WQF226"/>
      <c r="WQG226"/>
      <c r="WQH226"/>
      <c r="WQI226"/>
      <c r="WQJ226"/>
      <c r="WQK226"/>
      <c r="WQL226"/>
      <c r="WQM226"/>
      <c r="WQN226"/>
      <c r="WQO226"/>
      <c r="WQP226"/>
      <c r="WQQ226"/>
      <c r="WQR226"/>
      <c r="WQS226"/>
      <c r="WQT226"/>
      <c r="WQU226"/>
      <c r="WQV226"/>
      <c r="WQW226"/>
      <c r="WQX226"/>
      <c r="WQY226"/>
      <c r="WQZ226"/>
      <c r="WRA226"/>
      <c r="WRB226"/>
      <c r="WRC226"/>
      <c r="WRD226"/>
      <c r="WRE226"/>
      <c r="WRF226"/>
      <c r="WRG226"/>
      <c r="WRH226"/>
      <c r="WRI226"/>
      <c r="WRJ226"/>
      <c r="WRK226"/>
      <c r="WRL226"/>
      <c r="WRM226"/>
      <c r="WRN226"/>
      <c r="WRO226"/>
      <c r="WRP226"/>
      <c r="WRQ226"/>
      <c r="WRR226"/>
      <c r="WRS226"/>
      <c r="WRT226"/>
      <c r="WRU226"/>
      <c r="WRV226"/>
      <c r="WRW226"/>
      <c r="WRX226"/>
      <c r="WRY226"/>
      <c r="WRZ226"/>
      <c r="WSA226"/>
      <c r="WSB226"/>
      <c r="WSC226"/>
      <c r="WSD226"/>
      <c r="WSE226"/>
      <c r="WSF226"/>
      <c r="WSG226"/>
      <c r="WSH226"/>
      <c r="WSI226"/>
      <c r="WSJ226"/>
      <c r="WSK226"/>
      <c r="WSL226"/>
      <c r="WSM226"/>
      <c r="WSN226"/>
      <c r="WSO226"/>
      <c r="WSP226"/>
      <c r="WSQ226"/>
      <c r="WSR226"/>
      <c r="WSS226"/>
      <c r="WST226"/>
      <c r="WSU226"/>
      <c r="WSV226"/>
      <c r="WSW226"/>
      <c r="WSX226"/>
      <c r="WSY226"/>
      <c r="WSZ226"/>
      <c r="WTA226"/>
      <c r="WTB226"/>
      <c r="WTC226"/>
      <c r="WTD226"/>
      <c r="WTE226"/>
      <c r="WTF226"/>
      <c r="WTG226"/>
      <c r="WTH226"/>
      <c r="WTI226"/>
      <c r="WTJ226"/>
      <c r="WTK226"/>
      <c r="WTL226"/>
      <c r="WTM226"/>
      <c r="WTN226"/>
      <c r="WTO226"/>
      <c r="WTP226"/>
      <c r="WTQ226"/>
      <c r="WTR226"/>
      <c r="WTS226"/>
      <c r="WTT226"/>
      <c r="WTU226"/>
      <c r="WTV226"/>
      <c r="WTW226"/>
      <c r="WTX226"/>
      <c r="WTY226"/>
      <c r="WTZ226"/>
      <c r="WUA226"/>
      <c r="WUB226"/>
      <c r="WUC226"/>
      <c r="WUD226"/>
      <c r="WUE226"/>
      <c r="WUF226"/>
      <c r="WUG226"/>
      <c r="WUH226"/>
      <c r="WUI226"/>
      <c r="WUJ226"/>
      <c r="WUK226"/>
      <c r="WUL226"/>
      <c r="WUM226"/>
      <c r="WUN226"/>
      <c r="WUO226"/>
      <c r="WUP226"/>
      <c r="WUQ226"/>
      <c r="WUR226"/>
      <c r="WUS226"/>
      <c r="WUT226"/>
      <c r="WUU226"/>
      <c r="WUV226"/>
      <c r="WUW226"/>
      <c r="WUX226"/>
      <c r="WUY226"/>
      <c r="WUZ226"/>
      <c r="WVA226"/>
      <c r="WVB226"/>
      <c r="WVC226"/>
      <c r="WVD226"/>
      <c r="WVE226"/>
      <c r="WVF226"/>
      <c r="WVG226"/>
      <c r="WVH226"/>
      <c r="WVI226"/>
      <c r="WVJ226"/>
      <c r="WVK226"/>
      <c r="WVL226"/>
      <c r="WVM226"/>
      <c r="WVN226"/>
      <c r="WVO226"/>
      <c r="WVP226"/>
      <c r="WVQ226"/>
      <c r="WVR226"/>
      <c r="WVS226"/>
      <c r="WVT226"/>
      <c r="WVU226"/>
      <c r="WVV226"/>
      <c r="WVW226"/>
      <c r="WVX226"/>
      <c r="WVY226"/>
      <c r="WVZ226"/>
      <c r="WWA226"/>
      <c r="WWB226"/>
      <c r="WWC226"/>
      <c r="WWD226"/>
      <c r="WWE226"/>
      <c r="WWF226"/>
      <c r="WWG226"/>
      <c r="WWH226"/>
      <c r="WWI226"/>
      <c r="WWJ226"/>
      <c r="WWK226"/>
      <c r="WWL226"/>
      <c r="WWM226"/>
      <c r="WWN226"/>
      <c r="WWO226"/>
      <c r="WWP226"/>
      <c r="WWQ226"/>
      <c r="WWR226"/>
      <c r="WWS226"/>
      <c r="WWT226"/>
      <c r="WWU226"/>
      <c r="WWV226"/>
      <c r="WWW226"/>
      <c r="WWX226"/>
      <c r="WWY226"/>
      <c r="WWZ226"/>
      <c r="WXA226"/>
      <c r="WXB226"/>
      <c r="WXC226"/>
      <c r="WXD226"/>
      <c r="WXE226"/>
      <c r="WXF226"/>
      <c r="WXG226"/>
      <c r="WXH226"/>
      <c r="WXI226"/>
      <c r="WXJ226"/>
      <c r="WXK226"/>
      <c r="WXL226"/>
      <c r="WXM226"/>
      <c r="WXN226"/>
      <c r="WXO226"/>
      <c r="WXP226"/>
      <c r="WXQ226"/>
      <c r="WXR226"/>
      <c r="WXS226"/>
      <c r="WXT226"/>
      <c r="WXU226"/>
      <c r="WXV226"/>
      <c r="WXW226"/>
      <c r="WXX226"/>
      <c r="WXY226"/>
      <c r="WXZ226"/>
      <c r="WYA226"/>
      <c r="WYB226"/>
      <c r="WYC226"/>
      <c r="WYD226"/>
      <c r="WYE226"/>
      <c r="WYF226"/>
      <c r="WYG226"/>
      <c r="WYH226"/>
      <c r="WYI226"/>
      <c r="WYJ226"/>
      <c r="WYK226"/>
      <c r="WYL226"/>
      <c r="WYM226"/>
      <c r="WYN226"/>
      <c r="WYO226"/>
      <c r="WYP226"/>
      <c r="WYQ226"/>
      <c r="WYR226"/>
      <c r="WYS226"/>
      <c r="WYT226"/>
      <c r="WYU226"/>
      <c r="WYV226"/>
      <c r="WYW226"/>
      <c r="WYX226"/>
      <c r="WYY226"/>
      <c r="WYZ226"/>
      <c r="WZA226"/>
      <c r="WZB226"/>
      <c r="WZC226"/>
      <c r="WZD226"/>
      <c r="WZE226"/>
      <c r="WZF226"/>
      <c r="WZG226"/>
      <c r="WZH226"/>
      <c r="WZI226"/>
      <c r="WZJ226"/>
      <c r="WZK226"/>
      <c r="WZL226"/>
      <c r="WZM226"/>
      <c r="WZN226"/>
      <c r="WZO226"/>
      <c r="WZP226"/>
      <c r="WZQ226"/>
      <c r="WZR226"/>
      <c r="WZS226"/>
      <c r="WZT226"/>
      <c r="WZU226"/>
      <c r="WZV226"/>
      <c r="WZW226"/>
      <c r="WZX226"/>
      <c r="WZY226"/>
      <c r="WZZ226"/>
      <c r="XAA226"/>
      <c r="XAB226"/>
      <c r="XAC226"/>
      <c r="XAD226"/>
      <c r="XAE226"/>
      <c r="XAF226"/>
      <c r="XAG226"/>
      <c r="XAH226"/>
      <c r="XAI226"/>
      <c r="XAJ226"/>
      <c r="XAK226"/>
      <c r="XAL226"/>
      <c r="XAM226"/>
      <c r="XAN226"/>
      <c r="XAO226"/>
      <c r="XAP226"/>
      <c r="XAQ226"/>
      <c r="XAR226"/>
      <c r="XAS226"/>
      <c r="XAT226"/>
      <c r="XAU226"/>
      <c r="XAV226"/>
      <c r="XAW226"/>
      <c r="XAX226"/>
      <c r="XAY226"/>
      <c r="XAZ226"/>
      <c r="XBA226"/>
      <c r="XBB226"/>
      <c r="XBC226"/>
      <c r="XBD226"/>
      <c r="XBE226"/>
      <c r="XBF226"/>
      <c r="XBG226"/>
      <c r="XBH226"/>
      <c r="XBI226"/>
      <c r="XBJ226"/>
      <c r="XBK226"/>
      <c r="XBL226"/>
      <c r="XBM226"/>
      <c r="XBN226"/>
      <c r="XBO226"/>
      <c r="XBP226"/>
      <c r="XBQ226"/>
      <c r="XBR226"/>
      <c r="XBS226"/>
      <c r="XBT226"/>
      <c r="XBU226"/>
      <c r="XBV226"/>
      <c r="XBW226"/>
      <c r="XBX226"/>
      <c r="XBY226"/>
      <c r="XBZ226"/>
      <c r="XCA226"/>
      <c r="XCB226"/>
      <c r="XCC226"/>
      <c r="XCD226"/>
      <c r="XCE226"/>
      <c r="XCF226"/>
      <c r="XCG226"/>
      <c r="XCH226"/>
      <c r="XCI226"/>
      <c r="XCJ226"/>
      <c r="XCK226"/>
      <c r="XCL226"/>
      <c r="XCM226"/>
      <c r="XCN226"/>
      <c r="XCO226"/>
      <c r="XCP226"/>
      <c r="XCQ226"/>
      <c r="XCR226"/>
      <c r="XCS226"/>
      <c r="XCT226"/>
      <c r="XCU226"/>
      <c r="XCV226"/>
      <c r="XCW226"/>
      <c r="XCX226"/>
      <c r="XCY226"/>
      <c r="XCZ226"/>
      <c r="XDA226"/>
      <c r="XDB226"/>
      <c r="XDC226"/>
      <c r="XDD226"/>
      <c r="XDE226"/>
      <c r="XDF226"/>
      <c r="XDG226"/>
      <c r="XDH226"/>
      <c r="XDI226"/>
      <c r="XDJ226"/>
      <c r="XDK226"/>
      <c r="XDL226"/>
      <c r="XDM226"/>
      <c r="XDN226"/>
      <c r="XDO226"/>
      <c r="XDP226"/>
      <c r="XDQ226"/>
      <c r="XDR226"/>
      <c r="XDS226"/>
      <c r="XDT226"/>
      <c r="XDU226"/>
      <c r="XDV226"/>
      <c r="XDW226"/>
      <c r="XDX226"/>
      <c r="XDY226"/>
      <c r="XDZ226"/>
      <c r="XEA226"/>
      <c r="XEB226"/>
      <c r="XEC226"/>
      <c r="XED226"/>
      <c r="XEE226"/>
      <c r="XEF226"/>
      <c r="XEG226"/>
      <c r="XEH226"/>
      <c r="XEI226"/>
      <c r="XEJ226"/>
      <c r="XEK226"/>
      <c r="XEL226"/>
      <c r="XEM226"/>
      <c r="XEN226"/>
      <c r="XEO226"/>
      <c r="XEP226"/>
      <c r="XEQ226"/>
      <c r="XER226"/>
      <c r="XES226"/>
      <c r="XET226"/>
      <c r="XEU226"/>
      <c r="XEV226"/>
      <c r="XEW226"/>
      <c r="XEX226"/>
      <c r="XEY226"/>
      <c r="XEZ226"/>
      <c r="XFA226"/>
      <c r="XFB226"/>
      <c r="XFC226"/>
      <c r="XFD226"/>
    </row>
    <row r="227" spans="1:36 15811:16384" s="177" customFormat="1" x14ac:dyDescent="0.25">
      <c r="A227" s="181">
        <v>101</v>
      </c>
      <c r="B227" s="354" t="str">
        <f ca="1">IF(CONCATENATE('Т.6.'!AB106," (",'Т.6.'!AD106,"), ",'Т.6.'!AC106,", ",'Т.6.'!AE106)=$AJ$127,"",IF(CONCATENATE('Т.6.'!AB106," (",'Т.6.'!AD106,"), ",'Т.6.'!AC106,", ",'Т.6.'!AE106)=$AJ$128,"-",(CONCATENATE('Т.6.'!AB106," (",'Т.6.'!AD106,"), ",'Т.6.'!AC106,", ",'Т.6.'!AE106))))</f>
        <v/>
      </c>
      <c r="C227" s="354"/>
      <c r="D227" s="354"/>
      <c r="E227" s="354"/>
      <c r="F227" s="354"/>
      <c r="G227" s="354" t="str">
        <f ca="1">IF(CONCATENATE('Т.6.'!AG106,", ",'Т.6.'!AF106,", ",'Т.6.'!AH106," обл., ",'Т.6.'!AI106," р-н, ",'Т.6.'!AJ106," ",'Т.6.'!AK106,", ",'Т.6.'!AL106," ",'Т.6.'!AM106,", буд. ",'Т.6.'!AN106,", кв./оф.",'Т.6.'!AO106,".    ",'Т.6.'!AP106)=$AJ$131,"",IF(CONCATENATE('Т.6.'!AG106,", ",'Т.6.'!AF106,", ",'Т.6.'!AH106," обл., ",'Т.6.'!AI106," р-н, ",'Т.6.'!AJ106," ",'Т.6.'!AK106,", ",'Т.6.'!AL106," ",'Т.6.'!AM106,", буд. ",'Т.6.'!AN106,", кв./оф.",'Т.6.'!AO106,".    ",'Т.6.'!AP106)=$AJ$129,"-",CONCATENATE('Т.6.'!AG106,", ",'Т.6.'!AF106,", ",'Т.6.'!AH106," обл., ",'Т.6.'!AI106," р-н, ",'Т.6.'!AJ106," ",'Т.6.'!AK106,", ",'Т.6.'!AL106," ",'Т.6.'!AM106,", буд. ",'Т.6.'!AN106,", кв./оф.",'Т.6.'!AO106,".    ",'Т.6.'!AP106)))</f>
        <v/>
      </c>
      <c r="H227" s="354"/>
      <c r="I227" s="354"/>
      <c r="J227" s="354"/>
      <c r="K227" s="367" t="str">
        <f ca="1">'Т.6.'!AQ106</f>
        <v xml:space="preserve"> </v>
      </c>
      <c r="L227" s="367"/>
      <c r="M227" s="367" t="str">
        <f ca="1">'Т.6.'!AR106</f>
        <v xml:space="preserve"> </v>
      </c>
      <c r="N227" s="367"/>
      <c r="O227" s="358" t="str">
        <f ca="1">'Т.6.'!AT106</f>
        <v xml:space="preserve"> </v>
      </c>
      <c r="P227" s="358"/>
      <c r="Q227" s="345" t="str">
        <f ca="1">IF(CONCATENATE('Т.6.'!AU106,". ",'Т.6.'!AV106)=" .  "," ",CONCATENATE('Т.6.'!AU106,". ",'Т.6.'!AV106))</f>
        <v xml:space="preserve"> </v>
      </c>
      <c r="R227" s="345"/>
      <c r="S227" s="345"/>
      <c r="T227" s="358" t="str">
        <f ca="1">'Т.6.'!AW106</f>
        <v xml:space="preserve"> </v>
      </c>
      <c r="U227" s="358"/>
      <c r="AA227" s="143"/>
      <c r="AB227" s="143"/>
      <c r="AC227" s="143"/>
      <c r="AD227" s="143"/>
      <c r="AE227" s="143"/>
      <c r="AF227" s="143"/>
      <c r="AG227" s="143"/>
      <c r="AH227" s="143"/>
      <c r="AI227" s="143"/>
      <c r="AJ227" s="151"/>
      <c r="WJC227"/>
      <c r="WJD227"/>
      <c r="WJE227"/>
      <c r="WJF227"/>
      <c r="WJG227"/>
      <c r="WJH227"/>
      <c r="WJI227"/>
      <c r="WJJ227"/>
      <c r="WJK227"/>
      <c r="WJL227"/>
      <c r="WJM227"/>
      <c r="WJN227"/>
      <c r="WJO227"/>
      <c r="WJP227"/>
      <c r="WJQ227"/>
      <c r="WJR227"/>
      <c r="WJS227"/>
      <c r="WJT227"/>
      <c r="WJU227"/>
      <c r="WJV227"/>
      <c r="WJW227"/>
      <c r="WJX227"/>
      <c r="WJY227"/>
      <c r="WJZ227"/>
      <c r="WKA227"/>
      <c r="WKB227"/>
      <c r="WKC227"/>
      <c r="WKD227"/>
      <c r="WKE227"/>
      <c r="WKF227"/>
      <c r="WKG227"/>
      <c r="WKH227"/>
      <c r="WKI227"/>
      <c r="WKJ227"/>
      <c r="WKK227"/>
      <c r="WKL227"/>
      <c r="WKM227"/>
      <c r="WKN227"/>
      <c r="WKO227"/>
      <c r="WKP227"/>
      <c r="WKQ227"/>
      <c r="WKR227"/>
      <c r="WKS227"/>
      <c r="WKT227"/>
      <c r="WKU227"/>
      <c r="WKV227"/>
      <c r="WKW227"/>
      <c r="WKX227"/>
      <c r="WKY227"/>
      <c r="WKZ227"/>
      <c r="WLA227"/>
      <c r="WLB227"/>
      <c r="WLC227"/>
      <c r="WLD227"/>
      <c r="WLE227"/>
      <c r="WLF227"/>
      <c r="WLG227"/>
      <c r="WLH227"/>
      <c r="WLI227"/>
      <c r="WLJ227"/>
      <c r="WLK227"/>
      <c r="WLL227"/>
      <c r="WLM227"/>
      <c r="WLN227"/>
      <c r="WLO227"/>
      <c r="WLP227"/>
      <c r="WLQ227"/>
      <c r="WLR227"/>
      <c r="WLS227"/>
      <c r="WLT227"/>
      <c r="WLU227"/>
      <c r="WLV227"/>
      <c r="WLW227"/>
      <c r="WLX227"/>
      <c r="WLY227"/>
      <c r="WLZ227"/>
      <c r="WMA227"/>
      <c r="WMB227"/>
      <c r="WMC227"/>
      <c r="WMD227"/>
      <c r="WME227"/>
      <c r="WMF227"/>
      <c r="WMG227"/>
      <c r="WMH227"/>
      <c r="WMI227"/>
      <c r="WMJ227"/>
      <c r="WMK227"/>
      <c r="WML227"/>
      <c r="WMM227"/>
      <c r="WMN227"/>
      <c r="WMO227"/>
      <c r="WMP227"/>
      <c r="WMQ227"/>
      <c r="WMR227"/>
      <c r="WMS227"/>
      <c r="WMT227"/>
      <c r="WMU227"/>
      <c r="WMV227"/>
      <c r="WMW227"/>
      <c r="WMX227"/>
      <c r="WMY227"/>
      <c r="WMZ227"/>
      <c r="WNA227"/>
      <c r="WNB227"/>
      <c r="WNC227"/>
      <c r="WND227"/>
      <c r="WNE227"/>
      <c r="WNF227"/>
      <c r="WNG227"/>
      <c r="WNH227"/>
      <c r="WNI227"/>
      <c r="WNJ227"/>
      <c r="WNK227"/>
      <c r="WNL227"/>
      <c r="WNM227"/>
      <c r="WNN227"/>
      <c r="WNO227"/>
      <c r="WNP227"/>
      <c r="WNQ227"/>
      <c r="WNR227"/>
      <c r="WNS227"/>
      <c r="WNT227"/>
      <c r="WNU227"/>
      <c r="WNV227"/>
      <c r="WNW227"/>
      <c r="WNX227"/>
      <c r="WNY227"/>
      <c r="WNZ227"/>
      <c r="WOA227"/>
      <c r="WOB227"/>
      <c r="WOC227"/>
      <c r="WOD227"/>
      <c r="WOE227"/>
      <c r="WOF227"/>
      <c r="WOG227"/>
      <c r="WOH227"/>
      <c r="WOI227"/>
      <c r="WOJ227"/>
      <c r="WOK227"/>
      <c r="WOL227"/>
      <c r="WOM227"/>
      <c r="WON227"/>
      <c r="WOO227"/>
      <c r="WOP227"/>
      <c r="WOQ227"/>
      <c r="WOR227"/>
      <c r="WOS227"/>
      <c r="WOT227"/>
      <c r="WOU227"/>
      <c r="WOV227"/>
      <c r="WOW227"/>
      <c r="WOX227"/>
      <c r="WOY227"/>
      <c r="WOZ227"/>
      <c r="WPA227"/>
      <c r="WPB227"/>
      <c r="WPC227"/>
      <c r="WPD227"/>
      <c r="WPE227"/>
      <c r="WPF227"/>
      <c r="WPG227"/>
      <c r="WPH227"/>
      <c r="WPI227"/>
      <c r="WPJ227"/>
      <c r="WPK227"/>
      <c r="WPL227"/>
      <c r="WPM227"/>
      <c r="WPN227"/>
      <c r="WPO227"/>
      <c r="WPP227"/>
      <c r="WPQ227"/>
      <c r="WPR227"/>
      <c r="WPS227"/>
      <c r="WPT227"/>
      <c r="WPU227"/>
      <c r="WPV227"/>
      <c r="WPW227"/>
      <c r="WPX227"/>
      <c r="WPY227"/>
      <c r="WPZ227"/>
      <c r="WQA227"/>
      <c r="WQB227"/>
      <c r="WQC227"/>
      <c r="WQD227"/>
      <c r="WQE227"/>
      <c r="WQF227"/>
      <c r="WQG227"/>
      <c r="WQH227"/>
      <c r="WQI227"/>
      <c r="WQJ227"/>
      <c r="WQK227"/>
      <c r="WQL227"/>
      <c r="WQM227"/>
      <c r="WQN227"/>
      <c r="WQO227"/>
      <c r="WQP227"/>
      <c r="WQQ227"/>
      <c r="WQR227"/>
      <c r="WQS227"/>
      <c r="WQT227"/>
      <c r="WQU227"/>
      <c r="WQV227"/>
      <c r="WQW227"/>
      <c r="WQX227"/>
      <c r="WQY227"/>
      <c r="WQZ227"/>
      <c r="WRA227"/>
      <c r="WRB227"/>
      <c r="WRC227"/>
      <c r="WRD227"/>
      <c r="WRE227"/>
      <c r="WRF227"/>
      <c r="WRG227"/>
      <c r="WRH227"/>
      <c r="WRI227"/>
      <c r="WRJ227"/>
      <c r="WRK227"/>
      <c r="WRL227"/>
      <c r="WRM227"/>
      <c r="WRN227"/>
      <c r="WRO227"/>
      <c r="WRP227"/>
      <c r="WRQ227"/>
      <c r="WRR227"/>
      <c r="WRS227"/>
      <c r="WRT227"/>
      <c r="WRU227"/>
      <c r="WRV227"/>
      <c r="WRW227"/>
      <c r="WRX227"/>
      <c r="WRY227"/>
      <c r="WRZ227"/>
      <c r="WSA227"/>
      <c r="WSB227"/>
      <c r="WSC227"/>
      <c r="WSD227"/>
      <c r="WSE227"/>
      <c r="WSF227"/>
      <c r="WSG227"/>
      <c r="WSH227"/>
      <c r="WSI227"/>
      <c r="WSJ227"/>
      <c r="WSK227"/>
      <c r="WSL227"/>
      <c r="WSM227"/>
      <c r="WSN227"/>
      <c r="WSO227"/>
      <c r="WSP227"/>
      <c r="WSQ227"/>
      <c r="WSR227"/>
      <c r="WSS227"/>
      <c r="WST227"/>
      <c r="WSU227"/>
      <c r="WSV227"/>
      <c r="WSW227"/>
      <c r="WSX227"/>
      <c r="WSY227"/>
      <c r="WSZ227"/>
      <c r="WTA227"/>
      <c r="WTB227"/>
      <c r="WTC227"/>
      <c r="WTD227"/>
      <c r="WTE227"/>
      <c r="WTF227"/>
      <c r="WTG227"/>
      <c r="WTH227"/>
      <c r="WTI227"/>
      <c r="WTJ227"/>
      <c r="WTK227"/>
      <c r="WTL227"/>
      <c r="WTM227"/>
      <c r="WTN227"/>
      <c r="WTO227"/>
      <c r="WTP227"/>
      <c r="WTQ227"/>
      <c r="WTR227"/>
      <c r="WTS227"/>
      <c r="WTT227"/>
      <c r="WTU227"/>
      <c r="WTV227"/>
      <c r="WTW227"/>
      <c r="WTX227"/>
      <c r="WTY227"/>
      <c r="WTZ227"/>
      <c r="WUA227"/>
      <c r="WUB227"/>
      <c r="WUC227"/>
      <c r="WUD227"/>
      <c r="WUE227"/>
      <c r="WUF227"/>
      <c r="WUG227"/>
      <c r="WUH227"/>
      <c r="WUI227"/>
      <c r="WUJ227"/>
      <c r="WUK227"/>
      <c r="WUL227"/>
      <c r="WUM227"/>
      <c r="WUN227"/>
      <c r="WUO227"/>
      <c r="WUP227"/>
      <c r="WUQ227"/>
      <c r="WUR227"/>
      <c r="WUS227"/>
      <c r="WUT227"/>
      <c r="WUU227"/>
      <c r="WUV227"/>
      <c r="WUW227"/>
      <c r="WUX227"/>
      <c r="WUY227"/>
      <c r="WUZ227"/>
      <c r="WVA227"/>
      <c r="WVB227"/>
      <c r="WVC227"/>
      <c r="WVD227"/>
      <c r="WVE227"/>
      <c r="WVF227"/>
      <c r="WVG227"/>
      <c r="WVH227"/>
      <c r="WVI227"/>
      <c r="WVJ227"/>
      <c r="WVK227"/>
      <c r="WVL227"/>
      <c r="WVM227"/>
      <c r="WVN227"/>
      <c r="WVO227"/>
      <c r="WVP227"/>
      <c r="WVQ227"/>
      <c r="WVR227"/>
      <c r="WVS227"/>
      <c r="WVT227"/>
      <c r="WVU227"/>
      <c r="WVV227"/>
      <c r="WVW227"/>
      <c r="WVX227"/>
      <c r="WVY227"/>
      <c r="WVZ227"/>
      <c r="WWA227"/>
      <c r="WWB227"/>
      <c r="WWC227"/>
      <c r="WWD227"/>
      <c r="WWE227"/>
      <c r="WWF227"/>
      <c r="WWG227"/>
      <c r="WWH227"/>
      <c r="WWI227"/>
      <c r="WWJ227"/>
      <c r="WWK227"/>
      <c r="WWL227"/>
      <c r="WWM227"/>
      <c r="WWN227"/>
      <c r="WWO227"/>
      <c r="WWP227"/>
      <c r="WWQ227"/>
      <c r="WWR227"/>
      <c r="WWS227"/>
      <c r="WWT227"/>
      <c r="WWU227"/>
      <c r="WWV227"/>
      <c r="WWW227"/>
      <c r="WWX227"/>
      <c r="WWY227"/>
      <c r="WWZ227"/>
      <c r="WXA227"/>
      <c r="WXB227"/>
      <c r="WXC227"/>
      <c r="WXD227"/>
      <c r="WXE227"/>
      <c r="WXF227"/>
      <c r="WXG227"/>
      <c r="WXH227"/>
      <c r="WXI227"/>
      <c r="WXJ227"/>
      <c r="WXK227"/>
      <c r="WXL227"/>
      <c r="WXM227"/>
      <c r="WXN227"/>
      <c r="WXO227"/>
      <c r="WXP227"/>
      <c r="WXQ227"/>
      <c r="WXR227"/>
      <c r="WXS227"/>
      <c r="WXT227"/>
      <c r="WXU227"/>
      <c r="WXV227"/>
      <c r="WXW227"/>
      <c r="WXX227"/>
      <c r="WXY227"/>
      <c r="WXZ227"/>
      <c r="WYA227"/>
      <c r="WYB227"/>
      <c r="WYC227"/>
      <c r="WYD227"/>
      <c r="WYE227"/>
      <c r="WYF227"/>
      <c r="WYG227"/>
      <c r="WYH227"/>
      <c r="WYI227"/>
      <c r="WYJ227"/>
      <c r="WYK227"/>
      <c r="WYL227"/>
      <c r="WYM227"/>
      <c r="WYN227"/>
      <c r="WYO227"/>
      <c r="WYP227"/>
      <c r="WYQ227"/>
      <c r="WYR227"/>
      <c r="WYS227"/>
      <c r="WYT227"/>
      <c r="WYU227"/>
      <c r="WYV227"/>
      <c r="WYW227"/>
      <c r="WYX227"/>
      <c r="WYY227"/>
      <c r="WYZ227"/>
      <c r="WZA227"/>
      <c r="WZB227"/>
      <c r="WZC227"/>
      <c r="WZD227"/>
      <c r="WZE227"/>
      <c r="WZF227"/>
      <c r="WZG227"/>
      <c r="WZH227"/>
      <c r="WZI227"/>
      <c r="WZJ227"/>
      <c r="WZK227"/>
      <c r="WZL227"/>
      <c r="WZM227"/>
      <c r="WZN227"/>
      <c r="WZO227"/>
      <c r="WZP227"/>
      <c r="WZQ227"/>
      <c r="WZR227"/>
      <c r="WZS227"/>
      <c r="WZT227"/>
      <c r="WZU227"/>
      <c r="WZV227"/>
      <c r="WZW227"/>
      <c r="WZX227"/>
      <c r="WZY227"/>
      <c r="WZZ227"/>
      <c r="XAA227"/>
      <c r="XAB227"/>
      <c r="XAC227"/>
      <c r="XAD227"/>
      <c r="XAE227"/>
      <c r="XAF227"/>
      <c r="XAG227"/>
      <c r="XAH227"/>
      <c r="XAI227"/>
      <c r="XAJ227"/>
      <c r="XAK227"/>
      <c r="XAL227"/>
      <c r="XAM227"/>
      <c r="XAN227"/>
      <c r="XAO227"/>
      <c r="XAP227"/>
      <c r="XAQ227"/>
      <c r="XAR227"/>
      <c r="XAS227"/>
      <c r="XAT227"/>
      <c r="XAU227"/>
      <c r="XAV227"/>
      <c r="XAW227"/>
      <c r="XAX227"/>
      <c r="XAY227"/>
      <c r="XAZ227"/>
      <c r="XBA227"/>
      <c r="XBB227"/>
      <c r="XBC227"/>
      <c r="XBD227"/>
      <c r="XBE227"/>
      <c r="XBF227"/>
      <c r="XBG227"/>
      <c r="XBH227"/>
      <c r="XBI227"/>
      <c r="XBJ227"/>
      <c r="XBK227"/>
      <c r="XBL227"/>
      <c r="XBM227"/>
      <c r="XBN227"/>
      <c r="XBO227"/>
      <c r="XBP227"/>
      <c r="XBQ227"/>
      <c r="XBR227"/>
      <c r="XBS227"/>
      <c r="XBT227"/>
      <c r="XBU227"/>
      <c r="XBV227"/>
      <c r="XBW227"/>
      <c r="XBX227"/>
      <c r="XBY227"/>
      <c r="XBZ227"/>
      <c r="XCA227"/>
      <c r="XCB227"/>
      <c r="XCC227"/>
      <c r="XCD227"/>
      <c r="XCE227"/>
      <c r="XCF227"/>
      <c r="XCG227"/>
      <c r="XCH227"/>
      <c r="XCI227"/>
      <c r="XCJ227"/>
      <c r="XCK227"/>
      <c r="XCL227"/>
      <c r="XCM227"/>
      <c r="XCN227"/>
      <c r="XCO227"/>
      <c r="XCP227"/>
      <c r="XCQ227"/>
      <c r="XCR227"/>
      <c r="XCS227"/>
      <c r="XCT227"/>
      <c r="XCU227"/>
      <c r="XCV227"/>
      <c r="XCW227"/>
      <c r="XCX227"/>
      <c r="XCY227"/>
      <c r="XCZ227"/>
      <c r="XDA227"/>
      <c r="XDB227"/>
      <c r="XDC227"/>
      <c r="XDD227"/>
      <c r="XDE227"/>
      <c r="XDF227"/>
      <c r="XDG227"/>
      <c r="XDH227"/>
      <c r="XDI227"/>
      <c r="XDJ227"/>
      <c r="XDK227"/>
      <c r="XDL227"/>
      <c r="XDM227"/>
      <c r="XDN227"/>
      <c r="XDO227"/>
      <c r="XDP227"/>
      <c r="XDQ227"/>
      <c r="XDR227"/>
      <c r="XDS227"/>
      <c r="XDT227"/>
      <c r="XDU227"/>
      <c r="XDV227"/>
      <c r="XDW227"/>
      <c r="XDX227"/>
      <c r="XDY227"/>
      <c r="XDZ227"/>
      <c r="XEA227"/>
      <c r="XEB227"/>
      <c r="XEC227"/>
      <c r="XED227"/>
      <c r="XEE227"/>
      <c r="XEF227"/>
      <c r="XEG227"/>
      <c r="XEH227"/>
      <c r="XEI227"/>
      <c r="XEJ227"/>
      <c r="XEK227"/>
      <c r="XEL227"/>
      <c r="XEM227"/>
      <c r="XEN227"/>
      <c r="XEO227"/>
      <c r="XEP227"/>
      <c r="XEQ227"/>
      <c r="XER227"/>
      <c r="XES227"/>
      <c r="XET227"/>
      <c r="XEU227"/>
      <c r="XEV227"/>
      <c r="XEW227"/>
      <c r="XEX227"/>
      <c r="XEY227"/>
      <c r="XEZ227"/>
      <c r="XFA227"/>
      <c r="XFB227"/>
      <c r="XFC227"/>
      <c r="XFD227"/>
    </row>
    <row r="228" spans="1:36 15811:16384" s="177" customFormat="1" x14ac:dyDescent="0.25">
      <c r="A228" s="181">
        <v>102</v>
      </c>
      <c r="B228" s="354" t="str">
        <f ca="1">IF(CONCATENATE('Т.6.'!AB107," (",'Т.6.'!AD107,"), ",'Т.6.'!AC107,", ",'Т.6.'!AE107)=$AJ$127,"",IF(CONCATENATE('Т.6.'!AB107," (",'Т.6.'!AD107,"), ",'Т.6.'!AC107,", ",'Т.6.'!AE107)=$AJ$128,"-",(CONCATENATE('Т.6.'!AB107," (",'Т.6.'!AD107,"), ",'Т.6.'!AC107,", ",'Т.6.'!AE107))))</f>
        <v/>
      </c>
      <c r="C228" s="354"/>
      <c r="D228" s="354"/>
      <c r="E228" s="354"/>
      <c r="F228" s="354"/>
      <c r="G228" s="354" t="str">
        <f ca="1">IF(CONCATENATE('Т.6.'!AG107,", ",'Т.6.'!AF107,", ",'Т.6.'!AH107," обл., ",'Т.6.'!AI107," р-н, ",'Т.6.'!AJ107," ",'Т.6.'!AK107,", ",'Т.6.'!AL107," ",'Т.6.'!AM107,", буд. ",'Т.6.'!AN107,", кв./оф.",'Т.6.'!AO107,".    ",'Т.6.'!AP107)=$AJ$131,"",IF(CONCATENATE('Т.6.'!AG107,", ",'Т.6.'!AF107,", ",'Т.6.'!AH107," обл., ",'Т.6.'!AI107," р-н, ",'Т.6.'!AJ107," ",'Т.6.'!AK107,", ",'Т.6.'!AL107," ",'Т.6.'!AM107,", буд. ",'Т.6.'!AN107,", кв./оф.",'Т.6.'!AO107,".    ",'Т.6.'!AP107)=$AJ$129,"-",CONCATENATE('Т.6.'!AG107,", ",'Т.6.'!AF107,", ",'Т.6.'!AH107," обл., ",'Т.6.'!AI107," р-н, ",'Т.6.'!AJ107," ",'Т.6.'!AK107,", ",'Т.6.'!AL107," ",'Т.6.'!AM107,", буд. ",'Т.6.'!AN107,", кв./оф.",'Т.6.'!AO107,".    ",'Т.6.'!AP107)))</f>
        <v/>
      </c>
      <c r="H228" s="354"/>
      <c r="I228" s="354"/>
      <c r="J228" s="354"/>
      <c r="K228" s="367" t="str">
        <f ca="1">'Т.6.'!AQ107</f>
        <v xml:space="preserve"> </v>
      </c>
      <c r="L228" s="367"/>
      <c r="M228" s="367" t="str">
        <f ca="1">'Т.6.'!AR107</f>
        <v xml:space="preserve"> </v>
      </c>
      <c r="N228" s="367"/>
      <c r="O228" s="358" t="str">
        <f ca="1">'Т.6.'!AT107</f>
        <v xml:space="preserve"> </v>
      </c>
      <c r="P228" s="358"/>
      <c r="Q228" s="345" t="str">
        <f ca="1">IF(CONCATENATE('Т.6.'!AU107,". ",'Т.6.'!AV107)=" .  "," ",CONCATENATE('Т.6.'!AU107,". ",'Т.6.'!AV107))</f>
        <v xml:space="preserve"> </v>
      </c>
      <c r="R228" s="345"/>
      <c r="S228" s="345"/>
      <c r="T228" s="358" t="str">
        <f ca="1">'Т.6.'!AW107</f>
        <v xml:space="preserve"> </v>
      </c>
      <c r="U228" s="358"/>
      <c r="AA228" s="143"/>
      <c r="AB228" s="143"/>
      <c r="AC228" s="143"/>
      <c r="AD228" s="143"/>
      <c r="AE228" s="143"/>
      <c r="AF228" s="143"/>
      <c r="AG228" s="143"/>
      <c r="AH228" s="143"/>
      <c r="AI228" s="143"/>
      <c r="AJ228" s="151"/>
      <c r="WJC228"/>
      <c r="WJD228"/>
      <c r="WJE228"/>
      <c r="WJF228"/>
      <c r="WJG228"/>
      <c r="WJH228"/>
      <c r="WJI228"/>
      <c r="WJJ228"/>
      <c r="WJK228"/>
      <c r="WJL228"/>
      <c r="WJM228"/>
      <c r="WJN228"/>
      <c r="WJO228"/>
      <c r="WJP228"/>
      <c r="WJQ228"/>
      <c r="WJR228"/>
      <c r="WJS228"/>
      <c r="WJT228"/>
      <c r="WJU228"/>
      <c r="WJV228"/>
      <c r="WJW228"/>
      <c r="WJX228"/>
      <c r="WJY228"/>
      <c r="WJZ228"/>
      <c r="WKA228"/>
      <c r="WKB228"/>
      <c r="WKC228"/>
      <c r="WKD228"/>
      <c r="WKE228"/>
      <c r="WKF228"/>
      <c r="WKG228"/>
      <c r="WKH228"/>
      <c r="WKI228"/>
      <c r="WKJ228"/>
      <c r="WKK228"/>
      <c r="WKL228"/>
      <c r="WKM228"/>
      <c r="WKN228"/>
      <c r="WKO228"/>
      <c r="WKP228"/>
      <c r="WKQ228"/>
      <c r="WKR228"/>
      <c r="WKS228"/>
      <c r="WKT228"/>
      <c r="WKU228"/>
      <c r="WKV228"/>
      <c r="WKW228"/>
      <c r="WKX228"/>
      <c r="WKY228"/>
      <c r="WKZ228"/>
      <c r="WLA228"/>
      <c r="WLB228"/>
      <c r="WLC228"/>
      <c r="WLD228"/>
      <c r="WLE228"/>
      <c r="WLF228"/>
      <c r="WLG228"/>
      <c r="WLH228"/>
      <c r="WLI228"/>
      <c r="WLJ228"/>
      <c r="WLK228"/>
      <c r="WLL228"/>
      <c r="WLM228"/>
      <c r="WLN228"/>
      <c r="WLO228"/>
      <c r="WLP228"/>
      <c r="WLQ228"/>
      <c r="WLR228"/>
      <c r="WLS228"/>
      <c r="WLT228"/>
      <c r="WLU228"/>
      <c r="WLV228"/>
      <c r="WLW228"/>
      <c r="WLX228"/>
      <c r="WLY228"/>
      <c r="WLZ228"/>
      <c r="WMA228"/>
      <c r="WMB228"/>
      <c r="WMC228"/>
      <c r="WMD228"/>
      <c r="WME228"/>
      <c r="WMF228"/>
      <c r="WMG228"/>
      <c r="WMH228"/>
      <c r="WMI228"/>
      <c r="WMJ228"/>
      <c r="WMK228"/>
      <c r="WML228"/>
      <c r="WMM228"/>
      <c r="WMN228"/>
      <c r="WMO228"/>
      <c r="WMP228"/>
      <c r="WMQ228"/>
      <c r="WMR228"/>
      <c r="WMS228"/>
      <c r="WMT228"/>
      <c r="WMU228"/>
      <c r="WMV228"/>
      <c r="WMW228"/>
      <c r="WMX228"/>
      <c r="WMY228"/>
      <c r="WMZ228"/>
      <c r="WNA228"/>
      <c r="WNB228"/>
      <c r="WNC228"/>
      <c r="WND228"/>
      <c r="WNE228"/>
      <c r="WNF228"/>
      <c r="WNG228"/>
      <c r="WNH228"/>
      <c r="WNI228"/>
      <c r="WNJ228"/>
      <c r="WNK228"/>
      <c r="WNL228"/>
      <c r="WNM228"/>
      <c r="WNN228"/>
      <c r="WNO228"/>
      <c r="WNP228"/>
      <c r="WNQ228"/>
      <c r="WNR228"/>
      <c r="WNS228"/>
      <c r="WNT228"/>
      <c r="WNU228"/>
      <c r="WNV228"/>
      <c r="WNW228"/>
      <c r="WNX228"/>
      <c r="WNY228"/>
      <c r="WNZ228"/>
      <c r="WOA228"/>
      <c r="WOB228"/>
      <c r="WOC228"/>
      <c r="WOD228"/>
      <c r="WOE228"/>
      <c r="WOF228"/>
      <c r="WOG228"/>
      <c r="WOH228"/>
      <c r="WOI228"/>
      <c r="WOJ228"/>
      <c r="WOK228"/>
      <c r="WOL228"/>
      <c r="WOM228"/>
      <c r="WON228"/>
      <c r="WOO228"/>
      <c r="WOP228"/>
      <c r="WOQ228"/>
      <c r="WOR228"/>
      <c r="WOS228"/>
      <c r="WOT228"/>
      <c r="WOU228"/>
      <c r="WOV228"/>
      <c r="WOW228"/>
      <c r="WOX228"/>
      <c r="WOY228"/>
      <c r="WOZ228"/>
      <c r="WPA228"/>
      <c r="WPB228"/>
      <c r="WPC228"/>
      <c r="WPD228"/>
      <c r="WPE228"/>
      <c r="WPF228"/>
      <c r="WPG228"/>
      <c r="WPH228"/>
      <c r="WPI228"/>
      <c r="WPJ228"/>
      <c r="WPK228"/>
      <c r="WPL228"/>
      <c r="WPM228"/>
      <c r="WPN228"/>
      <c r="WPO228"/>
      <c r="WPP228"/>
      <c r="WPQ228"/>
      <c r="WPR228"/>
      <c r="WPS228"/>
      <c r="WPT228"/>
      <c r="WPU228"/>
      <c r="WPV228"/>
      <c r="WPW228"/>
      <c r="WPX228"/>
      <c r="WPY228"/>
      <c r="WPZ228"/>
      <c r="WQA228"/>
      <c r="WQB228"/>
      <c r="WQC228"/>
      <c r="WQD228"/>
      <c r="WQE228"/>
      <c r="WQF228"/>
      <c r="WQG228"/>
      <c r="WQH228"/>
      <c r="WQI228"/>
      <c r="WQJ228"/>
      <c r="WQK228"/>
      <c r="WQL228"/>
      <c r="WQM228"/>
      <c r="WQN228"/>
      <c r="WQO228"/>
      <c r="WQP228"/>
      <c r="WQQ228"/>
      <c r="WQR228"/>
      <c r="WQS228"/>
      <c r="WQT228"/>
      <c r="WQU228"/>
      <c r="WQV228"/>
      <c r="WQW228"/>
      <c r="WQX228"/>
      <c r="WQY228"/>
      <c r="WQZ228"/>
      <c r="WRA228"/>
      <c r="WRB228"/>
      <c r="WRC228"/>
      <c r="WRD228"/>
      <c r="WRE228"/>
      <c r="WRF228"/>
      <c r="WRG228"/>
      <c r="WRH228"/>
      <c r="WRI228"/>
      <c r="WRJ228"/>
      <c r="WRK228"/>
      <c r="WRL228"/>
      <c r="WRM228"/>
      <c r="WRN228"/>
      <c r="WRO228"/>
      <c r="WRP228"/>
      <c r="WRQ228"/>
      <c r="WRR228"/>
      <c r="WRS228"/>
      <c r="WRT228"/>
      <c r="WRU228"/>
      <c r="WRV228"/>
      <c r="WRW228"/>
      <c r="WRX228"/>
      <c r="WRY228"/>
      <c r="WRZ228"/>
      <c r="WSA228"/>
      <c r="WSB228"/>
      <c r="WSC228"/>
      <c r="WSD228"/>
      <c r="WSE228"/>
      <c r="WSF228"/>
      <c r="WSG228"/>
      <c r="WSH228"/>
      <c r="WSI228"/>
      <c r="WSJ228"/>
      <c r="WSK228"/>
      <c r="WSL228"/>
      <c r="WSM228"/>
      <c r="WSN228"/>
      <c r="WSO228"/>
      <c r="WSP228"/>
      <c r="WSQ228"/>
      <c r="WSR228"/>
      <c r="WSS228"/>
      <c r="WST228"/>
      <c r="WSU228"/>
      <c r="WSV228"/>
      <c r="WSW228"/>
      <c r="WSX228"/>
      <c r="WSY228"/>
      <c r="WSZ228"/>
      <c r="WTA228"/>
      <c r="WTB228"/>
      <c r="WTC228"/>
      <c r="WTD228"/>
      <c r="WTE228"/>
      <c r="WTF228"/>
      <c r="WTG228"/>
      <c r="WTH228"/>
      <c r="WTI228"/>
      <c r="WTJ228"/>
      <c r="WTK228"/>
      <c r="WTL228"/>
      <c r="WTM228"/>
      <c r="WTN228"/>
      <c r="WTO228"/>
      <c r="WTP228"/>
      <c r="WTQ228"/>
      <c r="WTR228"/>
      <c r="WTS228"/>
      <c r="WTT228"/>
      <c r="WTU228"/>
      <c r="WTV228"/>
      <c r="WTW228"/>
      <c r="WTX228"/>
      <c r="WTY228"/>
      <c r="WTZ228"/>
      <c r="WUA228"/>
      <c r="WUB228"/>
      <c r="WUC228"/>
      <c r="WUD228"/>
      <c r="WUE228"/>
      <c r="WUF228"/>
      <c r="WUG228"/>
      <c r="WUH228"/>
      <c r="WUI228"/>
      <c r="WUJ228"/>
      <c r="WUK228"/>
      <c r="WUL228"/>
      <c r="WUM228"/>
      <c r="WUN228"/>
      <c r="WUO228"/>
      <c r="WUP228"/>
      <c r="WUQ228"/>
      <c r="WUR228"/>
      <c r="WUS228"/>
      <c r="WUT228"/>
      <c r="WUU228"/>
      <c r="WUV228"/>
      <c r="WUW228"/>
      <c r="WUX228"/>
      <c r="WUY228"/>
      <c r="WUZ228"/>
      <c r="WVA228"/>
      <c r="WVB228"/>
      <c r="WVC228"/>
      <c r="WVD228"/>
      <c r="WVE228"/>
      <c r="WVF228"/>
      <c r="WVG228"/>
      <c r="WVH228"/>
      <c r="WVI228"/>
      <c r="WVJ228"/>
      <c r="WVK228"/>
      <c r="WVL228"/>
      <c r="WVM228"/>
      <c r="WVN228"/>
      <c r="WVO228"/>
      <c r="WVP228"/>
      <c r="WVQ228"/>
      <c r="WVR228"/>
      <c r="WVS228"/>
      <c r="WVT228"/>
      <c r="WVU228"/>
      <c r="WVV228"/>
      <c r="WVW228"/>
      <c r="WVX228"/>
      <c r="WVY228"/>
      <c r="WVZ228"/>
      <c r="WWA228"/>
      <c r="WWB228"/>
      <c r="WWC228"/>
      <c r="WWD228"/>
      <c r="WWE228"/>
      <c r="WWF228"/>
      <c r="WWG228"/>
      <c r="WWH228"/>
      <c r="WWI228"/>
      <c r="WWJ228"/>
      <c r="WWK228"/>
      <c r="WWL228"/>
      <c r="WWM228"/>
      <c r="WWN228"/>
      <c r="WWO228"/>
      <c r="WWP228"/>
      <c r="WWQ228"/>
      <c r="WWR228"/>
      <c r="WWS228"/>
      <c r="WWT228"/>
      <c r="WWU228"/>
      <c r="WWV228"/>
      <c r="WWW228"/>
      <c r="WWX228"/>
      <c r="WWY228"/>
      <c r="WWZ228"/>
      <c r="WXA228"/>
      <c r="WXB228"/>
      <c r="WXC228"/>
      <c r="WXD228"/>
      <c r="WXE228"/>
      <c r="WXF228"/>
      <c r="WXG228"/>
      <c r="WXH228"/>
      <c r="WXI228"/>
      <c r="WXJ228"/>
      <c r="WXK228"/>
      <c r="WXL228"/>
      <c r="WXM228"/>
      <c r="WXN228"/>
      <c r="WXO228"/>
      <c r="WXP228"/>
      <c r="WXQ228"/>
      <c r="WXR228"/>
      <c r="WXS228"/>
      <c r="WXT228"/>
      <c r="WXU228"/>
      <c r="WXV228"/>
      <c r="WXW228"/>
      <c r="WXX228"/>
      <c r="WXY228"/>
      <c r="WXZ228"/>
      <c r="WYA228"/>
      <c r="WYB228"/>
      <c r="WYC228"/>
      <c r="WYD228"/>
      <c r="WYE228"/>
      <c r="WYF228"/>
      <c r="WYG228"/>
      <c r="WYH228"/>
      <c r="WYI228"/>
      <c r="WYJ228"/>
      <c r="WYK228"/>
      <c r="WYL228"/>
      <c r="WYM228"/>
      <c r="WYN228"/>
      <c r="WYO228"/>
      <c r="WYP228"/>
      <c r="WYQ228"/>
      <c r="WYR228"/>
      <c r="WYS228"/>
      <c r="WYT228"/>
      <c r="WYU228"/>
      <c r="WYV228"/>
      <c r="WYW228"/>
      <c r="WYX228"/>
      <c r="WYY228"/>
      <c r="WYZ228"/>
      <c r="WZA228"/>
      <c r="WZB228"/>
      <c r="WZC228"/>
      <c r="WZD228"/>
      <c r="WZE228"/>
      <c r="WZF228"/>
      <c r="WZG228"/>
      <c r="WZH228"/>
      <c r="WZI228"/>
      <c r="WZJ228"/>
      <c r="WZK228"/>
      <c r="WZL228"/>
      <c r="WZM228"/>
      <c r="WZN228"/>
      <c r="WZO228"/>
      <c r="WZP228"/>
      <c r="WZQ228"/>
      <c r="WZR228"/>
      <c r="WZS228"/>
      <c r="WZT228"/>
      <c r="WZU228"/>
      <c r="WZV228"/>
      <c r="WZW228"/>
      <c r="WZX228"/>
      <c r="WZY228"/>
      <c r="WZZ228"/>
      <c r="XAA228"/>
      <c r="XAB228"/>
      <c r="XAC228"/>
      <c r="XAD228"/>
      <c r="XAE228"/>
      <c r="XAF228"/>
      <c r="XAG228"/>
      <c r="XAH228"/>
      <c r="XAI228"/>
      <c r="XAJ228"/>
      <c r="XAK228"/>
      <c r="XAL228"/>
      <c r="XAM228"/>
      <c r="XAN228"/>
      <c r="XAO228"/>
      <c r="XAP228"/>
      <c r="XAQ228"/>
      <c r="XAR228"/>
      <c r="XAS228"/>
      <c r="XAT228"/>
      <c r="XAU228"/>
      <c r="XAV228"/>
      <c r="XAW228"/>
      <c r="XAX228"/>
      <c r="XAY228"/>
      <c r="XAZ228"/>
      <c r="XBA228"/>
      <c r="XBB228"/>
      <c r="XBC228"/>
      <c r="XBD228"/>
      <c r="XBE228"/>
      <c r="XBF228"/>
      <c r="XBG228"/>
      <c r="XBH228"/>
      <c r="XBI228"/>
      <c r="XBJ228"/>
      <c r="XBK228"/>
      <c r="XBL228"/>
      <c r="XBM228"/>
      <c r="XBN228"/>
      <c r="XBO228"/>
      <c r="XBP228"/>
      <c r="XBQ228"/>
      <c r="XBR228"/>
      <c r="XBS228"/>
      <c r="XBT228"/>
      <c r="XBU228"/>
      <c r="XBV228"/>
      <c r="XBW228"/>
      <c r="XBX228"/>
      <c r="XBY228"/>
      <c r="XBZ228"/>
      <c r="XCA228"/>
      <c r="XCB228"/>
      <c r="XCC228"/>
      <c r="XCD228"/>
      <c r="XCE228"/>
      <c r="XCF228"/>
      <c r="XCG228"/>
      <c r="XCH228"/>
      <c r="XCI228"/>
      <c r="XCJ228"/>
      <c r="XCK228"/>
      <c r="XCL228"/>
      <c r="XCM228"/>
      <c r="XCN228"/>
      <c r="XCO228"/>
      <c r="XCP228"/>
      <c r="XCQ228"/>
      <c r="XCR228"/>
      <c r="XCS228"/>
      <c r="XCT228"/>
      <c r="XCU228"/>
      <c r="XCV228"/>
      <c r="XCW228"/>
      <c r="XCX228"/>
      <c r="XCY228"/>
      <c r="XCZ228"/>
      <c r="XDA228"/>
      <c r="XDB228"/>
      <c r="XDC228"/>
      <c r="XDD228"/>
      <c r="XDE228"/>
      <c r="XDF228"/>
      <c r="XDG228"/>
      <c r="XDH228"/>
      <c r="XDI228"/>
      <c r="XDJ228"/>
      <c r="XDK228"/>
      <c r="XDL228"/>
      <c r="XDM228"/>
      <c r="XDN228"/>
      <c r="XDO228"/>
      <c r="XDP228"/>
      <c r="XDQ228"/>
      <c r="XDR228"/>
      <c r="XDS228"/>
      <c r="XDT228"/>
      <c r="XDU228"/>
      <c r="XDV228"/>
      <c r="XDW228"/>
      <c r="XDX228"/>
      <c r="XDY228"/>
      <c r="XDZ228"/>
      <c r="XEA228"/>
      <c r="XEB228"/>
      <c r="XEC228"/>
      <c r="XED228"/>
      <c r="XEE228"/>
      <c r="XEF228"/>
      <c r="XEG228"/>
      <c r="XEH228"/>
      <c r="XEI228"/>
      <c r="XEJ228"/>
      <c r="XEK228"/>
      <c r="XEL228"/>
      <c r="XEM228"/>
      <c r="XEN228"/>
      <c r="XEO228"/>
      <c r="XEP228"/>
      <c r="XEQ228"/>
      <c r="XER228"/>
      <c r="XES228"/>
      <c r="XET228"/>
      <c r="XEU228"/>
      <c r="XEV228"/>
      <c r="XEW228"/>
      <c r="XEX228"/>
      <c r="XEY228"/>
      <c r="XEZ228"/>
      <c r="XFA228"/>
      <c r="XFB228"/>
      <c r="XFC228"/>
      <c r="XFD228"/>
    </row>
    <row r="229" spans="1:36 15811:16384" s="177" customFormat="1" x14ac:dyDescent="0.25">
      <c r="A229" s="181">
        <v>103</v>
      </c>
      <c r="B229" s="354" t="str">
        <f ca="1">IF(CONCATENATE('Т.6.'!AB108," (",'Т.6.'!AD108,"), ",'Т.6.'!AC108,", ",'Т.6.'!AE108)=$AJ$127,"",IF(CONCATENATE('Т.6.'!AB108," (",'Т.6.'!AD108,"), ",'Т.6.'!AC108,", ",'Т.6.'!AE108)=$AJ$128,"-",(CONCATENATE('Т.6.'!AB108," (",'Т.6.'!AD108,"), ",'Т.6.'!AC108,", ",'Т.6.'!AE108))))</f>
        <v/>
      </c>
      <c r="C229" s="354"/>
      <c r="D229" s="354"/>
      <c r="E229" s="354"/>
      <c r="F229" s="354"/>
      <c r="G229" s="354" t="str">
        <f ca="1">IF(CONCATENATE('Т.6.'!AG108,", ",'Т.6.'!AF108,", ",'Т.6.'!AH108," обл., ",'Т.6.'!AI108," р-н, ",'Т.6.'!AJ108," ",'Т.6.'!AK108,", ",'Т.6.'!AL108," ",'Т.6.'!AM108,", буд. ",'Т.6.'!AN108,", кв./оф.",'Т.6.'!AO108,".    ",'Т.6.'!AP108)=$AJ$131,"",IF(CONCATENATE('Т.6.'!AG108,", ",'Т.6.'!AF108,", ",'Т.6.'!AH108," обл., ",'Т.6.'!AI108," р-н, ",'Т.6.'!AJ108," ",'Т.6.'!AK108,", ",'Т.6.'!AL108," ",'Т.6.'!AM108,", буд. ",'Т.6.'!AN108,", кв./оф.",'Т.6.'!AO108,".    ",'Т.6.'!AP108)=$AJ$129,"-",CONCATENATE('Т.6.'!AG108,", ",'Т.6.'!AF108,", ",'Т.6.'!AH108," обл., ",'Т.6.'!AI108," р-н, ",'Т.6.'!AJ108," ",'Т.6.'!AK108,", ",'Т.6.'!AL108," ",'Т.6.'!AM108,", буд. ",'Т.6.'!AN108,", кв./оф.",'Т.6.'!AO108,".    ",'Т.6.'!AP108)))</f>
        <v/>
      </c>
      <c r="H229" s="354"/>
      <c r="I229" s="354"/>
      <c r="J229" s="354"/>
      <c r="K229" s="367" t="str">
        <f ca="1">'Т.6.'!AQ108</f>
        <v xml:space="preserve"> </v>
      </c>
      <c r="L229" s="367"/>
      <c r="M229" s="367" t="str">
        <f ca="1">'Т.6.'!AR108</f>
        <v xml:space="preserve"> </v>
      </c>
      <c r="N229" s="367"/>
      <c r="O229" s="358" t="str">
        <f ca="1">'Т.6.'!AT108</f>
        <v xml:space="preserve"> </v>
      </c>
      <c r="P229" s="358"/>
      <c r="Q229" s="345" t="str">
        <f ca="1">IF(CONCATENATE('Т.6.'!AU108,". ",'Т.6.'!AV108)=" .  "," ",CONCATENATE('Т.6.'!AU108,". ",'Т.6.'!AV108))</f>
        <v xml:space="preserve"> </v>
      </c>
      <c r="R229" s="345"/>
      <c r="S229" s="345"/>
      <c r="T229" s="358" t="str">
        <f ca="1">'Т.6.'!AW108</f>
        <v xml:space="preserve"> </v>
      </c>
      <c r="U229" s="358"/>
      <c r="AA229" s="143"/>
      <c r="AB229" s="143"/>
      <c r="AC229" s="143"/>
      <c r="AD229" s="143"/>
      <c r="AE229" s="143"/>
      <c r="AF229" s="143"/>
      <c r="AG229" s="143"/>
      <c r="AH229" s="143"/>
      <c r="AI229" s="143"/>
      <c r="AJ229" s="151"/>
      <c r="WJC229"/>
      <c r="WJD229"/>
      <c r="WJE229"/>
      <c r="WJF229"/>
      <c r="WJG229"/>
      <c r="WJH229"/>
      <c r="WJI229"/>
      <c r="WJJ229"/>
      <c r="WJK229"/>
      <c r="WJL229"/>
      <c r="WJM229"/>
      <c r="WJN229"/>
      <c r="WJO229"/>
      <c r="WJP229"/>
      <c r="WJQ229"/>
      <c r="WJR229"/>
      <c r="WJS229"/>
      <c r="WJT229"/>
      <c r="WJU229"/>
      <c r="WJV229"/>
      <c r="WJW229"/>
      <c r="WJX229"/>
      <c r="WJY229"/>
      <c r="WJZ229"/>
      <c r="WKA229"/>
      <c r="WKB229"/>
      <c r="WKC229"/>
      <c r="WKD229"/>
      <c r="WKE229"/>
      <c r="WKF229"/>
      <c r="WKG229"/>
      <c r="WKH229"/>
      <c r="WKI229"/>
      <c r="WKJ229"/>
      <c r="WKK229"/>
      <c r="WKL229"/>
      <c r="WKM229"/>
      <c r="WKN229"/>
      <c r="WKO229"/>
      <c r="WKP229"/>
      <c r="WKQ229"/>
      <c r="WKR229"/>
      <c r="WKS229"/>
      <c r="WKT229"/>
      <c r="WKU229"/>
      <c r="WKV229"/>
      <c r="WKW229"/>
      <c r="WKX229"/>
      <c r="WKY229"/>
      <c r="WKZ229"/>
      <c r="WLA229"/>
      <c r="WLB229"/>
      <c r="WLC229"/>
      <c r="WLD229"/>
      <c r="WLE229"/>
      <c r="WLF229"/>
      <c r="WLG229"/>
      <c r="WLH229"/>
      <c r="WLI229"/>
      <c r="WLJ229"/>
      <c r="WLK229"/>
      <c r="WLL229"/>
      <c r="WLM229"/>
      <c r="WLN229"/>
      <c r="WLO229"/>
      <c r="WLP229"/>
      <c r="WLQ229"/>
      <c r="WLR229"/>
      <c r="WLS229"/>
      <c r="WLT229"/>
      <c r="WLU229"/>
      <c r="WLV229"/>
      <c r="WLW229"/>
      <c r="WLX229"/>
      <c r="WLY229"/>
      <c r="WLZ229"/>
      <c r="WMA229"/>
      <c r="WMB229"/>
      <c r="WMC229"/>
      <c r="WMD229"/>
      <c r="WME229"/>
      <c r="WMF229"/>
      <c r="WMG229"/>
      <c r="WMH229"/>
      <c r="WMI229"/>
      <c r="WMJ229"/>
      <c r="WMK229"/>
      <c r="WML229"/>
      <c r="WMM229"/>
      <c r="WMN229"/>
      <c r="WMO229"/>
      <c r="WMP229"/>
      <c r="WMQ229"/>
      <c r="WMR229"/>
      <c r="WMS229"/>
      <c r="WMT229"/>
      <c r="WMU229"/>
      <c r="WMV229"/>
      <c r="WMW229"/>
      <c r="WMX229"/>
      <c r="WMY229"/>
      <c r="WMZ229"/>
      <c r="WNA229"/>
      <c r="WNB229"/>
      <c r="WNC229"/>
      <c r="WND229"/>
      <c r="WNE229"/>
      <c r="WNF229"/>
      <c r="WNG229"/>
      <c r="WNH229"/>
      <c r="WNI229"/>
      <c r="WNJ229"/>
      <c r="WNK229"/>
      <c r="WNL229"/>
      <c r="WNM229"/>
      <c r="WNN229"/>
      <c r="WNO229"/>
      <c r="WNP229"/>
      <c r="WNQ229"/>
      <c r="WNR229"/>
      <c r="WNS229"/>
      <c r="WNT229"/>
      <c r="WNU229"/>
      <c r="WNV229"/>
      <c r="WNW229"/>
      <c r="WNX229"/>
      <c r="WNY229"/>
      <c r="WNZ229"/>
      <c r="WOA229"/>
      <c r="WOB229"/>
      <c r="WOC229"/>
      <c r="WOD229"/>
      <c r="WOE229"/>
      <c r="WOF229"/>
      <c r="WOG229"/>
      <c r="WOH229"/>
      <c r="WOI229"/>
      <c r="WOJ229"/>
      <c r="WOK229"/>
      <c r="WOL229"/>
      <c r="WOM229"/>
      <c r="WON229"/>
      <c r="WOO229"/>
      <c r="WOP229"/>
      <c r="WOQ229"/>
      <c r="WOR229"/>
      <c r="WOS229"/>
      <c r="WOT229"/>
      <c r="WOU229"/>
      <c r="WOV229"/>
      <c r="WOW229"/>
      <c r="WOX229"/>
      <c r="WOY229"/>
      <c r="WOZ229"/>
      <c r="WPA229"/>
      <c r="WPB229"/>
      <c r="WPC229"/>
      <c r="WPD229"/>
      <c r="WPE229"/>
      <c r="WPF229"/>
      <c r="WPG229"/>
      <c r="WPH229"/>
      <c r="WPI229"/>
      <c r="WPJ229"/>
      <c r="WPK229"/>
      <c r="WPL229"/>
      <c r="WPM229"/>
      <c r="WPN229"/>
      <c r="WPO229"/>
      <c r="WPP229"/>
      <c r="WPQ229"/>
      <c r="WPR229"/>
      <c r="WPS229"/>
      <c r="WPT229"/>
      <c r="WPU229"/>
      <c r="WPV229"/>
      <c r="WPW229"/>
      <c r="WPX229"/>
      <c r="WPY229"/>
      <c r="WPZ229"/>
      <c r="WQA229"/>
      <c r="WQB229"/>
      <c r="WQC229"/>
      <c r="WQD229"/>
      <c r="WQE229"/>
      <c r="WQF229"/>
      <c r="WQG229"/>
      <c r="WQH229"/>
      <c r="WQI229"/>
      <c r="WQJ229"/>
      <c r="WQK229"/>
      <c r="WQL229"/>
      <c r="WQM229"/>
      <c r="WQN229"/>
      <c r="WQO229"/>
      <c r="WQP229"/>
      <c r="WQQ229"/>
      <c r="WQR229"/>
      <c r="WQS229"/>
      <c r="WQT229"/>
      <c r="WQU229"/>
      <c r="WQV229"/>
      <c r="WQW229"/>
      <c r="WQX229"/>
      <c r="WQY229"/>
      <c r="WQZ229"/>
      <c r="WRA229"/>
      <c r="WRB229"/>
      <c r="WRC229"/>
      <c r="WRD229"/>
      <c r="WRE229"/>
      <c r="WRF229"/>
      <c r="WRG229"/>
      <c r="WRH229"/>
      <c r="WRI229"/>
      <c r="WRJ229"/>
      <c r="WRK229"/>
      <c r="WRL229"/>
      <c r="WRM229"/>
      <c r="WRN229"/>
      <c r="WRO229"/>
      <c r="WRP229"/>
      <c r="WRQ229"/>
      <c r="WRR229"/>
      <c r="WRS229"/>
      <c r="WRT229"/>
      <c r="WRU229"/>
      <c r="WRV229"/>
      <c r="WRW229"/>
      <c r="WRX229"/>
      <c r="WRY229"/>
      <c r="WRZ229"/>
      <c r="WSA229"/>
      <c r="WSB229"/>
      <c r="WSC229"/>
      <c r="WSD229"/>
      <c r="WSE229"/>
      <c r="WSF229"/>
      <c r="WSG229"/>
      <c r="WSH229"/>
      <c r="WSI229"/>
      <c r="WSJ229"/>
      <c r="WSK229"/>
      <c r="WSL229"/>
      <c r="WSM229"/>
      <c r="WSN229"/>
      <c r="WSO229"/>
      <c r="WSP229"/>
      <c r="WSQ229"/>
      <c r="WSR229"/>
      <c r="WSS229"/>
      <c r="WST229"/>
      <c r="WSU229"/>
      <c r="WSV229"/>
      <c r="WSW229"/>
      <c r="WSX229"/>
      <c r="WSY229"/>
      <c r="WSZ229"/>
      <c r="WTA229"/>
      <c r="WTB229"/>
      <c r="WTC229"/>
      <c r="WTD229"/>
      <c r="WTE229"/>
      <c r="WTF229"/>
      <c r="WTG229"/>
      <c r="WTH229"/>
      <c r="WTI229"/>
      <c r="WTJ229"/>
      <c r="WTK229"/>
      <c r="WTL229"/>
      <c r="WTM229"/>
      <c r="WTN229"/>
      <c r="WTO229"/>
      <c r="WTP229"/>
      <c r="WTQ229"/>
      <c r="WTR229"/>
      <c r="WTS229"/>
      <c r="WTT229"/>
      <c r="WTU229"/>
      <c r="WTV229"/>
      <c r="WTW229"/>
      <c r="WTX229"/>
      <c r="WTY229"/>
      <c r="WTZ229"/>
      <c r="WUA229"/>
      <c r="WUB229"/>
      <c r="WUC229"/>
      <c r="WUD229"/>
      <c r="WUE229"/>
      <c r="WUF229"/>
      <c r="WUG229"/>
      <c r="WUH229"/>
      <c r="WUI229"/>
      <c r="WUJ229"/>
      <c r="WUK229"/>
      <c r="WUL229"/>
      <c r="WUM229"/>
      <c r="WUN229"/>
      <c r="WUO229"/>
      <c r="WUP229"/>
      <c r="WUQ229"/>
      <c r="WUR229"/>
      <c r="WUS229"/>
      <c r="WUT229"/>
      <c r="WUU229"/>
      <c r="WUV229"/>
      <c r="WUW229"/>
      <c r="WUX229"/>
      <c r="WUY229"/>
      <c r="WUZ229"/>
      <c r="WVA229"/>
      <c r="WVB229"/>
      <c r="WVC229"/>
      <c r="WVD229"/>
      <c r="WVE229"/>
      <c r="WVF229"/>
      <c r="WVG229"/>
      <c r="WVH229"/>
      <c r="WVI229"/>
      <c r="WVJ229"/>
      <c r="WVK229"/>
      <c r="WVL229"/>
      <c r="WVM229"/>
      <c r="WVN229"/>
      <c r="WVO229"/>
      <c r="WVP229"/>
      <c r="WVQ229"/>
      <c r="WVR229"/>
      <c r="WVS229"/>
      <c r="WVT229"/>
      <c r="WVU229"/>
      <c r="WVV229"/>
      <c r="WVW229"/>
      <c r="WVX229"/>
      <c r="WVY229"/>
      <c r="WVZ229"/>
      <c r="WWA229"/>
      <c r="WWB229"/>
      <c r="WWC229"/>
      <c r="WWD229"/>
      <c r="WWE229"/>
      <c r="WWF229"/>
      <c r="WWG229"/>
      <c r="WWH229"/>
      <c r="WWI229"/>
      <c r="WWJ229"/>
      <c r="WWK229"/>
      <c r="WWL229"/>
      <c r="WWM229"/>
      <c r="WWN229"/>
      <c r="WWO229"/>
      <c r="WWP229"/>
      <c r="WWQ229"/>
      <c r="WWR229"/>
      <c r="WWS229"/>
      <c r="WWT229"/>
      <c r="WWU229"/>
      <c r="WWV229"/>
      <c r="WWW229"/>
      <c r="WWX229"/>
      <c r="WWY229"/>
      <c r="WWZ229"/>
      <c r="WXA229"/>
      <c r="WXB229"/>
      <c r="WXC229"/>
      <c r="WXD229"/>
      <c r="WXE229"/>
      <c r="WXF229"/>
      <c r="WXG229"/>
      <c r="WXH229"/>
      <c r="WXI229"/>
      <c r="WXJ229"/>
      <c r="WXK229"/>
      <c r="WXL229"/>
      <c r="WXM229"/>
      <c r="WXN229"/>
      <c r="WXO229"/>
      <c r="WXP229"/>
      <c r="WXQ229"/>
      <c r="WXR229"/>
      <c r="WXS229"/>
      <c r="WXT229"/>
      <c r="WXU229"/>
      <c r="WXV229"/>
      <c r="WXW229"/>
      <c r="WXX229"/>
      <c r="WXY229"/>
      <c r="WXZ229"/>
      <c r="WYA229"/>
      <c r="WYB229"/>
      <c r="WYC229"/>
      <c r="WYD229"/>
      <c r="WYE229"/>
      <c r="WYF229"/>
      <c r="WYG229"/>
      <c r="WYH229"/>
      <c r="WYI229"/>
      <c r="WYJ229"/>
      <c r="WYK229"/>
      <c r="WYL229"/>
      <c r="WYM229"/>
      <c r="WYN229"/>
      <c r="WYO229"/>
      <c r="WYP229"/>
      <c r="WYQ229"/>
      <c r="WYR229"/>
      <c r="WYS229"/>
      <c r="WYT229"/>
      <c r="WYU229"/>
      <c r="WYV229"/>
      <c r="WYW229"/>
      <c r="WYX229"/>
      <c r="WYY229"/>
      <c r="WYZ229"/>
      <c r="WZA229"/>
      <c r="WZB229"/>
      <c r="WZC229"/>
      <c r="WZD229"/>
      <c r="WZE229"/>
      <c r="WZF229"/>
      <c r="WZG229"/>
      <c r="WZH229"/>
      <c r="WZI229"/>
      <c r="WZJ229"/>
      <c r="WZK229"/>
      <c r="WZL229"/>
      <c r="WZM229"/>
      <c r="WZN229"/>
      <c r="WZO229"/>
      <c r="WZP229"/>
      <c r="WZQ229"/>
      <c r="WZR229"/>
      <c r="WZS229"/>
      <c r="WZT229"/>
      <c r="WZU229"/>
      <c r="WZV229"/>
      <c r="WZW229"/>
      <c r="WZX229"/>
      <c r="WZY229"/>
      <c r="WZZ229"/>
      <c r="XAA229"/>
      <c r="XAB229"/>
      <c r="XAC229"/>
      <c r="XAD229"/>
      <c r="XAE229"/>
      <c r="XAF229"/>
      <c r="XAG229"/>
      <c r="XAH229"/>
      <c r="XAI229"/>
      <c r="XAJ229"/>
      <c r="XAK229"/>
      <c r="XAL229"/>
      <c r="XAM229"/>
      <c r="XAN229"/>
      <c r="XAO229"/>
      <c r="XAP229"/>
      <c r="XAQ229"/>
      <c r="XAR229"/>
      <c r="XAS229"/>
      <c r="XAT229"/>
      <c r="XAU229"/>
      <c r="XAV229"/>
      <c r="XAW229"/>
      <c r="XAX229"/>
      <c r="XAY229"/>
      <c r="XAZ229"/>
      <c r="XBA229"/>
      <c r="XBB229"/>
      <c r="XBC229"/>
      <c r="XBD229"/>
      <c r="XBE229"/>
      <c r="XBF229"/>
      <c r="XBG229"/>
      <c r="XBH229"/>
      <c r="XBI229"/>
      <c r="XBJ229"/>
      <c r="XBK229"/>
      <c r="XBL229"/>
      <c r="XBM229"/>
      <c r="XBN229"/>
      <c r="XBO229"/>
      <c r="XBP229"/>
      <c r="XBQ229"/>
      <c r="XBR229"/>
      <c r="XBS229"/>
      <c r="XBT229"/>
      <c r="XBU229"/>
      <c r="XBV229"/>
      <c r="XBW229"/>
      <c r="XBX229"/>
      <c r="XBY229"/>
      <c r="XBZ229"/>
      <c r="XCA229"/>
      <c r="XCB229"/>
      <c r="XCC229"/>
      <c r="XCD229"/>
      <c r="XCE229"/>
      <c r="XCF229"/>
      <c r="XCG229"/>
      <c r="XCH229"/>
      <c r="XCI229"/>
      <c r="XCJ229"/>
      <c r="XCK229"/>
      <c r="XCL229"/>
      <c r="XCM229"/>
      <c r="XCN229"/>
      <c r="XCO229"/>
      <c r="XCP229"/>
      <c r="XCQ229"/>
      <c r="XCR229"/>
      <c r="XCS229"/>
      <c r="XCT229"/>
      <c r="XCU229"/>
      <c r="XCV229"/>
      <c r="XCW229"/>
      <c r="XCX229"/>
      <c r="XCY229"/>
      <c r="XCZ229"/>
      <c r="XDA229"/>
      <c r="XDB229"/>
      <c r="XDC229"/>
      <c r="XDD229"/>
      <c r="XDE229"/>
      <c r="XDF229"/>
      <c r="XDG229"/>
      <c r="XDH229"/>
      <c r="XDI229"/>
      <c r="XDJ229"/>
      <c r="XDK229"/>
      <c r="XDL229"/>
      <c r="XDM229"/>
      <c r="XDN229"/>
      <c r="XDO229"/>
      <c r="XDP229"/>
      <c r="XDQ229"/>
      <c r="XDR229"/>
      <c r="XDS229"/>
      <c r="XDT229"/>
      <c r="XDU229"/>
      <c r="XDV229"/>
      <c r="XDW229"/>
      <c r="XDX229"/>
      <c r="XDY229"/>
      <c r="XDZ229"/>
      <c r="XEA229"/>
      <c r="XEB229"/>
      <c r="XEC229"/>
      <c r="XED229"/>
      <c r="XEE229"/>
      <c r="XEF229"/>
      <c r="XEG229"/>
      <c r="XEH229"/>
      <c r="XEI229"/>
      <c r="XEJ229"/>
      <c r="XEK229"/>
      <c r="XEL229"/>
      <c r="XEM229"/>
      <c r="XEN229"/>
      <c r="XEO229"/>
      <c r="XEP229"/>
      <c r="XEQ229"/>
      <c r="XER229"/>
      <c r="XES229"/>
      <c r="XET229"/>
      <c r="XEU229"/>
      <c r="XEV229"/>
      <c r="XEW229"/>
      <c r="XEX229"/>
      <c r="XEY229"/>
      <c r="XEZ229"/>
      <c r="XFA229"/>
      <c r="XFB229"/>
      <c r="XFC229"/>
      <c r="XFD229"/>
    </row>
    <row r="230" spans="1:36 15811:16384" s="177" customFormat="1" x14ac:dyDescent="0.25">
      <c r="A230" s="181">
        <v>104</v>
      </c>
      <c r="B230" s="354" t="str">
        <f ca="1">IF(CONCATENATE('Т.6.'!AB109," (",'Т.6.'!AD109,"), ",'Т.6.'!AC109,", ",'Т.6.'!AE109)=$AJ$127,"",IF(CONCATENATE('Т.6.'!AB109," (",'Т.6.'!AD109,"), ",'Т.6.'!AC109,", ",'Т.6.'!AE109)=$AJ$128,"-",(CONCATENATE('Т.6.'!AB109," (",'Т.6.'!AD109,"), ",'Т.6.'!AC109,", ",'Т.6.'!AE109))))</f>
        <v/>
      </c>
      <c r="C230" s="354"/>
      <c r="D230" s="354"/>
      <c r="E230" s="354"/>
      <c r="F230" s="354"/>
      <c r="G230" s="354" t="str">
        <f ca="1">IF(CONCATENATE('Т.6.'!AG109,", ",'Т.6.'!AF109,", ",'Т.6.'!AH109," обл., ",'Т.6.'!AI109," р-н, ",'Т.6.'!AJ109," ",'Т.6.'!AK109,", ",'Т.6.'!AL109," ",'Т.6.'!AM109,", буд. ",'Т.6.'!AN109,", кв./оф.",'Т.6.'!AO109,".    ",'Т.6.'!AP109)=$AJ$131,"",IF(CONCATENATE('Т.6.'!AG109,", ",'Т.6.'!AF109,", ",'Т.6.'!AH109," обл., ",'Т.6.'!AI109," р-н, ",'Т.6.'!AJ109," ",'Т.6.'!AK109,", ",'Т.6.'!AL109," ",'Т.6.'!AM109,", буд. ",'Т.6.'!AN109,", кв./оф.",'Т.6.'!AO109,".    ",'Т.6.'!AP109)=$AJ$129,"-",CONCATENATE('Т.6.'!AG109,", ",'Т.6.'!AF109,", ",'Т.6.'!AH109," обл., ",'Т.6.'!AI109," р-н, ",'Т.6.'!AJ109," ",'Т.6.'!AK109,", ",'Т.6.'!AL109," ",'Т.6.'!AM109,", буд. ",'Т.6.'!AN109,", кв./оф.",'Т.6.'!AO109,".    ",'Т.6.'!AP109)))</f>
        <v/>
      </c>
      <c r="H230" s="354"/>
      <c r="I230" s="354"/>
      <c r="J230" s="354"/>
      <c r="K230" s="367" t="str">
        <f ca="1">'Т.6.'!AQ109</f>
        <v xml:space="preserve"> </v>
      </c>
      <c r="L230" s="367"/>
      <c r="M230" s="367" t="str">
        <f ca="1">'Т.6.'!AR109</f>
        <v xml:space="preserve"> </v>
      </c>
      <c r="N230" s="367"/>
      <c r="O230" s="358" t="str">
        <f ca="1">'Т.6.'!AT109</f>
        <v xml:space="preserve"> </v>
      </c>
      <c r="P230" s="358"/>
      <c r="Q230" s="345" t="str">
        <f ca="1">IF(CONCATENATE('Т.6.'!AU109,". ",'Т.6.'!AV109)=" .  "," ",CONCATENATE('Т.6.'!AU109,". ",'Т.6.'!AV109))</f>
        <v xml:space="preserve"> </v>
      </c>
      <c r="R230" s="345"/>
      <c r="S230" s="345"/>
      <c r="T230" s="358" t="str">
        <f ca="1">'Т.6.'!AW109</f>
        <v xml:space="preserve"> </v>
      </c>
      <c r="U230" s="358"/>
      <c r="AA230" s="143"/>
      <c r="AB230" s="143"/>
      <c r="AC230" s="143"/>
      <c r="AD230" s="143"/>
      <c r="AE230" s="143"/>
      <c r="AF230" s="143"/>
      <c r="AG230" s="143"/>
      <c r="AH230" s="143"/>
      <c r="AI230" s="143"/>
      <c r="AJ230" s="151"/>
      <c r="WJC230"/>
      <c r="WJD230"/>
      <c r="WJE230"/>
      <c r="WJF230"/>
      <c r="WJG230"/>
      <c r="WJH230"/>
      <c r="WJI230"/>
      <c r="WJJ230"/>
      <c r="WJK230"/>
      <c r="WJL230"/>
      <c r="WJM230"/>
      <c r="WJN230"/>
      <c r="WJO230"/>
      <c r="WJP230"/>
      <c r="WJQ230"/>
      <c r="WJR230"/>
      <c r="WJS230"/>
      <c r="WJT230"/>
      <c r="WJU230"/>
      <c r="WJV230"/>
      <c r="WJW230"/>
      <c r="WJX230"/>
      <c r="WJY230"/>
      <c r="WJZ230"/>
      <c r="WKA230"/>
      <c r="WKB230"/>
      <c r="WKC230"/>
      <c r="WKD230"/>
      <c r="WKE230"/>
      <c r="WKF230"/>
      <c r="WKG230"/>
      <c r="WKH230"/>
      <c r="WKI230"/>
      <c r="WKJ230"/>
      <c r="WKK230"/>
      <c r="WKL230"/>
      <c r="WKM230"/>
      <c r="WKN230"/>
      <c r="WKO230"/>
      <c r="WKP230"/>
      <c r="WKQ230"/>
      <c r="WKR230"/>
      <c r="WKS230"/>
      <c r="WKT230"/>
      <c r="WKU230"/>
      <c r="WKV230"/>
      <c r="WKW230"/>
      <c r="WKX230"/>
      <c r="WKY230"/>
      <c r="WKZ230"/>
      <c r="WLA230"/>
      <c r="WLB230"/>
      <c r="WLC230"/>
      <c r="WLD230"/>
      <c r="WLE230"/>
      <c r="WLF230"/>
      <c r="WLG230"/>
      <c r="WLH230"/>
      <c r="WLI230"/>
      <c r="WLJ230"/>
      <c r="WLK230"/>
      <c r="WLL230"/>
      <c r="WLM230"/>
      <c r="WLN230"/>
      <c r="WLO230"/>
      <c r="WLP230"/>
      <c r="WLQ230"/>
      <c r="WLR230"/>
      <c r="WLS230"/>
      <c r="WLT230"/>
      <c r="WLU230"/>
      <c r="WLV230"/>
      <c r="WLW230"/>
      <c r="WLX230"/>
      <c r="WLY230"/>
      <c r="WLZ230"/>
      <c r="WMA230"/>
      <c r="WMB230"/>
      <c r="WMC230"/>
      <c r="WMD230"/>
      <c r="WME230"/>
      <c r="WMF230"/>
      <c r="WMG230"/>
      <c r="WMH230"/>
      <c r="WMI230"/>
      <c r="WMJ230"/>
      <c r="WMK230"/>
      <c r="WML230"/>
      <c r="WMM230"/>
      <c r="WMN230"/>
      <c r="WMO230"/>
      <c r="WMP230"/>
      <c r="WMQ230"/>
      <c r="WMR230"/>
      <c r="WMS230"/>
      <c r="WMT230"/>
      <c r="WMU230"/>
      <c r="WMV230"/>
      <c r="WMW230"/>
      <c r="WMX230"/>
      <c r="WMY230"/>
      <c r="WMZ230"/>
      <c r="WNA230"/>
      <c r="WNB230"/>
      <c r="WNC230"/>
      <c r="WND230"/>
      <c r="WNE230"/>
      <c r="WNF230"/>
      <c r="WNG230"/>
      <c r="WNH230"/>
      <c r="WNI230"/>
      <c r="WNJ230"/>
      <c r="WNK230"/>
      <c r="WNL230"/>
      <c r="WNM230"/>
      <c r="WNN230"/>
      <c r="WNO230"/>
      <c r="WNP230"/>
      <c r="WNQ230"/>
      <c r="WNR230"/>
      <c r="WNS230"/>
      <c r="WNT230"/>
      <c r="WNU230"/>
      <c r="WNV230"/>
      <c r="WNW230"/>
      <c r="WNX230"/>
      <c r="WNY230"/>
      <c r="WNZ230"/>
      <c r="WOA230"/>
      <c r="WOB230"/>
      <c r="WOC230"/>
      <c r="WOD230"/>
      <c r="WOE230"/>
      <c r="WOF230"/>
      <c r="WOG230"/>
      <c r="WOH230"/>
      <c r="WOI230"/>
      <c r="WOJ230"/>
      <c r="WOK230"/>
      <c r="WOL230"/>
      <c r="WOM230"/>
      <c r="WON230"/>
      <c r="WOO230"/>
      <c r="WOP230"/>
      <c r="WOQ230"/>
      <c r="WOR230"/>
      <c r="WOS230"/>
      <c r="WOT230"/>
      <c r="WOU230"/>
      <c r="WOV230"/>
      <c r="WOW230"/>
      <c r="WOX230"/>
      <c r="WOY230"/>
      <c r="WOZ230"/>
      <c r="WPA230"/>
      <c r="WPB230"/>
      <c r="WPC230"/>
      <c r="WPD230"/>
      <c r="WPE230"/>
      <c r="WPF230"/>
      <c r="WPG230"/>
      <c r="WPH230"/>
      <c r="WPI230"/>
      <c r="WPJ230"/>
      <c r="WPK230"/>
      <c r="WPL230"/>
      <c r="WPM230"/>
      <c r="WPN230"/>
      <c r="WPO230"/>
      <c r="WPP230"/>
      <c r="WPQ230"/>
      <c r="WPR230"/>
      <c r="WPS230"/>
      <c r="WPT230"/>
      <c r="WPU230"/>
      <c r="WPV230"/>
      <c r="WPW230"/>
      <c r="WPX230"/>
      <c r="WPY230"/>
      <c r="WPZ230"/>
      <c r="WQA230"/>
      <c r="WQB230"/>
      <c r="WQC230"/>
      <c r="WQD230"/>
      <c r="WQE230"/>
      <c r="WQF230"/>
      <c r="WQG230"/>
      <c r="WQH230"/>
      <c r="WQI230"/>
      <c r="WQJ230"/>
      <c r="WQK230"/>
      <c r="WQL230"/>
      <c r="WQM230"/>
      <c r="WQN230"/>
      <c r="WQO230"/>
      <c r="WQP230"/>
      <c r="WQQ230"/>
      <c r="WQR230"/>
      <c r="WQS230"/>
      <c r="WQT230"/>
      <c r="WQU230"/>
      <c r="WQV230"/>
      <c r="WQW230"/>
      <c r="WQX230"/>
      <c r="WQY230"/>
      <c r="WQZ230"/>
      <c r="WRA230"/>
      <c r="WRB230"/>
      <c r="WRC230"/>
      <c r="WRD230"/>
      <c r="WRE230"/>
      <c r="WRF230"/>
      <c r="WRG230"/>
      <c r="WRH230"/>
      <c r="WRI230"/>
      <c r="WRJ230"/>
      <c r="WRK230"/>
      <c r="WRL230"/>
      <c r="WRM230"/>
      <c r="WRN230"/>
      <c r="WRO230"/>
      <c r="WRP230"/>
      <c r="WRQ230"/>
      <c r="WRR230"/>
      <c r="WRS230"/>
      <c r="WRT230"/>
      <c r="WRU230"/>
      <c r="WRV230"/>
      <c r="WRW230"/>
      <c r="WRX230"/>
      <c r="WRY230"/>
      <c r="WRZ230"/>
      <c r="WSA230"/>
      <c r="WSB230"/>
      <c r="WSC230"/>
      <c r="WSD230"/>
      <c r="WSE230"/>
      <c r="WSF230"/>
      <c r="WSG230"/>
      <c r="WSH230"/>
      <c r="WSI230"/>
      <c r="WSJ230"/>
      <c r="WSK230"/>
      <c r="WSL230"/>
      <c r="WSM230"/>
      <c r="WSN230"/>
      <c r="WSO230"/>
      <c r="WSP230"/>
      <c r="WSQ230"/>
      <c r="WSR230"/>
      <c r="WSS230"/>
      <c r="WST230"/>
      <c r="WSU230"/>
      <c r="WSV230"/>
      <c r="WSW230"/>
      <c r="WSX230"/>
      <c r="WSY230"/>
      <c r="WSZ230"/>
      <c r="WTA230"/>
      <c r="WTB230"/>
      <c r="WTC230"/>
      <c r="WTD230"/>
      <c r="WTE230"/>
      <c r="WTF230"/>
      <c r="WTG230"/>
      <c r="WTH230"/>
      <c r="WTI230"/>
      <c r="WTJ230"/>
      <c r="WTK230"/>
      <c r="WTL230"/>
      <c r="WTM230"/>
      <c r="WTN230"/>
      <c r="WTO230"/>
      <c r="WTP230"/>
      <c r="WTQ230"/>
      <c r="WTR230"/>
      <c r="WTS230"/>
      <c r="WTT230"/>
      <c r="WTU230"/>
      <c r="WTV230"/>
      <c r="WTW230"/>
      <c r="WTX230"/>
      <c r="WTY230"/>
      <c r="WTZ230"/>
      <c r="WUA230"/>
      <c r="WUB230"/>
      <c r="WUC230"/>
      <c r="WUD230"/>
      <c r="WUE230"/>
      <c r="WUF230"/>
      <c r="WUG230"/>
      <c r="WUH230"/>
      <c r="WUI230"/>
      <c r="WUJ230"/>
      <c r="WUK230"/>
      <c r="WUL230"/>
      <c r="WUM230"/>
      <c r="WUN230"/>
      <c r="WUO230"/>
      <c r="WUP230"/>
      <c r="WUQ230"/>
      <c r="WUR230"/>
      <c r="WUS230"/>
      <c r="WUT230"/>
      <c r="WUU230"/>
      <c r="WUV230"/>
      <c r="WUW230"/>
      <c r="WUX230"/>
      <c r="WUY230"/>
      <c r="WUZ230"/>
      <c r="WVA230"/>
      <c r="WVB230"/>
      <c r="WVC230"/>
      <c r="WVD230"/>
      <c r="WVE230"/>
      <c r="WVF230"/>
      <c r="WVG230"/>
      <c r="WVH230"/>
      <c r="WVI230"/>
      <c r="WVJ230"/>
      <c r="WVK230"/>
      <c r="WVL230"/>
      <c r="WVM230"/>
      <c r="WVN230"/>
      <c r="WVO230"/>
      <c r="WVP230"/>
      <c r="WVQ230"/>
      <c r="WVR230"/>
      <c r="WVS230"/>
      <c r="WVT230"/>
      <c r="WVU230"/>
      <c r="WVV230"/>
      <c r="WVW230"/>
      <c r="WVX230"/>
      <c r="WVY230"/>
      <c r="WVZ230"/>
      <c r="WWA230"/>
      <c r="WWB230"/>
      <c r="WWC230"/>
      <c r="WWD230"/>
      <c r="WWE230"/>
      <c r="WWF230"/>
      <c r="WWG230"/>
      <c r="WWH230"/>
      <c r="WWI230"/>
      <c r="WWJ230"/>
      <c r="WWK230"/>
      <c r="WWL230"/>
      <c r="WWM230"/>
      <c r="WWN230"/>
      <c r="WWO230"/>
      <c r="WWP230"/>
      <c r="WWQ230"/>
      <c r="WWR230"/>
      <c r="WWS230"/>
      <c r="WWT230"/>
      <c r="WWU230"/>
      <c r="WWV230"/>
      <c r="WWW230"/>
      <c r="WWX230"/>
      <c r="WWY230"/>
      <c r="WWZ230"/>
      <c r="WXA230"/>
      <c r="WXB230"/>
      <c r="WXC230"/>
      <c r="WXD230"/>
      <c r="WXE230"/>
      <c r="WXF230"/>
      <c r="WXG230"/>
      <c r="WXH230"/>
      <c r="WXI230"/>
      <c r="WXJ230"/>
      <c r="WXK230"/>
      <c r="WXL230"/>
      <c r="WXM230"/>
      <c r="WXN230"/>
      <c r="WXO230"/>
      <c r="WXP230"/>
      <c r="WXQ230"/>
      <c r="WXR230"/>
      <c r="WXS230"/>
      <c r="WXT230"/>
      <c r="WXU230"/>
      <c r="WXV230"/>
      <c r="WXW230"/>
      <c r="WXX230"/>
      <c r="WXY230"/>
      <c r="WXZ230"/>
      <c r="WYA230"/>
      <c r="WYB230"/>
      <c r="WYC230"/>
      <c r="WYD230"/>
      <c r="WYE230"/>
      <c r="WYF230"/>
      <c r="WYG230"/>
      <c r="WYH230"/>
      <c r="WYI230"/>
      <c r="WYJ230"/>
      <c r="WYK230"/>
      <c r="WYL230"/>
      <c r="WYM230"/>
      <c r="WYN230"/>
      <c r="WYO230"/>
      <c r="WYP230"/>
      <c r="WYQ230"/>
      <c r="WYR230"/>
      <c r="WYS230"/>
      <c r="WYT230"/>
      <c r="WYU230"/>
      <c r="WYV230"/>
      <c r="WYW230"/>
      <c r="WYX230"/>
      <c r="WYY230"/>
      <c r="WYZ230"/>
      <c r="WZA230"/>
      <c r="WZB230"/>
      <c r="WZC230"/>
      <c r="WZD230"/>
      <c r="WZE230"/>
      <c r="WZF230"/>
      <c r="WZG230"/>
      <c r="WZH230"/>
      <c r="WZI230"/>
      <c r="WZJ230"/>
      <c r="WZK230"/>
      <c r="WZL230"/>
      <c r="WZM230"/>
      <c r="WZN230"/>
      <c r="WZO230"/>
      <c r="WZP230"/>
      <c r="WZQ230"/>
      <c r="WZR230"/>
      <c r="WZS230"/>
      <c r="WZT230"/>
      <c r="WZU230"/>
      <c r="WZV230"/>
      <c r="WZW230"/>
      <c r="WZX230"/>
      <c r="WZY230"/>
      <c r="WZZ230"/>
      <c r="XAA230"/>
      <c r="XAB230"/>
      <c r="XAC230"/>
      <c r="XAD230"/>
      <c r="XAE230"/>
      <c r="XAF230"/>
      <c r="XAG230"/>
      <c r="XAH230"/>
      <c r="XAI230"/>
      <c r="XAJ230"/>
      <c r="XAK230"/>
      <c r="XAL230"/>
      <c r="XAM230"/>
      <c r="XAN230"/>
      <c r="XAO230"/>
      <c r="XAP230"/>
      <c r="XAQ230"/>
      <c r="XAR230"/>
      <c r="XAS230"/>
      <c r="XAT230"/>
      <c r="XAU230"/>
      <c r="XAV230"/>
      <c r="XAW230"/>
      <c r="XAX230"/>
      <c r="XAY230"/>
      <c r="XAZ230"/>
      <c r="XBA230"/>
      <c r="XBB230"/>
      <c r="XBC230"/>
      <c r="XBD230"/>
      <c r="XBE230"/>
      <c r="XBF230"/>
      <c r="XBG230"/>
      <c r="XBH230"/>
      <c r="XBI230"/>
      <c r="XBJ230"/>
      <c r="XBK230"/>
      <c r="XBL230"/>
      <c r="XBM230"/>
      <c r="XBN230"/>
      <c r="XBO230"/>
      <c r="XBP230"/>
      <c r="XBQ230"/>
      <c r="XBR230"/>
      <c r="XBS230"/>
      <c r="XBT230"/>
      <c r="XBU230"/>
      <c r="XBV230"/>
      <c r="XBW230"/>
      <c r="XBX230"/>
      <c r="XBY230"/>
      <c r="XBZ230"/>
      <c r="XCA230"/>
      <c r="XCB230"/>
      <c r="XCC230"/>
      <c r="XCD230"/>
      <c r="XCE230"/>
      <c r="XCF230"/>
      <c r="XCG230"/>
      <c r="XCH230"/>
      <c r="XCI230"/>
      <c r="XCJ230"/>
      <c r="XCK230"/>
      <c r="XCL230"/>
      <c r="XCM230"/>
      <c r="XCN230"/>
      <c r="XCO230"/>
      <c r="XCP230"/>
      <c r="XCQ230"/>
      <c r="XCR230"/>
      <c r="XCS230"/>
      <c r="XCT230"/>
      <c r="XCU230"/>
      <c r="XCV230"/>
      <c r="XCW230"/>
      <c r="XCX230"/>
      <c r="XCY230"/>
      <c r="XCZ230"/>
      <c r="XDA230"/>
      <c r="XDB230"/>
      <c r="XDC230"/>
      <c r="XDD230"/>
      <c r="XDE230"/>
      <c r="XDF230"/>
      <c r="XDG230"/>
      <c r="XDH230"/>
      <c r="XDI230"/>
      <c r="XDJ230"/>
      <c r="XDK230"/>
      <c r="XDL230"/>
      <c r="XDM230"/>
      <c r="XDN230"/>
      <c r="XDO230"/>
      <c r="XDP230"/>
      <c r="XDQ230"/>
      <c r="XDR230"/>
      <c r="XDS230"/>
      <c r="XDT230"/>
      <c r="XDU230"/>
      <c r="XDV230"/>
      <c r="XDW230"/>
      <c r="XDX230"/>
      <c r="XDY230"/>
      <c r="XDZ230"/>
      <c r="XEA230"/>
      <c r="XEB230"/>
      <c r="XEC230"/>
      <c r="XED230"/>
      <c r="XEE230"/>
      <c r="XEF230"/>
      <c r="XEG230"/>
      <c r="XEH230"/>
      <c r="XEI230"/>
      <c r="XEJ230"/>
      <c r="XEK230"/>
      <c r="XEL230"/>
      <c r="XEM230"/>
      <c r="XEN230"/>
      <c r="XEO230"/>
      <c r="XEP230"/>
      <c r="XEQ230"/>
      <c r="XER230"/>
      <c r="XES230"/>
      <c r="XET230"/>
      <c r="XEU230"/>
      <c r="XEV230"/>
      <c r="XEW230"/>
      <c r="XEX230"/>
      <c r="XEY230"/>
      <c r="XEZ230"/>
      <c r="XFA230"/>
      <c r="XFB230"/>
      <c r="XFC230"/>
      <c r="XFD230"/>
    </row>
    <row r="231" spans="1:36 15811:16384" s="177" customFormat="1" x14ac:dyDescent="0.25">
      <c r="A231" s="181">
        <v>105</v>
      </c>
      <c r="B231" s="354" t="str">
        <f ca="1">IF(CONCATENATE('Т.6.'!AB110," (",'Т.6.'!AD110,"), ",'Т.6.'!AC110,", ",'Т.6.'!AE110)=$AJ$127,"",IF(CONCATENATE('Т.6.'!AB110," (",'Т.6.'!AD110,"), ",'Т.6.'!AC110,", ",'Т.6.'!AE110)=$AJ$128,"-",(CONCATENATE('Т.6.'!AB110," (",'Т.6.'!AD110,"), ",'Т.6.'!AC110,", ",'Т.6.'!AE110))))</f>
        <v/>
      </c>
      <c r="C231" s="354"/>
      <c r="D231" s="354"/>
      <c r="E231" s="354"/>
      <c r="F231" s="354"/>
      <c r="G231" s="354" t="str">
        <f ca="1">IF(CONCATENATE('Т.6.'!AG110,", ",'Т.6.'!AF110,", ",'Т.6.'!AH110," обл., ",'Т.6.'!AI110," р-н, ",'Т.6.'!AJ110," ",'Т.6.'!AK110,", ",'Т.6.'!AL110," ",'Т.6.'!AM110,", буд. ",'Т.6.'!AN110,", кв./оф.",'Т.6.'!AO110,".    ",'Т.6.'!AP110)=$AJ$131,"",IF(CONCATENATE('Т.6.'!AG110,", ",'Т.6.'!AF110,", ",'Т.6.'!AH110," обл., ",'Т.6.'!AI110," р-н, ",'Т.6.'!AJ110," ",'Т.6.'!AK110,", ",'Т.6.'!AL110," ",'Т.6.'!AM110,", буд. ",'Т.6.'!AN110,", кв./оф.",'Т.6.'!AO110,".    ",'Т.6.'!AP110)=$AJ$129,"-",CONCATENATE('Т.6.'!AG110,", ",'Т.6.'!AF110,", ",'Т.6.'!AH110," обл., ",'Т.6.'!AI110," р-н, ",'Т.6.'!AJ110," ",'Т.6.'!AK110,", ",'Т.6.'!AL110," ",'Т.6.'!AM110,", буд. ",'Т.6.'!AN110,", кв./оф.",'Т.6.'!AO110,".    ",'Т.6.'!AP110)))</f>
        <v/>
      </c>
      <c r="H231" s="354"/>
      <c r="I231" s="354"/>
      <c r="J231" s="354"/>
      <c r="K231" s="367" t="str">
        <f ca="1">'Т.6.'!AQ110</f>
        <v xml:space="preserve"> </v>
      </c>
      <c r="L231" s="367"/>
      <c r="M231" s="367" t="str">
        <f ca="1">'Т.6.'!AR110</f>
        <v xml:space="preserve"> </v>
      </c>
      <c r="N231" s="367"/>
      <c r="O231" s="358" t="str">
        <f ca="1">'Т.6.'!AT110</f>
        <v xml:space="preserve"> </v>
      </c>
      <c r="P231" s="358"/>
      <c r="Q231" s="345" t="str">
        <f ca="1">IF(CONCATENATE('Т.6.'!AU110,". ",'Т.6.'!AV110)=" .  "," ",CONCATENATE('Т.6.'!AU110,". ",'Т.6.'!AV110))</f>
        <v xml:space="preserve"> </v>
      </c>
      <c r="R231" s="345"/>
      <c r="S231" s="345"/>
      <c r="T231" s="358" t="str">
        <f ca="1">'Т.6.'!AW110</f>
        <v xml:space="preserve"> </v>
      </c>
      <c r="U231" s="358"/>
      <c r="AA231" s="143"/>
      <c r="AB231" s="143"/>
      <c r="AC231" s="143"/>
      <c r="AD231" s="143"/>
      <c r="AE231" s="143"/>
      <c r="AF231" s="143"/>
      <c r="AG231" s="143"/>
      <c r="AH231" s="143"/>
      <c r="AI231" s="143"/>
      <c r="AJ231" s="151"/>
      <c r="WJC231"/>
      <c r="WJD231"/>
      <c r="WJE231"/>
      <c r="WJF231"/>
      <c r="WJG231"/>
      <c r="WJH231"/>
      <c r="WJI231"/>
      <c r="WJJ231"/>
      <c r="WJK231"/>
      <c r="WJL231"/>
      <c r="WJM231"/>
      <c r="WJN231"/>
      <c r="WJO231"/>
      <c r="WJP231"/>
      <c r="WJQ231"/>
      <c r="WJR231"/>
      <c r="WJS231"/>
      <c r="WJT231"/>
      <c r="WJU231"/>
      <c r="WJV231"/>
      <c r="WJW231"/>
      <c r="WJX231"/>
      <c r="WJY231"/>
      <c r="WJZ231"/>
      <c r="WKA231"/>
      <c r="WKB231"/>
      <c r="WKC231"/>
      <c r="WKD231"/>
      <c r="WKE231"/>
      <c r="WKF231"/>
      <c r="WKG231"/>
      <c r="WKH231"/>
      <c r="WKI231"/>
      <c r="WKJ231"/>
      <c r="WKK231"/>
      <c r="WKL231"/>
      <c r="WKM231"/>
      <c r="WKN231"/>
      <c r="WKO231"/>
      <c r="WKP231"/>
      <c r="WKQ231"/>
      <c r="WKR231"/>
      <c r="WKS231"/>
      <c r="WKT231"/>
      <c r="WKU231"/>
      <c r="WKV231"/>
      <c r="WKW231"/>
      <c r="WKX231"/>
      <c r="WKY231"/>
      <c r="WKZ231"/>
      <c r="WLA231"/>
      <c r="WLB231"/>
      <c r="WLC231"/>
      <c r="WLD231"/>
      <c r="WLE231"/>
      <c r="WLF231"/>
      <c r="WLG231"/>
      <c r="WLH231"/>
      <c r="WLI231"/>
      <c r="WLJ231"/>
      <c r="WLK231"/>
      <c r="WLL231"/>
      <c r="WLM231"/>
      <c r="WLN231"/>
      <c r="WLO231"/>
      <c r="WLP231"/>
      <c r="WLQ231"/>
      <c r="WLR231"/>
      <c r="WLS231"/>
      <c r="WLT231"/>
      <c r="WLU231"/>
      <c r="WLV231"/>
      <c r="WLW231"/>
      <c r="WLX231"/>
      <c r="WLY231"/>
      <c r="WLZ231"/>
      <c r="WMA231"/>
      <c r="WMB231"/>
      <c r="WMC231"/>
      <c r="WMD231"/>
      <c r="WME231"/>
      <c r="WMF231"/>
      <c r="WMG231"/>
      <c r="WMH231"/>
      <c r="WMI231"/>
      <c r="WMJ231"/>
      <c r="WMK231"/>
      <c r="WML231"/>
      <c r="WMM231"/>
      <c r="WMN231"/>
      <c r="WMO231"/>
      <c r="WMP231"/>
      <c r="WMQ231"/>
      <c r="WMR231"/>
      <c r="WMS231"/>
      <c r="WMT231"/>
      <c r="WMU231"/>
      <c r="WMV231"/>
      <c r="WMW231"/>
      <c r="WMX231"/>
      <c r="WMY231"/>
      <c r="WMZ231"/>
      <c r="WNA231"/>
      <c r="WNB231"/>
      <c r="WNC231"/>
      <c r="WND231"/>
      <c r="WNE231"/>
      <c r="WNF231"/>
      <c r="WNG231"/>
      <c r="WNH231"/>
      <c r="WNI231"/>
      <c r="WNJ231"/>
      <c r="WNK231"/>
      <c r="WNL231"/>
      <c r="WNM231"/>
      <c r="WNN231"/>
      <c r="WNO231"/>
      <c r="WNP231"/>
      <c r="WNQ231"/>
      <c r="WNR231"/>
      <c r="WNS231"/>
      <c r="WNT231"/>
      <c r="WNU231"/>
      <c r="WNV231"/>
      <c r="WNW231"/>
      <c r="WNX231"/>
      <c r="WNY231"/>
      <c r="WNZ231"/>
      <c r="WOA231"/>
      <c r="WOB231"/>
      <c r="WOC231"/>
      <c r="WOD231"/>
      <c r="WOE231"/>
      <c r="WOF231"/>
      <c r="WOG231"/>
      <c r="WOH231"/>
      <c r="WOI231"/>
      <c r="WOJ231"/>
      <c r="WOK231"/>
      <c r="WOL231"/>
      <c r="WOM231"/>
      <c r="WON231"/>
      <c r="WOO231"/>
      <c r="WOP231"/>
      <c r="WOQ231"/>
      <c r="WOR231"/>
      <c r="WOS231"/>
      <c r="WOT231"/>
      <c r="WOU231"/>
      <c r="WOV231"/>
      <c r="WOW231"/>
      <c r="WOX231"/>
      <c r="WOY231"/>
      <c r="WOZ231"/>
      <c r="WPA231"/>
      <c r="WPB231"/>
      <c r="WPC231"/>
      <c r="WPD231"/>
      <c r="WPE231"/>
      <c r="WPF231"/>
      <c r="WPG231"/>
      <c r="WPH231"/>
      <c r="WPI231"/>
      <c r="WPJ231"/>
      <c r="WPK231"/>
      <c r="WPL231"/>
      <c r="WPM231"/>
      <c r="WPN231"/>
      <c r="WPO231"/>
      <c r="WPP231"/>
      <c r="WPQ231"/>
      <c r="WPR231"/>
      <c r="WPS231"/>
      <c r="WPT231"/>
      <c r="WPU231"/>
      <c r="WPV231"/>
      <c r="WPW231"/>
      <c r="WPX231"/>
      <c r="WPY231"/>
      <c r="WPZ231"/>
      <c r="WQA231"/>
      <c r="WQB231"/>
      <c r="WQC231"/>
      <c r="WQD231"/>
      <c r="WQE231"/>
      <c r="WQF231"/>
      <c r="WQG231"/>
      <c r="WQH231"/>
      <c r="WQI231"/>
      <c r="WQJ231"/>
      <c r="WQK231"/>
      <c r="WQL231"/>
      <c r="WQM231"/>
      <c r="WQN231"/>
      <c r="WQO231"/>
      <c r="WQP231"/>
      <c r="WQQ231"/>
      <c r="WQR231"/>
      <c r="WQS231"/>
      <c r="WQT231"/>
      <c r="WQU231"/>
      <c r="WQV231"/>
      <c r="WQW231"/>
      <c r="WQX231"/>
      <c r="WQY231"/>
      <c r="WQZ231"/>
      <c r="WRA231"/>
      <c r="WRB231"/>
      <c r="WRC231"/>
      <c r="WRD231"/>
      <c r="WRE231"/>
      <c r="WRF231"/>
      <c r="WRG231"/>
      <c r="WRH231"/>
      <c r="WRI231"/>
      <c r="WRJ231"/>
      <c r="WRK231"/>
      <c r="WRL231"/>
      <c r="WRM231"/>
      <c r="WRN231"/>
      <c r="WRO231"/>
      <c r="WRP231"/>
      <c r="WRQ231"/>
      <c r="WRR231"/>
      <c r="WRS231"/>
      <c r="WRT231"/>
      <c r="WRU231"/>
      <c r="WRV231"/>
      <c r="WRW231"/>
      <c r="WRX231"/>
      <c r="WRY231"/>
      <c r="WRZ231"/>
      <c r="WSA231"/>
      <c r="WSB231"/>
      <c r="WSC231"/>
      <c r="WSD231"/>
      <c r="WSE231"/>
      <c r="WSF231"/>
      <c r="WSG231"/>
      <c r="WSH231"/>
      <c r="WSI231"/>
      <c r="WSJ231"/>
      <c r="WSK231"/>
      <c r="WSL231"/>
      <c r="WSM231"/>
      <c r="WSN231"/>
      <c r="WSO231"/>
      <c r="WSP231"/>
      <c r="WSQ231"/>
      <c r="WSR231"/>
      <c r="WSS231"/>
      <c r="WST231"/>
      <c r="WSU231"/>
      <c r="WSV231"/>
      <c r="WSW231"/>
      <c r="WSX231"/>
      <c r="WSY231"/>
      <c r="WSZ231"/>
      <c r="WTA231"/>
      <c r="WTB231"/>
      <c r="WTC231"/>
      <c r="WTD231"/>
      <c r="WTE231"/>
      <c r="WTF231"/>
      <c r="WTG231"/>
      <c r="WTH231"/>
      <c r="WTI231"/>
      <c r="WTJ231"/>
      <c r="WTK231"/>
      <c r="WTL231"/>
      <c r="WTM231"/>
      <c r="WTN231"/>
      <c r="WTO231"/>
      <c r="WTP231"/>
      <c r="WTQ231"/>
      <c r="WTR231"/>
      <c r="WTS231"/>
      <c r="WTT231"/>
      <c r="WTU231"/>
      <c r="WTV231"/>
      <c r="WTW231"/>
      <c r="WTX231"/>
      <c r="WTY231"/>
      <c r="WTZ231"/>
      <c r="WUA231"/>
      <c r="WUB231"/>
      <c r="WUC231"/>
      <c r="WUD231"/>
      <c r="WUE231"/>
      <c r="WUF231"/>
      <c r="WUG231"/>
      <c r="WUH231"/>
      <c r="WUI231"/>
      <c r="WUJ231"/>
      <c r="WUK231"/>
      <c r="WUL231"/>
      <c r="WUM231"/>
      <c r="WUN231"/>
      <c r="WUO231"/>
      <c r="WUP231"/>
      <c r="WUQ231"/>
      <c r="WUR231"/>
      <c r="WUS231"/>
      <c r="WUT231"/>
      <c r="WUU231"/>
      <c r="WUV231"/>
      <c r="WUW231"/>
      <c r="WUX231"/>
      <c r="WUY231"/>
      <c r="WUZ231"/>
      <c r="WVA231"/>
      <c r="WVB231"/>
      <c r="WVC231"/>
      <c r="WVD231"/>
      <c r="WVE231"/>
      <c r="WVF231"/>
      <c r="WVG231"/>
      <c r="WVH231"/>
      <c r="WVI231"/>
      <c r="WVJ231"/>
      <c r="WVK231"/>
      <c r="WVL231"/>
      <c r="WVM231"/>
      <c r="WVN231"/>
      <c r="WVO231"/>
      <c r="WVP231"/>
      <c r="WVQ231"/>
      <c r="WVR231"/>
      <c r="WVS231"/>
      <c r="WVT231"/>
      <c r="WVU231"/>
      <c r="WVV231"/>
      <c r="WVW231"/>
      <c r="WVX231"/>
      <c r="WVY231"/>
      <c r="WVZ231"/>
      <c r="WWA231"/>
      <c r="WWB231"/>
      <c r="WWC231"/>
      <c r="WWD231"/>
      <c r="WWE231"/>
      <c r="WWF231"/>
      <c r="WWG231"/>
      <c r="WWH231"/>
      <c r="WWI231"/>
      <c r="WWJ231"/>
      <c r="WWK231"/>
      <c r="WWL231"/>
      <c r="WWM231"/>
      <c r="WWN231"/>
      <c r="WWO231"/>
      <c r="WWP231"/>
      <c r="WWQ231"/>
      <c r="WWR231"/>
      <c r="WWS231"/>
      <c r="WWT231"/>
      <c r="WWU231"/>
      <c r="WWV231"/>
      <c r="WWW231"/>
      <c r="WWX231"/>
      <c r="WWY231"/>
      <c r="WWZ231"/>
      <c r="WXA231"/>
      <c r="WXB231"/>
      <c r="WXC231"/>
      <c r="WXD231"/>
      <c r="WXE231"/>
      <c r="WXF231"/>
      <c r="WXG231"/>
      <c r="WXH231"/>
      <c r="WXI231"/>
      <c r="WXJ231"/>
      <c r="WXK231"/>
      <c r="WXL231"/>
      <c r="WXM231"/>
      <c r="WXN231"/>
      <c r="WXO231"/>
      <c r="WXP231"/>
      <c r="WXQ231"/>
      <c r="WXR231"/>
      <c r="WXS231"/>
      <c r="WXT231"/>
      <c r="WXU231"/>
      <c r="WXV231"/>
      <c r="WXW231"/>
      <c r="WXX231"/>
      <c r="WXY231"/>
      <c r="WXZ231"/>
      <c r="WYA231"/>
      <c r="WYB231"/>
      <c r="WYC231"/>
      <c r="WYD231"/>
      <c r="WYE231"/>
      <c r="WYF231"/>
      <c r="WYG231"/>
      <c r="WYH231"/>
      <c r="WYI231"/>
      <c r="WYJ231"/>
      <c r="WYK231"/>
      <c r="WYL231"/>
      <c r="WYM231"/>
      <c r="WYN231"/>
      <c r="WYO231"/>
      <c r="WYP231"/>
      <c r="WYQ231"/>
      <c r="WYR231"/>
      <c r="WYS231"/>
      <c r="WYT231"/>
      <c r="WYU231"/>
      <c r="WYV231"/>
      <c r="WYW231"/>
      <c r="WYX231"/>
      <c r="WYY231"/>
      <c r="WYZ231"/>
      <c r="WZA231"/>
      <c r="WZB231"/>
      <c r="WZC231"/>
      <c r="WZD231"/>
      <c r="WZE231"/>
      <c r="WZF231"/>
      <c r="WZG231"/>
      <c r="WZH231"/>
      <c r="WZI231"/>
      <c r="WZJ231"/>
      <c r="WZK231"/>
      <c r="WZL231"/>
      <c r="WZM231"/>
      <c r="WZN231"/>
      <c r="WZO231"/>
      <c r="WZP231"/>
      <c r="WZQ231"/>
      <c r="WZR231"/>
      <c r="WZS231"/>
      <c r="WZT231"/>
      <c r="WZU231"/>
      <c r="WZV231"/>
      <c r="WZW231"/>
      <c r="WZX231"/>
      <c r="WZY231"/>
      <c r="WZZ231"/>
      <c r="XAA231"/>
      <c r="XAB231"/>
      <c r="XAC231"/>
      <c r="XAD231"/>
      <c r="XAE231"/>
      <c r="XAF231"/>
      <c r="XAG231"/>
      <c r="XAH231"/>
      <c r="XAI231"/>
      <c r="XAJ231"/>
      <c r="XAK231"/>
      <c r="XAL231"/>
      <c r="XAM231"/>
      <c r="XAN231"/>
      <c r="XAO231"/>
      <c r="XAP231"/>
      <c r="XAQ231"/>
      <c r="XAR231"/>
      <c r="XAS231"/>
      <c r="XAT231"/>
      <c r="XAU231"/>
      <c r="XAV231"/>
      <c r="XAW231"/>
      <c r="XAX231"/>
      <c r="XAY231"/>
      <c r="XAZ231"/>
      <c r="XBA231"/>
      <c r="XBB231"/>
      <c r="XBC231"/>
      <c r="XBD231"/>
      <c r="XBE231"/>
      <c r="XBF231"/>
      <c r="XBG231"/>
      <c r="XBH231"/>
      <c r="XBI231"/>
      <c r="XBJ231"/>
      <c r="XBK231"/>
      <c r="XBL231"/>
      <c r="XBM231"/>
      <c r="XBN231"/>
      <c r="XBO231"/>
      <c r="XBP231"/>
      <c r="XBQ231"/>
      <c r="XBR231"/>
      <c r="XBS231"/>
      <c r="XBT231"/>
      <c r="XBU231"/>
      <c r="XBV231"/>
      <c r="XBW231"/>
      <c r="XBX231"/>
      <c r="XBY231"/>
      <c r="XBZ231"/>
      <c r="XCA231"/>
      <c r="XCB231"/>
      <c r="XCC231"/>
      <c r="XCD231"/>
      <c r="XCE231"/>
      <c r="XCF231"/>
      <c r="XCG231"/>
      <c r="XCH231"/>
      <c r="XCI231"/>
      <c r="XCJ231"/>
      <c r="XCK231"/>
      <c r="XCL231"/>
      <c r="XCM231"/>
      <c r="XCN231"/>
      <c r="XCO231"/>
      <c r="XCP231"/>
      <c r="XCQ231"/>
      <c r="XCR231"/>
      <c r="XCS231"/>
      <c r="XCT231"/>
      <c r="XCU231"/>
      <c r="XCV231"/>
      <c r="XCW231"/>
      <c r="XCX231"/>
      <c r="XCY231"/>
      <c r="XCZ231"/>
      <c r="XDA231"/>
      <c r="XDB231"/>
      <c r="XDC231"/>
      <c r="XDD231"/>
      <c r="XDE231"/>
      <c r="XDF231"/>
      <c r="XDG231"/>
      <c r="XDH231"/>
      <c r="XDI231"/>
      <c r="XDJ231"/>
      <c r="XDK231"/>
      <c r="XDL231"/>
      <c r="XDM231"/>
      <c r="XDN231"/>
      <c r="XDO231"/>
      <c r="XDP231"/>
      <c r="XDQ231"/>
      <c r="XDR231"/>
      <c r="XDS231"/>
      <c r="XDT231"/>
      <c r="XDU231"/>
      <c r="XDV231"/>
      <c r="XDW231"/>
      <c r="XDX231"/>
      <c r="XDY231"/>
      <c r="XDZ231"/>
      <c r="XEA231"/>
      <c r="XEB231"/>
      <c r="XEC231"/>
      <c r="XED231"/>
      <c r="XEE231"/>
      <c r="XEF231"/>
      <c r="XEG231"/>
      <c r="XEH231"/>
      <c r="XEI231"/>
      <c r="XEJ231"/>
      <c r="XEK231"/>
      <c r="XEL231"/>
      <c r="XEM231"/>
      <c r="XEN231"/>
      <c r="XEO231"/>
      <c r="XEP231"/>
      <c r="XEQ231"/>
      <c r="XER231"/>
      <c r="XES231"/>
      <c r="XET231"/>
      <c r="XEU231"/>
      <c r="XEV231"/>
      <c r="XEW231"/>
      <c r="XEX231"/>
      <c r="XEY231"/>
      <c r="XEZ231"/>
      <c r="XFA231"/>
      <c r="XFB231"/>
      <c r="XFC231"/>
      <c r="XFD231"/>
    </row>
    <row r="232" spans="1:36 15811:16384" s="177" customFormat="1" x14ac:dyDescent="0.25">
      <c r="A232" s="181">
        <v>106</v>
      </c>
      <c r="B232" s="354" t="str">
        <f ca="1">IF(CONCATENATE('Т.6.'!AB111," (",'Т.6.'!AD111,"), ",'Т.6.'!AC111,", ",'Т.6.'!AE111)=$AJ$127,"",IF(CONCATENATE('Т.6.'!AB111," (",'Т.6.'!AD111,"), ",'Т.6.'!AC111,", ",'Т.6.'!AE111)=$AJ$128,"-",(CONCATENATE('Т.6.'!AB111," (",'Т.6.'!AD111,"), ",'Т.6.'!AC111,", ",'Т.6.'!AE111))))</f>
        <v/>
      </c>
      <c r="C232" s="354"/>
      <c r="D232" s="354"/>
      <c r="E232" s="354"/>
      <c r="F232" s="354"/>
      <c r="G232" s="354" t="str">
        <f ca="1">IF(CONCATENATE('Т.6.'!AG111,", ",'Т.6.'!AF111,", ",'Т.6.'!AH111," обл., ",'Т.6.'!AI111," р-н, ",'Т.6.'!AJ111," ",'Т.6.'!AK111,", ",'Т.6.'!AL111," ",'Т.6.'!AM111,", буд. ",'Т.6.'!AN111,", кв./оф.",'Т.6.'!AO111,".    ",'Т.6.'!AP111)=$AJ$131,"",IF(CONCATENATE('Т.6.'!AG111,", ",'Т.6.'!AF111,", ",'Т.6.'!AH111," обл., ",'Т.6.'!AI111," р-н, ",'Т.6.'!AJ111," ",'Т.6.'!AK111,", ",'Т.6.'!AL111," ",'Т.6.'!AM111,", буд. ",'Т.6.'!AN111,", кв./оф.",'Т.6.'!AO111,".    ",'Т.6.'!AP111)=$AJ$129,"-",CONCATENATE('Т.6.'!AG111,", ",'Т.6.'!AF111,", ",'Т.6.'!AH111," обл., ",'Т.6.'!AI111," р-н, ",'Т.6.'!AJ111," ",'Т.6.'!AK111,", ",'Т.6.'!AL111," ",'Т.6.'!AM111,", буд. ",'Т.6.'!AN111,", кв./оф.",'Т.6.'!AO111,".    ",'Т.6.'!AP111)))</f>
        <v/>
      </c>
      <c r="H232" s="354"/>
      <c r="I232" s="354"/>
      <c r="J232" s="354"/>
      <c r="K232" s="367" t="str">
        <f ca="1">'Т.6.'!AQ111</f>
        <v xml:space="preserve"> </v>
      </c>
      <c r="L232" s="367"/>
      <c r="M232" s="367" t="str">
        <f ca="1">'Т.6.'!AR111</f>
        <v xml:space="preserve"> </v>
      </c>
      <c r="N232" s="367"/>
      <c r="O232" s="358" t="str">
        <f ca="1">'Т.6.'!AT111</f>
        <v xml:space="preserve"> </v>
      </c>
      <c r="P232" s="358"/>
      <c r="Q232" s="345" t="str">
        <f ca="1">IF(CONCATENATE('Т.6.'!AU111,". ",'Т.6.'!AV111)=" .  "," ",CONCATENATE('Т.6.'!AU111,". ",'Т.6.'!AV111))</f>
        <v xml:space="preserve"> </v>
      </c>
      <c r="R232" s="345"/>
      <c r="S232" s="345"/>
      <c r="T232" s="358" t="str">
        <f ca="1">'Т.6.'!AW111</f>
        <v xml:space="preserve"> </v>
      </c>
      <c r="U232" s="358"/>
      <c r="AA232" s="143"/>
      <c r="AB232" s="143"/>
      <c r="AC232" s="143"/>
      <c r="AD232" s="143"/>
      <c r="AE232" s="143"/>
      <c r="AF232" s="143"/>
      <c r="AG232" s="143"/>
      <c r="AH232" s="143"/>
      <c r="AI232" s="143"/>
      <c r="AJ232" s="151"/>
      <c r="WJC232"/>
      <c r="WJD232"/>
      <c r="WJE232"/>
      <c r="WJF232"/>
      <c r="WJG232"/>
      <c r="WJH232"/>
      <c r="WJI232"/>
      <c r="WJJ232"/>
      <c r="WJK232"/>
      <c r="WJL232"/>
      <c r="WJM232"/>
      <c r="WJN232"/>
      <c r="WJO232"/>
      <c r="WJP232"/>
      <c r="WJQ232"/>
      <c r="WJR232"/>
      <c r="WJS232"/>
      <c r="WJT232"/>
      <c r="WJU232"/>
      <c r="WJV232"/>
      <c r="WJW232"/>
      <c r="WJX232"/>
      <c r="WJY232"/>
      <c r="WJZ232"/>
      <c r="WKA232"/>
      <c r="WKB232"/>
      <c r="WKC232"/>
      <c r="WKD232"/>
      <c r="WKE232"/>
      <c r="WKF232"/>
      <c r="WKG232"/>
      <c r="WKH232"/>
      <c r="WKI232"/>
      <c r="WKJ232"/>
      <c r="WKK232"/>
      <c r="WKL232"/>
      <c r="WKM232"/>
      <c r="WKN232"/>
      <c r="WKO232"/>
      <c r="WKP232"/>
      <c r="WKQ232"/>
      <c r="WKR232"/>
      <c r="WKS232"/>
      <c r="WKT232"/>
      <c r="WKU232"/>
      <c r="WKV232"/>
      <c r="WKW232"/>
      <c r="WKX232"/>
      <c r="WKY232"/>
      <c r="WKZ232"/>
      <c r="WLA232"/>
      <c r="WLB232"/>
      <c r="WLC232"/>
      <c r="WLD232"/>
      <c r="WLE232"/>
      <c r="WLF232"/>
      <c r="WLG232"/>
      <c r="WLH232"/>
      <c r="WLI232"/>
      <c r="WLJ232"/>
      <c r="WLK232"/>
      <c r="WLL232"/>
      <c r="WLM232"/>
      <c r="WLN232"/>
      <c r="WLO232"/>
      <c r="WLP232"/>
      <c r="WLQ232"/>
      <c r="WLR232"/>
      <c r="WLS232"/>
      <c r="WLT232"/>
      <c r="WLU232"/>
      <c r="WLV232"/>
      <c r="WLW232"/>
      <c r="WLX232"/>
      <c r="WLY232"/>
      <c r="WLZ232"/>
      <c r="WMA232"/>
      <c r="WMB232"/>
      <c r="WMC232"/>
      <c r="WMD232"/>
      <c r="WME232"/>
      <c r="WMF232"/>
      <c r="WMG232"/>
      <c r="WMH232"/>
      <c r="WMI232"/>
      <c r="WMJ232"/>
      <c r="WMK232"/>
      <c r="WML232"/>
      <c r="WMM232"/>
      <c r="WMN232"/>
      <c r="WMO232"/>
      <c r="WMP232"/>
      <c r="WMQ232"/>
      <c r="WMR232"/>
      <c r="WMS232"/>
      <c r="WMT232"/>
      <c r="WMU232"/>
      <c r="WMV232"/>
      <c r="WMW232"/>
      <c r="WMX232"/>
      <c r="WMY232"/>
      <c r="WMZ232"/>
      <c r="WNA232"/>
      <c r="WNB232"/>
      <c r="WNC232"/>
      <c r="WND232"/>
      <c r="WNE232"/>
      <c r="WNF232"/>
      <c r="WNG232"/>
      <c r="WNH232"/>
      <c r="WNI232"/>
      <c r="WNJ232"/>
      <c r="WNK232"/>
      <c r="WNL232"/>
      <c r="WNM232"/>
      <c r="WNN232"/>
      <c r="WNO232"/>
      <c r="WNP232"/>
      <c r="WNQ232"/>
      <c r="WNR232"/>
      <c r="WNS232"/>
      <c r="WNT232"/>
      <c r="WNU232"/>
      <c r="WNV232"/>
      <c r="WNW232"/>
      <c r="WNX232"/>
      <c r="WNY232"/>
      <c r="WNZ232"/>
      <c r="WOA232"/>
      <c r="WOB232"/>
      <c r="WOC232"/>
      <c r="WOD232"/>
      <c r="WOE232"/>
      <c r="WOF232"/>
      <c r="WOG232"/>
      <c r="WOH232"/>
      <c r="WOI232"/>
      <c r="WOJ232"/>
      <c r="WOK232"/>
      <c r="WOL232"/>
      <c r="WOM232"/>
      <c r="WON232"/>
      <c r="WOO232"/>
      <c r="WOP232"/>
      <c r="WOQ232"/>
      <c r="WOR232"/>
      <c r="WOS232"/>
      <c r="WOT232"/>
      <c r="WOU232"/>
      <c r="WOV232"/>
      <c r="WOW232"/>
      <c r="WOX232"/>
      <c r="WOY232"/>
      <c r="WOZ232"/>
      <c r="WPA232"/>
      <c r="WPB232"/>
      <c r="WPC232"/>
      <c r="WPD232"/>
      <c r="WPE232"/>
      <c r="WPF232"/>
      <c r="WPG232"/>
      <c r="WPH232"/>
      <c r="WPI232"/>
      <c r="WPJ232"/>
      <c r="WPK232"/>
      <c r="WPL232"/>
      <c r="WPM232"/>
      <c r="WPN232"/>
      <c r="WPO232"/>
      <c r="WPP232"/>
      <c r="WPQ232"/>
      <c r="WPR232"/>
      <c r="WPS232"/>
      <c r="WPT232"/>
      <c r="WPU232"/>
      <c r="WPV232"/>
      <c r="WPW232"/>
      <c r="WPX232"/>
      <c r="WPY232"/>
      <c r="WPZ232"/>
      <c r="WQA232"/>
      <c r="WQB232"/>
      <c r="WQC232"/>
      <c r="WQD232"/>
      <c r="WQE232"/>
      <c r="WQF232"/>
      <c r="WQG232"/>
      <c r="WQH232"/>
      <c r="WQI232"/>
      <c r="WQJ232"/>
      <c r="WQK232"/>
      <c r="WQL232"/>
      <c r="WQM232"/>
      <c r="WQN232"/>
      <c r="WQO232"/>
      <c r="WQP232"/>
      <c r="WQQ232"/>
      <c r="WQR232"/>
      <c r="WQS232"/>
      <c r="WQT232"/>
      <c r="WQU232"/>
      <c r="WQV232"/>
      <c r="WQW232"/>
      <c r="WQX232"/>
      <c r="WQY232"/>
      <c r="WQZ232"/>
      <c r="WRA232"/>
      <c r="WRB232"/>
      <c r="WRC232"/>
      <c r="WRD232"/>
      <c r="WRE232"/>
      <c r="WRF232"/>
      <c r="WRG232"/>
      <c r="WRH232"/>
      <c r="WRI232"/>
      <c r="WRJ232"/>
      <c r="WRK232"/>
      <c r="WRL232"/>
      <c r="WRM232"/>
      <c r="WRN232"/>
      <c r="WRO232"/>
      <c r="WRP232"/>
      <c r="WRQ232"/>
      <c r="WRR232"/>
      <c r="WRS232"/>
      <c r="WRT232"/>
      <c r="WRU232"/>
      <c r="WRV232"/>
      <c r="WRW232"/>
      <c r="WRX232"/>
      <c r="WRY232"/>
      <c r="WRZ232"/>
      <c r="WSA232"/>
      <c r="WSB232"/>
      <c r="WSC232"/>
      <c r="WSD232"/>
      <c r="WSE232"/>
      <c r="WSF232"/>
      <c r="WSG232"/>
      <c r="WSH232"/>
      <c r="WSI232"/>
      <c r="WSJ232"/>
      <c r="WSK232"/>
      <c r="WSL232"/>
      <c r="WSM232"/>
      <c r="WSN232"/>
      <c r="WSO232"/>
      <c r="WSP232"/>
      <c r="WSQ232"/>
      <c r="WSR232"/>
      <c r="WSS232"/>
      <c r="WST232"/>
      <c r="WSU232"/>
      <c r="WSV232"/>
      <c r="WSW232"/>
      <c r="WSX232"/>
      <c r="WSY232"/>
      <c r="WSZ232"/>
      <c r="WTA232"/>
      <c r="WTB232"/>
      <c r="WTC232"/>
      <c r="WTD232"/>
      <c r="WTE232"/>
      <c r="WTF232"/>
      <c r="WTG232"/>
      <c r="WTH232"/>
      <c r="WTI232"/>
      <c r="WTJ232"/>
      <c r="WTK232"/>
      <c r="WTL232"/>
      <c r="WTM232"/>
      <c r="WTN232"/>
      <c r="WTO232"/>
      <c r="WTP232"/>
      <c r="WTQ232"/>
      <c r="WTR232"/>
      <c r="WTS232"/>
      <c r="WTT232"/>
      <c r="WTU232"/>
      <c r="WTV232"/>
      <c r="WTW232"/>
      <c r="WTX232"/>
      <c r="WTY232"/>
      <c r="WTZ232"/>
      <c r="WUA232"/>
      <c r="WUB232"/>
      <c r="WUC232"/>
      <c r="WUD232"/>
      <c r="WUE232"/>
      <c r="WUF232"/>
      <c r="WUG232"/>
      <c r="WUH232"/>
      <c r="WUI232"/>
      <c r="WUJ232"/>
      <c r="WUK232"/>
      <c r="WUL232"/>
      <c r="WUM232"/>
      <c r="WUN232"/>
      <c r="WUO232"/>
      <c r="WUP232"/>
      <c r="WUQ232"/>
      <c r="WUR232"/>
      <c r="WUS232"/>
      <c r="WUT232"/>
      <c r="WUU232"/>
      <c r="WUV232"/>
      <c r="WUW232"/>
      <c r="WUX232"/>
      <c r="WUY232"/>
      <c r="WUZ232"/>
      <c r="WVA232"/>
      <c r="WVB232"/>
      <c r="WVC232"/>
      <c r="WVD232"/>
      <c r="WVE232"/>
      <c r="WVF232"/>
      <c r="WVG232"/>
      <c r="WVH232"/>
      <c r="WVI232"/>
      <c r="WVJ232"/>
      <c r="WVK232"/>
      <c r="WVL232"/>
      <c r="WVM232"/>
      <c r="WVN232"/>
      <c r="WVO232"/>
      <c r="WVP232"/>
      <c r="WVQ232"/>
      <c r="WVR232"/>
      <c r="WVS232"/>
      <c r="WVT232"/>
      <c r="WVU232"/>
      <c r="WVV232"/>
      <c r="WVW232"/>
      <c r="WVX232"/>
      <c r="WVY232"/>
      <c r="WVZ232"/>
      <c r="WWA232"/>
      <c r="WWB232"/>
      <c r="WWC232"/>
      <c r="WWD232"/>
      <c r="WWE232"/>
      <c r="WWF232"/>
      <c r="WWG232"/>
      <c r="WWH232"/>
      <c r="WWI232"/>
      <c r="WWJ232"/>
      <c r="WWK232"/>
      <c r="WWL232"/>
      <c r="WWM232"/>
      <c r="WWN232"/>
      <c r="WWO232"/>
      <c r="WWP232"/>
      <c r="WWQ232"/>
      <c r="WWR232"/>
      <c r="WWS232"/>
      <c r="WWT232"/>
      <c r="WWU232"/>
      <c r="WWV232"/>
      <c r="WWW232"/>
      <c r="WWX232"/>
      <c r="WWY232"/>
      <c r="WWZ232"/>
      <c r="WXA232"/>
      <c r="WXB232"/>
      <c r="WXC232"/>
      <c r="WXD232"/>
      <c r="WXE232"/>
      <c r="WXF232"/>
      <c r="WXG232"/>
      <c r="WXH232"/>
      <c r="WXI232"/>
      <c r="WXJ232"/>
      <c r="WXK232"/>
      <c r="WXL232"/>
      <c r="WXM232"/>
      <c r="WXN232"/>
      <c r="WXO232"/>
      <c r="WXP232"/>
      <c r="WXQ232"/>
      <c r="WXR232"/>
      <c r="WXS232"/>
      <c r="WXT232"/>
      <c r="WXU232"/>
      <c r="WXV232"/>
      <c r="WXW232"/>
      <c r="WXX232"/>
      <c r="WXY232"/>
      <c r="WXZ232"/>
      <c r="WYA232"/>
      <c r="WYB232"/>
      <c r="WYC232"/>
      <c r="WYD232"/>
      <c r="WYE232"/>
      <c r="WYF232"/>
      <c r="WYG232"/>
      <c r="WYH232"/>
      <c r="WYI232"/>
      <c r="WYJ232"/>
      <c r="WYK232"/>
      <c r="WYL232"/>
      <c r="WYM232"/>
      <c r="WYN232"/>
      <c r="WYO232"/>
      <c r="WYP232"/>
      <c r="WYQ232"/>
      <c r="WYR232"/>
      <c r="WYS232"/>
      <c r="WYT232"/>
      <c r="WYU232"/>
      <c r="WYV232"/>
      <c r="WYW232"/>
      <c r="WYX232"/>
      <c r="WYY232"/>
      <c r="WYZ232"/>
      <c r="WZA232"/>
      <c r="WZB232"/>
      <c r="WZC232"/>
      <c r="WZD232"/>
      <c r="WZE232"/>
      <c r="WZF232"/>
      <c r="WZG232"/>
      <c r="WZH232"/>
      <c r="WZI232"/>
      <c r="WZJ232"/>
      <c r="WZK232"/>
      <c r="WZL232"/>
      <c r="WZM232"/>
      <c r="WZN232"/>
      <c r="WZO232"/>
      <c r="WZP232"/>
      <c r="WZQ232"/>
      <c r="WZR232"/>
      <c r="WZS232"/>
      <c r="WZT232"/>
      <c r="WZU232"/>
      <c r="WZV232"/>
      <c r="WZW232"/>
      <c r="WZX232"/>
      <c r="WZY232"/>
      <c r="WZZ232"/>
      <c r="XAA232"/>
      <c r="XAB232"/>
      <c r="XAC232"/>
      <c r="XAD232"/>
      <c r="XAE232"/>
      <c r="XAF232"/>
      <c r="XAG232"/>
      <c r="XAH232"/>
      <c r="XAI232"/>
      <c r="XAJ232"/>
      <c r="XAK232"/>
      <c r="XAL232"/>
      <c r="XAM232"/>
      <c r="XAN232"/>
      <c r="XAO232"/>
      <c r="XAP232"/>
      <c r="XAQ232"/>
      <c r="XAR232"/>
      <c r="XAS232"/>
      <c r="XAT232"/>
      <c r="XAU232"/>
      <c r="XAV232"/>
      <c r="XAW232"/>
      <c r="XAX232"/>
      <c r="XAY232"/>
      <c r="XAZ232"/>
      <c r="XBA232"/>
      <c r="XBB232"/>
      <c r="XBC232"/>
      <c r="XBD232"/>
      <c r="XBE232"/>
      <c r="XBF232"/>
      <c r="XBG232"/>
      <c r="XBH232"/>
      <c r="XBI232"/>
      <c r="XBJ232"/>
      <c r="XBK232"/>
      <c r="XBL232"/>
      <c r="XBM232"/>
      <c r="XBN232"/>
      <c r="XBO232"/>
      <c r="XBP232"/>
      <c r="XBQ232"/>
      <c r="XBR232"/>
      <c r="XBS232"/>
      <c r="XBT232"/>
      <c r="XBU232"/>
      <c r="XBV232"/>
      <c r="XBW232"/>
      <c r="XBX232"/>
      <c r="XBY232"/>
      <c r="XBZ232"/>
      <c r="XCA232"/>
      <c r="XCB232"/>
      <c r="XCC232"/>
      <c r="XCD232"/>
      <c r="XCE232"/>
      <c r="XCF232"/>
      <c r="XCG232"/>
      <c r="XCH232"/>
      <c r="XCI232"/>
      <c r="XCJ232"/>
      <c r="XCK232"/>
      <c r="XCL232"/>
      <c r="XCM232"/>
      <c r="XCN232"/>
      <c r="XCO232"/>
      <c r="XCP232"/>
      <c r="XCQ232"/>
      <c r="XCR232"/>
      <c r="XCS232"/>
      <c r="XCT232"/>
      <c r="XCU232"/>
      <c r="XCV232"/>
      <c r="XCW232"/>
      <c r="XCX232"/>
      <c r="XCY232"/>
      <c r="XCZ232"/>
      <c r="XDA232"/>
      <c r="XDB232"/>
      <c r="XDC232"/>
      <c r="XDD232"/>
      <c r="XDE232"/>
      <c r="XDF232"/>
      <c r="XDG232"/>
      <c r="XDH232"/>
      <c r="XDI232"/>
      <c r="XDJ232"/>
      <c r="XDK232"/>
      <c r="XDL232"/>
      <c r="XDM232"/>
      <c r="XDN232"/>
      <c r="XDO232"/>
      <c r="XDP232"/>
      <c r="XDQ232"/>
      <c r="XDR232"/>
      <c r="XDS232"/>
      <c r="XDT232"/>
      <c r="XDU232"/>
      <c r="XDV232"/>
      <c r="XDW232"/>
      <c r="XDX232"/>
      <c r="XDY232"/>
      <c r="XDZ232"/>
      <c r="XEA232"/>
      <c r="XEB232"/>
      <c r="XEC232"/>
      <c r="XED232"/>
      <c r="XEE232"/>
      <c r="XEF232"/>
      <c r="XEG232"/>
      <c r="XEH232"/>
      <c r="XEI232"/>
      <c r="XEJ232"/>
      <c r="XEK232"/>
      <c r="XEL232"/>
      <c r="XEM232"/>
      <c r="XEN232"/>
      <c r="XEO232"/>
      <c r="XEP232"/>
      <c r="XEQ232"/>
      <c r="XER232"/>
      <c r="XES232"/>
      <c r="XET232"/>
      <c r="XEU232"/>
      <c r="XEV232"/>
      <c r="XEW232"/>
      <c r="XEX232"/>
      <c r="XEY232"/>
      <c r="XEZ232"/>
      <c r="XFA232"/>
      <c r="XFB232"/>
      <c r="XFC232"/>
      <c r="XFD232"/>
    </row>
    <row r="233" spans="1:36 15811:16384" s="177" customFormat="1" x14ac:dyDescent="0.25">
      <c r="A233" s="181">
        <v>107</v>
      </c>
      <c r="B233" s="354" t="str">
        <f ca="1">IF(CONCATENATE('Т.6.'!AB112," (",'Т.6.'!AD112,"), ",'Т.6.'!AC112,", ",'Т.6.'!AE112)=$AJ$127,"",IF(CONCATENATE('Т.6.'!AB112," (",'Т.6.'!AD112,"), ",'Т.6.'!AC112,", ",'Т.6.'!AE112)=$AJ$128,"-",(CONCATENATE('Т.6.'!AB112," (",'Т.6.'!AD112,"), ",'Т.6.'!AC112,", ",'Т.6.'!AE112))))</f>
        <v/>
      </c>
      <c r="C233" s="354"/>
      <c r="D233" s="354"/>
      <c r="E233" s="354"/>
      <c r="F233" s="354"/>
      <c r="G233" s="354" t="str">
        <f ca="1">IF(CONCATENATE('Т.6.'!AG112,", ",'Т.6.'!AF112,", ",'Т.6.'!AH112," обл., ",'Т.6.'!AI112," р-н, ",'Т.6.'!AJ112," ",'Т.6.'!AK112,", ",'Т.6.'!AL112," ",'Т.6.'!AM112,", буд. ",'Т.6.'!AN112,", кв./оф.",'Т.6.'!AO112,".    ",'Т.6.'!AP112)=$AJ$131,"",IF(CONCATENATE('Т.6.'!AG112,", ",'Т.6.'!AF112,", ",'Т.6.'!AH112," обл., ",'Т.6.'!AI112," р-н, ",'Т.6.'!AJ112," ",'Т.6.'!AK112,", ",'Т.6.'!AL112," ",'Т.6.'!AM112,", буд. ",'Т.6.'!AN112,", кв./оф.",'Т.6.'!AO112,".    ",'Т.6.'!AP112)=$AJ$129,"-",CONCATENATE('Т.6.'!AG112,", ",'Т.6.'!AF112,", ",'Т.6.'!AH112," обл., ",'Т.6.'!AI112," р-н, ",'Т.6.'!AJ112," ",'Т.6.'!AK112,", ",'Т.6.'!AL112," ",'Т.6.'!AM112,", буд. ",'Т.6.'!AN112,", кв./оф.",'Т.6.'!AO112,".    ",'Т.6.'!AP112)))</f>
        <v/>
      </c>
      <c r="H233" s="354"/>
      <c r="I233" s="354"/>
      <c r="J233" s="354"/>
      <c r="K233" s="367" t="str">
        <f ca="1">'Т.6.'!AQ112</f>
        <v xml:space="preserve"> </v>
      </c>
      <c r="L233" s="367"/>
      <c r="M233" s="367" t="str">
        <f ca="1">'Т.6.'!AR112</f>
        <v xml:space="preserve"> </v>
      </c>
      <c r="N233" s="367"/>
      <c r="O233" s="358" t="str">
        <f ca="1">'Т.6.'!AT112</f>
        <v xml:space="preserve"> </v>
      </c>
      <c r="P233" s="358"/>
      <c r="Q233" s="345" t="str">
        <f ca="1">IF(CONCATENATE('Т.6.'!AU112,". ",'Т.6.'!AV112)=" .  "," ",CONCATENATE('Т.6.'!AU112,". ",'Т.6.'!AV112))</f>
        <v xml:space="preserve"> </v>
      </c>
      <c r="R233" s="345"/>
      <c r="S233" s="345"/>
      <c r="T233" s="358" t="str">
        <f ca="1">'Т.6.'!AW112</f>
        <v xml:space="preserve"> </v>
      </c>
      <c r="U233" s="358"/>
      <c r="AA233" s="143"/>
      <c r="AB233" s="143"/>
      <c r="AC233" s="143"/>
      <c r="AD233" s="143"/>
      <c r="AE233" s="143"/>
      <c r="AF233" s="143"/>
      <c r="AG233" s="143"/>
      <c r="AH233" s="143"/>
      <c r="AI233" s="143"/>
      <c r="AJ233" s="151"/>
      <c r="WJC233"/>
      <c r="WJD233"/>
      <c r="WJE233"/>
      <c r="WJF233"/>
      <c r="WJG233"/>
      <c r="WJH233"/>
      <c r="WJI233"/>
      <c r="WJJ233"/>
      <c r="WJK233"/>
      <c r="WJL233"/>
      <c r="WJM233"/>
      <c r="WJN233"/>
      <c r="WJO233"/>
      <c r="WJP233"/>
      <c r="WJQ233"/>
      <c r="WJR233"/>
      <c r="WJS233"/>
      <c r="WJT233"/>
      <c r="WJU233"/>
      <c r="WJV233"/>
      <c r="WJW233"/>
      <c r="WJX233"/>
      <c r="WJY233"/>
      <c r="WJZ233"/>
      <c r="WKA233"/>
      <c r="WKB233"/>
      <c r="WKC233"/>
      <c r="WKD233"/>
      <c r="WKE233"/>
      <c r="WKF233"/>
      <c r="WKG233"/>
      <c r="WKH233"/>
      <c r="WKI233"/>
      <c r="WKJ233"/>
      <c r="WKK233"/>
      <c r="WKL233"/>
      <c r="WKM233"/>
      <c r="WKN233"/>
      <c r="WKO233"/>
      <c r="WKP233"/>
      <c r="WKQ233"/>
      <c r="WKR233"/>
      <c r="WKS233"/>
      <c r="WKT233"/>
      <c r="WKU233"/>
      <c r="WKV233"/>
      <c r="WKW233"/>
      <c r="WKX233"/>
      <c r="WKY233"/>
      <c r="WKZ233"/>
      <c r="WLA233"/>
      <c r="WLB233"/>
      <c r="WLC233"/>
      <c r="WLD233"/>
      <c r="WLE233"/>
      <c r="WLF233"/>
      <c r="WLG233"/>
      <c r="WLH233"/>
      <c r="WLI233"/>
      <c r="WLJ233"/>
      <c r="WLK233"/>
      <c r="WLL233"/>
      <c r="WLM233"/>
      <c r="WLN233"/>
      <c r="WLO233"/>
      <c r="WLP233"/>
      <c r="WLQ233"/>
      <c r="WLR233"/>
      <c r="WLS233"/>
      <c r="WLT233"/>
      <c r="WLU233"/>
      <c r="WLV233"/>
      <c r="WLW233"/>
      <c r="WLX233"/>
      <c r="WLY233"/>
      <c r="WLZ233"/>
      <c r="WMA233"/>
      <c r="WMB233"/>
      <c r="WMC233"/>
      <c r="WMD233"/>
      <c r="WME233"/>
      <c r="WMF233"/>
      <c r="WMG233"/>
      <c r="WMH233"/>
      <c r="WMI233"/>
      <c r="WMJ233"/>
      <c r="WMK233"/>
      <c r="WML233"/>
      <c r="WMM233"/>
      <c r="WMN233"/>
      <c r="WMO233"/>
      <c r="WMP233"/>
      <c r="WMQ233"/>
      <c r="WMR233"/>
      <c r="WMS233"/>
      <c r="WMT233"/>
      <c r="WMU233"/>
      <c r="WMV233"/>
      <c r="WMW233"/>
      <c r="WMX233"/>
      <c r="WMY233"/>
      <c r="WMZ233"/>
      <c r="WNA233"/>
      <c r="WNB233"/>
      <c r="WNC233"/>
      <c r="WND233"/>
      <c r="WNE233"/>
      <c r="WNF233"/>
      <c r="WNG233"/>
      <c r="WNH233"/>
      <c r="WNI233"/>
      <c r="WNJ233"/>
      <c r="WNK233"/>
      <c r="WNL233"/>
      <c r="WNM233"/>
      <c r="WNN233"/>
      <c r="WNO233"/>
      <c r="WNP233"/>
      <c r="WNQ233"/>
      <c r="WNR233"/>
      <c r="WNS233"/>
      <c r="WNT233"/>
      <c r="WNU233"/>
      <c r="WNV233"/>
      <c r="WNW233"/>
      <c r="WNX233"/>
      <c r="WNY233"/>
      <c r="WNZ233"/>
      <c r="WOA233"/>
      <c r="WOB233"/>
      <c r="WOC233"/>
      <c r="WOD233"/>
      <c r="WOE233"/>
      <c r="WOF233"/>
      <c r="WOG233"/>
      <c r="WOH233"/>
      <c r="WOI233"/>
      <c r="WOJ233"/>
      <c r="WOK233"/>
      <c r="WOL233"/>
      <c r="WOM233"/>
      <c r="WON233"/>
      <c r="WOO233"/>
      <c r="WOP233"/>
      <c r="WOQ233"/>
      <c r="WOR233"/>
      <c r="WOS233"/>
      <c r="WOT233"/>
      <c r="WOU233"/>
      <c r="WOV233"/>
      <c r="WOW233"/>
      <c r="WOX233"/>
      <c r="WOY233"/>
      <c r="WOZ233"/>
      <c r="WPA233"/>
      <c r="WPB233"/>
      <c r="WPC233"/>
      <c r="WPD233"/>
      <c r="WPE233"/>
      <c r="WPF233"/>
      <c r="WPG233"/>
      <c r="WPH233"/>
      <c r="WPI233"/>
      <c r="WPJ233"/>
      <c r="WPK233"/>
      <c r="WPL233"/>
      <c r="WPM233"/>
      <c r="WPN233"/>
      <c r="WPO233"/>
      <c r="WPP233"/>
      <c r="WPQ233"/>
      <c r="WPR233"/>
      <c r="WPS233"/>
      <c r="WPT233"/>
      <c r="WPU233"/>
      <c r="WPV233"/>
      <c r="WPW233"/>
      <c r="WPX233"/>
      <c r="WPY233"/>
      <c r="WPZ233"/>
      <c r="WQA233"/>
      <c r="WQB233"/>
      <c r="WQC233"/>
      <c r="WQD233"/>
      <c r="WQE233"/>
      <c r="WQF233"/>
      <c r="WQG233"/>
      <c r="WQH233"/>
      <c r="WQI233"/>
      <c r="WQJ233"/>
      <c r="WQK233"/>
      <c r="WQL233"/>
      <c r="WQM233"/>
      <c r="WQN233"/>
      <c r="WQO233"/>
      <c r="WQP233"/>
      <c r="WQQ233"/>
      <c r="WQR233"/>
      <c r="WQS233"/>
      <c r="WQT233"/>
      <c r="WQU233"/>
      <c r="WQV233"/>
      <c r="WQW233"/>
      <c r="WQX233"/>
      <c r="WQY233"/>
      <c r="WQZ233"/>
      <c r="WRA233"/>
      <c r="WRB233"/>
      <c r="WRC233"/>
      <c r="WRD233"/>
      <c r="WRE233"/>
      <c r="WRF233"/>
      <c r="WRG233"/>
      <c r="WRH233"/>
      <c r="WRI233"/>
      <c r="WRJ233"/>
      <c r="WRK233"/>
      <c r="WRL233"/>
      <c r="WRM233"/>
      <c r="WRN233"/>
      <c r="WRO233"/>
      <c r="WRP233"/>
      <c r="WRQ233"/>
      <c r="WRR233"/>
      <c r="WRS233"/>
      <c r="WRT233"/>
      <c r="WRU233"/>
      <c r="WRV233"/>
      <c r="WRW233"/>
      <c r="WRX233"/>
      <c r="WRY233"/>
      <c r="WRZ233"/>
      <c r="WSA233"/>
      <c r="WSB233"/>
      <c r="WSC233"/>
      <c r="WSD233"/>
      <c r="WSE233"/>
      <c r="WSF233"/>
      <c r="WSG233"/>
      <c r="WSH233"/>
      <c r="WSI233"/>
      <c r="WSJ233"/>
      <c r="WSK233"/>
      <c r="WSL233"/>
      <c r="WSM233"/>
      <c r="WSN233"/>
      <c r="WSO233"/>
      <c r="WSP233"/>
      <c r="WSQ233"/>
      <c r="WSR233"/>
      <c r="WSS233"/>
      <c r="WST233"/>
      <c r="WSU233"/>
      <c r="WSV233"/>
      <c r="WSW233"/>
      <c r="WSX233"/>
      <c r="WSY233"/>
      <c r="WSZ233"/>
      <c r="WTA233"/>
      <c r="WTB233"/>
      <c r="WTC233"/>
      <c r="WTD233"/>
      <c r="WTE233"/>
      <c r="WTF233"/>
      <c r="WTG233"/>
      <c r="WTH233"/>
      <c r="WTI233"/>
      <c r="WTJ233"/>
      <c r="WTK233"/>
      <c r="WTL233"/>
      <c r="WTM233"/>
      <c r="WTN233"/>
      <c r="WTO233"/>
      <c r="WTP233"/>
      <c r="WTQ233"/>
      <c r="WTR233"/>
      <c r="WTS233"/>
      <c r="WTT233"/>
      <c r="WTU233"/>
      <c r="WTV233"/>
      <c r="WTW233"/>
      <c r="WTX233"/>
      <c r="WTY233"/>
      <c r="WTZ233"/>
      <c r="WUA233"/>
      <c r="WUB233"/>
      <c r="WUC233"/>
      <c r="WUD233"/>
      <c r="WUE233"/>
      <c r="WUF233"/>
      <c r="WUG233"/>
      <c r="WUH233"/>
      <c r="WUI233"/>
      <c r="WUJ233"/>
      <c r="WUK233"/>
      <c r="WUL233"/>
      <c r="WUM233"/>
      <c r="WUN233"/>
      <c r="WUO233"/>
      <c r="WUP233"/>
      <c r="WUQ233"/>
      <c r="WUR233"/>
      <c r="WUS233"/>
      <c r="WUT233"/>
      <c r="WUU233"/>
      <c r="WUV233"/>
      <c r="WUW233"/>
      <c r="WUX233"/>
      <c r="WUY233"/>
      <c r="WUZ233"/>
      <c r="WVA233"/>
      <c r="WVB233"/>
      <c r="WVC233"/>
      <c r="WVD233"/>
      <c r="WVE233"/>
      <c r="WVF233"/>
      <c r="WVG233"/>
      <c r="WVH233"/>
      <c r="WVI233"/>
      <c r="WVJ233"/>
      <c r="WVK233"/>
      <c r="WVL233"/>
      <c r="WVM233"/>
      <c r="WVN233"/>
      <c r="WVO233"/>
      <c r="WVP233"/>
      <c r="WVQ233"/>
      <c r="WVR233"/>
      <c r="WVS233"/>
      <c r="WVT233"/>
      <c r="WVU233"/>
      <c r="WVV233"/>
      <c r="WVW233"/>
      <c r="WVX233"/>
      <c r="WVY233"/>
      <c r="WVZ233"/>
      <c r="WWA233"/>
      <c r="WWB233"/>
      <c r="WWC233"/>
      <c r="WWD233"/>
      <c r="WWE233"/>
      <c r="WWF233"/>
      <c r="WWG233"/>
      <c r="WWH233"/>
      <c r="WWI233"/>
      <c r="WWJ233"/>
      <c r="WWK233"/>
      <c r="WWL233"/>
      <c r="WWM233"/>
      <c r="WWN233"/>
      <c r="WWO233"/>
      <c r="WWP233"/>
      <c r="WWQ233"/>
      <c r="WWR233"/>
      <c r="WWS233"/>
      <c r="WWT233"/>
      <c r="WWU233"/>
      <c r="WWV233"/>
      <c r="WWW233"/>
      <c r="WWX233"/>
      <c r="WWY233"/>
      <c r="WWZ233"/>
      <c r="WXA233"/>
      <c r="WXB233"/>
      <c r="WXC233"/>
      <c r="WXD233"/>
      <c r="WXE233"/>
      <c r="WXF233"/>
      <c r="WXG233"/>
      <c r="WXH233"/>
      <c r="WXI233"/>
      <c r="WXJ233"/>
      <c r="WXK233"/>
      <c r="WXL233"/>
      <c r="WXM233"/>
      <c r="WXN233"/>
      <c r="WXO233"/>
      <c r="WXP233"/>
      <c r="WXQ233"/>
      <c r="WXR233"/>
      <c r="WXS233"/>
      <c r="WXT233"/>
      <c r="WXU233"/>
      <c r="WXV233"/>
      <c r="WXW233"/>
      <c r="WXX233"/>
      <c r="WXY233"/>
      <c r="WXZ233"/>
      <c r="WYA233"/>
      <c r="WYB233"/>
      <c r="WYC233"/>
      <c r="WYD233"/>
      <c r="WYE233"/>
      <c r="WYF233"/>
      <c r="WYG233"/>
      <c r="WYH233"/>
      <c r="WYI233"/>
      <c r="WYJ233"/>
      <c r="WYK233"/>
      <c r="WYL233"/>
      <c r="WYM233"/>
      <c r="WYN233"/>
      <c r="WYO233"/>
      <c r="WYP233"/>
      <c r="WYQ233"/>
      <c r="WYR233"/>
      <c r="WYS233"/>
      <c r="WYT233"/>
      <c r="WYU233"/>
      <c r="WYV233"/>
      <c r="WYW233"/>
      <c r="WYX233"/>
      <c r="WYY233"/>
      <c r="WYZ233"/>
      <c r="WZA233"/>
      <c r="WZB233"/>
      <c r="WZC233"/>
      <c r="WZD233"/>
      <c r="WZE233"/>
      <c r="WZF233"/>
      <c r="WZG233"/>
      <c r="WZH233"/>
      <c r="WZI233"/>
      <c r="WZJ233"/>
      <c r="WZK233"/>
      <c r="WZL233"/>
      <c r="WZM233"/>
      <c r="WZN233"/>
      <c r="WZO233"/>
      <c r="WZP233"/>
      <c r="WZQ233"/>
      <c r="WZR233"/>
      <c r="WZS233"/>
      <c r="WZT233"/>
      <c r="WZU233"/>
      <c r="WZV233"/>
      <c r="WZW233"/>
      <c r="WZX233"/>
      <c r="WZY233"/>
      <c r="WZZ233"/>
      <c r="XAA233"/>
      <c r="XAB233"/>
      <c r="XAC233"/>
      <c r="XAD233"/>
      <c r="XAE233"/>
      <c r="XAF233"/>
      <c r="XAG233"/>
      <c r="XAH233"/>
      <c r="XAI233"/>
      <c r="XAJ233"/>
      <c r="XAK233"/>
      <c r="XAL233"/>
      <c r="XAM233"/>
      <c r="XAN233"/>
      <c r="XAO233"/>
      <c r="XAP233"/>
      <c r="XAQ233"/>
      <c r="XAR233"/>
      <c r="XAS233"/>
      <c r="XAT233"/>
      <c r="XAU233"/>
      <c r="XAV233"/>
      <c r="XAW233"/>
      <c r="XAX233"/>
      <c r="XAY233"/>
      <c r="XAZ233"/>
      <c r="XBA233"/>
      <c r="XBB233"/>
      <c r="XBC233"/>
      <c r="XBD233"/>
      <c r="XBE233"/>
      <c r="XBF233"/>
      <c r="XBG233"/>
      <c r="XBH233"/>
      <c r="XBI233"/>
      <c r="XBJ233"/>
      <c r="XBK233"/>
      <c r="XBL233"/>
      <c r="XBM233"/>
      <c r="XBN233"/>
      <c r="XBO233"/>
      <c r="XBP233"/>
      <c r="XBQ233"/>
      <c r="XBR233"/>
      <c r="XBS233"/>
      <c r="XBT233"/>
      <c r="XBU233"/>
      <c r="XBV233"/>
      <c r="XBW233"/>
      <c r="XBX233"/>
      <c r="XBY233"/>
      <c r="XBZ233"/>
      <c r="XCA233"/>
      <c r="XCB233"/>
      <c r="XCC233"/>
      <c r="XCD233"/>
      <c r="XCE233"/>
      <c r="XCF233"/>
      <c r="XCG233"/>
      <c r="XCH233"/>
      <c r="XCI233"/>
      <c r="XCJ233"/>
      <c r="XCK233"/>
      <c r="XCL233"/>
      <c r="XCM233"/>
      <c r="XCN233"/>
      <c r="XCO233"/>
      <c r="XCP233"/>
      <c r="XCQ233"/>
      <c r="XCR233"/>
      <c r="XCS233"/>
      <c r="XCT233"/>
      <c r="XCU233"/>
      <c r="XCV233"/>
      <c r="XCW233"/>
      <c r="XCX233"/>
      <c r="XCY233"/>
      <c r="XCZ233"/>
      <c r="XDA233"/>
      <c r="XDB233"/>
      <c r="XDC233"/>
      <c r="XDD233"/>
      <c r="XDE233"/>
      <c r="XDF233"/>
      <c r="XDG233"/>
      <c r="XDH233"/>
      <c r="XDI233"/>
      <c r="XDJ233"/>
      <c r="XDK233"/>
      <c r="XDL233"/>
      <c r="XDM233"/>
      <c r="XDN233"/>
      <c r="XDO233"/>
      <c r="XDP233"/>
      <c r="XDQ233"/>
      <c r="XDR233"/>
      <c r="XDS233"/>
      <c r="XDT233"/>
      <c r="XDU233"/>
      <c r="XDV233"/>
      <c r="XDW233"/>
      <c r="XDX233"/>
      <c r="XDY233"/>
      <c r="XDZ233"/>
      <c r="XEA233"/>
      <c r="XEB233"/>
      <c r="XEC233"/>
      <c r="XED233"/>
      <c r="XEE233"/>
      <c r="XEF233"/>
      <c r="XEG233"/>
      <c r="XEH233"/>
      <c r="XEI233"/>
      <c r="XEJ233"/>
      <c r="XEK233"/>
      <c r="XEL233"/>
      <c r="XEM233"/>
      <c r="XEN233"/>
      <c r="XEO233"/>
      <c r="XEP233"/>
      <c r="XEQ233"/>
      <c r="XER233"/>
      <c r="XES233"/>
      <c r="XET233"/>
      <c r="XEU233"/>
      <c r="XEV233"/>
      <c r="XEW233"/>
      <c r="XEX233"/>
      <c r="XEY233"/>
      <c r="XEZ233"/>
      <c r="XFA233"/>
      <c r="XFB233"/>
      <c r="XFC233"/>
      <c r="XFD233"/>
    </row>
    <row r="234" spans="1:36 15811:16384" s="177" customFormat="1" x14ac:dyDescent="0.25">
      <c r="A234" s="181">
        <v>108</v>
      </c>
      <c r="B234" s="354" t="str">
        <f ca="1">IF(CONCATENATE('Т.6.'!AB113," (",'Т.6.'!AD113,"), ",'Т.6.'!AC113,", ",'Т.6.'!AE113)=$AJ$127,"",IF(CONCATENATE('Т.6.'!AB113," (",'Т.6.'!AD113,"), ",'Т.6.'!AC113,", ",'Т.6.'!AE113)=$AJ$128,"-",(CONCATENATE('Т.6.'!AB113," (",'Т.6.'!AD113,"), ",'Т.6.'!AC113,", ",'Т.6.'!AE113))))</f>
        <v/>
      </c>
      <c r="C234" s="354"/>
      <c r="D234" s="354"/>
      <c r="E234" s="354"/>
      <c r="F234" s="354"/>
      <c r="G234" s="354" t="str">
        <f ca="1">IF(CONCATENATE('Т.6.'!AG113,", ",'Т.6.'!AF113,", ",'Т.6.'!AH113," обл., ",'Т.6.'!AI113," р-н, ",'Т.6.'!AJ113," ",'Т.6.'!AK113,", ",'Т.6.'!AL113," ",'Т.6.'!AM113,", буд. ",'Т.6.'!AN113,", кв./оф.",'Т.6.'!AO113,".    ",'Т.6.'!AP113)=$AJ$131,"",IF(CONCATENATE('Т.6.'!AG113,", ",'Т.6.'!AF113,", ",'Т.6.'!AH113," обл., ",'Т.6.'!AI113," р-н, ",'Т.6.'!AJ113," ",'Т.6.'!AK113,", ",'Т.6.'!AL113," ",'Т.6.'!AM113,", буд. ",'Т.6.'!AN113,", кв./оф.",'Т.6.'!AO113,".    ",'Т.6.'!AP113)=$AJ$129,"-",CONCATENATE('Т.6.'!AG113,", ",'Т.6.'!AF113,", ",'Т.6.'!AH113," обл., ",'Т.6.'!AI113," р-н, ",'Т.6.'!AJ113," ",'Т.6.'!AK113,", ",'Т.6.'!AL113," ",'Т.6.'!AM113,", буд. ",'Т.6.'!AN113,", кв./оф.",'Т.6.'!AO113,".    ",'Т.6.'!AP113)))</f>
        <v/>
      </c>
      <c r="H234" s="354"/>
      <c r="I234" s="354"/>
      <c r="J234" s="354"/>
      <c r="K234" s="367" t="str">
        <f ca="1">'Т.6.'!AQ113</f>
        <v xml:space="preserve"> </v>
      </c>
      <c r="L234" s="367"/>
      <c r="M234" s="367" t="str">
        <f ca="1">'Т.6.'!AR113</f>
        <v xml:space="preserve"> </v>
      </c>
      <c r="N234" s="367"/>
      <c r="O234" s="358" t="str">
        <f ca="1">'Т.6.'!AT113</f>
        <v xml:space="preserve"> </v>
      </c>
      <c r="P234" s="358"/>
      <c r="Q234" s="345" t="str">
        <f ca="1">IF(CONCATENATE('Т.6.'!AU113,". ",'Т.6.'!AV113)=" .  "," ",CONCATENATE('Т.6.'!AU113,". ",'Т.6.'!AV113))</f>
        <v xml:space="preserve"> </v>
      </c>
      <c r="R234" s="345"/>
      <c r="S234" s="345"/>
      <c r="T234" s="358" t="str">
        <f ca="1">'Т.6.'!AW113</f>
        <v xml:space="preserve"> </v>
      </c>
      <c r="U234" s="358"/>
      <c r="AA234" s="143"/>
      <c r="AB234" s="143"/>
      <c r="AC234" s="143"/>
      <c r="AD234" s="143"/>
      <c r="AE234" s="143"/>
      <c r="AF234" s="143"/>
      <c r="AG234" s="143"/>
      <c r="AH234" s="143"/>
      <c r="AI234" s="143"/>
      <c r="AJ234" s="151"/>
      <c r="WJC234"/>
      <c r="WJD234"/>
      <c r="WJE234"/>
      <c r="WJF234"/>
      <c r="WJG234"/>
      <c r="WJH234"/>
      <c r="WJI234"/>
      <c r="WJJ234"/>
      <c r="WJK234"/>
      <c r="WJL234"/>
      <c r="WJM234"/>
      <c r="WJN234"/>
      <c r="WJO234"/>
      <c r="WJP234"/>
      <c r="WJQ234"/>
      <c r="WJR234"/>
      <c r="WJS234"/>
      <c r="WJT234"/>
      <c r="WJU234"/>
      <c r="WJV234"/>
      <c r="WJW234"/>
      <c r="WJX234"/>
      <c r="WJY234"/>
      <c r="WJZ234"/>
      <c r="WKA234"/>
      <c r="WKB234"/>
      <c r="WKC234"/>
      <c r="WKD234"/>
      <c r="WKE234"/>
      <c r="WKF234"/>
      <c r="WKG234"/>
      <c r="WKH234"/>
      <c r="WKI234"/>
      <c r="WKJ234"/>
      <c r="WKK234"/>
      <c r="WKL234"/>
      <c r="WKM234"/>
      <c r="WKN234"/>
      <c r="WKO234"/>
      <c r="WKP234"/>
      <c r="WKQ234"/>
      <c r="WKR234"/>
      <c r="WKS234"/>
      <c r="WKT234"/>
      <c r="WKU234"/>
      <c r="WKV234"/>
      <c r="WKW234"/>
      <c r="WKX234"/>
      <c r="WKY234"/>
      <c r="WKZ234"/>
      <c r="WLA234"/>
      <c r="WLB234"/>
      <c r="WLC234"/>
      <c r="WLD234"/>
      <c r="WLE234"/>
      <c r="WLF234"/>
      <c r="WLG234"/>
      <c r="WLH234"/>
      <c r="WLI234"/>
      <c r="WLJ234"/>
      <c r="WLK234"/>
      <c r="WLL234"/>
      <c r="WLM234"/>
      <c r="WLN234"/>
      <c r="WLO234"/>
      <c r="WLP234"/>
      <c r="WLQ234"/>
      <c r="WLR234"/>
      <c r="WLS234"/>
      <c r="WLT234"/>
      <c r="WLU234"/>
      <c r="WLV234"/>
      <c r="WLW234"/>
      <c r="WLX234"/>
      <c r="WLY234"/>
      <c r="WLZ234"/>
      <c r="WMA234"/>
      <c r="WMB234"/>
      <c r="WMC234"/>
      <c r="WMD234"/>
      <c r="WME234"/>
      <c r="WMF234"/>
      <c r="WMG234"/>
      <c r="WMH234"/>
      <c r="WMI234"/>
      <c r="WMJ234"/>
      <c r="WMK234"/>
      <c r="WML234"/>
      <c r="WMM234"/>
      <c r="WMN234"/>
      <c r="WMO234"/>
      <c r="WMP234"/>
      <c r="WMQ234"/>
      <c r="WMR234"/>
      <c r="WMS234"/>
      <c r="WMT234"/>
      <c r="WMU234"/>
      <c r="WMV234"/>
      <c r="WMW234"/>
      <c r="WMX234"/>
      <c r="WMY234"/>
      <c r="WMZ234"/>
      <c r="WNA234"/>
      <c r="WNB234"/>
      <c r="WNC234"/>
      <c r="WND234"/>
      <c r="WNE234"/>
      <c r="WNF234"/>
      <c r="WNG234"/>
      <c r="WNH234"/>
      <c r="WNI234"/>
      <c r="WNJ234"/>
      <c r="WNK234"/>
      <c r="WNL234"/>
      <c r="WNM234"/>
      <c r="WNN234"/>
      <c r="WNO234"/>
      <c r="WNP234"/>
      <c r="WNQ234"/>
      <c r="WNR234"/>
      <c r="WNS234"/>
      <c r="WNT234"/>
      <c r="WNU234"/>
      <c r="WNV234"/>
      <c r="WNW234"/>
      <c r="WNX234"/>
      <c r="WNY234"/>
      <c r="WNZ234"/>
      <c r="WOA234"/>
      <c r="WOB234"/>
      <c r="WOC234"/>
      <c r="WOD234"/>
      <c r="WOE234"/>
      <c r="WOF234"/>
      <c r="WOG234"/>
      <c r="WOH234"/>
      <c r="WOI234"/>
      <c r="WOJ234"/>
      <c r="WOK234"/>
      <c r="WOL234"/>
      <c r="WOM234"/>
      <c r="WON234"/>
      <c r="WOO234"/>
      <c r="WOP234"/>
      <c r="WOQ234"/>
      <c r="WOR234"/>
      <c r="WOS234"/>
      <c r="WOT234"/>
      <c r="WOU234"/>
      <c r="WOV234"/>
      <c r="WOW234"/>
      <c r="WOX234"/>
      <c r="WOY234"/>
      <c r="WOZ234"/>
      <c r="WPA234"/>
      <c r="WPB234"/>
      <c r="WPC234"/>
      <c r="WPD234"/>
      <c r="WPE234"/>
      <c r="WPF234"/>
      <c r="WPG234"/>
      <c r="WPH234"/>
      <c r="WPI234"/>
      <c r="WPJ234"/>
      <c r="WPK234"/>
      <c r="WPL234"/>
      <c r="WPM234"/>
      <c r="WPN234"/>
      <c r="WPO234"/>
      <c r="WPP234"/>
      <c r="WPQ234"/>
      <c r="WPR234"/>
      <c r="WPS234"/>
      <c r="WPT234"/>
      <c r="WPU234"/>
      <c r="WPV234"/>
      <c r="WPW234"/>
      <c r="WPX234"/>
      <c r="WPY234"/>
      <c r="WPZ234"/>
      <c r="WQA234"/>
      <c r="WQB234"/>
      <c r="WQC234"/>
      <c r="WQD234"/>
      <c r="WQE234"/>
      <c r="WQF234"/>
      <c r="WQG234"/>
      <c r="WQH234"/>
      <c r="WQI234"/>
      <c r="WQJ234"/>
      <c r="WQK234"/>
      <c r="WQL234"/>
      <c r="WQM234"/>
      <c r="WQN234"/>
      <c r="WQO234"/>
      <c r="WQP234"/>
      <c r="WQQ234"/>
      <c r="WQR234"/>
      <c r="WQS234"/>
      <c r="WQT234"/>
      <c r="WQU234"/>
      <c r="WQV234"/>
      <c r="WQW234"/>
      <c r="WQX234"/>
      <c r="WQY234"/>
      <c r="WQZ234"/>
      <c r="WRA234"/>
      <c r="WRB234"/>
      <c r="WRC234"/>
      <c r="WRD234"/>
      <c r="WRE234"/>
      <c r="WRF234"/>
      <c r="WRG234"/>
      <c r="WRH234"/>
      <c r="WRI234"/>
      <c r="WRJ234"/>
      <c r="WRK234"/>
      <c r="WRL234"/>
      <c r="WRM234"/>
      <c r="WRN234"/>
      <c r="WRO234"/>
      <c r="WRP234"/>
      <c r="WRQ234"/>
      <c r="WRR234"/>
      <c r="WRS234"/>
      <c r="WRT234"/>
      <c r="WRU234"/>
      <c r="WRV234"/>
      <c r="WRW234"/>
      <c r="WRX234"/>
      <c r="WRY234"/>
      <c r="WRZ234"/>
      <c r="WSA234"/>
      <c r="WSB234"/>
      <c r="WSC234"/>
      <c r="WSD234"/>
      <c r="WSE234"/>
      <c r="WSF234"/>
      <c r="WSG234"/>
      <c r="WSH234"/>
      <c r="WSI234"/>
      <c r="WSJ234"/>
      <c r="WSK234"/>
      <c r="WSL234"/>
      <c r="WSM234"/>
      <c r="WSN234"/>
      <c r="WSO234"/>
      <c r="WSP234"/>
      <c r="WSQ234"/>
      <c r="WSR234"/>
      <c r="WSS234"/>
      <c r="WST234"/>
      <c r="WSU234"/>
      <c r="WSV234"/>
      <c r="WSW234"/>
      <c r="WSX234"/>
      <c r="WSY234"/>
      <c r="WSZ234"/>
      <c r="WTA234"/>
      <c r="WTB234"/>
      <c r="WTC234"/>
      <c r="WTD234"/>
      <c r="WTE234"/>
      <c r="WTF234"/>
      <c r="WTG234"/>
      <c r="WTH234"/>
      <c r="WTI234"/>
      <c r="WTJ234"/>
      <c r="WTK234"/>
      <c r="WTL234"/>
      <c r="WTM234"/>
      <c r="WTN234"/>
      <c r="WTO234"/>
      <c r="WTP234"/>
      <c r="WTQ234"/>
      <c r="WTR234"/>
      <c r="WTS234"/>
      <c r="WTT234"/>
      <c r="WTU234"/>
      <c r="WTV234"/>
      <c r="WTW234"/>
      <c r="WTX234"/>
      <c r="WTY234"/>
      <c r="WTZ234"/>
      <c r="WUA234"/>
      <c r="WUB234"/>
      <c r="WUC234"/>
      <c r="WUD234"/>
      <c r="WUE234"/>
      <c r="WUF234"/>
      <c r="WUG234"/>
      <c r="WUH234"/>
      <c r="WUI234"/>
      <c r="WUJ234"/>
      <c r="WUK234"/>
      <c r="WUL234"/>
      <c r="WUM234"/>
      <c r="WUN234"/>
      <c r="WUO234"/>
      <c r="WUP234"/>
      <c r="WUQ234"/>
      <c r="WUR234"/>
      <c r="WUS234"/>
      <c r="WUT234"/>
      <c r="WUU234"/>
      <c r="WUV234"/>
      <c r="WUW234"/>
      <c r="WUX234"/>
      <c r="WUY234"/>
      <c r="WUZ234"/>
      <c r="WVA234"/>
      <c r="WVB234"/>
      <c r="WVC234"/>
      <c r="WVD234"/>
      <c r="WVE234"/>
      <c r="WVF234"/>
      <c r="WVG234"/>
      <c r="WVH234"/>
      <c r="WVI234"/>
      <c r="WVJ234"/>
      <c r="WVK234"/>
      <c r="WVL234"/>
      <c r="WVM234"/>
      <c r="WVN234"/>
      <c r="WVO234"/>
      <c r="WVP234"/>
      <c r="WVQ234"/>
      <c r="WVR234"/>
      <c r="WVS234"/>
      <c r="WVT234"/>
      <c r="WVU234"/>
      <c r="WVV234"/>
      <c r="WVW234"/>
      <c r="WVX234"/>
      <c r="WVY234"/>
      <c r="WVZ234"/>
      <c r="WWA234"/>
      <c r="WWB234"/>
      <c r="WWC234"/>
      <c r="WWD234"/>
      <c r="WWE234"/>
      <c r="WWF234"/>
      <c r="WWG234"/>
      <c r="WWH234"/>
      <c r="WWI234"/>
      <c r="WWJ234"/>
      <c r="WWK234"/>
      <c r="WWL234"/>
      <c r="WWM234"/>
      <c r="WWN234"/>
      <c r="WWO234"/>
      <c r="WWP234"/>
      <c r="WWQ234"/>
      <c r="WWR234"/>
      <c r="WWS234"/>
      <c r="WWT234"/>
      <c r="WWU234"/>
      <c r="WWV234"/>
      <c r="WWW234"/>
      <c r="WWX234"/>
      <c r="WWY234"/>
      <c r="WWZ234"/>
      <c r="WXA234"/>
      <c r="WXB234"/>
      <c r="WXC234"/>
      <c r="WXD234"/>
      <c r="WXE234"/>
      <c r="WXF234"/>
      <c r="WXG234"/>
      <c r="WXH234"/>
      <c r="WXI234"/>
      <c r="WXJ234"/>
      <c r="WXK234"/>
      <c r="WXL234"/>
      <c r="WXM234"/>
      <c r="WXN234"/>
      <c r="WXO234"/>
      <c r="WXP234"/>
      <c r="WXQ234"/>
      <c r="WXR234"/>
      <c r="WXS234"/>
      <c r="WXT234"/>
      <c r="WXU234"/>
      <c r="WXV234"/>
      <c r="WXW234"/>
      <c r="WXX234"/>
      <c r="WXY234"/>
      <c r="WXZ234"/>
      <c r="WYA234"/>
      <c r="WYB234"/>
      <c r="WYC234"/>
      <c r="WYD234"/>
      <c r="WYE234"/>
      <c r="WYF234"/>
      <c r="WYG234"/>
      <c r="WYH234"/>
      <c r="WYI234"/>
      <c r="WYJ234"/>
      <c r="WYK234"/>
      <c r="WYL234"/>
      <c r="WYM234"/>
      <c r="WYN234"/>
      <c r="WYO234"/>
      <c r="WYP234"/>
      <c r="WYQ234"/>
      <c r="WYR234"/>
      <c r="WYS234"/>
      <c r="WYT234"/>
      <c r="WYU234"/>
      <c r="WYV234"/>
      <c r="WYW234"/>
      <c r="WYX234"/>
      <c r="WYY234"/>
      <c r="WYZ234"/>
      <c r="WZA234"/>
      <c r="WZB234"/>
      <c r="WZC234"/>
      <c r="WZD234"/>
      <c r="WZE234"/>
      <c r="WZF234"/>
      <c r="WZG234"/>
      <c r="WZH234"/>
      <c r="WZI234"/>
      <c r="WZJ234"/>
      <c r="WZK234"/>
      <c r="WZL234"/>
      <c r="WZM234"/>
      <c r="WZN234"/>
      <c r="WZO234"/>
      <c r="WZP234"/>
      <c r="WZQ234"/>
      <c r="WZR234"/>
      <c r="WZS234"/>
      <c r="WZT234"/>
      <c r="WZU234"/>
      <c r="WZV234"/>
      <c r="WZW234"/>
      <c r="WZX234"/>
      <c r="WZY234"/>
      <c r="WZZ234"/>
      <c r="XAA234"/>
      <c r="XAB234"/>
      <c r="XAC234"/>
      <c r="XAD234"/>
      <c r="XAE234"/>
      <c r="XAF234"/>
      <c r="XAG234"/>
      <c r="XAH234"/>
      <c r="XAI234"/>
      <c r="XAJ234"/>
      <c r="XAK234"/>
      <c r="XAL234"/>
      <c r="XAM234"/>
      <c r="XAN234"/>
      <c r="XAO234"/>
      <c r="XAP234"/>
      <c r="XAQ234"/>
      <c r="XAR234"/>
      <c r="XAS234"/>
      <c r="XAT234"/>
      <c r="XAU234"/>
      <c r="XAV234"/>
      <c r="XAW234"/>
      <c r="XAX234"/>
      <c r="XAY234"/>
      <c r="XAZ234"/>
      <c r="XBA234"/>
      <c r="XBB234"/>
      <c r="XBC234"/>
      <c r="XBD234"/>
      <c r="XBE234"/>
      <c r="XBF234"/>
      <c r="XBG234"/>
      <c r="XBH234"/>
      <c r="XBI234"/>
      <c r="XBJ234"/>
      <c r="XBK234"/>
      <c r="XBL234"/>
      <c r="XBM234"/>
      <c r="XBN234"/>
      <c r="XBO234"/>
      <c r="XBP234"/>
      <c r="XBQ234"/>
      <c r="XBR234"/>
      <c r="XBS234"/>
      <c r="XBT234"/>
      <c r="XBU234"/>
      <c r="XBV234"/>
      <c r="XBW234"/>
      <c r="XBX234"/>
      <c r="XBY234"/>
      <c r="XBZ234"/>
      <c r="XCA234"/>
      <c r="XCB234"/>
      <c r="XCC234"/>
      <c r="XCD234"/>
      <c r="XCE234"/>
      <c r="XCF234"/>
      <c r="XCG234"/>
      <c r="XCH234"/>
      <c r="XCI234"/>
      <c r="XCJ234"/>
      <c r="XCK234"/>
      <c r="XCL234"/>
      <c r="XCM234"/>
      <c r="XCN234"/>
      <c r="XCO234"/>
      <c r="XCP234"/>
      <c r="XCQ234"/>
      <c r="XCR234"/>
      <c r="XCS234"/>
      <c r="XCT234"/>
      <c r="XCU234"/>
      <c r="XCV234"/>
      <c r="XCW234"/>
      <c r="XCX234"/>
      <c r="XCY234"/>
      <c r="XCZ234"/>
      <c r="XDA234"/>
      <c r="XDB234"/>
      <c r="XDC234"/>
      <c r="XDD234"/>
      <c r="XDE234"/>
      <c r="XDF234"/>
      <c r="XDG234"/>
      <c r="XDH234"/>
      <c r="XDI234"/>
      <c r="XDJ234"/>
      <c r="XDK234"/>
      <c r="XDL234"/>
      <c r="XDM234"/>
      <c r="XDN234"/>
      <c r="XDO234"/>
      <c r="XDP234"/>
      <c r="XDQ234"/>
      <c r="XDR234"/>
      <c r="XDS234"/>
      <c r="XDT234"/>
      <c r="XDU234"/>
      <c r="XDV234"/>
      <c r="XDW234"/>
      <c r="XDX234"/>
      <c r="XDY234"/>
      <c r="XDZ234"/>
      <c r="XEA234"/>
      <c r="XEB234"/>
      <c r="XEC234"/>
      <c r="XED234"/>
      <c r="XEE234"/>
      <c r="XEF234"/>
      <c r="XEG234"/>
      <c r="XEH234"/>
      <c r="XEI234"/>
      <c r="XEJ234"/>
      <c r="XEK234"/>
      <c r="XEL234"/>
      <c r="XEM234"/>
      <c r="XEN234"/>
      <c r="XEO234"/>
      <c r="XEP234"/>
      <c r="XEQ234"/>
      <c r="XER234"/>
      <c r="XES234"/>
      <c r="XET234"/>
      <c r="XEU234"/>
      <c r="XEV234"/>
      <c r="XEW234"/>
      <c r="XEX234"/>
      <c r="XEY234"/>
      <c r="XEZ234"/>
      <c r="XFA234"/>
      <c r="XFB234"/>
      <c r="XFC234"/>
      <c r="XFD234"/>
    </row>
    <row r="235" spans="1:36 15811:16384" s="177" customFormat="1" x14ac:dyDescent="0.25">
      <c r="A235" s="181">
        <v>109</v>
      </c>
      <c r="B235" s="354" t="str">
        <f ca="1">IF(CONCATENATE('Т.6.'!AB114," (",'Т.6.'!AD114,"), ",'Т.6.'!AC114,", ",'Т.6.'!AE114)=$AJ$127,"",IF(CONCATENATE('Т.6.'!AB114," (",'Т.6.'!AD114,"), ",'Т.6.'!AC114,", ",'Т.6.'!AE114)=$AJ$128,"-",(CONCATENATE('Т.6.'!AB114," (",'Т.6.'!AD114,"), ",'Т.6.'!AC114,", ",'Т.6.'!AE114))))</f>
        <v/>
      </c>
      <c r="C235" s="354"/>
      <c r="D235" s="354"/>
      <c r="E235" s="354"/>
      <c r="F235" s="354"/>
      <c r="G235" s="354" t="str">
        <f ca="1">IF(CONCATENATE('Т.6.'!AG114,", ",'Т.6.'!AF114,", ",'Т.6.'!AH114," обл., ",'Т.6.'!AI114," р-н, ",'Т.6.'!AJ114," ",'Т.6.'!AK114,", ",'Т.6.'!AL114," ",'Т.6.'!AM114,", буд. ",'Т.6.'!AN114,", кв./оф.",'Т.6.'!AO114,".    ",'Т.6.'!AP114)=$AJ$131,"",IF(CONCATENATE('Т.6.'!AG114,", ",'Т.6.'!AF114,", ",'Т.6.'!AH114," обл., ",'Т.6.'!AI114," р-н, ",'Т.6.'!AJ114," ",'Т.6.'!AK114,", ",'Т.6.'!AL114," ",'Т.6.'!AM114,", буд. ",'Т.6.'!AN114,", кв./оф.",'Т.6.'!AO114,".    ",'Т.6.'!AP114)=$AJ$129,"-",CONCATENATE('Т.6.'!AG114,", ",'Т.6.'!AF114,", ",'Т.6.'!AH114," обл., ",'Т.6.'!AI114," р-н, ",'Т.6.'!AJ114," ",'Т.6.'!AK114,", ",'Т.6.'!AL114," ",'Т.6.'!AM114,", буд. ",'Т.6.'!AN114,", кв./оф.",'Т.6.'!AO114,".    ",'Т.6.'!AP114)))</f>
        <v/>
      </c>
      <c r="H235" s="354"/>
      <c r="I235" s="354"/>
      <c r="J235" s="354"/>
      <c r="K235" s="367" t="str">
        <f ca="1">'Т.6.'!AQ114</f>
        <v xml:space="preserve"> </v>
      </c>
      <c r="L235" s="367"/>
      <c r="M235" s="367" t="str">
        <f ca="1">'Т.6.'!AR114</f>
        <v xml:space="preserve"> </v>
      </c>
      <c r="N235" s="367"/>
      <c r="O235" s="358" t="str">
        <f ca="1">'Т.6.'!AT114</f>
        <v xml:space="preserve"> </v>
      </c>
      <c r="P235" s="358"/>
      <c r="Q235" s="345" t="str">
        <f ca="1">IF(CONCATENATE('Т.6.'!AU114,". ",'Т.6.'!AV114)=" .  "," ",CONCATENATE('Т.6.'!AU114,". ",'Т.6.'!AV114))</f>
        <v xml:space="preserve"> </v>
      </c>
      <c r="R235" s="345"/>
      <c r="S235" s="345"/>
      <c r="T235" s="358" t="str">
        <f ca="1">'Т.6.'!AW114</f>
        <v xml:space="preserve"> </v>
      </c>
      <c r="U235" s="358"/>
      <c r="AA235" s="143"/>
      <c r="AB235" s="143"/>
      <c r="AC235" s="143"/>
      <c r="AD235" s="143"/>
      <c r="AE235" s="143"/>
      <c r="AF235" s="143"/>
      <c r="AG235" s="143"/>
      <c r="AH235" s="143"/>
      <c r="AI235" s="143"/>
      <c r="AJ235" s="151"/>
      <c r="WJC235"/>
      <c r="WJD235"/>
      <c r="WJE235"/>
      <c r="WJF235"/>
      <c r="WJG235"/>
      <c r="WJH235"/>
      <c r="WJI235"/>
      <c r="WJJ235"/>
      <c r="WJK235"/>
      <c r="WJL235"/>
      <c r="WJM235"/>
      <c r="WJN235"/>
      <c r="WJO235"/>
      <c r="WJP235"/>
      <c r="WJQ235"/>
      <c r="WJR235"/>
      <c r="WJS235"/>
      <c r="WJT235"/>
      <c r="WJU235"/>
      <c r="WJV235"/>
      <c r="WJW235"/>
      <c r="WJX235"/>
      <c r="WJY235"/>
      <c r="WJZ235"/>
      <c r="WKA235"/>
      <c r="WKB235"/>
      <c r="WKC235"/>
      <c r="WKD235"/>
      <c r="WKE235"/>
      <c r="WKF235"/>
      <c r="WKG235"/>
      <c r="WKH235"/>
      <c r="WKI235"/>
      <c r="WKJ235"/>
      <c r="WKK235"/>
      <c r="WKL235"/>
      <c r="WKM235"/>
      <c r="WKN235"/>
      <c r="WKO235"/>
      <c r="WKP235"/>
      <c r="WKQ235"/>
      <c r="WKR235"/>
      <c r="WKS235"/>
      <c r="WKT235"/>
      <c r="WKU235"/>
      <c r="WKV235"/>
      <c r="WKW235"/>
      <c r="WKX235"/>
      <c r="WKY235"/>
      <c r="WKZ235"/>
      <c r="WLA235"/>
      <c r="WLB235"/>
      <c r="WLC235"/>
      <c r="WLD235"/>
      <c r="WLE235"/>
      <c r="WLF235"/>
      <c r="WLG235"/>
      <c r="WLH235"/>
      <c r="WLI235"/>
      <c r="WLJ235"/>
      <c r="WLK235"/>
      <c r="WLL235"/>
      <c r="WLM235"/>
      <c r="WLN235"/>
      <c r="WLO235"/>
      <c r="WLP235"/>
      <c r="WLQ235"/>
      <c r="WLR235"/>
      <c r="WLS235"/>
      <c r="WLT235"/>
      <c r="WLU235"/>
      <c r="WLV235"/>
      <c r="WLW235"/>
      <c r="WLX235"/>
      <c r="WLY235"/>
      <c r="WLZ235"/>
      <c r="WMA235"/>
      <c r="WMB235"/>
      <c r="WMC235"/>
      <c r="WMD235"/>
      <c r="WME235"/>
      <c r="WMF235"/>
      <c r="WMG235"/>
      <c r="WMH235"/>
      <c r="WMI235"/>
      <c r="WMJ235"/>
      <c r="WMK235"/>
      <c r="WML235"/>
      <c r="WMM235"/>
      <c r="WMN235"/>
      <c r="WMO235"/>
      <c r="WMP235"/>
      <c r="WMQ235"/>
      <c r="WMR235"/>
      <c r="WMS235"/>
      <c r="WMT235"/>
      <c r="WMU235"/>
      <c r="WMV235"/>
      <c r="WMW235"/>
      <c r="WMX235"/>
      <c r="WMY235"/>
      <c r="WMZ235"/>
      <c r="WNA235"/>
      <c r="WNB235"/>
      <c r="WNC235"/>
      <c r="WND235"/>
      <c r="WNE235"/>
      <c r="WNF235"/>
      <c r="WNG235"/>
      <c r="WNH235"/>
      <c r="WNI235"/>
      <c r="WNJ235"/>
      <c r="WNK235"/>
      <c r="WNL235"/>
      <c r="WNM235"/>
      <c r="WNN235"/>
      <c r="WNO235"/>
      <c r="WNP235"/>
      <c r="WNQ235"/>
      <c r="WNR235"/>
      <c r="WNS235"/>
      <c r="WNT235"/>
      <c r="WNU235"/>
      <c r="WNV235"/>
      <c r="WNW235"/>
      <c r="WNX235"/>
      <c r="WNY235"/>
      <c r="WNZ235"/>
      <c r="WOA235"/>
      <c r="WOB235"/>
      <c r="WOC235"/>
      <c r="WOD235"/>
      <c r="WOE235"/>
      <c r="WOF235"/>
      <c r="WOG235"/>
      <c r="WOH235"/>
      <c r="WOI235"/>
      <c r="WOJ235"/>
      <c r="WOK235"/>
      <c r="WOL235"/>
      <c r="WOM235"/>
      <c r="WON235"/>
      <c r="WOO235"/>
      <c r="WOP235"/>
      <c r="WOQ235"/>
      <c r="WOR235"/>
      <c r="WOS235"/>
      <c r="WOT235"/>
      <c r="WOU235"/>
      <c r="WOV235"/>
      <c r="WOW235"/>
      <c r="WOX235"/>
      <c r="WOY235"/>
      <c r="WOZ235"/>
      <c r="WPA235"/>
      <c r="WPB235"/>
      <c r="WPC235"/>
      <c r="WPD235"/>
      <c r="WPE235"/>
      <c r="WPF235"/>
      <c r="WPG235"/>
      <c r="WPH235"/>
      <c r="WPI235"/>
      <c r="WPJ235"/>
      <c r="WPK235"/>
      <c r="WPL235"/>
      <c r="WPM235"/>
      <c r="WPN235"/>
      <c r="WPO235"/>
      <c r="WPP235"/>
      <c r="WPQ235"/>
      <c r="WPR235"/>
      <c r="WPS235"/>
      <c r="WPT235"/>
      <c r="WPU235"/>
      <c r="WPV235"/>
      <c r="WPW235"/>
      <c r="WPX235"/>
      <c r="WPY235"/>
      <c r="WPZ235"/>
      <c r="WQA235"/>
      <c r="WQB235"/>
      <c r="WQC235"/>
      <c r="WQD235"/>
      <c r="WQE235"/>
      <c r="WQF235"/>
      <c r="WQG235"/>
      <c r="WQH235"/>
      <c r="WQI235"/>
      <c r="WQJ235"/>
      <c r="WQK235"/>
      <c r="WQL235"/>
      <c r="WQM235"/>
      <c r="WQN235"/>
      <c r="WQO235"/>
      <c r="WQP235"/>
      <c r="WQQ235"/>
      <c r="WQR235"/>
      <c r="WQS235"/>
      <c r="WQT235"/>
      <c r="WQU235"/>
      <c r="WQV235"/>
      <c r="WQW235"/>
      <c r="WQX235"/>
      <c r="WQY235"/>
      <c r="WQZ235"/>
      <c r="WRA235"/>
      <c r="WRB235"/>
      <c r="WRC235"/>
      <c r="WRD235"/>
      <c r="WRE235"/>
      <c r="WRF235"/>
      <c r="WRG235"/>
      <c r="WRH235"/>
      <c r="WRI235"/>
      <c r="WRJ235"/>
      <c r="WRK235"/>
      <c r="WRL235"/>
      <c r="WRM235"/>
      <c r="WRN235"/>
      <c r="WRO235"/>
      <c r="WRP235"/>
      <c r="WRQ235"/>
      <c r="WRR235"/>
      <c r="WRS235"/>
      <c r="WRT235"/>
      <c r="WRU235"/>
      <c r="WRV235"/>
      <c r="WRW235"/>
      <c r="WRX235"/>
      <c r="WRY235"/>
      <c r="WRZ235"/>
      <c r="WSA235"/>
      <c r="WSB235"/>
      <c r="WSC235"/>
      <c r="WSD235"/>
      <c r="WSE235"/>
      <c r="WSF235"/>
      <c r="WSG235"/>
      <c r="WSH235"/>
      <c r="WSI235"/>
      <c r="WSJ235"/>
      <c r="WSK235"/>
      <c r="WSL235"/>
      <c r="WSM235"/>
      <c r="WSN235"/>
      <c r="WSO235"/>
      <c r="WSP235"/>
      <c r="WSQ235"/>
      <c r="WSR235"/>
      <c r="WSS235"/>
      <c r="WST235"/>
      <c r="WSU235"/>
      <c r="WSV235"/>
      <c r="WSW235"/>
      <c r="WSX235"/>
      <c r="WSY235"/>
      <c r="WSZ235"/>
      <c r="WTA235"/>
      <c r="WTB235"/>
      <c r="WTC235"/>
      <c r="WTD235"/>
      <c r="WTE235"/>
      <c r="WTF235"/>
      <c r="WTG235"/>
      <c r="WTH235"/>
      <c r="WTI235"/>
      <c r="WTJ235"/>
      <c r="WTK235"/>
      <c r="WTL235"/>
      <c r="WTM235"/>
      <c r="WTN235"/>
      <c r="WTO235"/>
      <c r="WTP235"/>
      <c r="WTQ235"/>
      <c r="WTR235"/>
      <c r="WTS235"/>
      <c r="WTT235"/>
      <c r="WTU235"/>
      <c r="WTV235"/>
      <c r="WTW235"/>
      <c r="WTX235"/>
      <c r="WTY235"/>
      <c r="WTZ235"/>
      <c r="WUA235"/>
      <c r="WUB235"/>
      <c r="WUC235"/>
      <c r="WUD235"/>
      <c r="WUE235"/>
      <c r="WUF235"/>
      <c r="WUG235"/>
      <c r="WUH235"/>
      <c r="WUI235"/>
      <c r="WUJ235"/>
      <c r="WUK235"/>
      <c r="WUL235"/>
      <c r="WUM235"/>
      <c r="WUN235"/>
      <c r="WUO235"/>
      <c r="WUP235"/>
      <c r="WUQ235"/>
      <c r="WUR235"/>
      <c r="WUS235"/>
      <c r="WUT235"/>
      <c r="WUU235"/>
      <c r="WUV235"/>
      <c r="WUW235"/>
      <c r="WUX235"/>
      <c r="WUY235"/>
      <c r="WUZ235"/>
      <c r="WVA235"/>
      <c r="WVB235"/>
      <c r="WVC235"/>
      <c r="WVD235"/>
      <c r="WVE235"/>
      <c r="WVF235"/>
      <c r="WVG235"/>
      <c r="WVH235"/>
      <c r="WVI235"/>
      <c r="WVJ235"/>
      <c r="WVK235"/>
      <c r="WVL235"/>
      <c r="WVM235"/>
      <c r="WVN235"/>
      <c r="WVO235"/>
      <c r="WVP235"/>
      <c r="WVQ235"/>
      <c r="WVR235"/>
      <c r="WVS235"/>
      <c r="WVT235"/>
      <c r="WVU235"/>
      <c r="WVV235"/>
      <c r="WVW235"/>
      <c r="WVX235"/>
      <c r="WVY235"/>
      <c r="WVZ235"/>
      <c r="WWA235"/>
      <c r="WWB235"/>
      <c r="WWC235"/>
      <c r="WWD235"/>
      <c r="WWE235"/>
      <c r="WWF235"/>
      <c r="WWG235"/>
      <c r="WWH235"/>
      <c r="WWI235"/>
      <c r="WWJ235"/>
      <c r="WWK235"/>
      <c r="WWL235"/>
      <c r="WWM235"/>
      <c r="WWN235"/>
      <c r="WWO235"/>
      <c r="WWP235"/>
      <c r="WWQ235"/>
      <c r="WWR235"/>
      <c r="WWS235"/>
      <c r="WWT235"/>
      <c r="WWU235"/>
      <c r="WWV235"/>
      <c r="WWW235"/>
      <c r="WWX235"/>
      <c r="WWY235"/>
      <c r="WWZ235"/>
      <c r="WXA235"/>
      <c r="WXB235"/>
      <c r="WXC235"/>
      <c r="WXD235"/>
      <c r="WXE235"/>
      <c r="WXF235"/>
      <c r="WXG235"/>
      <c r="WXH235"/>
      <c r="WXI235"/>
      <c r="WXJ235"/>
      <c r="WXK235"/>
      <c r="WXL235"/>
      <c r="WXM235"/>
      <c r="WXN235"/>
      <c r="WXO235"/>
      <c r="WXP235"/>
      <c r="WXQ235"/>
      <c r="WXR235"/>
      <c r="WXS235"/>
      <c r="WXT235"/>
      <c r="WXU235"/>
      <c r="WXV235"/>
      <c r="WXW235"/>
      <c r="WXX235"/>
      <c r="WXY235"/>
      <c r="WXZ235"/>
      <c r="WYA235"/>
      <c r="WYB235"/>
      <c r="WYC235"/>
      <c r="WYD235"/>
      <c r="WYE235"/>
      <c r="WYF235"/>
      <c r="WYG235"/>
      <c r="WYH235"/>
      <c r="WYI235"/>
      <c r="WYJ235"/>
      <c r="WYK235"/>
      <c r="WYL235"/>
      <c r="WYM235"/>
      <c r="WYN235"/>
      <c r="WYO235"/>
      <c r="WYP235"/>
      <c r="WYQ235"/>
      <c r="WYR235"/>
      <c r="WYS235"/>
      <c r="WYT235"/>
      <c r="WYU235"/>
      <c r="WYV235"/>
      <c r="WYW235"/>
      <c r="WYX235"/>
      <c r="WYY235"/>
      <c r="WYZ235"/>
      <c r="WZA235"/>
      <c r="WZB235"/>
      <c r="WZC235"/>
      <c r="WZD235"/>
      <c r="WZE235"/>
      <c r="WZF235"/>
      <c r="WZG235"/>
      <c r="WZH235"/>
      <c r="WZI235"/>
      <c r="WZJ235"/>
      <c r="WZK235"/>
      <c r="WZL235"/>
      <c r="WZM235"/>
      <c r="WZN235"/>
      <c r="WZO235"/>
      <c r="WZP235"/>
      <c r="WZQ235"/>
      <c r="WZR235"/>
      <c r="WZS235"/>
      <c r="WZT235"/>
      <c r="WZU235"/>
      <c r="WZV235"/>
      <c r="WZW235"/>
      <c r="WZX235"/>
      <c r="WZY235"/>
      <c r="WZZ235"/>
      <c r="XAA235"/>
      <c r="XAB235"/>
      <c r="XAC235"/>
      <c r="XAD235"/>
      <c r="XAE235"/>
      <c r="XAF235"/>
      <c r="XAG235"/>
      <c r="XAH235"/>
      <c r="XAI235"/>
      <c r="XAJ235"/>
      <c r="XAK235"/>
      <c r="XAL235"/>
      <c r="XAM235"/>
      <c r="XAN235"/>
      <c r="XAO235"/>
      <c r="XAP235"/>
      <c r="XAQ235"/>
      <c r="XAR235"/>
      <c r="XAS235"/>
      <c r="XAT235"/>
      <c r="XAU235"/>
      <c r="XAV235"/>
      <c r="XAW235"/>
      <c r="XAX235"/>
      <c r="XAY235"/>
      <c r="XAZ235"/>
      <c r="XBA235"/>
      <c r="XBB235"/>
      <c r="XBC235"/>
      <c r="XBD235"/>
      <c r="XBE235"/>
      <c r="XBF235"/>
      <c r="XBG235"/>
      <c r="XBH235"/>
      <c r="XBI235"/>
      <c r="XBJ235"/>
      <c r="XBK235"/>
      <c r="XBL235"/>
      <c r="XBM235"/>
      <c r="XBN235"/>
      <c r="XBO235"/>
      <c r="XBP235"/>
      <c r="XBQ235"/>
      <c r="XBR235"/>
      <c r="XBS235"/>
      <c r="XBT235"/>
      <c r="XBU235"/>
      <c r="XBV235"/>
      <c r="XBW235"/>
      <c r="XBX235"/>
      <c r="XBY235"/>
      <c r="XBZ235"/>
      <c r="XCA235"/>
      <c r="XCB235"/>
      <c r="XCC235"/>
      <c r="XCD235"/>
      <c r="XCE235"/>
      <c r="XCF235"/>
      <c r="XCG235"/>
      <c r="XCH235"/>
      <c r="XCI235"/>
      <c r="XCJ235"/>
      <c r="XCK235"/>
      <c r="XCL235"/>
      <c r="XCM235"/>
      <c r="XCN235"/>
      <c r="XCO235"/>
      <c r="XCP235"/>
      <c r="XCQ235"/>
      <c r="XCR235"/>
      <c r="XCS235"/>
      <c r="XCT235"/>
      <c r="XCU235"/>
      <c r="XCV235"/>
      <c r="XCW235"/>
      <c r="XCX235"/>
      <c r="XCY235"/>
      <c r="XCZ235"/>
      <c r="XDA235"/>
      <c r="XDB235"/>
      <c r="XDC235"/>
      <c r="XDD235"/>
      <c r="XDE235"/>
      <c r="XDF235"/>
      <c r="XDG235"/>
      <c r="XDH235"/>
      <c r="XDI235"/>
      <c r="XDJ235"/>
      <c r="XDK235"/>
      <c r="XDL235"/>
      <c r="XDM235"/>
      <c r="XDN235"/>
      <c r="XDO235"/>
      <c r="XDP235"/>
      <c r="XDQ235"/>
      <c r="XDR235"/>
      <c r="XDS235"/>
      <c r="XDT235"/>
      <c r="XDU235"/>
      <c r="XDV235"/>
      <c r="XDW235"/>
      <c r="XDX235"/>
      <c r="XDY235"/>
      <c r="XDZ235"/>
      <c r="XEA235"/>
      <c r="XEB235"/>
      <c r="XEC235"/>
      <c r="XED235"/>
      <c r="XEE235"/>
      <c r="XEF235"/>
      <c r="XEG235"/>
      <c r="XEH235"/>
      <c r="XEI235"/>
      <c r="XEJ235"/>
      <c r="XEK235"/>
      <c r="XEL235"/>
      <c r="XEM235"/>
      <c r="XEN235"/>
      <c r="XEO235"/>
      <c r="XEP235"/>
      <c r="XEQ235"/>
      <c r="XER235"/>
      <c r="XES235"/>
      <c r="XET235"/>
      <c r="XEU235"/>
      <c r="XEV235"/>
      <c r="XEW235"/>
      <c r="XEX235"/>
      <c r="XEY235"/>
      <c r="XEZ235"/>
      <c r="XFA235"/>
      <c r="XFB235"/>
      <c r="XFC235"/>
      <c r="XFD235"/>
    </row>
    <row r="236" spans="1:36 15811:16384" s="177" customFormat="1" x14ac:dyDescent="0.25">
      <c r="A236" s="181">
        <v>110</v>
      </c>
      <c r="B236" s="354" t="str">
        <f ca="1">IF(CONCATENATE('Т.6.'!AB115," (",'Т.6.'!AD115,"), ",'Т.6.'!AC115,", ",'Т.6.'!AE115)=$AJ$127,"",IF(CONCATENATE('Т.6.'!AB115," (",'Т.6.'!AD115,"), ",'Т.6.'!AC115,", ",'Т.6.'!AE115)=$AJ$128,"-",(CONCATENATE('Т.6.'!AB115," (",'Т.6.'!AD115,"), ",'Т.6.'!AC115,", ",'Т.6.'!AE115))))</f>
        <v/>
      </c>
      <c r="C236" s="354"/>
      <c r="D236" s="354"/>
      <c r="E236" s="354"/>
      <c r="F236" s="354"/>
      <c r="G236" s="354" t="str">
        <f ca="1">IF(CONCATENATE('Т.6.'!AG115,", ",'Т.6.'!AF115,", ",'Т.6.'!AH115," обл., ",'Т.6.'!AI115," р-н, ",'Т.6.'!AJ115," ",'Т.6.'!AK115,", ",'Т.6.'!AL115," ",'Т.6.'!AM115,", буд. ",'Т.6.'!AN115,", кв./оф.",'Т.6.'!AO115,".    ",'Т.6.'!AP115)=$AJ$131,"",IF(CONCATENATE('Т.6.'!AG115,", ",'Т.6.'!AF115,", ",'Т.6.'!AH115," обл., ",'Т.6.'!AI115," р-н, ",'Т.6.'!AJ115," ",'Т.6.'!AK115,", ",'Т.6.'!AL115," ",'Т.6.'!AM115,", буд. ",'Т.6.'!AN115,", кв./оф.",'Т.6.'!AO115,".    ",'Т.6.'!AP115)=$AJ$129,"-",CONCATENATE('Т.6.'!AG115,", ",'Т.6.'!AF115,", ",'Т.6.'!AH115," обл., ",'Т.6.'!AI115," р-н, ",'Т.6.'!AJ115," ",'Т.6.'!AK115,", ",'Т.6.'!AL115," ",'Т.6.'!AM115,", буд. ",'Т.6.'!AN115,", кв./оф.",'Т.6.'!AO115,".    ",'Т.6.'!AP115)))</f>
        <v/>
      </c>
      <c r="H236" s="354"/>
      <c r="I236" s="354"/>
      <c r="J236" s="354"/>
      <c r="K236" s="367" t="str">
        <f ca="1">'Т.6.'!AQ115</f>
        <v xml:space="preserve"> </v>
      </c>
      <c r="L236" s="367"/>
      <c r="M236" s="367" t="str">
        <f ca="1">'Т.6.'!AR115</f>
        <v xml:space="preserve"> </v>
      </c>
      <c r="N236" s="367"/>
      <c r="O236" s="358" t="str">
        <f ca="1">'Т.6.'!AT115</f>
        <v xml:space="preserve"> </v>
      </c>
      <c r="P236" s="358"/>
      <c r="Q236" s="345" t="str">
        <f ca="1">IF(CONCATENATE('Т.6.'!AU115,". ",'Т.6.'!AV115)=" .  "," ",CONCATENATE('Т.6.'!AU115,". ",'Т.6.'!AV115))</f>
        <v xml:space="preserve"> </v>
      </c>
      <c r="R236" s="345"/>
      <c r="S236" s="345"/>
      <c r="T236" s="358" t="str">
        <f ca="1">'Т.6.'!AW115</f>
        <v xml:space="preserve"> </v>
      </c>
      <c r="U236" s="358"/>
      <c r="AA236" s="143"/>
      <c r="AB236" s="143"/>
      <c r="AC236" s="143"/>
      <c r="AD236" s="143"/>
      <c r="AE236" s="143"/>
      <c r="AF236" s="143"/>
      <c r="AG236" s="143"/>
      <c r="AH236" s="143"/>
      <c r="AI236" s="143"/>
      <c r="AJ236" s="151"/>
      <c r="WJC236"/>
      <c r="WJD236"/>
      <c r="WJE236"/>
      <c r="WJF236"/>
      <c r="WJG236"/>
      <c r="WJH236"/>
      <c r="WJI236"/>
      <c r="WJJ236"/>
      <c r="WJK236"/>
      <c r="WJL236"/>
      <c r="WJM236"/>
      <c r="WJN236"/>
      <c r="WJO236"/>
      <c r="WJP236"/>
      <c r="WJQ236"/>
      <c r="WJR236"/>
      <c r="WJS236"/>
      <c r="WJT236"/>
      <c r="WJU236"/>
      <c r="WJV236"/>
      <c r="WJW236"/>
      <c r="WJX236"/>
      <c r="WJY236"/>
      <c r="WJZ236"/>
      <c r="WKA236"/>
      <c r="WKB236"/>
      <c r="WKC236"/>
      <c r="WKD236"/>
      <c r="WKE236"/>
      <c r="WKF236"/>
      <c r="WKG236"/>
      <c r="WKH236"/>
      <c r="WKI236"/>
      <c r="WKJ236"/>
      <c r="WKK236"/>
      <c r="WKL236"/>
      <c r="WKM236"/>
      <c r="WKN236"/>
      <c r="WKO236"/>
      <c r="WKP236"/>
      <c r="WKQ236"/>
      <c r="WKR236"/>
      <c r="WKS236"/>
      <c r="WKT236"/>
      <c r="WKU236"/>
      <c r="WKV236"/>
      <c r="WKW236"/>
      <c r="WKX236"/>
      <c r="WKY236"/>
      <c r="WKZ236"/>
      <c r="WLA236"/>
      <c r="WLB236"/>
      <c r="WLC236"/>
      <c r="WLD236"/>
      <c r="WLE236"/>
      <c r="WLF236"/>
      <c r="WLG236"/>
      <c r="WLH236"/>
      <c r="WLI236"/>
      <c r="WLJ236"/>
      <c r="WLK236"/>
      <c r="WLL236"/>
      <c r="WLM236"/>
      <c r="WLN236"/>
      <c r="WLO236"/>
      <c r="WLP236"/>
      <c r="WLQ236"/>
      <c r="WLR236"/>
      <c r="WLS236"/>
      <c r="WLT236"/>
      <c r="WLU236"/>
      <c r="WLV236"/>
      <c r="WLW236"/>
      <c r="WLX236"/>
      <c r="WLY236"/>
      <c r="WLZ236"/>
      <c r="WMA236"/>
      <c r="WMB236"/>
      <c r="WMC236"/>
      <c r="WMD236"/>
      <c r="WME236"/>
      <c r="WMF236"/>
      <c r="WMG236"/>
      <c r="WMH236"/>
      <c r="WMI236"/>
      <c r="WMJ236"/>
      <c r="WMK236"/>
      <c r="WML236"/>
      <c r="WMM236"/>
      <c r="WMN236"/>
      <c r="WMO236"/>
      <c r="WMP236"/>
      <c r="WMQ236"/>
      <c r="WMR236"/>
      <c r="WMS236"/>
      <c r="WMT236"/>
      <c r="WMU236"/>
      <c r="WMV236"/>
      <c r="WMW236"/>
      <c r="WMX236"/>
      <c r="WMY236"/>
      <c r="WMZ236"/>
      <c r="WNA236"/>
      <c r="WNB236"/>
      <c r="WNC236"/>
      <c r="WND236"/>
      <c r="WNE236"/>
      <c r="WNF236"/>
      <c r="WNG236"/>
      <c r="WNH236"/>
      <c r="WNI236"/>
      <c r="WNJ236"/>
      <c r="WNK236"/>
      <c r="WNL236"/>
      <c r="WNM236"/>
      <c r="WNN236"/>
      <c r="WNO236"/>
      <c r="WNP236"/>
      <c r="WNQ236"/>
      <c r="WNR236"/>
      <c r="WNS236"/>
      <c r="WNT236"/>
      <c r="WNU236"/>
      <c r="WNV236"/>
      <c r="WNW236"/>
      <c r="WNX236"/>
      <c r="WNY236"/>
      <c r="WNZ236"/>
      <c r="WOA236"/>
      <c r="WOB236"/>
      <c r="WOC236"/>
      <c r="WOD236"/>
      <c r="WOE236"/>
      <c r="WOF236"/>
      <c r="WOG236"/>
      <c r="WOH236"/>
      <c r="WOI236"/>
      <c r="WOJ236"/>
      <c r="WOK236"/>
      <c r="WOL236"/>
      <c r="WOM236"/>
      <c r="WON236"/>
      <c r="WOO236"/>
      <c r="WOP236"/>
      <c r="WOQ236"/>
      <c r="WOR236"/>
      <c r="WOS236"/>
      <c r="WOT236"/>
      <c r="WOU236"/>
      <c r="WOV236"/>
      <c r="WOW236"/>
      <c r="WOX236"/>
      <c r="WOY236"/>
      <c r="WOZ236"/>
      <c r="WPA236"/>
      <c r="WPB236"/>
      <c r="WPC236"/>
      <c r="WPD236"/>
      <c r="WPE236"/>
      <c r="WPF236"/>
      <c r="WPG236"/>
      <c r="WPH236"/>
      <c r="WPI236"/>
      <c r="WPJ236"/>
      <c r="WPK236"/>
      <c r="WPL236"/>
      <c r="WPM236"/>
      <c r="WPN236"/>
      <c r="WPO236"/>
      <c r="WPP236"/>
      <c r="WPQ236"/>
      <c r="WPR236"/>
      <c r="WPS236"/>
      <c r="WPT236"/>
      <c r="WPU236"/>
      <c r="WPV236"/>
      <c r="WPW236"/>
      <c r="WPX236"/>
      <c r="WPY236"/>
      <c r="WPZ236"/>
      <c r="WQA236"/>
      <c r="WQB236"/>
      <c r="WQC236"/>
      <c r="WQD236"/>
      <c r="WQE236"/>
      <c r="WQF236"/>
      <c r="WQG236"/>
      <c r="WQH236"/>
      <c r="WQI236"/>
      <c r="WQJ236"/>
      <c r="WQK236"/>
      <c r="WQL236"/>
      <c r="WQM236"/>
      <c r="WQN236"/>
      <c r="WQO236"/>
      <c r="WQP236"/>
      <c r="WQQ236"/>
      <c r="WQR236"/>
      <c r="WQS236"/>
      <c r="WQT236"/>
      <c r="WQU236"/>
      <c r="WQV236"/>
      <c r="WQW236"/>
      <c r="WQX236"/>
      <c r="WQY236"/>
      <c r="WQZ236"/>
      <c r="WRA236"/>
      <c r="WRB236"/>
      <c r="WRC236"/>
      <c r="WRD236"/>
      <c r="WRE236"/>
      <c r="WRF236"/>
      <c r="WRG236"/>
      <c r="WRH236"/>
      <c r="WRI236"/>
      <c r="WRJ236"/>
      <c r="WRK236"/>
      <c r="WRL236"/>
      <c r="WRM236"/>
      <c r="WRN236"/>
      <c r="WRO236"/>
      <c r="WRP236"/>
      <c r="WRQ236"/>
      <c r="WRR236"/>
      <c r="WRS236"/>
      <c r="WRT236"/>
      <c r="WRU236"/>
      <c r="WRV236"/>
      <c r="WRW236"/>
      <c r="WRX236"/>
      <c r="WRY236"/>
      <c r="WRZ236"/>
      <c r="WSA236"/>
      <c r="WSB236"/>
      <c r="WSC236"/>
      <c r="WSD236"/>
      <c r="WSE236"/>
      <c r="WSF236"/>
      <c r="WSG236"/>
      <c r="WSH236"/>
      <c r="WSI236"/>
      <c r="WSJ236"/>
      <c r="WSK236"/>
      <c r="WSL236"/>
      <c r="WSM236"/>
      <c r="WSN236"/>
      <c r="WSO236"/>
      <c r="WSP236"/>
      <c r="WSQ236"/>
      <c r="WSR236"/>
      <c r="WSS236"/>
      <c r="WST236"/>
      <c r="WSU236"/>
      <c r="WSV236"/>
      <c r="WSW236"/>
      <c r="WSX236"/>
      <c r="WSY236"/>
      <c r="WSZ236"/>
      <c r="WTA236"/>
      <c r="WTB236"/>
      <c r="WTC236"/>
      <c r="WTD236"/>
      <c r="WTE236"/>
      <c r="WTF236"/>
      <c r="WTG236"/>
      <c r="WTH236"/>
      <c r="WTI236"/>
      <c r="WTJ236"/>
      <c r="WTK236"/>
      <c r="WTL236"/>
      <c r="WTM236"/>
      <c r="WTN236"/>
      <c r="WTO236"/>
      <c r="WTP236"/>
      <c r="WTQ236"/>
      <c r="WTR236"/>
      <c r="WTS236"/>
      <c r="WTT236"/>
      <c r="WTU236"/>
      <c r="WTV236"/>
      <c r="WTW236"/>
      <c r="WTX236"/>
      <c r="WTY236"/>
      <c r="WTZ236"/>
      <c r="WUA236"/>
      <c r="WUB236"/>
      <c r="WUC236"/>
      <c r="WUD236"/>
      <c r="WUE236"/>
      <c r="WUF236"/>
      <c r="WUG236"/>
      <c r="WUH236"/>
      <c r="WUI236"/>
      <c r="WUJ236"/>
      <c r="WUK236"/>
      <c r="WUL236"/>
      <c r="WUM236"/>
      <c r="WUN236"/>
      <c r="WUO236"/>
      <c r="WUP236"/>
      <c r="WUQ236"/>
      <c r="WUR236"/>
      <c r="WUS236"/>
      <c r="WUT236"/>
      <c r="WUU236"/>
      <c r="WUV236"/>
      <c r="WUW236"/>
      <c r="WUX236"/>
      <c r="WUY236"/>
      <c r="WUZ236"/>
      <c r="WVA236"/>
      <c r="WVB236"/>
      <c r="WVC236"/>
      <c r="WVD236"/>
      <c r="WVE236"/>
      <c r="WVF236"/>
      <c r="WVG236"/>
      <c r="WVH236"/>
      <c r="WVI236"/>
      <c r="WVJ236"/>
      <c r="WVK236"/>
      <c r="WVL236"/>
      <c r="WVM236"/>
      <c r="WVN236"/>
      <c r="WVO236"/>
      <c r="WVP236"/>
      <c r="WVQ236"/>
      <c r="WVR236"/>
      <c r="WVS236"/>
      <c r="WVT236"/>
      <c r="WVU236"/>
      <c r="WVV236"/>
      <c r="WVW236"/>
      <c r="WVX236"/>
      <c r="WVY236"/>
      <c r="WVZ236"/>
      <c r="WWA236"/>
      <c r="WWB236"/>
      <c r="WWC236"/>
      <c r="WWD236"/>
      <c r="WWE236"/>
      <c r="WWF236"/>
      <c r="WWG236"/>
      <c r="WWH236"/>
      <c r="WWI236"/>
      <c r="WWJ236"/>
      <c r="WWK236"/>
      <c r="WWL236"/>
      <c r="WWM236"/>
      <c r="WWN236"/>
      <c r="WWO236"/>
      <c r="WWP236"/>
      <c r="WWQ236"/>
      <c r="WWR236"/>
      <c r="WWS236"/>
      <c r="WWT236"/>
      <c r="WWU236"/>
      <c r="WWV236"/>
      <c r="WWW236"/>
      <c r="WWX236"/>
      <c r="WWY236"/>
      <c r="WWZ236"/>
      <c r="WXA236"/>
      <c r="WXB236"/>
      <c r="WXC236"/>
      <c r="WXD236"/>
      <c r="WXE236"/>
      <c r="WXF236"/>
      <c r="WXG236"/>
      <c r="WXH236"/>
      <c r="WXI236"/>
      <c r="WXJ236"/>
      <c r="WXK236"/>
      <c r="WXL236"/>
      <c r="WXM236"/>
      <c r="WXN236"/>
      <c r="WXO236"/>
      <c r="WXP236"/>
      <c r="WXQ236"/>
      <c r="WXR236"/>
      <c r="WXS236"/>
      <c r="WXT236"/>
      <c r="WXU236"/>
      <c r="WXV236"/>
      <c r="WXW236"/>
      <c r="WXX236"/>
      <c r="WXY236"/>
      <c r="WXZ236"/>
      <c r="WYA236"/>
      <c r="WYB236"/>
      <c r="WYC236"/>
      <c r="WYD236"/>
      <c r="WYE236"/>
      <c r="WYF236"/>
      <c r="WYG236"/>
      <c r="WYH236"/>
      <c r="WYI236"/>
      <c r="WYJ236"/>
      <c r="WYK236"/>
      <c r="WYL236"/>
      <c r="WYM236"/>
      <c r="WYN236"/>
      <c r="WYO236"/>
      <c r="WYP236"/>
      <c r="WYQ236"/>
      <c r="WYR236"/>
      <c r="WYS236"/>
      <c r="WYT236"/>
      <c r="WYU236"/>
      <c r="WYV236"/>
      <c r="WYW236"/>
      <c r="WYX236"/>
      <c r="WYY236"/>
      <c r="WYZ236"/>
      <c r="WZA236"/>
      <c r="WZB236"/>
      <c r="WZC236"/>
      <c r="WZD236"/>
      <c r="WZE236"/>
      <c r="WZF236"/>
      <c r="WZG236"/>
      <c r="WZH236"/>
      <c r="WZI236"/>
      <c r="WZJ236"/>
      <c r="WZK236"/>
      <c r="WZL236"/>
      <c r="WZM236"/>
      <c r="WZN236"/>
      <c r="WZO236"/>
      <c r="WZP236"/>
      <c r="WZQ236"/>
      <c r="WZR236"/>
      <c r="WZS236"/>
      <c r="WZT236"/>
      <c r="WZU236"/>
      <c r="WZV236"/>
      <c r="WZW236"/>
      <c r="WZX236"/>
      <c r="WZY236"/>
      <c r="WZZ236"/>
      <c r="XAA236"/>
      <c r="XAB236"/>
      <c r="XAC236"/>
      <c r="XAD236"/>
      <c r="XAE236"/>
      <c r="XAF236"/>
      <c r="XAG236"/>
      <c r="XAH236"/>
      <c r="XAI236"/>
      <c r="XAJ236"/>
      <c r="XAK236"/>
      <c r="XAL236"/>
      <c r="XAM236"/>
      <c r="XAN236"/>
      <c r="XAO236"/>
      <c r="XAP236"/>
      <c r="XAQ236"/>
      <c r="XAR236"/>
      <c r="XAS236"/>
      <c r="XAT236"/>
      <c r="XAU236"/>
      <c r="XAV236"/>
      <c r="XAW236"/>
      <c r="XAX236"/>
      <c r="XAY236"/>
      <c r="XAZ236"/>
      <c r="XBA236"/>
      <c r="XBB236"/>
      <c r="XBC236"/>
      <c r="XBD236"/>
      <c r="XBE236"/>
      <c r="XBF236"/>
      <c r="XBG236"/>
      <c r="XBH236"/>
      <c r="XBI236"/>
      <c r="XBJ236"/>
      <c r="XBK236"/>
      <c r="XBL236"/>
      <c r="XBM236"/>
      <c r="XBN236"/>
      <c r="XBO236"/>
      <c r="XBP236"/>
      <c r="XBQ236"/>
      <c r="XBR236"/>
      <c r="XBS236"/>
      <c r="XBT236"/>
      <c r="XBU236"/>
      <c r="XBV236"/>
      <c r="XBW236"/>
      <c r="XBX236"/>
      <c r="XBY236"/>
      <c r="XBZ236"/>
      <c r="XCA236"/>
      <c r="XCB236"/>
      <c r="XCC236"/>
      <c r="XCD236"/>
      <c r="XCE236"/>
      <c r="XCF236"/>
      <c r="XCG236"/>
      <c r="XCH236"/>
      <c r="XCI236"/>
      <c r="XCJ236"/>
      <c r="XCK236"/>
      <c r="XCL236"/>
      <c r="XCM236"/>
      <c r="XCN236"/>
      <c r="XCO236"/>
      <c r="XCP236"/>
      <c r="XCQ236"/>
      <c r="XCR236"/>
      <c r="XCS236"/>
      <c r="XCT236"/>
      <c r="XCU236"/>
      <c r="XCV236"/>
      <c r="XCW236"/>
      <c r="XCX236"/>
      <c r="XCY236"/>
      <c r="XCZ236"/>
      <c r="XDA236"/>
      <c r="XDB236"/>
      <c r="XDC236"/>
      <c r="XDD236"/>
      <c r="XDE236"/>
      <c r="XDF236"/>
      <c r="XDG236"/>
      <c r="XDH236"/>
      <c r="XDI236"/>
      <c r="XDJ236"/>
      <c r="XDK236"/>
      <c r="XDL236"/>
      <c r="XDM236"/>
      <c r="XDN236"/>
      <c r="XDO236"/>
      <c r="XDP236"/>
      <c r="XDQ236"/>
      <c r="XDR236"/>
      <c r="XDS236"/>
      <c r="XDT236"/>
      <c r="XDU236"/>
      <c r="XDV236"/>
      <c r="XDW236"/>
      <c r="XDX236"/>
      <c r="XDY236"/>
      <c r="XDZ236"/>
      <c r="XEA236"/>
      <c r="XEB236"/>
      <c r="XEC236"/>
      <c r="XED236"/>
      <c r="XEE236"/>
      <c r="XEF236"/>
      <c r="XEG236"/>
      <c r="XEH236"/>
      <c r="XEI236"/>
      <c r="XEJ236"/>
      <c r="XEK236"/>
      <c r="XEL236"/>
      <c r="XEM236"/>
      <c r="XEN236"/>
      <c r="XEO236"/>
      <c r="XEP236"/>
      <c r="XEQ236"/>
      <c r="XER236"/>
      <c r="XES236"/>
      <c r="XET236"/>
      <c r="XEU236"/>
      <c r="XEV236"/>
      <c r="XEW236"/>
      <c r="XEX236"/>
      <c r="XEY236"/>
      <c r="XEZ236"/>
      <c r="XFA236"/>
      <c r="XFB236"/>
      <c r="XFC236"/>
      <c r="XFD236"/>
    </row>
    <row r="237" spans="1:36 15811:16384" s="177" customFormat="1" x14ac:dyDescent="0.25">
      <c r="A237" s="181">
        <v>111</v>
      </c>
      <c r="B237" s="354" t="str">
        <f ca="1">IF(CONCATENATE('Т.6.'!AB116," (",'Т.6.'!AD116,"), ",'Т.6.'!AC116,", ",'Т.6.'!AE116)=$AJ$127,"",IF(CONCATENATE('Т.6.'!AB116," (",'Т.6.'!AD116,"), ",'Т.6.'!AC116,", ",'Т.6.'!AE116)=$AJ$128,"-",(CONCATENATE('Т.6.'!AB116," (",'Т.6.'!AD116,"), ",'Т.6.'!AC116,", ",'Т.6.'!AE116))))</f>
        <v/>
      </c>
      <c r="C237" s="354"/>
      <c r="D237" s="354"/>
      <c r="E237" s="354"/>
      <c r="F237" s="354"/>
      <c r="G237" s="354" t="str">
        <f ca="1">IF(CONCATENATE('Т.6.'!AG116,", ",'Т.6.'!AF116,", ",'Т.6.'!AH116," обл., ",'Т.6.'!AI116," р-н, ",'Т.6.'!AJ116," ",'Т.6.'!AK116,", ",'Т.6.'!AL116," ",'Т.6.'!AM116,", буд. ",'Т.6.'!AN116,", кв./оф.",'Т.6.'!AO116,".    ",'Т.6.'!AP116)=$AJ$131,"",IF(CONCATENATE('Т.6.'!AG116,", ",'Т.6.'!AF116,", ",'Т.6.'!AH116," обл., ",'Т.6.'!AI116," р-н, ",'Т.6.'!AJ116," ",'Т.6.'!AK116,", ",'Т.6.'!AL116," ",'Т.6.'!AM116,", буд. ",'Т.6.'!AN116,", кв./оф.",'Т.6.'!AO116,".    ",'Т.6.'!AP116)=$AJ$129,"-",CONCATENATE('Т.6.'!AG116,", ",'Т.6.'!AF116,", ",'Т.6.'!AH116," обл., ",'Т.6.'!AI116," р-н, ",'Т.6.'!AJ116," ",'Т.6.'!AK116,", ",'Т.6.'!AL116," ",'Т.6.'!AM116,", буд. ",'Т.6.'!AN116,", кв./оф.",'Т.6.'!AO116,".    ",'Т.6.'!AP116)))</f>
        <v/>
      </c>
      <c r="H237" s="354"/>
      <c r="I237" s="354"/>
      <c r="J237" s="354"/>
      <c r="K237" s="367" t="str">
        <f ca="1">'Т.6.'!AQ116</f>
        <v xml:space="preserve"> </v>
      </c>
      <c r="L237" s="367"/>
      <c r="M237" s="367" t="str">
        <f ca="1">'Т.6.'!AR116</f>
        <v xml:space="preserve"> </v>
      </c>
      <c r="N237" s="367"/>
      <c r="O237" s="358" t="str">
        <f ca="1">'Т.6.'!AT116</f>
        <v xml:space="preserve"> </v>
      </c>
      <c r="P237" s="358"/>
      <c r="Q237" s="345" t="str">
        <f ca="1">IF(CONCATENATE('Т.6.'!AU116,". ",'Т.6.'!AV116)=" .  "," ",CONCATENATE('Т.6.'!AU116,". ",'Т.6.'!AV116))</f>
        <v xml:space="preserve"> </v>
      </c>
      <c r="R237" s="345"/>
      <c r="S237" s="345"/>
      <c r="T237" s="358" t="str">
        <f ca="1">'Т.6.'!AW116</f>
        <v xml:space="preserve"> </v>
      </c>
      <c r="U237" s="358"/>
      <c r="AA237" s="143"/>
      <c r="AB237" s="143"/>
      <c r="AC237" s="143"/>
      <c r="AD237" s="143"/>
      <c r="AE237" s="143"/>
      <c r="AF237" s="143"/>
      <c r="AG237" s="143"/>
      <c r="AH237" s="143"/>
      <c r="AI237" s="143"/>
      <c r="AJ237" s="151"/>
      <c r="WJC237"/>
      <c r="WJD237"/>
      <c r="WJE237"/>
      <c r="WJF237"/>
      <c r="WJG237"/>
      <c r="WJH237"/>
      <c r="WJI237"/>
      <c r="WJJ237"/>
      <c r="WJK237"/>
      <c r="WJL237"/>
      <c r="WJM237"/>
      <c r="WJN237"/>
      <c r="WJO237"/>
      <c r="WJP237"/>
      <c r="WJQ237"/>
      <c r="WJR237"/>
      <c r="WJS237"/>
      <c r="WJT237"/>
      <c r="WJU237"/>
      <c r="WJV237"/>
      <c r="WJW237"/>
      <c r="WJX237"/>
      <c r="WJY237"/>
      <c r="WJZ237"/>
      <c r="WKA237"/>
      <c r="WKB237"/>
      <c r="WKC237"/>
      <c r="WKD237"/>
      <c r="WKE237"/>
      <c r="WKF237"/>
      <c r="WKG237"/>
      <c r="WKH237"/>
      <c r="WKI237"/>
      <c r="WKJ237"/>
      <c r="WKK237"/>
      <c r="WKL237"/>
      <c r="WKM237"/>
      <c r="WKN237"/>
      <c r="WKO237"/>
      <c r="WKP237"/>
      <c r="WKQ237"/>
      <c r="WKR237"/>
      <c r="WKS237"/>
      <c r="WKT237"/>
      <c r="WKU237"/>
      <c r="WKV237"/>
      <c r="WKW237"/>
      <c r="WKX237"/>
      <c r="WKY237"/>
      <c r="WKZ237"/>
      <c r="WLA237"/>
      <c r="WLB237"/>
      <c r="WLC237"/>
      <c r="WLD237"/>
      <c r="WLE237"/>
      <c r="WLF237"/>
      <c r="WLG237"/>
      <c r="WLH237"/>
      <c r="WLI237"/>
      <c r="WLJ237"/>
      <c r="WLK237"/>
      <c r="WLL237"/>
      <c r="WLM237"/>
      <c r="WLN237"/>
      <c r="WLO237"/>
      <c r="WLP237"/>
      <c r="WLQ237"/>
      <c r="WLR237"/>
      <c r="WLS237"/>
      <c r="WLT237"/>
      <c r="WLU237"/>
      <c r="WLV237"/>
      <c r="WLW237"/>
      <c r="WLX237"/>
      <c r="WLY237"/>
      <c r="WLZ237"/>
      <c r="WMA237"/>
      <c r="WMB237"/>
      <c r="WMC237"/>
      <c r="WMD237"/>
      <c r="WME237"/>
      <c r="WMF237"/>
      <c r="WMG237"/>
      <c r="WMH237"/>
      <c r="WMI237"/>
      <c r="WMJ237"/>
      <c r="WMK237"/>
      <c r="WML237"/>
      <c r="WMM237"/>
      <c r="WMN237"/>
      <c r="WMO237"/>
      <c r="WMP237"/>
      <c r="WMQ237"/>
      <c r="WMR237"/>
      <c r="WMS237"/>
      <c r="WMT237"/>
      <c r="WMU237"/>
      <c r="WMV237"/>
      <c r="WMW237"/>
      <c r="WMX237"/>
      <c r="WMY237"/>
      <c r="WMZ237"/>
      <c r="WNA237"/>
      <c r="WNB237"/>
      <c r="WNC237"/>
      <c r="WND237"/>
      <c r="WNE237"/>
      <c r="WNF237"/>
      <c r="WNG237"/>
      <c r="WNH237"/>
      <c r="WNI237"/>
      <c r="WNJ237"/>
      <c r="WNK237"/>
      <c r="WNL237"/>
      <c r="WNM237"/>
      <c r="WNN237"/>
      <c r="WNO237"/>
      <c r="WNP237"/>
      <c r="WNQ237"/>
      <c r="WNR237"/>
      <c r="WNS237"/>
      <c r="WNT237"/>
      <c r="WNU237"/>
      <c r="WNV237"/>
      <c r="WNW237"/>
      <c r="WNX237"/>
      <c r="WNY237"/>
      <c r="WNZ237"/>
      <c r="WOA237"/>
      <c r="WOB237"/>
      <c r="WOC237"/>
      <c r="WOD237"/>
      <c r="WOE237"/>
      <c r="WOF237"/>
      <c r="WOG237"/>
      <c r="WOH237"/>
      <c r="WOI237"/>
      <c r="WOJ237"/>
      <c r="WOK237"/>
      <c r="WOL237"/>
      <c r="WOM237"/>
      <c r="WON237"/>
      <c r="WOO237"/>
      <c r="WOP237"/>
      <c r="WOQ237"/>
      <c r="WOR237"/>
      <c r="WOS237"/>
      <c r="WOT237"/>
      <c r="WOU237"/>
      <c r="WOV237"/>
      <c r="WOW237"/>
      <c r="WOX237"/>
      <c r="WOY237"/>
      <c r="WOZ237"/>
      <c r="WPA237"/>
      <c r="WPB237"/>
      <c r="WPC237"/>
      <c r="WPD237"/>
      <c r="WPE237"/>
      <c r="WPF237"/>
      <c r="WPG237"/>
      <c r="WPH237"/>
      <c r="WPI237"/>
      <c r="WPJ237"/>
      <c r="WPK237"/>
      <c r="WPL237"/>
      <c r="WPM237"/>
      <c r="WPN237"/>
      <c r="WPO237"/>
      <c r="WPP237"/>
      <c r="WPQ237"/>
      <c r="WPR237"/>
      <c r="WPS237"/>
      <c r="WPT237"/>
      <c r="WPU237"/>
      <c r="WPV237"/>
      <c r="WPW237"/>
      <c r="WPX237"/>
      <c r="WPY237"/>
      <c r="WPZ237"/>
      <c r="WQA237"/>
      <c r="WQB237"/>
      <c r="WQC237"/>
      <c r="WQD237"/>
      <c r="WQE237"/>
      <c r="WQF237"/>
      <c r="WQG237"/>
      <c r="WQH237"/>
      <c r="WQI237"/>
      <c r="WQJ237"/>
      <c r="WQK237"/>
      <c r="WQL237"/>
      <c r="WQM237"/>
      <c r="WQN237"/>
      <c r="WQO237"/>
      <c r="WQP237"/>
      <c r="WQQ237"/>
      <c r="WQR237"/>
      <c r="WQS237"/>
      <c r="WQT237"/>
      <c r="WQU237"/>
      <c r="WQV237"/>
      <c r="WQW237"/>
      <c r="WQX237"/>
      <c r="WQY237"/>
      <c r="WQZ237"/>
      <c r="WRA237"/>
      <c r="WRB237"/>
      <c r="WRC237"/>
      <c r="WRD237"/>
      <c r="WRE237"/>
      <c r="WRF237"/>
      <c r="WRG237"/>
      <c r="WRH237"/>
      <c r="WRI237"/>
      <c r="WRJ237"/>
      <c r="WRK237"/>
      <c r="WRL237"/>
      <c r="WRM237"/>
      <c r="WRN237"/>
      <c r="WRO237"/>
      <c r="WRP237"/>
      <c r="WRQ237"/>
      <c r="WRR237"/>
      <c r="WRS237"/>
      <c r="WRT237"/>
      <c r="WRU237"/>
      <c r="WRV237"/>
      <c r="WRW237"/>
      <c r="WRX237"/>
      <c r="WRY237"/>
      <c r="WRZ237"/>
      <c r="WSA237"/>
      <c r="WSB237"/>
      <c r="WSC237"/>
      <c r="WSD237"/>
      <c r="WSE237"/>
      <c r="WSF237"/>
      <c r="WSG237"/>
      <c r="WSH237"/>
      <c r="WSI237"/>
      <c r="WSJ237"/>
      <c r="WSK237"/>
      <c r="WSL237"/>
      <c r="WSM237"/>
      <c r="WSN237"/>
      <c r="WSO237"/>
      <c r="WSP237"/>
      <c r="WSQ237"/>
      <c r="WSR237"/>
      <c r="WSS237"/>
      <c r="WST237"/>
      <c r="WSU237"/>
      <c r="WSV237"/>
      <c r="WSW237"/>
      <c r="WSX237"/>
      <c r="WSY237"/>
      <c r="WSZ237"/>
      <c r="WTA237"/>
      <c r="WTB237"/>
      <c r="WTC237"/>
      <c r="WTD237"/>
      <c r="WTE237"/>
      <c r="WTF237"/>
      <c r="WTG237"/>
      <c r="WTH237"/>
      <c r="WTI237"/>
      <c r="WTJ237"/>
      <c r="WTK237"/>
      <c r="WTL237"/>
      <c r="WTM237"/>
      <c r="WTN237"/>
      <c r="WTO237"/>
      <c r="WTP237"/>
      <c r="WTQ237"/>
      <c r="WTR237"/>
      <c r="WTS237"/>
      <c r="WTT237"/>
      <c r="WTU237"/>
      <c r="WTV237"/>
      <c r="WTW237"/>
      <c r="WTX237"/>
      <c r="WTY237"/>
      <c r="WTZ237"/>
      <c r="WUA237"/>
      <c r="WUB237"/>
      <c r="WUC237"/>
      <c r="WUD237"/>
      <c r="WUE237"/>
      <c r="WUF237"/>
      <c r="WUG237"/>
      <c r="WUH237"/>
      <c r="WUI237"/>
      <c r="WUJ237"/>
      <c r="WUK237"/>
      <c r="WUL237"/>
      <c r="WUM237"/>
      <c r="WUN237"/>
      <c r="WUO237"/>
      <c r="WUP237"/>
      <c r="WUQ237"/>
      <c r="WUR237"/>
      <c r="WUS237"/>
      <c r="WUT237"/>
      <c r="WUU237"/>
      <c r="WUV237"/>
      <c r="WUW237"/>
      <c r="WUX237"/>
      <c r="WUY237"/>
      <c r="WUZ237"/>
      <c r="WVA237"/>
      <c r="WVB237"/>
      <c r="WVC237"/>
      <c r="WVD237"/>
      <c r="WVE237"/>
      <c r="WVF237"/>
      <c r="WVG237"/>
      <c r="WVH237"/>
      <c r="WVI237"/>
      <c r="WVJ237"/>
      <c r="WVK237"/>
      <c r="WVL237"/>
      <c r="WVM237"/>
      <c r="WVN237"/>
      <c r="WVO237"/>
      <c r="WVP237"/>
      <c r="WVQ237"/>
      <c r="WVR237"/>
      <c r="WVS237"/>
      <c r="WVT237"/>
      <c r="WVU237"/>
      <c r="WVV237"/>
      <c r="WVW237"/>
      <c r="WVX237"/>
      <c r="WVY237"/>
      <c r="WVZ237"/>
      <c r="WWA237"/>
      <c r="WWB237"/>
      <c r="WWC237"/>
      <c r="WWD237"/>
      <c r="WWE237"/>
      <c r="WWF237"/>
      <c r="WWG237"/>
      <c r="WWH237"/>
      <c r="WWI237"/>
      <c r="WWJ237"/>
      <c r="WWK237"/>
      <c r="WWL237"/>
      <c r="WWM237"/>
      <c r="WWN237"/>
      <c r="WWO237"/>
      <c r="WWP237"/>
      <c r="WWQ237"/>
      <c r="WWR237"/>
      <c r="WWS237"/>
      <c r="WWT237"/>
      <c r="WWU237"/>
      <c r="WWV237"/>
      <c r="WWW237"/>
      <c r="WWX237"/>
      <c r="WWY237"/>
      <c r="WWZ237"/>
      <c r="WXA237"/>
      <c r="WXB237"/>
      <c r="WXC237"/>
      <c r="WXD237"/>
      <c r="WXE237"/>
      <c r="WXF237"/>
      <c r="WXG237"/>
      <c r="WXH237"/>
      <c r="WXI237"/>
      <c r="WXJ237"/>
      <c r="WXK237"/>
      <c r="WXL237"/>
      <c r="WXM237"/>
      <c r="WXN237"/>
      <c r="WXO237"/>
      <c r="WXP237"/>
      <c r="WXQ237"/>
      <c r="WXR237"/>
      <c r="WXS237"/>
      <c r="WXT237"/>
      <c r="WXU237"/>
      <c r="WXV237"/>
      <c r="WXW237"/>
      <c r="WXX237"/>
      <c r="WXY237"/>
      <c r="WXZ237"/>
      <c r="WYA237"/>
      <c r="WYB237"/>
      <c r="WYC237"/>
      <c r="WYD237"/>
      <c r="WYE237"/>
      <c r="WYF237"/>
      <c r="WYG237"/>
      <c r="WYH237"/>
      <c r="WYI237"/>
      <c r="WYJ237"/>
      <c r="WYK237"/>
      <c r="WYL237"/>
      <c r="WYM237"/>
      <c r="WYN237"/>
      <c r="WYO237"/>
      <c r="WYP237"/>
      <c r="WYQ237"/>
      <c r="WYR237"/>
      <c r="WYS237"/>
      <c r="WYT237"/>
      <c r="WYU237"/>
      <c r="WYV237"/>
      <c r="WYW237"/>
      <c r="WYX237"/>
      <c r="WYY237"/>
      <c r="WYZ237"/>
      <c r="WZA237"/>
      <c r="WZB237"/>
      <c r="WZC237"/>
      <c r="WZD237"/>
      <c r="WZE237"/>
      <c r="WZF237"/>
      <c r="WZG237"/>
      <c r="WZH237"/>
      <c r="WZI237"/>
      <c r="WZJ237"/>
      <c r="WZK237"/>
      <c r="WZL237"/>
      <c r="WZM237"/>
      <c r="WZN237"/>
      <c r="WZO237"/>
      <c r="WZP237"/>
      <c r="WZQ237"/>
      <c r="WZR237"/>
      <c r="WZS237"/>
      <c r="WZT237"/>
      <c r="WZU237"/>
      <c r="WZV237"/>
      <c r="WZW237"/>
      <c r="WZX237"/>
      <c r="WZY237"/>
      <c r="WZZ237"/>
      <c r="XAA237"/>
      <c r="XAB237"/>
      <c r="XAC237"/>
      <c r="XAD237"/>
      <c r="XAE237"/>
      <c r="XAF237"/>
      <c r="XAG237"/>
      <c r="XAH237"/>
      <c r="XAI237"/>
      <c r="XAJ237"/>
      <c r="XAK237"/>
      <c r="XAL237"/>
      <c r="XAM237"/>
      <c r="XAN237"/>
      <c r="XAO237"/>
      <c r="XAP237"/>
      <c r="XAQ237"/>
      <c r="XAR237"/>
      <c r="XAS237"/>
      <c r="XAT237"/>
      <c r="XAU237"/>
      <c r="XAV237"/>
      <c r="XAW237"/>
      <c r="XAX237"/>
      <c r="XAY237"/>
      <c r="XAZ237"/>
      <c r="XBA237"/>
      <c r="XBB237"/>
      <c r="XBC237"/>
      <c r="XBD237"/>
      <c r="XBE237"/>
      <c r="XBF237"/>
      <c r="XBG237"/>
      <c r="XBH237"/>
      <c r="XBI237"/>
      <c r="XBJ237"/>
      <c r="XBK237"/>
      <c r="XBL237"/>
      <c r="XBM237"/>
      <c r="XBN237"/>
      <c r="XBO237"/>
      <c r="XBP237"/>
      <c r="XBQ237"/>
      <c r="XBR237"/>
      <c r="XBS237"/>
      <c r="XBT237"/>
      <c r="XBU237"/>
      <c r="XBV237"/>
      <c r="XBW237"/>
      <c r="XBX237"/>
      <c r="XBY237"/>
      <c r="XBZ237"/>
      <c r="XCA237"/>
      <c r="XCB237"/>
      <c r="XCC237"/>
      <c r="XCD237"/>
      <c r="XCE237"/>
      <c r="XCF237"/>
      <c r="XCG237"/>
      <c r="XCH237"/>
      <c r="XCI237"/>
      <c r="XCJ237"/>
      <c r="XCK237"/>
      <c r="XCL237"/>
      <c r="XCM237"/>
      <c r="XCN237"/>
      <c r="XCO237"/>
      <c r="XCP237"/>
      <c r="XCQ237"/>
      <c r="XCR237"/>
      <c r="XCS237"/>
      <c r="XCT237"/>
      <c r="XCU237"/>
      <c r="XCV237"/>
      <c r="XCW237"/>
      <c r="XCX237"/>
      <c r="XCY237"/>
      <c r="XCZ237"/>
      <c r="XDA237"/>
      <c r="XDB237"/>
      <c r="XDC237"/>
      <c r="XDD237"/>
      <c r="XDE237"/>
      <c r="XDF237"/>
      <c r="XDG237"/>
      <c r="XDH237"/>
      <c r="XDI237"/>
      <c r="XDJ237"/>
      <c r="XDK237"/>
      <c r="XDL237"/>
      <c r="XDM237"/>
      <c r="XDN237"/>
      <c r="XDO237"/>
      <c r="XDP237"/>
      <c r="XDQ237"/>
      <c r="XDR237"/>
      <c r="XDS237"/>
      <c r="XDT237"/>
      <c r="XDU237"/>
      <c r="XDV237"/>
      <c r="XDW237"/>
      <c r="XDX237"/>
      <c r="XDY237"/>
      <c r="XDZ237"/>
      <c r="XEA237"/>
      <c r="XEB237"/>
      <c r="XEC237"/>
      <c r="XED237"/>
      <c r="XEE237"/>
      <c r="XEF237"/>
      <c r="XEG237"/>
      <c r="XEH237"/>
      <c r="XEI237"/>
      <c r="XEJ237"/>
      <c r="XEK237"/>
      <c r="XEL237"/>
      <c r="XEM237"/>
      <c r="XEN237"/>
      <c r="XEO237"/>
      <c r="XEP237"/>
      <c r="XEQ237"/>
      <c r="XER237"/>
      <c r="XES237"/>
      <c r="XET237"/>
      <c r="XEU237"/>
      <c r="XEV237"/>
      <c r="XEW237"/>
      <c r="XEX237"/>
      <c r="XEY237"/>
      <c r="XEZ237"/>
      <c r="XFA237"/>
      <c r="XFB237"/>
      <c r="XFC237"/>
      <c r="XFD237"/>
    </row>
    <row r="238" spans="1:36 15811:16384" s="177" customFormat="1" x14ac:dyDescent="0.25">
      <c r="A238" s="181">
        <v>112</v>
      </c>
      <c r="B238" s="354" t="str">
        <f ca="1">IF(CONCATENATE('Т.6.'!AB117," (",'Т.6.'!AD117,"), ",'Т.6.'!AC117,", ",'Т.6.'!AE117)=$AJ$127,"",IF(CONCATENATE('Т.6.'!AB117," (",'Т.6.'!AD117,"), ",'Т.6.'!AC117,", ",'Т.6.'!AE117)=$AJ$128,"-",(CONCATENATE('Т.6.'!AB117," (",'Т.6.'!AD117,"), ",'Т.6.'!AC117,", ",'Т.6.'!AE117))))</f>
        <v/>
      </c>
      <c r="C238" s="354"/>
      <c r="D238" s="354"/>
      <c r="E238" s="354"/>
      <c r="F238" s="354"/>
      <c r="G238" s="354" t="str">
        <f ca="1">IF(CONCATENATE('Т.6.'!AG117,", ",'Т.6.'!AF117,", ",'Т.6.'!AH117," обл., ",'Т.6.'!AI117," р-н, ",'Т.6.'!AJ117," ",'Т.6.'!AK117,", ",'Т.6.'!AL117," ",'Т.6.'!AM117,", буд. ",'Т.6.'!AN117,", кв./оф.",'Т.6.'!AO117,".    ",'Т.6.'!AP117)=$AJ$131,"",IF(CONCATENATE('Т.6.'!AG117,", ",'Т.6.'!AF117,", ",'Т.6.'!AH117," обл., ",'Т.6.'!AI117," р-н, ",'Т.6.'!AJ117," ",'Т.6.'!AK117,", ",'Т.6.'!AL117," ",'Т.6.'!AM117,", буд. ",'Т.6.'!AN117,", кв./оф.",'Т.6.'!AO117,".    ",'Т.6.'!AP117)=$AJ$129,"-",CONCATENATE('Т.6.'!AG117,", ",'Т.6.'!AF117,", ",'Т.6.'!AH117," обл., ",'Т.6.'!AI117," р-н, ",'Т.6.'!AJ117," ",'Т.6.'!AK117,", ",'Т.6.'!AL117," ",'Т.6.'!AM117,", буд. ",'Т.6.'!AN117,", кв./оф.",'Т.6.'!AO117,".    ",'Т.6.'!AP117)))</f>
        <v/>
      </c>
      <c r="H238" s="354"/>
      <c r="I238" s="354"/>
      <c r="J238" s="354"/>
      <c r="K238" s="367" t="str">
        <f ca="1">'Т.6.'!AQ117</f>
        <v xml:space="preserve"> </v>
      </c>
      <c r="L238" s="367"/>
      <c r="M238" s="367" t="str">
        <f ca="1">'Т.6.'!AR117</f>
        <v xml:space="preserve"> </v>
      </c>
      <c r="N238" s="367"/>
      <c r="O238" s="358" t="str">
        <f ca="1">'Т.6.'!AT117</f>
        <v xml:space="preserve"> </v>
      </c>
      <c r="P238" s="358"/>
      <c r="Q238" s="345" t="str">
        <f ca="1">IF(CONCATENATE('Т.6.'!AU117,". ",'Т.6.'!AV117)=" .  "," ",CONCATENATE('Т.6.'!AU117,". ",'Т.6.'!AV117))</f>
        <v xml:space="preserve"> </v>
      </c>
      <c r="R238" s="345"/>
      <c r="S238" s="345"/>
      <c r="T238" s="358" t="str">
        <f ca="1">'Т.6.'!AW117</f>
        <v xml:space="preserve"> </v>
      </c>
      <c r="U238" s="358"/>
      <c r="AA238" s="143"/>
      <c r="AB238" s="143"/>
      <c r="AC238" s="143"/>
      <c r="AD238" s="143"/>
      <c r="AE238" s="143"/>
      <c r="AF238" s="143"/>
      <c r="AG238" s="143"/>
      <c r="AH238" s="143"/>
      <c r="AI238" s="143"/>
      <c r="AJ238" s="151"/>
      <c r="WJC238"/>
      <c r="WJD238"/>
      <c r="WJE238"/>
      <c r="WJF238"/>
      <c r="WJG238"/>
      <c r="WJH238"/>
      <c r="WJI238"/>
      <c r="WJJ238"/>
      <c r="WJK238"/>
      <c r="WJL238"/>
      <c r="WJM238"/>
      <c r="WJN238"/>
      <c r="WJO238"/>
      <c r="WJP238"/>
      <c r="WJQ238"/>
      <c r="WJR238"/>
      <c r="WJS238"/>
      <c r="WJT238"/>
      <c r="WJU238"/>
      <c r="WJV238"/>
      <c r="WJW238"/>
      <c r="WJX238"/>
      <c r="WJY238"/>
      <c r="WJZ238"/>
      <c r="WKA238"/>
      <c r="WKB238"/>
      <c r="WKC238"/>
      <c r="WKD238"/>
      <c r="WKE238"/>
      <c r="WKF238"/>
      <c r="WKG238"/>
      <c r="WKH238"/>
      <c r="WKI238"/>
      <c r="WKJ238"/>
      <c r="WKK238"/>
      <c r="WKL238"/>
      <c r="WKM238"/>
      <c r="WKN238"/>
      <c r="WKO238"/>
      <c r="WKP238"/>
      <c r="WKQ238"/>
      <c r="WKR238"/>
      <c r="WKS238"/>
      <c r="WKT238"/>
      <c r="WKU238"/>
      <c r="WKV238"/>
      <c r="WKW238"/>
      <c r="WKX238"/>
      <c r="WKY238"/>
      <c r="WKZ238"/>
      <c r="WLA238"/>
      <c r="WLB238"/>
      <c r="WLC238"/>
      <c r="WLD238"/>
      <c r="WLE238"/>
      <c r="WLF238"/>
      <c r="WLG238"/>
      <c r="WLH238"/>
      <c r="WLI238"/>
      <c r="WLJ238"/>
      <c r="WLK238"/>
      <c r="WLL238"/>
      <c r="WLM238"/>
      <c r="WLN238"/>
      <c r="WLO238"/>
      <c r="WLP238"/>
      <c r="WLQ238"/>
      <c r="WLR238"/>
      <c r="WLS238"/>
      <c r="WLT238"/>
      <c r="WLU238"/>
      <c r="WLV238"/>
      <c r="WLW238"/>
      <c r="WLX238"/>
      <c r="WLY238"/>
      <c r="WLZ238"/>
      <c r="WMA238"/>
      <c r="WMB238"/>
      <c r="WMC238"/>
      <c r="WMD238"/>
      <c r="WME238"/>
      <c r="WMF238"/>
      <c r="WMG238"/>
      <c r="WMH238"/>
      <c r="WMI238"/>
      <c r="WMJ238"/>
      <c r="WMK238"/>
      <c r="WML238"/>
      <c r="WMM238"/>
      <c r="WMN238"/>
      <c r="WMO238"/>
      <c r="WMP238"/>
      <c r="WMQ238"/>
      <c r="WMR238"/>
      <c r="WMS238"/>
      <c r="WMT238"/>
      <c r="WMU238"/>
      <c r="WMV238"/>
      <c r="WMW238"/>
      <c r="WMX238"/>
      <c r="WMY238"/>
      <c r="WMZ238"/>
      <c r="WNA238"/>
      <c r="WNB238"/>
      <c r="WNC238"/>
      <c r="WND238"/>
      <c r="WNE238"/>
      <c r="WNF238"/>
      <c r="WNG238"/>
      <c r="WNH238"/>
      <c r="WNI238"/>
      <c r="WNJ238"/>
      <c r="WNK238"/>
      <c r="WNL238"/>
      <c r="WNM238"/>
      <c r="WNN238"/>
      <c r="WNO238"/>
      <c r="WNP238"/>
      <c r="WNQ238"/>
      <c r="WNR238"/>
      <c r="WNS238"/>
      <c r="WNT238"/>
      <c r="WNU238"/>
      <c r="WNV238"/>
      <c r="WNW238"/>
      <c r="WNX238"/>
      <c r="WNY238"/>
      <c r="WNZ238"/>
      <c r="WOA238"/>
      <c r="WOB238"/>
      <c r="WOC238"/>
      <c r="WOD238"/>
      <c r="WOE238"/>
      <c r="WOF238"/>
      <c r="WOG238"/>
      <c r="WOH238"/>
      <c r="WOI238"/>
      <c r="WOJ238"/>
      <c r="WOK238"/>
      <c r="WOL238"/>
      <c r="WOM238"/>
      <c r="WON238"/>
      <c r="WOO238"/>
      <c r="WOP238"/>
      <c r="WOQ238"/>
      <c r="WOR238"/>
      <c r="WOS238"/>
      <c r="WOT238"/>
      <c r="WOU238"/>
      <c r="WOV238"/>
      <c r="WOW238"/>
      <c r="WOX238"/>
      <c r="WOY238"/>
      <c r="WOZ238"/>
      <c r="WPA238"/>
      <c r="WPB238"/>
      <c r="WPC238"/>
      <c r="WPD238"/>
      <c r="WPE238"/>
      <c r="WPF238"/>
      <c r="WPG238"/>
      <c r="WPH238"/>
      <c r="WPI238"/>
      <c r="WPJ238"/>
      <c r="WPK238"/>
      <c r="WPL238"/>
      <c r="WPM238"/>
      <c r="WPN238"/>
      <c r="WPO238"/>
      <c r="WPP238"/>
      <c r="WPQ238"/>
      <c r="WPR238"/>
      <c r="WPS238"/>
      <c r="WPT238"/>
      <c r="WPU238"/>
      <c r="WPV238"/>
      <c r="WPW238"/>
      <c r="WPX238"/>
      <c r="WPY238"/>
      <c r="WPZ238"/>
      <c r="WQA238"/>
      <c r="WQB238"/>
      <c r="WQC238"/>
      <c r="WQD238"/>
      <c r="WQE238"/>
      <c r="WQF238"/>
      <c r="WQG238"/>
      <c r="WQH238"/>
      <c r="WQI238"/>
      <c r="WQJ238"/>
      <c r="WQK238"/>
      <c r="WQL238"/>
      <c r="WQM238"/>
      <c r="WQN238"/>
      <c r="WQO238"/>
      <c r="WQP238"/>
      <c r="WQQ238"/>
      <c r="WQR238"/>
      <c r="WQS238"/>
      <c r="WQT238"/>
      <c r="WQU238"/>
      <c r="WQV238"/>
      <c r="WQW238"/>
      <c r="WQX238"/>
      <c r="WQY238"/>
      <c r="WQZ238"/>
      <c r="WRA238"/>
      <c r="WRB238"/>
      <c r="WRC238"/>
      <c r="WRD238"/>
      <c r="WRE238"/>
      <c r="WRF238"/>
      <c r="WRG238"/>
      <c r="WRH238"/>
      <c r="WRI238"/>
      <c r="WRJ238"/>
      <c r="WRK238"/>
      <c r="WRL238"/>
      <c r="WRM238"/>
      <c r="WRN238"/>
      <c r="WRO238"/>
      <c r="WRP238"/>
      <c r="WRQ238"/>
      <c r="WRR238"/>
      <c r="WRS238"/>
      <c r="WRT238"/>
      <c r="WRU238"/>
      <c r="WRV238"/>
      <c r="WRW238"/>
      <c r="WRX238"/>
      <c r="WRY238"/>
      <c r="WRZ238"/>
      <c r="WSA238"/>
      <c r="WSB238"/>
      <c r="WSC238"/>
      <c r="WSD238"/>
      <c r="WSE238"/>
      <c r="WSF238"/>
      <c r="WSG238"/>
      <c r="WSH238"/>
      <c r="WSI238"/>
      <c r="WSJ238"/>
      <c r="WSK238"/>
      <c r="WSL238"/>
      <c r="WSM238"/>
      <c r="WSN238"/>
      <c r="WSO238"/>
      <c r="WSP238"/>
      <c r="WSQ238"/>
      <c r="WSR238"/>
      <c r="WSS238"/>
      <c r="WST238"/>
      <c r="WSU238"/>
      <c r="WSV238"/>
      <c r="WSW238"/>
      <c r="WSX238"/>
      <c r="WSY238"/>
      <c r="WSZ238"/>
      <c r="WTA238"/>
      <c r="WTB238"/>
      <c r="WTC238"/>
      <c r="WTD238"/>
      <c r="WTE238"/>
      <c r="WTF238"/>
      <c r="WTG238"/>
      <c r="WTH238"/>
      <c r="WTI238"/>
      <c r="WTJ238"/>
      <c r="WTK238"/>
      <c r="WTL238"/>
      <c r="WTM238"/>
      <c r="WTN238"/>
      <c r="WTO238"/>
      <c r="WTP238"/>
      <c r="WTQ238"/>
      <c r="WTR238"/>
      <c r="WTS238"/>
      <c r="WTT238"/>
      <c r="WTU238"/>
      <c r="WTV238"/>
      <c r="WTW238"/>
      <c r="WTX238"/>
      <c r="WTY238"/>
      <c r="WTZ238"/>
      <c r="WUA238"/>
      <c r="WUB238"/>
      <c r="WUC238"/>
      <c r="WUD238"/>
      <c r="WUE238"/>
      <c r="WUF238"/>
      <c r="WUG238"/>
      <c r="WUH238"/>
      <c r="WUI238"/>
      <c r="WUJ238"/>
      <c r="WUK238"/>
      <c r="WUL238"/>
      <c r="WUM238"/>
      <c r="WUN238"/>
      <c r="WUO238"/>
      <c r="WUP238"/>
      <c r="WUQ238"/>
      <c r="WUR238"/>
      <c r="WUS238"/>
      <c r="WUT238"/>
      <c r="WUU238"/>
      <c r="WUV238"/>
      <c r="WUW238"/>
      <c r="WUX238"/>
      <c r="WUY238"/>
      <c r="WUZ238"/>
      <c r="WVA238"/>
      <c r="WVB238"/>
      <c r="WVC238"/>
      <c r="WVD238"/>
      <c r="WVE238"/>
      <c r="WVF238"/>
      <c r="WVG238"/>
      <c r="WVH238"/>
      <c r="WVI238"/>
      <c r="WVJ238"/>
      <c r="WVK238"/>
      <c r="WVL238"/>
      <c r="WVM238"/>
      <c r="WVN238"/>
      <c r="WVO238"/>
      <c r="WVP238"/>
      <c r="WVQ238"/>
      <c r="WVR238"/>
      <c r="WVS238"/>
      <c r="WVT238"/>
      <c r="WVU238"/>
      <c r="WVV238"/>
      <c r="WVW238"/>
      <c r="WVX238"/>
      <c r="WVY238"/>
      <c r="WVZ238"/>
      <c r="WWA238"/>
      <c r="WWB238"/>
      <c r="WWC238"/>
      <c r="WWD238"/>
      <c r="WWE238"/>
      <c r="WWF238"/>
      <c r="WWG238"/>
      <c r="WWH238"/>
      <c r="WWI238"/>
      <c r="WWJ238"/>
      <c r="WWK238"/>
      <c r="WWL238"/>
      <c r="WWM238"/>
      <c r="WWN238"/>
      <c r="WWO238"/>
      <c r="WWP238"/>
      <c r="WWQ238"/>
      <c r="WWR238"/>
      <c r="WWS238"/>
      <c r="WWT238"/>
      <c r="WWU238"/>
      <c r="WWV238"/>
      <c r="WWW238"/>
      <c r="WWX238"/>
      <c r="WWY238"/>
      <c r="WWZ238"/>
      <c r="WXA238"/>
      <c r="WXB238"/>
      <c r="WXC238"/>
      <c r="WXD238"/>
      <c r="WXE238"/>
      <c r="WXF238"/>
      <c r="WXG238"/>
      <c r="WXH238"/>
      <c r="WXI238"/>
      <c r="WXJ238"/>
      <c r="WXK238"/>
      <c r="WXL238"/>
      <c r="WXM238"/>
      <c r="WXN238"/>
      <c r="WXO238"/>
      <c r="WXP238"/>
      <c r="WXQ238"/>
      <c r="WXR238"/>
      <c r="WXS238"/>
      <c r="WXT238"/>
      <c r="WXU238"/>
      <c r="WXV238"/>
      <c r="WXW238"/>
      <c r="WXX238"/>
      <c r="WXY238"/>
      <c r="WXZ238"/>
      <c r="WYA238"/>
      <c r="WYB238"/>
      <c r="WYC238"/>
      <c r="WYD238"/>
      <c r="WYE238"/>
      <c r="WYF238"/>
      <c r="WYG238"/>
      <c r="WYH238"/>
      <c r="WYI238"/>
      <c r="WYJ238"/>
      <c r="WYK238"/>
      <c r="WYL238"/>
      <c r="WYM238"/>
      <c r="WYN238"/>
      <c r="WYO238"/>
      <c r="WYP238"/>
      <c r="WYQ238"/>
      <c r="WYR238"/>
      <c r="WYS238"/>
      <c r="WYT238"/>
      <c r="WYU238"/>
      <c r="WYV238"/>
      <c r="WYW238"/>
      <c r="WYX238"/>
      <c r="WYY238"/>
      <c r="WYZ238"/>
      <c r="WZA238"/>
      <c r="WZB238"/>
      <c r="WZC238"/>
      <c r="WZD238"/>
      <c r="WZE238"/>
      <c r="WZF238"/>
      <c r="WZG238"/>
      <c r="WZH238"/>
      <c r="WZI238"/>
      <c r="WZJ238"/>
      <c r="WZK238"/>
      <c r="WZL238"/>
      <c r="WZM238"/>
      <c r="WZN238"/>
      <c r="WZO238"/>
      <c r="WZP238"/>
      <c r="WZQ238"/>
      <c r="WZR238"/>
      <c r="WZS238"/>
      <c r="WZT238"/>
      <c r="WZU238"/>
      <c r="WZV238"/>
      <c r="WZW238"/>
      <c r="WZX238"/>
      <c r="WZY238"/>
      <c r="WZZ238"/>
      <c r="XAA238"/>
      <c r="XAB238"/>
      <c r="XAC238"/>
      <c r="XAD238"/>
      <c r="XAE238"/>
      <c r="XAF238"/>
      <c r="XAG238"/>
      <c r="XAH238"/>
      <c r="XAI238"/>
      <c r="XAJ238"/>
      <c r="XAK238"/>
      <c r="XAL238"/>
      <c r="XAM238"/>
      <c r="XAN238"/>
      <c r="XAO238"/>
      <c r="XAP238"/>
      <c r="XAQ238"/>
      <c r="XAR238"/>
      <c r="XAS238"/>
      <c r="XAT238"/>
      <c r="XAU238"/>
      <c r="XAV238"/>
      <c r="XAW238"/>
      <c r="XAX238"/>
      <c r="XAY238"/>
      <c r="XAZ238"/>
      <c r="XBA238"/>
      <c r="XBB238"/>
      <c r="XBC238"/>
      <c r="XBD238"/>
      <c r="XBE238"/>
      <c r="XBF238"/>
      <c r="XBG238"/>
      <c r="XBH238"/>
      <c r="XBI238"/>
      <c r="XBJ238"/>
      <c r="XBK238"/>
      <c r="XBL238"/>
      <c r="XBM238"/>
      <c r="XBN238"/>
      <c r="XBO238"/>
      <c r="XBP238"/>
      <c r="XBQ238"/>
      <c r="XBR238"/>
      <c r="XBS238"/>
      <c r="XBT238"/>
      <c r="XBU238"/>
      <c r="XBV238"/>
      <c r="XBW238"/>
      <c r="XBX238"/>
      <c r="XBY238"/>
      <c r="XBZ238"/>
      <c r="XCA238"/>
      <c r="XCB238"/>
      <c r="XCC238"/>
      <c r="XCD238"/>
      <c r="XCE238"/>
      <c r="XCF238"/>
      <c r="XCG238"/>
      <c r="XCH238"/>
      <c r="XCI238"/>
      <c r="XCJ238"/>
      <c r="XCK238"/>
      <c r="XCL238"/>
      <c r="XCM238"/>
      <c r="XCN238"/>
      <c r="XCO238"/>
      <c r="XCP238"/>
      <c r="XCQ238"/>
      <c r="XCR238"/>
      <c r="XCS238"/>
      <c r="XCT238"/>
      <c r="XCU238"/>
      <c r="XCV238"/>
      <c r="XCW238"/>
      <c r="XCX238"/>
      <c r="XCY238"/>
      <c r="XCZ238"/>
      <c r="XDA238"/>
      <c r="XDB238"/>
      <c r="XDC238"/>
      <c r="XDD238"/>
      <c r="XDE238"/>
      <c r="XDF238"/>
      <c r="XDG238"/>
      <c r="XDH238"/>
      <c r="XDI238"/>
      <c r="XDJ238"/>
      <c r="XDK238"/>
      <c r="XDL238"/>
      <c r="XDM238"/>
      <c r="XDN238"/>
      <c r="XDO238"/>
      <c r="XDP238"/>
      <c r="XDQ238"/>
      <c r="XDR238"/>
      <c r="XDS238"/>
      <c r="XDT238"/>
      <c r="XDU238"/>
      <c r="XDV238"/>
      <c r="XDW238"/>
      <c r="XDX238"/>
      <c r="XDY238"/>
      <c r="XDZ238"/>
      <c r="XEA238"/>
      <c r="XEB238"/>
      <c r="XEC238"/>
      <c r="XED238"/>
      <c r="XEE238"/>
      <c r="XEF238"/>
      <c r="XEG238"/>
      <c r="XEH238"/>
      <c r="XEI238"/>
      <c r="XEJ238"/>
      <c r="XEK238"/>
      <c r="XEL238"/>
      <c r="XEM238"/>
      <c r="XEN238"/>
      <c r="XEO238"/>
      <c r="XEP238"/>
      <c r="XEQ238"/>
      <c r="XER238"/>
      <c r="XES238"/>
      <c r="XET238"/>
      <c r="XEU238"/>
      <c r="XEV238"/>
      <c r="XEW238"/>
      <c r="XEX238"/>
      <c r="XEY238"/>
      <c r="XEZ238"/>
      <c r="XFA238"/>
      <c r="XFB238"/>
      <c r="XFC238"/>
      <c r="XFD238"/>
    </row>
    <row r="239" spans="1:36 15811:16384" s="177" customFormat="1" x14ac:dyDescent="0.25">
      <c r="A239" s="181">
        <v>113</v>
      </c>
      <c r="B239" s="354" t="str">
        <f ca="1">IF(CONCATENATE('Т.6.'!AB118," (",'Т.6.'!AD118,"), ",'Т.6.'!AC118,", ",'Т.6.'!AE118)=$AJ$127,"",IF(CONCATENATE('Т.6.'!AB118," (",'Т.6.'!AD118,"), ",'Т.6.'!AC118,", ",'Т.6.'!AE118)=$AJ$128,"-",(CONCATENATE('Т.6.'!AB118," (",'Т.6.'!AD118,"), ",'Т.6.'!AC118,", ",'Т.6.'!AE118))))</f>
        <v/>
      </c>
      <c r="C239" s="354"/>
      <c r="D239" s="354"/>
      <c r="E239" s="354"/>
      <c r="F239" s="354"/>
      <c r="G239" s="354" t="str">
        <f ca="1">IF(CONCATENATE('Т.6.'!AG118,", ",'Т.6.'!AF118,", ",'Т.6.'!AH118," обл., ",'Т.6.'!AI118," р-н, ",'Т.6.'!AJ118," ",'Т.6.'!AK118,", ",'Т.6.'!AL118," ",'Т.6.'!AM118,", буд. ",'Т.6.'!AN118,", кв./оф.",'Т.6.'!AO118,".    ",'Т.6.'!AP118)=$AJ$131,"",IF(CONCATENATE('Т.6.'!AG118,", ",'Т.6.'!AF118,", ",'Т.6.'!AH118," обл., ",'Т.6.'!AI118," р-н, ",'Т.6.'!AJ118," ",'Т.6.'!AK118,", ",'Т.6.'!AL118," ",'Т.6.'!AM118,", буд. ",'Т.6.'!AN118,", кв./оф.",'Т.6.'!AO118,".    ",'Т.6.'!AP118)=$AJ$129,"-",CONCATENATE('Т.6.'!AG118,", ",'Т.6.'!AF118,", ",'Т.6.'!AH118," обл., ",'Т.6.'!AI118," р-н, ",'Т.6.'!AJ118," ",'Т.6.'!AK118,", ",'Т.6.'!AL118," ",'Т.6.'!AM118,", буд. ",'Т.6.'!AN118,", кв./оф.",'Т.6.'!AO118,".    ",'Т.6.'!AP118)))</f>
        <v/>
      </c>
      <c r="H239" s="354"/>
      <c r="I239" s="354"/>
      <c r="J239" s="354"/>
      <c r="K239" s="367" t="str">
        <f ca="1">'Т.6.'!AQ118</f>
        <v xml:space="preserve"> </v>
      </c>
      <c r="L239" s="367"/>
      <c r="M239" s="367" t="str">
        <f ca="1">'Т.6.'!AR118</f>
        <v xml:space="preserve"> </v>
      </c>
      <c r="N239" s="367"/>
      <c r="O239" s="358" t="str">
        <f ca="1">'Т.6.'!AT118</f>
        <v xml:space="preserve"> </v>
      </c>
      <c r="P239" s="358"/>
      <c r="Q239" s="345" t="str">
        <f ca="1">IF(CONCATENATE('Т.6.'!AU118,". ",'Т.6.'!AV118)=" .  "," ",CONCATENATE('Т.6.'!AU118,". ",'Т.6.'!AV118))</f>
        <v xml:space="preserve"> </v>
      </c>
      <c r="R239" s="345"/>
      <c r="S239" s="345"/>
      <c r="T239" s="358" t="str">
        <f ca="1">'Т.6.'!AW118</f>
        <v xml:space="preserve"> </v>
      </c>
      <c r="U239" s="358"/>
      <c r="AA239" s="143"/>
      <c r="AB239" s="143"/>
      <c r="AC239" s="143"/>
      <c r="AD239" s="143"/>
      <c r="AE239" s="143"/>
      <c r="AF239" s="143"/>
      <c r="AG239" s="143"/>
      <c r="AH239" s="143"/>
      <c r="AI239" s="143"/>
      <c r="AJ239" s="151"/>
      <c r="WJC239"/>
      <c r="WJD239"/>
      <c r="WJE239"/>
      <c r="WJF239"/>
      <c r="WJG239"/>
      <c r="WJH239"/>
      <c r="WJI239"/>
      <c r="WJJ239"/>
      <c r="WJK239"/>
      <c r="WJL239"/>
      <c r="WJM239"/>
      <c r="WJN239"/>
      <c r="WJO239"/>
      <c r="WJP239"/>
      <c r="WJQ239"/>
      <c r="WJR239"/>
      <c r="WJS239"/>
      <c r="WJT239"/>
      <c r="WJU239"/>
      <c r="WJV239"/>
      <c r="WJW239"/>
      <c r="WJX239"/>
      <c r="WJY239"/>
      <c r="WJZ239"/>
      <c r="WKA239"/>
      <c r="WKB239"/>
      <c r="WKC239"/>
      <c r="WKD239"/>
      <c r="WKE239"/>
      <c r="WKF239"/>
      <c r="WKG239"/>
      <c r="WKH239"/>
      <c r="WKI239"/>
      <c r="WKJ239"/>
      <c r="WKK239"/>
      <c r="WKL239"/>
      <c r="WKM239"/>
      <c r="WKN239"/>
      <c r="WKO239"/>
      <c r="WKP239"/>
      <c r="WKQ239"/>
      <c r="WKR239"/>
      <c r="WKS239"/>
      <c r="WKT239"/>
      <c r="WKU239"/>
      <c r="WKV239"/>
      <c r="WKW239"/>
      <c r="WKX239"/>
      <c r="WKY239"/>
      <c r="WKZ239"/>
      <c r="WLA239"/>
      <c r="WLB239"/>
      <c r="WLC239"/>
      <c r="WLD239"/>
      <c r="WLE239"/>
      <c r="WLF239"/>
      <c r="WLG239"/>
      <c r="WLH239"/>
      <c r="WLI239"/>
      <c r="WLJ239"/>
      <c r="WLK239"/>
      <c r="WLL239"/>
      <c r="WLM239"/>
      <c r="WLN239"/>
      <c r="WLO239"/>
      <c r="WLP239"/>
      <c r="WLQ239"/>
      <c r="WLR239"/>
      <c r="WLS239"/>
      <c r="WLT239"/>
      <c r="WLU239"/>
      <c r="WLV239"/>
      <c r="WLW239"/>
      <c r="WLX239"/>
      <c r="WLY239"/>
      <c r="WLZ239"/>
      <c r="WMA239"/>
      <c r="WMB239"/>
      <c r="WMC239"/>
      <c r="WMD239"/>
      <c r="WME239"/>
      <c r="WMF239"/>
      <c r="WMG239"/>
      <c r="WMH239"/>
      <c r="WMI239"/>
      <c r="WMJ239"/>
      <c r="WMK239"/>
      <c r="WML239"/>
      <c r="WMM239"/>
      <c r="WMN239"/>
      <c r="WMO239"/>
      <c r="WMP239"/>
      <c r="WMQ239"/>
      <c r="WMR239"/>
      <c r="WMS239"/>
      <c r="WMT239"/>
      <c r="WMU239"/>
      <c r="WMV239"/>
      <c r="WMW239"/>
      <c r="WMX239"/>
      <c r="WMY239"/>
      <c r="WMZ239"/>
      <c r="WNA239"/>
      <c r="WNB239"/>
      <c r="WNC239"/>
      <c r="WND239"/>
      <c r="WNE239"/>
      <c r="WNF239"/>
      <c r="WNG239"/>
      <c r="WNH239"/>
      <c r="WNI239"/>
      <c r="WNJ239"/>
      <c r="WNK239"/>
      <c r="WNL239"/>
      <c r="WNM239"/>
      <c r="WNN239"/>
      <c r="WNO239"/>
      <c r="WNP239"/>
      <c r="WNQ239"/>
      <c r="WNR239"/>
      <c r="WNS239"/>
      <c r="WNT239"/>
      <c r="WNU239"/>
      <c r="WNV239"/>
      <c r="WNW239"/>
      <c r="WNX239"/>
      <c r="WNY239"/>
      <c r="WNZ239"/>
      <c r="WOA239"/>
      <c r="WOB239"/>
      <c r="WOC239"/>
      <c r="WOD239"/>
      <c r="WOE239"/>
      <c r="WOF239"/>
      <c r="WOG239"/>
      <c r="WOH239"/>
      <c r="WOI239"/>
      <c r="WOJ239"/>
      <c r="WOK239"/>
      <c r="WOL239"/>
      <c r="WOM239"/>
      <c r="WON239"/>
      <c r="WOO239"/>
      <c r="WOP239"/>
      <c r="WOQ239"/>
      <c r="WOR239"/>
      <c r="WOS239"/>
      <c r="WOT239"/>
      <c r="WOU239"/>
      <c r="WOV239"/>
      <c r="WOW239"/>
      <c r="WOX239"/>
      <c r="WOY239"/>
      <c r="WOZ239"/>
      <c r="WPA239"/>
      <c r="WPB239"/>
      <c r="WPC239"/>
      <c r="WPD239"/>
      <c r="WPE239"/>
      <c r="WPF239"/>
      <c r="WPG239"/>
      <c r="WPH239"/>
      <c r="WPI239"/>
      <c r="WPJ239"/>
      <c r="WPK239"/>
      <c r="WPL239"/>
      <c r="WPM239"/>
      <c r="WPN239"/>
      <c r="WPO239"/>
      <c r="WPP239"/>
      <c r="WPQ239"/>
      <c r="WPR239"/>
      <c r="WPS239"/>
      <c r="WPT239"/>
      <c r="WPU239"/>
      <c r="WPV239"/>
      <c r="WPW239"/>
      <c r="WPX239"/>
      <c r="WPY239"/>
      <c r="WPZ239"/>
      <c r="WQA239"/>
      <c r="WQB239"/>
      <c r="WQC239"/>
      <c r="WQD239"/>
      <c r="WQE239"/>
      <c r="WQF239"/>
      <c r="WQG239"/>
      <c r="WQH239"/>
      <c r="WQI239"/>
      <c r="WQJ239"/>
      <c r="WQK239"/>
      <c r="WQL239"/>
      <c r="WQM239"/>
      <c r="WQN239"/>
      <c r="WQO239"/>
      <c r="WQP239"/>
      <c r="WQQ239"/>
      <c r="WQR239"/>
      <c r="WQS239"/>
      <c r="WQT239"/>
      <c r="WQU239"/>
      <c r="WQV239"/>
      <c r="WQW239"/>
      <c r="WQX239"/>
      <c r="WQY239"/>
      <c r="WQZ239"/>
      <c r="WRA239"/>
      <c r="WRB239"/>
      <c r="WRC239"/>
      <c r="WRD239"/>
      <c r="WRE239"/>
      <c r="WRF239"/>
      <c r="WRG239"/>
      <c r="WRH239"/>
      <c r="WRI239"/>
      <c r="WRJ239"/>
      <c r="WRK239"/>
      <c r="WRL239"/>
      <c r="WRM239"/>
      <c r="WRN239"/>
      <c r="WRO239"/>
      <c r="WRP239"/>
      <c r="WRQ239"/>
      <c r="WRR239"/>
      <c r="WRS239"/>
      <c r="WRT239"/>
      <c r="WRU239"/>
      <c r="WRV239"/>
      <c r="WRW239"/>
      <c r="WRX239"/>
      <c r="WRY239"/>
      <c r="WRZ239"/>
      <c r="WSA239"/>
      <c r="WSB239"/>
      <c r="WSC239"/>
      <c r="WSD239"/>
      <c r="WSE239"/>
      <c r="WSF239"/>
      <c r="WSG239"/>
      <c r="WSH239"/>
      <c r="WSI239"/>
      <c r="WSJ239"/>
      <c r="WSK239"/>
      <c r="WSL239"/>
      <c r="WSM239"/>
      <c r="WSN239"/>
      <c r="WSO239"/>
      <c r="WSP239"/>
      <c r="WSQ239"/>
      <c r="WSR239"/>
      <c r="WSS239"/>
      <c r="WST239"/>
      <c r="WSU239"/>
      <c r="WSV239"/>
      <c r="WSW239"/>
      <c r="WSX239"/>
      <c r="WSY239"/>
      <c r="WSZ239"/>
      <c r="WTA239"/>
      <c r="WTB239"/>
      <c r="WTC239"/>
      <c r="WTD239"/>
      <c r="WTE239"/>
      <c r="WTF239"/>
      <c r="WTG239"/>
      <c r="WTH239"/>
      <c r="WTI239"/>
      <c r="WTJ239"/>
      <c r="WTK239"/>
      <c r="WTL239"/>
      <c r="WTM239"/>
      <c r="WTN239"/>
      <c r="WTO239"/>
      <c r="WTP239"/>
      <c r="WTQ239"/>
      <c r="WTR239"/>
      <c r="WTS239"/>
      <c r="WTT239"/>
      <c r="WTU239"/>
      <c r="WTV239"/>
      <c r="WTW239"/>
      <c r="WTX239"/>
      <c r="WTY239"/>
      <c r="WTZ239"/>
      <c r="WUA239"/>
      <c r="WUB239"/>
      <c r="WUC239"/>
      <c r="WUD239"/>
      <c r="WUE239"/>
      <c r="WUF239"/>
      <c r="WUG239"/>
      <c r="WUH239"/>
      <c r="WUI239"/>
      <c r="WUJ239"/>
      <c r="WUK239"/>
      <c r="WUL239"/>
      <c r="WUM239"/>
      <c r="WUN239"/>
      <c r="WUO239"/>
      <c r="WUP239"/>
      <c r="WUQ239"/>
      <c r="WUR239"/>
      <c r="WUS239"/>
      <c r="WUT239"/>
      <c r="WUU239"/>
      <c r="WUV239"/>
      <c r="WUW239"/>
      <c r="WUX239"/>
      <c r="WUY239"/>
      <c r="WUZ239"/>
      <c r="WVA239"/>
      <c r="WVB239"/>
      <c r="WVC239"/>
      <c r="WVD239"/>
      <c r="WVE239"/>
      <c r="WVF239"/>
      <c r="WVG239"/>
      <c r="WVH239"/>
      <c r="WVI239"/>
      <c r="WVJ239"/>
      <c r="WVK239"/>
      <c r="WVL239"/>
      <c r="WVM239"/>
      <c r="WVN239"/>
      <c r="WVO239"/>
      <c r="WVP239"/>
      <c r="WVQ239"/>
      <c r="WVR239"/>
      <c r="WVS239"/>
      <c r="WVT239"/>
      <c r="WVU239"/>
      <c r="WVV239"/>
      <c r="WVW239"/>
      <c r="WVX239"/>
      <c r="WVY239"/>
      <c r="WVZ239"/>
      <c r="WWA239"/>
      <c r="WWB239"/>
      <c r="WWC239"/>
      <c r="WWD239"/>
      <c r="WWE239"/>
      <c r="WWF239"/>
      <c r="WWG239"/>
      <c r="WWH239"/>
      <c r="WWI239"/>
      <c r="WWJ239"/>
      <c r="WWK239"/>
      <c r="WWL239"/>
      <c r="WWM239"/>
      <c r="WWN239"/>
      <c r="WWO239"/>
      <c r="WWP239"/>
      <c r="WWQ239"/>
      <c r="WWR239"/>
      <c r="WWS239"/>
      <c r="WWT239"/>
      <c r="WWU239"/>
      <c r="WWV239"/>
      <c r="WWW239"/>
      <c r="WWX239"/>
      <c r="WWY239"/>
      <c r="WWZ239"/>
      <c r="WXA239"/>
      <c r="WXB239"/>
      <c r="WXC239"/>
      <c r="WXD239"/>
      <c r="WXE239"/>
      <c r="WXF239"/>
      <c r="WXG239"/>
      <c r="WXH239"/>
      <c r="WXI239"/>
      <c r="WXJ239"/>
      <c r="WXK239"/>
      <c r="WXL239"/>
      <c r="WXM239"/>
      <c r="WXN239"/>
      <c r="WXO239"/>
      <c r="WXP239"/>
      <c r="WXQ239"/>
      <c r="WXR239"/>
      <c r="WXS239"/>
      <c r="WXT239"/>
      <c r="WXU239"/>
      <c r="WXV239"/>
      <c r="WXW239"/>
      <c r="WXX239"/>
      <c r="WXY239"/>
      <c r="WXZ239"/>
      <c r="WYA239"/>
      <c r="WYB239"/>
      <c r="WYC239"/>
      <c r="WYD239"/>
      <c r="WYE239"/>
      <c r="WYF239"/>
      <c r="WYG239"/>
      <c r="WYH239"/>
      <c r="WYI239"/>
      <c r="WYJ239"/>
      <c r="WYK239"/>
      <c r="WYL239"/>
      <c r="WYM239"/>
      <c r="WYN239"/>
      <c r="WYO239"/>
      <c r="WYP239"/>
      <c r="WYQ239"/>
      <c r="WYR239"/>
      <c r="WYS239"/>
      <c r="WYT239"/>
      <c r="WYU239"/>
      <c r="WYV239"/>
      <c r="WYW239"/>
      <c r="WYX239"/>
      <c r="WYY239"/>
      <c r="WYZ239"/>
      <c r="WZA239"/>
      <c r="WZB239"/>
      <c r="WZC239"/>
      <c r="WZD239"/>
      <c r="WZE239"/>
      <c r="WZF239"/>
      <c r="WZG239"/>
      <c r="WZH239"/>
      <c r="WZI239"/>
      <c r="WZJ239"/>
      <c r="WZK239"/>
      <c r="WZL239"/>
      <c r="WZM239"/>
      <c r="WZN239"/>
      <c r="WZO239"/>
      <c r="WZP239"/>
      <c r="WZQ239"/>
      <c r="WZR239"/>
      <c r="WZS239"/>
      <c r="WZT239"/>
      <c r="WZU239"/>
      <c r="WZV239"/>
      <c r="WZW239"/>
      <c r="WZX239"/>
      <c r="WZY239"/>
      <c r="WZZ239"/>
      <c r="XAA239"/>
      <c r="XAB239"/>
      <c r="XAC239"/>
      <c r="XAD239"/>
      <c r="XAE239"/>
      <c r="XAF239"/>
      <c r="XAG239"/>
      <c r="XAH239"/>
      <c r="XAI239"/>
      <c r="XAJ239"/>
      <c r="XAK239"/>
      <c r="XAL239"/>
      <c r="XAM239"/>
      <c r="XAN239"/>
      <c r="XAO239"/>
      <c r="XAP239"/>
      <c r="XAQ239"/>
      <c r="XAR239"/>
      <c r="XAS239"/>
      <c r="XAT239"/>
      <c r="XAU239"/>
      <c r="XAV239"/>
      <c r="XAW239"/>
      <c r="XAX239"/>
      <c r="XAY239"/>
      <c r="XAZ239"/>
      <c r="XBA239"/>
      <c r="XBB239"/>
      <c r="XBC239"/>
      <c r="XBD239"/>
      <c r="XBE239"/>
      <c r="XBF239"/>
      <c r="XBG239"/>
      <c r="XBH239"/>
      <c r="XBI239"/>
      <c r="XBJ239"/>
      <c r="XBK239"/>
      <c r="XBL239"/>
      <c r="XBM239"/>
      <c r="XBN239"/>
      <c r="XBO239"/>
      <c r="XBP239"/>
      <c r="XBQ239"/>
      <c r="XBR239"/>
      <c r="XBS239"/>
      <c r="XBT239"/>
      <c r="XBU239"/>
      <c r="XBV239"/>
      <c r="XBW239"/>
      <c r="XBX239"/>
      <c r="XBY239"/>
      <c r="XBZ239"/>
      <c r="XCA239"/>
      <c r="XCB239"/>
      <c r="XCC239"/>
      <c r="XCD239"/>
      <c r="XCE239"/>
      <c r="XCF239"/>
      <c r="XCG239"/>
      <c r="XCH239"/>
      <c r="XCI239"/>
      <c r="XCJ239"/>
      <c r="XCK239"/>
      <c r="XCL239"/>
      <c r="XCM239"/>
      <c r="XCN239"/>
      <c r="XCO239"/>
      <c r="XCP239"/>
      <c r="XCQ239"/>
      <c r="XCR239"/>
      <c r="XCS239"/>
      <c r="XCT239"/>
      <c r="XCU239"/>
      <c r="XCV239"/>
      <c r="XCW239"/>
      <c r="XCX239"/>
      <c r="XCY239"/>
      <c r="XCZ239"/>
      <c r="XDA239"/>
      <c r="XDB239"/>
      <c r="XDC239"/>
      <c r="XDD239"/>
      <c r="XDE239"/>
      <c r="XDF239"/>
      <c r="XDG239"/>
      <c r="XDH239"/>
      <c r="XDI239"/>
      <c r="XDJ239"/>
      <c r="XDK239"/>
      <c r="XDL239"/>
      <c r="XDM239"/>
      <c r="XDN239"/>
      <c r="XDO239"/>
      <c r="XDP239"/>
      <c r="XDQ239"/>
      <c r="XDR239"/>
      <c r="XDS239"/>
      <c r="XDT239"/>
      <c r="XDU239"/>
      <c r="XDV239"/>
      <c r="XDW239"/>
      <c r="XDX239"/>
      <c r="XDY239"/>
      <c r="XDZ239"/>
      <c r="XEA239"/>
      <c r="XEB239"/>
      <c r="XEC239"/>
      <c r="XED239"/>
      <c r="XEE239"/>
      <c r="XEF239"/>
      <c r="XEG239"/>
      <c r="XEH239"/>
      <c r="XEI239"/>
      <c r="XEJ239"/>
      <c r="XEK239"/>
      <c r="XEL239"/>
      <c r="XEM239"/>
      <c r="XEN239"/>
      <c r="XEO239"/>
      <c r="XEP239"/>
      <c r="XEQ239"/>
      <c r="XER239"/>
      <c r="XES239"/>
      <c r="XET239"/>
      <c r="XEU239"/>
      <c r="XEV239"/>
      <c r="XEW239"/>
      <c r="XEX239"/>
      <c r="XEY239"/>
      <c r="XEZ239"/>
      <c r="XFA239"/>
      <c r="XFB239"/>
      <c r="XFC239"/>
      <c r="XFD239"/>
    </row>
    <row r="240" spans="1:36 15811:16384" s="177" customFormat="1" x14ac:dyDescent="0.25">
      <c r="A240" s="181">
        <v>114</v>
      </c>
      <c r="B240" s="354" t="str">
        <f ca="1">IF(CONCATENATE('Т.6.'!AB119," (",'Т.6.'!AD119,"), ",'Т.6.'!AC119,", ",'Т.6.'!AE119)=$AJ$127,"",IF(CONCATENATE('Т.6.'!AB119," (",'Т.6.'!AD119,"), ",'Т.6.'!AC119,", ",'Т.6.'!AE119)=$AJ$128,"-",(CONCATENATE('Т.6.'!AB119," (",'Т.6.'!AD119,"), ",'Т.6.'!AC119,", ",'Т.6.'!AE119))))</f>
        <v/>
      </c>
      <c r="C240" s="354"/>
      <c r="D240" s="354"/>
      <c r="E240" s="354"/>
      <c r="F240" s="354"/>
      <c r="G240" s="354" t="str">
        <f ca="1">IF(CONCATENATE('Т.6.'!AG119,", ",'Т.6.'!AF119,", ",'Т.6.'!AH119," обл., ",'Т.6.'!AI119," р-н, ",'Т.6.'!AJ119," ",'Т.6.'!AK119,", ",'Т.6.'!AL119," ",'Т.6.'!AM119,", буд. ",'Т.6.'!AN119,", кв./оф.",'Т.6.'!AO119,".    ",'Т.6.'!AP119)=$AJ$131,"",IF(CONCATENATE('Т.6.'!AG119,", ",'Т.6.'!AF119,", ",'Т.6.'!AH119," обл., ",'Т.6.'!AI119," р-н, ",'Т.6.'!AJ119," ",'Т.6.'!AK119,", ",'Т.6.'!AL119," ",'Т.6.'!AM119,", буд. ",'Т.6.'!AN119,", кв./оф.",'Т.6.'!AO119,".    ",'Т.6.'!AP119)=$AJ$129,"-",CONCATENATE('Т.6.'!AG119,", ",'Т.6.'!AF119,", ",'Т.6.'!AH119," обл., ",'Т.6.'!AI119," р-н, ",'Т.6.'!AJ119," ",'Т.6.'!AK119,", ",'Т.6.'!AL119," ",'Т.6.'!AM119,", буд. ",'Т.6.'!AN119,", кв./оф.",'Т.6.'!AO119,".    ",'Т.6.'!AP119)))</f>
        <v/>
      </c>
      <c r="H240" s="354"/>
      <c r="I240" s="354"/>
      <c r="J240" s="354"/>
      <c r="K240" s="367" t="str">
        <f ca="1">'Т.6.'!AQ119</f>
        <v xml:space="preserve"> </v>
      </c>
      <c r="L240" s="367"/>
      <c r="M240" s="367" t="str">
        <f ca="1">'Т.6.'!AR119</f>
        <v xml:space="preserve"> </v>
      </c>
      <c r="N240" s="367"/>
      <c r="O240" s="358" t="str">
        <f ca="1">'Т.6.'!AT119</f>
        <v xml:space="preserve"> </v>
      </c>
      <c r="P240" s="358"/>
      <c r="Q240" s="345" t="str">
        <f ca="1">IF(CONCATENATE('Т.6.'!AU119,". ",'Т.6.'!AV119)=" .  "," ",CONCATENATE('Т.6.'!AU119,". ",'Т.6.'!AV119))</f>
        <v xml:space="preserve"> </v>
      </c>
      <c r="R240" s="345"/>
      <c r="S240" s="345"/>
      <c r="T240" s="358" t="str">
        <f ca="1">'Т.6.'!AW119</f>
        <v xml:space="preserve"> </v>
      </c>
      <c r="U240" s="358"/>
      <c r="AA240" s="143"/>
      <c r="AB240" s="143"/>
      <c r="AC240" s="143"/>
      <c r="AD240" s="143"/>
      <c r="AE240" s="143"/>
      <c r="AF240" s="143"/>
      <c r="AG240" s="143"/>
      <c r="AH240" s="143"/>
      <c r="AI240" s="143"/>
      <c r="AJ240" s="151"/>
      <c r="WJC240"/>
      <c r="WJD240"/>
      <c r="WJE240"/>
      <c r="WJF240"/>
      <c r="WJG240"/>
      <c r="WJH240"/>
      <c r="WJI240"/>
      <c r="WJJ240"/>
      <c r="WJK240"/>
      <c r="WJL240"/>
      <c r="WJM240"/>
      <c r="WJN240"/>
      <c r="WJO240"/>
      <c r="WJP240"/>
      <c r="WJQ240"/>
      <c r="WJR240"/>
      <c r="WJS240"/>
      <c r="WJT240"/>
      <c r="WJU240"/>
      <c r="WJV240"/>
      <c r="WJW240"/>
      <c r="WJX240"/>
      <c r="WJY240"/>
      <c r="WJZ240"/>
      <c r="WKA240"/>
      <c r="WKB240"/>
      <c r="WKC240"/>
      <c r="WKD240"/>
      <c r="WKE240"/>
      <c r="WKF240"/>
      <c r="WKG240"/>
      <c r="WKH240"/>
      <c r="WKI240"/>
      <c r="WKJ240"/>
      <c r="WKK240"/>
      <c r="WKL240"/>
      <c r="WKM240"/>
      <c r="WKN240"/>
      <c r="WKO240"/>
      <c r="WKP240"/>
      <c r="WKQ240"/>
      <c r="WKR240"/>
      <c r="WKS240"/>
      <c r="WKT240"/>
      <c r="WKU240"/>
      <c r="WKV240"/>
      <c r="WKW240"/>
      <c r="WKX240"/>
      <c r="WKY240"/>
      <c r="WKZ240"/>
      <c r="WLA240"/>
      <c r="WLB240"/>
      <c r="WLC240"/>
      <c r="WLD240"/>
      <c r="WLE240"/>
      <c r="WLF240"/>
      <c r="WLG240"/>
      <c r="WLH240"/>
      <c r="WLI240"/>
      <c r="WLJ240"/>
      <c r="WLK240"/>
      <c r="WLL240"/>
      <c r="WLM240"/>
      <c r="WLN240"/>
      <c r="WLO240"/>
      <c r="WLP240"/>
      <c r="WLQ240"/>
      <c r="WLR240"/>
      <c r="WLS240"/>
      <c r="WLT240"/>
      <c r="WLU240"/>
      <c r="WLV240"/>
      <c r="WLW240"/>
      <c r="WLX240"/>
      <c r="WLY240"/>
      <c r="WLZ240"/>
      <c r="WMA240"/>
      <c r="WMB240"/>
      <c r="WMC240"/>
      <c r="WMD240"/>
      <c r="WME240"/>
      <c r="WMF240"/>
      <c r="WMG240"/>
      <c r="WMH240"/>
      <c r="WMI240"/>
      <c r="WMJ240"/>
      <c r="WMK240"/>
      <c r="WML240"/>
      <c r="WMM240"/>
      <c r="WMN240"/>
      <c r="WMO240"/>
      <c r="WMP240"/>
      <c r="WMQ240"/>
      <c r="WMR240"/>
      <c r="WMS240"/>
      <c r="WMT240"/>
      <c r="WMU240"/>
      <c r="WMV240"/>
      <c r="WMW240"/>
      <c r="WMX240"/>
      <c r="WMY240"/>
      <c r="WMZ240"/>
      <c r="WNA240"/>
      <c r="WNB240"/>
      <c r="WNC240"/>
      <c r="WND240"/>
      <c r="WNE240"/>
      <c r="WNF240"/>
      <c r="WNG240"/>
      <c r="WNH240"/>
      <c r="WNI240"/>
      <c r="WNJ240"/>
      <c r="WNK240"/>
      <c r="WNL240"/>
      <c r="WNM240"/>
      <c r="WNN240"/>
      <c r="WNO240"/>
      <c r="WNP240"/>
      <c r="WNQ240"/>
      <c r="WNR240"/>
      <c r="WNS240"/>
      <c r="WNT240"/>
      <c r="WNU240"/>
      <c r="WNV240"/>
      <c r="WNW240"/>
      <c r="WNX240"/>
      <c r="WNY240"/>
      <c r="WNZ240"/>
      <c r="WOA240"/>
      <c r="WOB240"/>
      <c r="WOC240"/>
      <c r="WOD240"/>
      <c r="WOE240"/>
      <c r="WOF240"/>
      <c r="WOG240"/>
      <c r="WOH240"/>
      <c r="WOI240"/>
      <c r="WOJ240"/>
      <c r="WOK240"/>
      <c r="WOL240"/>
      <c r="WOM240"/>
      <c r="WON240"/>
      <c r="WOO240"/>
      <c r="WOP240"/>
      <c r="WOQ240"/>
      <c r="WOR240"/>
      <c r="WOS240"/>
      <c r="WOT240"/>
      <c r="WOU240"/>
      <c r="WOV240"/>
      <c r="WOW240"/>
      <c r="WOX240"/>
      <c r="WOY240"/>
      <c r="WOZ240"/>
      <c r="WPA240"/>
      <c r="WPB240"/>
      <c r="WPC240"/>
      <c r="WPD240"/>
      <c r="WPE240"/>
      <c r="WPF240"/>
      <c r="WPG240"/>
      <c r="WPH240"/>
      <c r="WPI240"/>
      <c r="WPJ240"/>
      <c r="WPK240"/>
      <c r="WPL240"/>
      <c r="WPM240"/>
      <c r="WPN240"/>
      <c r="WPO240"/>
      <c r="WPP240"/>
      <c r="WPQ240"/>
      <c r="WPR240"/>
      <c r="WPS240"/>
      <c r="WPT240"/>
      <c r="WPU240"/>
      <c r="WPV240"/>
      <c r="WPW240"/>
      <c r="WPX240"/>
      <c r="WPY240"/>
      <c r="WPZ240"/>
      <c r="WQA240"/>
      <c r="WQB240"/>
      <c r="WQC240"/>
      <c r="WQD240"/>
      <c r="WQE240"/>
      <c r="WQF240"/>
      <c r="WQG240"/>
      <c r="WQH240"/>
      <c r="WQI240"/>
      <c r="WQJ240"/>
      <c r="WQK240"/>
      <c r="WQL240"/>
      <c r="WQM240"/>
      <c r="WQN240"/>
      <c r="WQO240"/>
      <c r="WQP240"/>
      <c r="WQQ240"/>
      <c r="WQR240"/>
      <c r="WQS240"/>
      <c r="WQT240"/>
      <c r="WQU240"/>
      <c r="WQV240"/>
      <c r="WQW240"/>
      <c r="WQX240"/>
      <c r="WQY240"/>
      <c r="WQZ240"/>
      <c r="WRA240"/>
      <c r="WRB240"/>
      <c r="WRC240"/>
      <c r="WRD240"/>
      <c r="WRE240"/>
      <c r="WRF240"/>
      <c r="WRG240"/>
      <c r="WRH240"/>
      <c r="WRI240"/>
      <c r="WRJ240"/>
      <c r="WRK240"/>
      <c r="WRL240"/>
      <c r="WRM240"/>
      <c r="WRN240"/>
      <c r="WRO240"/>
      <c r="WRP240"/>
      <c r="WRQ240"/>
      <c r="WRR240"/>
      <c r="WRS240"/>
      <c r="WRT240"/>
      <c r="WRU240"/>
      <c r="WRV240"/>
      <c r="WRW240"/>
      <c r="WRX240"/>
      <c r="WRY240"/>
      <c r="WRZ240"/>
      <c r="WSA240"/>
      <c r="WSB240"/>
      <c r="WSC240"/>
      <c r="WSD240"/>
      <c r="WSE240"/>
      <c r="WSF240"/>
      <c r="WSG240"/>
      <c r="WSH240"/>
      <c r="WSI240"/>
      <c r="WSJ240"/>
      <c r="WSK240"/>
      <c r="WSL240"/>
      <c r="WSM240"/>
      <c r="WSN240"/>
      <c r="WSO240"/>
      <c r="WSP240"/>
      <c r="WSQ240"/>
      <c r="WSR240"/>
      <c r="WSS240"/>
      <c r="WST240"/>
      <c r="WSU240"/>
      <c r="WSV240"/>
      <c r="WSW240"/>
      <c r="WSX240"/>
      <c r="WSY240"/>
      <c r="WSZ240"/>
      <c r="WTA240"/>
      <c r="WTB240"/>
      <c r="WTC240"/>
      <c r="WTD240"/>
      <c r="WTE240"/>
      <c r="WTF240"/>
      <c r="WTG240"/>
      <c r="WTH240"/>
      <c r="WTI240"/>
      <c r="WTJ240"/>
      <c r="WTK240"/>
      <c r="WTL240"/>
      <c r="WTM240"/>
      <c r="WTN240"/>
      <c r="WTO240"/>
      <c r="WTP240"/>
      <c r="WTQ240"/>
      <c r="WTR240"/>
      <c r="WTS240"/>
      <c r="WTT240"/>
      <c r="WTU240"/>
      <c r="WTV240"/>
      <c r="WTW240"/>
      <c r="WTX240"/>
      <c r="WTY240"/>
      <c r="WTZ240"/>
      <c r="WUA240"/>
      <c r="WUB240"/>
      <c r="WUC240"/>
      <c r="WUD240"/>
      <c r="WUE240"/>
      <c r="WUF240"/>
      <c r="WUG240"/>
      <c r="WUH240"/>
      <c r="WUI240"/>
      <c r="WUJ240"/>
      <c r="WUK240"/>
      <c r="WUL240"/>
      <c r="WUM240"/>
      <c r="WUN240"/>
      <c r="WUO240"/>
      <c r="WUP240"/>
      <c r="WUQ240"/>
      <c r="WUR240"/>
      <c r="WUS240"/>
      <c r="WUT240"/>
      <c r="WUU240"/>
      <c r="WUV240"/>
      <c r="WUW240"/>
      <c r="WUX240"/>
      <c r="WUY240"/>
      <c r="WUZ240"/>
      <c r="WVA240"/>
      <c r="WVB240"/>
      <c r="WVC240"/>
      <c r="WVD240"/>
      <c r="WVE240"/>
      <c r="WVF240"/>
      <c r="WVG240"/>
      <c r="WVH240"/>
      <c r="WVI240"/>
      <c r="WVJ240"/>
      <c r="WVK240"/>
      <c r="WVL240"/>
      <c r="WVM240"/>
      <c r="WVN240"/>
      <c r="WVO240"/>
      <c r="WVP240"/>
      <c r="WVQ240"/>
      <c r="WVR240"/>
      <c r="WVS240"/>
      <c r="WVT240"/>
      <c r="WVU240"/>
      <c r="WVV240"/>
      <c r="WVW240"/>
      <c r="WVX240"/>
      <c r="WVY240"/>
      <c r="WVZ240"/>
      <c r="WWA240"/>
      <c r="WWB240"/>
      <c r="WWC240"/>
      <c r="WWD240"/>
      <c r="WWE240"/>
      <c r="WWF240"/>
      <c r="WWG240"/>
      <c r="WWH240"/>
      <c r="WWI240"/>
      <c r="WWJ240"/>
      <c r="WWK240"/>
      <c r="WWL240"/>
      <c r="WWM240"/>
      <c r="WWN240"/>
      <c r="WWO240"/>
      <c r="WWP240"/>
      <c r="WWQ240"/>
      <c r="WWR240"/>
      <c r="WWS240"/>
      <c r="WWT240"/>
      <c r="WWU240"/>
      <c r="WWV240"/>
      <c r="WWW240"/>
      <c r="WWX240"/>
      <c r="WWY240"/>
      <c r="WWZ240"/>
      <c r="WXA240"/>
      <c r="WXB240"/>
      <c r="WXC240"/>
      <c r="WXD240"/>
      <c r="WXE240"/>
      <c r="WXF240"/>
      <c r="WXG240"/>
      <c r="WXH240"/>
      <c r="WXI240"/>
      <c r="WXJ240"/>
      <c r="WXK240"/>
      <c r="WXL240"/>
      <c r="WXM240"/>
      <c r="WXN240"/>
      <c r="WXO240"/>
      <c r="WXP240"/>
      <c r="WXQ240"/>
      <c r="WXR240"/>
      <c r="WXS240"/>
      <c r="WXT240"/>
      <c r="WXU240"/>
      <c r="WXV240"/>
      <c r="WXW240"/>
      <c r="WXX240"/>
      <c r="WXY240"/>
      <c r="WXZ240"/>
      <c r="WYA240"/>
      <c r="WYB240"/>
      <c r="WYC240"/>
      <c r="WYD240"/>
      <c r="WYE240"/>
      <c r="WYF240"/>
      <c r="WYG240"/>
      <c r="WYH240"/>
      <c r="WYI240"/>
      <c r="WYJ240"/>
      <c r="WYK240"/>
      <c r="WYL240"/>
      <c r="WYM240"/>
      <c r="WYN240"/>
      <c r="WYO240"/>
      <c r="WYP240"/>
      <c r="WYQ240"/>
      <c r="WYR240"/>
      <c r="WYS240"/>
      <c r="WYT240"/>
      <c r="WYU240"/>
      <c r="WYV240"/>
      <c r="WYW240"/>
      <c r="WYX240"/>
      <c r="WYY240"/>
      <c r="WYZ240"/>
      <c r="WZA240"/>
      <c r="WZB240"/>
      <c r="WZC240"/>
      <c r="WZD240"/>
      <c r="WZE240"/>
      <c r="WZF240"/>
      <c r="WZG240"/>
      <c r="WZH240"/>
      <c r="WZI240"/>
      <c r="WZJ240"/>
      <c r="WZK240"/>
      <c r="WZL240"/>
      <c r="WZM240"/>
      <c r="WZN240"/>
      <c r="WZO240"/>
      <c r="WZP240"/>
      <c r="WZQ240"/>
      <c r="WZR240"/>
      <c r="WZS240"/>
      <c r="WZT240"/>
      <c r="WZU240"/>
      <c r="WZV240"/>
      <c r="WZW240"/>
      <c r="WZX240"/>
      <c r="WZY240"/>
      <c r="WZZ240"/>
      <c r="XAA240"/>
      <c r="XAB240"/>
      <c r="XAC240"/>
      <c r="XAD240"/>
      <c r="XAE240"/>
      <c r="XAF240"/>
      <c r="XAG240"/>
      <c r="XAH240"/>
      <c r="XAI240"/>
      <c r="XAJ240"/>
      <c r="XAK240"/>
      <c r="XAL240"/>
      <c r="XAM240"/>
      <c r="XAN240"/>
      <c r="XAO240"/>
      <c r="XAP240"/>
      <c r="XAQ240"/>
      <c r="XAR240"/>
      <c r="XAS240"/>
      <c r="XAT240"/>
      <c r="XAU240"/>
      <c r="XAV240"/>
      <c r="XAW240"/>
      <c r="XAX240"/>
      <c r="XAY240"/>
      <c r="XAZ240"/>
      <c r="XBA240"/>
      <c r="XBB240"/>
      <c r="XBC240"/>
      <c r="XBD240"/>
      <c r="XBE240"/>
      <c r="XBF240"/>
      <c r="XBG240"/>
      <c r="XBH240"/>
      <c r="XBI240"/>
      <c r="XBJ240"/>
      <c r="XBK240"/>
      <c r="XBL240"/>
      <c r="XBM240"/>
      <c r="XBN240"/>
      <c r="XBO240"/>
      <c r="XBP240"/>
      <c r="XBQ240"/>
      <c r="XBR240"/>
      <c r="XBS240"/>
      <c r="XBT240"/>
      <c r="XBU240"/>
      <c r="XBV240"/>
      <c r="XBW240"/>
      <c r="XBX240"/>
      <c r="XBY240"/>
      <c r="XBZ240"/>
      <c r="XCA240"/>
      <c r="XCB240"/>
      <c r="XCC240"/>
      <c r="XCD240"/>
      <c r="XCE240"/>
      <c r="XCF240"/>
      <c r="XCG240"/>
      <c r="XCH240"/>
      <c r="XCI240"/>
      <c r="XCJ240"/>
      <c r="XCK240"/>
      <c r="XCL240"/>
      <c r="XCM240"/>
      <c r="XCN240"/>
      <c r="XCO240"/>
      <c r="XCP240"/>
      <c r="XCQ240"/>
      <c r="XCR240"/>
      <c r="XCS240"/>
      <c r="XCT240"/>
      <c r="XCU240"/>
      <c r="XCV240"/>
      <c r="XCW240"/>
      <c r="XCX240"/>
      <c r="XCY240"/>
      <c r="XCZ240"/>
      <c r="XDA240"/>
      <c r="XDB240"/>
      <c r="XDC240"/>
      <c r="XDD240"/>
      <c r="XDE240"/>
      <c r="XDF240"/>
      <c r="XDG240"/>
      <c r="XDH240"/>
      <c r="XDI240"/>
      <c r="XDJ240"/>
      <c r="XDK240"/>
      <c r="XDL240"/>
      <c r="XDM240"/>
      <c r="XDN240"/>
      <c r="XDO240"/>
      <c r="XDP240"/>
      <c r="XDQ240"/>
      <c r="XDR240"/>
      <c r="XDS240"/>
      <c r="XDT240"/>
      <c r="XDU240"/>
      <c r="XDV240"/>
      <c r="XDW240"/>
      <c r="XDX240"/>
      <c r="XDY240"/>
      <c r="XDZ240"/>
      <c r="XEA240"/>
      <c r="XEB240"/>
      <c r="XEC240"/>
      <c r="XED240"/>
      <c r="XEE240"/>
      <c r="XEF240"/>
      <c r="XEG240"/>
      <c r="XEH240"/>
      <c r="XEI240"/>
      <c r="XEJ240"/>
      <c r="XEK240"/>
      <c r="XEL240"/>
      <c r="XEM240"/>
      <c r="XEN240"/>
      <c r="XEO240"/>
      <c r="XEP240"/>
      <c r="XEQ240"/>
      <c r="XER240"/>
      <c r="XES240"/>
      <c r="XET240"/>
      <c r="XEU240"/>
      <c r="XEV240"/>
      <c r="XEW240"/>
      <c r="XEX240"/>
      <c r="XEY240"/>
      <c r="XEZ240"/>
      <c r="XFA240"/>
      <c r="XFB240"/>
      <c r="XFC240"/>
      <c r="XFD240"/>
    </row>
    <row r="241" spans="1:36 15811:16384" s="177" customFormat="1" x14ac:dyDescent="0.25">
      <c r="A241" s="181">
        <v>115</v>
      </c>
      <c r="B241" s="354" t="str">
        <f ca="1">IF(CONCATENATE('Т.6.'!AB120," (",'Т.6.'!AD120,"), ",'Т.6.'!AC120,", ",'Т.6.'!AE120)=$AJ$127,"",IF(CONCATENATE('Т.6.'!AB120," (",'Т.6.'!AD120,"), ",'Т.6.'!AC120,", ",'Т.6.'!AE120)=$AJ$128,"-",(CONCATENATE('Т.6.'!AB120," (",'Т.6.'!AD120,"), ",'Т.6.'!AC120,", ",'Т.6.'!AE120))))</f>
        <v/>
      </c>
      <c r="C241" s="354"/>
      <c r="D241" s="354"/>
      <c r="E241" s="354"/>
      <c r="F241" s="354"/>
      <c r="G241" s="354" t="str">
        <f ca="1">IF(CONCATENATE('Т.6.'!AG120,", ",'Т.6.'!AF120,", ",'Т.6.'!AH120," обл., ",'Т.6.'!AI120," р-н, ",'Т.6.'!AJ120," ",'Т.6.'!AK120,", ",'Т.6.'!AL120," ",'Т.6.'!AM120,", буд. ",'Т.6.'!AN120,", кв./оф.",'Т.6.'!AO120,".    ",'Т.6.'!AP120)=$AJ$131,"",IF(CONCATENATE('Т.6.'!AG120,", ",'Т.6.'!AF120,", ",'Т.6.'!AH120," обл., ",'Т.6.'!AI120," р-н, ",'Т.6.'!AJ120," ",'Т.6.'!AK120,", ",'Т.6.'!AL120," ",'Т.6.'!AM120,", буд. ",'Т.6.'!AN120,", кв./оф.",'Т.6.'!AO120,".    ",'Т.6.'!AP120)=$AJ$129,"-",CONCATENATE('Т.6.'!AG120,", ",'Т.6.'!AF120,", ",'Т.6.'!AH120," обл., ",'Т.6.'!AI120," р-н, ",'Т.6.'!AJ120," ",'Т.6.'!AK120,", ",'Т.6.'!AL120," ",'Т.6.'!AM120,", буд. ",'Т.6.'!AN120,", кв./оф.",'Т.6.'!AO120,".    ",'Т.6.'!AP120)))</f>
        <v/>
      </c>
      <c r="H241" s="354"/>
      <c r="I241" s="354"/>
      <c r="J241" s="354"/>
      <c r="K241" s="367" t="str">
        <f ca="1">'Т.6.'!AQ120</f>
        <v xml:space="preserve"> </v>
      </c>
      <c r="L241" s="367"/>
      <c r="M241" s="367" t="str">
        <f ca="1">'Т.6.'!AR120</f>
        <v xml:space="preserve"> </v>
      </c>
      <c r="N241" s="367"/>
      <c r="O241" s="358" t="str">
        <f ca="1">'Т.6.'!AT120</f>
        <v xml:space="preserve"> </v>
      </c>
      <c r="P241" s="358"/>
      <c r="Q241" s="345" t="str">
        <f ca="1">IF(CONCATENATE('Т.6.'!AU120,". ",'Т.6.'!AV120)=" .  "," ",CONCATENATE('Т.6.'!AU120,". ",'Т.6.'!AV120))</f>
        <v xml:space="preserve"> </v>
      </c>
      <c r="R241" s="345"/>
      <c r="S241" s="345"/>
      <c r="T241" s="358" t="str">
        <f ca="1">'Т.6.'!AW120</f>
        <v xml:space="preserve"> </v>
      </c>
      <c r="U241" s="358"/>
      <c r="AA241" s="143"/>
      <c r="AB241" s="143"/>
      <c r="AC241" s="143"/>
      <c r="AD241" s="143"/>
      <c r="AE241" s="143"/>
      <c r="AF241" s="143"/>
      <c r="AG241" s="143"/>
      <c r="AH241" s="143"/>
      <c r="AI241" s="143"/>
      <c r="AJ241" s="151"/>
      <c r="WJC241"/>
      <c r="WJD241"/>
      <c r="WJE241"/>
      <c r="WJF241"/>
      <c r="WJG241"/>
      <c r="WJH241"/>
      <c r="WJI241"/>
      <c r="WJJ241"/>
      <c r="WJK241"/>
      <c r="WJL241"/>
      <c r="WJM241"/>
      <c r="WJN241"/>
      <c r="WJO241"/>
      <c r="WJP241"/>
      <c r="WJQ241"/>
      <c r="WJR241"/>
      <c r="WJS241"/>
      <c r="WJT241"/>
      <c r="WJU241"/>
      <c r="WJV241"/>
      <c r="WJW241"/>
      <c r="WJX241"/>
      <c r="WJY241"/>
      <c r="WJZ241"/>
      <c r="WKA241"/>
      <c r="WKB241"/>
      <c r="WKC241"/>
      <c r="WKD241"/>
      <c r="WKE241"/>
      <c r="WKF241"/>
      <c r="WKG241"/>
      <c r="WKH241"/>
      <c r="WKI241"/>
      <c r="WKJ241"/>
      <c r="WKK241"/>
      <c r="WKL241"/>
      <c r="WKM241"/>
      <c r="WKN241"/>
      <c r="WKO241"/>
      <c r="WKP241"/>
      <c r="WKQ241"/>
      <c r="WKR241"/>
      <c r="WKS241"/>
      <c r="WKT241"/>
      <c r="WKU241"/>
      <c r="WKV241"/>
      <c r="WKW241"/>
      <c r="WKX241"/>
      <c r="WKY241"/>
      <c r="WKZ241"/>
      <c r="WLA241"/>
      <c r="WLB241"/>
      <c r="WLC241"/>
      <c r="WLD241"/>
      <c r="WLE241"/>
      <c r="WLF241"/>
      <c r="WLG241"/>
      <c r="WLH241"/>
      <c r="WLI241"/>
      <c r="WLJ241"/>
      <c r="WLK241"/>
      <c r="WLL241"/>
      <c r="WLM241"/>
      <c r="WLN241"/>
      <c r="WLO241"/>
      <c r="WLP241"/>
      <c r="WLQ241"/>
      <c r="WLR241"/>
      <c r="WLS241"/>
      <c r="WLT241"/>
      <c r="WLU241"/>
      <c r="WLV241"/>
      <c r="WLW241"/>
      <c r="WLX241"/>
      <c r="WLY241"/>
      <c r="WLZ241"/>
      <c r="WMA241"/>
      <c r="WMB241"/>
      <c r="WMC241"/>
      <c r="WMD241"/>
      <c r="WME241"/>
      <c r="WMF241"/>
      <c r="WMG241"/>
      <c r="WMH241"/>
      <c r="WMI241"/>
      <c r="WMJ241"/>
      <c r="WMK241"/>
      <c r="WML241"/>
      <c r="WMM241"/>
      <c r="WMN241"/>
      <c r="WMO241"/>
      <c r="WMP241"/>
      <c r="WMQ241"/>
      <c r="WMR241"/>
      <c r="WMS241"/>
      <c r="WMT241"/>
      <c r="WMU241"/>
      <c r="WMV241"/>
      <c r="WMW241"/>
      <c r="WMX241"/>
      <c r="WMY241"/>
      <c r="WMZ241"/>
      <c r="WNA241"/>
      <c r="WNB241"/>
      <c r="WNC241"/>
      <c r="WND241"/>
      <c r="WNE241"/>
      <c r="WNF241"/>
      <c r="WNG241"/>
      <c r="WNH241"/>
      <c r="WNI241"/>
      <c r="WNJ241"/>
      <c r="WNK241"/>
      <c r="WNL241"/>
      <c r="WNM241"/>
      <c r="WNN241"/>
      <c r="WNO241"/>
      <c r="WNP241"/>
      <c r="WNQ241"/>
      <c r="WNR241"/>
      <c r="WNS241"/>
      <c r="WNT241"/>
      <c r="WNU241"/>
      <c r="WNV241"/>
      <c r="WNW241"/>
      <c r="WNX241"/>
      <c r="WNY241"/>
      <c r="WNZ241"/>
      <c r="WOA241"/>
      <c r="WOB241"/>
      <c r="WOC241"/>
      <c r="WOD241"/>
      <c r="WOE241"/>
      <c r="WOF241"/>
      <c r="WOG241"/>
      <c r="WOH241"/>
      <c r="WOI241"/>
      <c r="WOJ241"/>
      <c r="WOK241"/>
      <c r="WOL241"/>
      <c r="WOM241"/>
      <c r="WON241"/>
      <c r="WOO241"/>
      <c r="WOP241"/>
      <c r="WOQ241"/>
      <c r="WOR241"/>
      <c r="WOS241"/>
      <c r="WOT241"/>
      <c r="WOU241"/>
      <c r="WOV241"/>
      <c r="WOW241"/>
      <c r="WOX241"/>
      <c r="WOY241"/>
      <c r="WOZ241"/>
      <c r="WPA241"/>
      <c r="WPB241"/>
      <c r="WPC241"/>
      <c r="WPD241"/>
      <c r="WPE241"/>
      <c r="WPF241"/>
      <c r="WPG241"/>
      <c r="WPH241"/>
      <c r="WPI241"/>
      <c r="WPJ241"/>
      <c r="WPK241"/>
      <c r="WPL241"/>
      <c r="WPM241"/>
      <c r="WPN241"/>
      <c r="WPO241"/>
      <c r="WPP241"/>
      <c r="WPQ241"/>
      <c r="WPR241"/>
      <c r="WPS241"/>
      <c r="WPT241"/>
      <c r="WPU241"/>
      <c r="WPV241"/>
      <c r="WPW241"/>
      <c r="WPX241"/>
      <c r="WPY241"/>
      <c r="WPZ241"/>
      <c r="WQA241"/>
      <c r="WQB241"/>
      <c r="WQC241"/>
      <c r="WQD241"/>
      <c r="WQE241"/>
      <c r="WQF241"/>
      <c r="WQG241"/>
      <c r="WQH241"/>
      <c r="WQI241"/>
      <c r="WQJ241"/>
      <c r="WQK241"/>
      <c r="WQL241"/>
      <c r="WQM241"/>
      <c r="WQN241"/>
      <c r="WQO241"/>
      <c r="WQP241"/>
      <c r="WQQ241"/>
      <c r="WQR241"/>
      <c r="WQS241"/>
      <c r="WQT241"/>
      <c r="WQU241"/>
      <c r="WQV241"/>
      <c r="WQW241"/>
      <c r="WQX241"/>
      <c r="WQY241"/>
      <c r="WQZ241"/>
      <c r="WRA241"/>
      <c r="WRB241"/>
      <c r="WRC241"/>
      <c r="WRD241"/>
      <c r="WRE241"/>
      <c r="WRF241"/>
      <c r="WRG241"/>
      <c r="WRH241"/>
      <c r="WRI241"/>
      <c r="WRJ241"/>
      <c r="WRK241"/>
      <c r="WRL241"/>
      <c r="WRM241"/>
      <c r="WRN241"/>
      <c r="WRO241"/>
      <c r="WRP241"/>
      <c r="WRQ241"/>
      <c r="WRR241"/>
      <c r="WRS241"/>
      <c r="WRT241"/>
      <c r="WRU241"/>
      <c r="WRV241"/>
      <c r="WRW241"/>
      <c r="WRX241"/>
      <c r="WRY241"/>
      <c r="WRZ241"/>
      <c r="WSA241"/>
      <c r="WSB241"/>
      <c r="WSC241"/>
      <c r="WSD241"/>
      <c r="WSE241"/>
      <c r="WSF241"/>
      <c r="WSG241"/>
      <c r="WSH241"/>
      <c r="WSI241"/>
      <c r="WSJ241"/>
      <c r="WSK241"/>
      <c r="WSL241"/>
      <c r="WSM241"/>
      <c r="WSN241"/>
      <c r="WSO241"/>
      <c r="WSP241"/>
      <c r="WSQ241"/>
      <c r="WSR241"/>
      <c r="WSS241"/>
      <c r="WST241"/>
      <c r="WSU241"/>
      <c r="WSV241"/>
      <c r="WSW241"/>
      <c r="WSX241"/>
      <c r="WSY241"/>
      <c r="WSZ241"/>
      <c r="WTA241"/>
      <c r="WTB241"/>
      <c r="WTC241"/>
      <c r="WTD241"/>
      <c r="WTE241"/>
      <c r="WTF241"/>
      <c r="WTG241"/>
      <c r="WTH241"/>
      <c r="WTI241"/>
      <c r="WTJ241"/>
      <c r="WTK241"/>
      <c r="WTL241"/>
      <c r="WTM241"/>
      <c r="WTN241"/>
      <c r="WTO241"/>
      <c r="WTP241"/>
      <c r="WTQ241"/>
      <c r="WTR241"/>
      <c r="WTS241"/>
      <c r="WTT241"/>
      <c r="WTU241"/>
      <c r="WTV241"/>
      <c r="WTW241"/>
      <c r="WTX241"/>
      <c r="WTY241"/>
      <c r="WTZ241"/>
      <c r="WUA241"/>
      <c r="WUB241"/>
      <c r="WUC241"/>
      <c r="WUD241"/>
      <c r="WUE241"/>
      <c r="WUF241"/>
      <c r="WUG241"/>
      <c r="WUH241"/>
      <c r="WUI241"/>
      <c r="WUJ241"/>
      <c r="WUK241"/>
      <c r="WUL241"/>
      <c r="WUM241"/>
      <c r="WUN241"/>
      <c r="WUO241"/>
      <c r="WUP241"/>
      <c r="WUQ241"/>
      <c r="WUR241"/>
      <c r="WUS241"/>
      <c r="WUT241"/>
      <c r="WUU241"/>
      <c r="WUV241"/>
      <c r="WUW241"/>
      <c r="WUX241"/>
      <c r="WUY241"/>
      <c r="WUZ241"/>
      <c r="WVA241"/>
      <c r="WVB241"/>
      <c r="WVC241"/>
      <c r="WVD241"/>
      <c r="WVE241"/>
      <c r="WVF241"/>
      <c r="WVG241"/>
      <c r="WVH241"/>
      <c r="WVI241"/>
      <c r="WVJ241"/>
      <c r="WVK241"/>
      <c r="WVL241"/>
      <c r="WVM241"/>
      <c r="WVN241"/>
      <c r="WVO241"/>
      <c r="WVP241"/>
      <c r="WVQ241"/>
      <c r="WVR241"/>
      <c r="WVS241"/>
      <c r="WVT241"/>
      <c r="WVU241"/>
      <c r="WVV241"/>
      <c r="WVW241"/>
      <c r="WVX241"/>
      <c r="WVY241"/>
      <c r="WVZ241"/>
      <c r="WWA241"/>
      <c r="WWB241"/>
      <c r="WWC241"/>
      <c r="WWD241"/>
      <c r="WWE241"/>
      <c r="WWF241"/>
      <c r="WWG241"/>
      <c r="WWH241"/>
      <c r="WWI241"/>
      <c r="WWJ241"/>
      <c r="WWK241"/>
      <c r="WWL241"/>
      <c r="WWM241"/>
      <c r="WWN241"/>
      <c r="WWO241"/>
      <c r="WWP241"/>
      <c r="WWQ241"/>
      <c r="WWR241"/>
      <c r="WWS241"/>
      <c r="WWT241"/>
      <c r="WWU241"/>
      <c r="WWV241"/>
      <c r="WWW241"/>
      <c r="WWX241"/>
      <c r="WWY241"/>
      <c r="WWZ241"/>
      <c r="WXA241"/>
      <c r="WXB241"/>
      <c r="WXC241"/>
      <c r="WXD241"/>
      <c r="WXE241"/>
      <c r="WXF241"/>
      <c r="WXG241"/>
      <c r="WXH241"/>
      <c r="WXI241"/>
      <c r="WXJ241"/>
      <c r="WXK241"/>
      <c r="WXL241"/>
      <c r="WXM241"/>
      <c r="WXN241"/>
      <c r="WXO241"/>
      <c r="WXP241"/>
      <c r="WXQ241"/>
      <c r="WXR241"/>
      <c r="WXS241"/>
      <c r="WXT241"/>
      <c r="WXU241"/>
      <c r="WXV241"/>
      <c r="WXW241"/>
      <c r="WXX241"/>
      <c r="WXY241"/>
      <c r="WXZ241"/>
      <c r="WYA241"/>
      <c r="WYB241"/>
      <c r="WYC241"/>
      <c r="WYD241"/>
      <c r="WYE241"/>
      <c r="WYF241"/>
      <c r="WYG241"/>
      <c r="WYH241"/>
      <c r="WYI241"/>
      <c r="WYJ241"/>
      <c r="WYK241"/>
      <c r="WYL241"/>
      <c r="WYM241"/>
      <c r="WYN241"/>
      <c r="WYO241"/>
      <c r="WYP241"/>
      <c r="WYQ241"/>
      <c r="WYR241"/>
      <c r="WYS241"/>
      <c r="WYT241"/>
      <c r="WYU241"/>
      <c r="WYV241"/>
      <c r="WYW241"/>
      <c r="WYX241"/>
      <c r="WYY241"/>
      <c r="WYZ241"/>
      <c r="WZA241"/>
      <c r="WZB241"/>
      <c r="WZC241"/>
      <c r="WZD241"/>
      <c r="WZE241"/>
      <c r="WZF241"/>
      <c r="WZG241"/>
      <c r="WZH241"/>
      <c r="WZI241"/>
      <c r="WZJ241"/>
      <c r="WZK241"/>
      <c r="WZL241"/>
      <c r="WZM241"/>
      <c r="WZN241"/>
      <c r="WZO241"/>
      <c r="WZP241"/>
      <c r="WZQ241"/>
      <c r="WZR241"/>
      <c r="WZS241"/>
      <c r="WZT241"/>
      <c r="WZU241"/>
      <c r="WZV241"/>
      <c r="WZW241"/>
      <c r="WZX241"/>
      <c r="WZY241"/>
      <c r="WZZ241"/>
      <c r="XAA241"/>
      <c r="XAB241"/>
      <c r="XAC241"/>
      <c r="XAD241"/>
      <c r="XAE241"/>
      <c r="XAF241"/>
      <c r="XAG241"/>
      <c r="XAH241"/>
      <c r="XAI241"/>
      <c r="XAJ241"/>
      <c r="XAK241"/>
      <c r="XAL241"/>
      <c r="XAM241"/>
      <c r="XAN241"/>
      <c r="XAO241"/>
      <c r="XAP241"/>
      <c r="XAQ241"/>
      <c r="XAR241"/>
      <c r="XAS241"/>
      <c r="XAT241"/>
      <c r="XAU241"/>
      <c r="XAV241"/>
      <c r="XAW241"/>
      <c r="XAX241"/>
      <c r="XAY241"/>
      <c r="XAZ241"/>
      <c r="XBA241"/>
      <c r="XBB241"/>
      <c r="XBC241"/>
      <c r="XBD241"/>
      <c r="XBE241"/>
      <c r="XBF241"/>
      <c r="XBG241"/>
      <c r="XBH241"/>
      <c r="XBI241"/>
      <c r="XBJ241"/>
      <c r="XBK241"/>
      <c r="XBL241"/>
      <c r="XBM241"/>
      <c r="XBN241"/>
      <c r="XBO241"/>
      <c r="XBP241"/>
      <c r="XBQ241"/>
      <c r="XBR241"/>
      <c r="XBS241"/>
      <c r="XBT241"/>
      <c r="XBU241"/>
      <c r="XBV241"/>
      <c r="XBW241"/>
      <c r="XBX241"/>
      <c r="XBY241"/>
      <c r="XBZ241"/>
      <c r="XCA241"/>
      <c r="XCB241"/>
      <c r="XCC241"/>
      <c r="XCD241"/>
      <c r="XCE241"/>
      <c r="XCF241"/>
      <c r="XCG241"/>
      <c r="XCH241"/>
      <c r="XCI241"/>
      <c r="XCJ241"/>
      <c r="XCK241"/>
      <c r="XCL241"/>
      <c r="XCM241"/>
      <c r="XCN241"/>
      <c r="XCO241"/>
      <c r="XCP241"/>
      <c r="XCQ241"/>
      <c r="XCR241"/>
      <c r="XCS241"/>
      <c r="XCT241"/>
      <c r="XCU241"/>
      <c r="XCV241"/>
      <c r="XCW241"/>
      <c r="XCX241"/>
      <c r="XCY241"/>
      <c r="XCZ241"/>
      <c r="XDA241"/>
      <c r="XDB241"/>
      <c r="XDC241"/>
      <c r="XDD241"/>
      <c r="XDE241"/>
      <c r="XDF241"/>
      <c r="XDG241"/>
      <c r="XDH241"/>
      <c r="XDI241"/>
      <c r="XDJ241"/>
      <c r="XDK241"/>
      <c r="XDL241"/>
      <c r="XDM241"/>
      <c r="XDN241"/>
      <c r="XDO241"/>
      <c r="XDP241"/>
      <c r="XDQ241"/>
      <c r="XDR241"/>
      <c r="XDS241"/>
      <c r="XDT241"/>
      <c r="XDU241"/>
      <c r="XDV241"/>
      <c r="XDW241"/>
      <c r="XDX241"/>
      <c r="XDY241"/>
      <c r="XDZ241"/>
      <c r="XEA241"/>
      <c r="XEB241"/>
      <c r="XEC241"/>
      <c r="XED241"/>
      <c r="XEE241"/>
      <c r="XEF241"/>
      <c r="XEG241"/>
      <c r="XEH241"/>
      <c r="XEI241"/>
      <c r="XEJ241"/>
      <c r="XEK241"/>
      <c r="XEL241"/>
      <c r="XEM241"/>
      <c r="XEN241"/>
      <c r="XEO241"/>
      <c r="XEP241"/>
      <c r="XEQ241"/>
      <c r="XER241"/>
      <c r="XES241"/>
      <c r="XET241"/>
      <c r="XEU241"/>
      <c r="XEV241"/>
      <c r="XEW241"/>
      <c r="XEX241"/>
      <c r="XEY241"/>
      <c r="XEZ241"/>
      <c r="XFA241"/>
      <c r="XFB241"/>
      <c r="XFC241"/>
      <c r="XFD241"/>
    </row>
    <row r="242" spans="1:36 15811:16384" s="177" customFormat="1" x14ac:dyDescent="0.25">
      <c r="A242" s="181">
        <v>116</v>
      </c>
      <c r="B242" s="354" t="str">
        <f ca="1">IF(CONCATENATE('Т.6.'!AB121," (",'Т.6.'!AD121,"), ",'Т.6.'!AC121,", ",'Т.6.'!AE121)=$AJ$127,"",IF(CONCATENATE('Т.6.'!AB121," (",'Т.6.'!AD121,"), ",'Т.6.'!AC121,", ",'Т.6.'!AE121)=$AJ$128,"-",(CONCATENATE('Т.6.'!AB121," (",'Т.6.'!AD121,"), ",'Т.6.'!AC121,", ",'Т.6.'!AE121))))</f>
        <v/>
      </c>
      <c r="C242" s="354"/>
      <c r="D242" s="354"/>
      <c r="E242" s="354"/>
      <c r="F242" s="354"/>
      <c r="G242" s="354" t="str">
        <f ca="1">IF(CONCATENATE('Т.6.'!AG121,", ",'Т.6.'!AF121,", ",'Т.6.'!AH121," обл., ",'Т.6.'!AI121," р-н, ",'Т.6.'!AJ121," ",'Т.6.'!AK121,", ",'Т.6.'!AL121," ",'Т.6.'!AM121,", буд. ",'Т.6.'!AN121,", кв./оф.",'Т.6.'!AO121,".    ",'Т.6.'!AP121)=$AJ$131,"",IF(CONCATENATE('Т.6.'!AG121,", ",'Т.6.'!AF121,", ",'Т.6.'!AH121," обл., ",'Т.6.'!AI121," р-н, ",'Т.6.'!AJ121," ",'Т.6.'!AK121,", ",'Т.6.'!AL121," ",'Т.6.'!AM121,", буд. ",'Т.6.'!AN121,", кв./оф.",'Т.6.'!AO121,".    ",'Т.6.'!AP121)=$AJ$129,"-",CONCATENATE('Т.6.'!AG121,", ",'Т.6.'!AF121,", ",'Т.6.'!AH121," обл., ",'Т.6.'!AI121," р-н, ",'Т.6.'!AJ121," ",'Т.6.'!AK121,", ",'Т.6.'!AL121," ",'Т.6.'!AM121,", буд. ",'Т.6.'!AN121,", кв./оф.",'Т.6.'!AO121,".    ",'Т.6.'!AP121)))</f>
        <v/>
      </c>
      <c r="H242" s="354"/>
      <c r="I242" s="354"/>
      <c r="J242" s="354"/>
      <c r="K242" s="367" t="str">
        <f ca="1">'Т.6.'!AQ121</f>
        <v xml:space="preserve"> </v>
      </c>
      <c r="L242" s="367"/>
      <c r="M242" s="367" t="str">
        <f ca="1">'Т.6.'!AR121</f>
        <v xml:space="preserve"> </v>
      </c>
      <c r="N242" s="367"/>
      <c r="O242" s="358" t="str">
        <f ca="1">'Т.6.'!AT121</f>
        <v xml:space="preserve"> </v>
      </c>
      <c r="P242" s="358"/>
      <c r="Q242" s="345" t="str">
        <f ca="1">IF(CONCATENATE('Т.6.'!AU121,". ",'Т.6.'!AV121)=" .  "," ",CONCATENATE('Т.6.'!AU121,". ",'Т.6.'!AV121))</f>
        <v xml:space="preserve"> </v>
      </c>
      <c r="R242" s="345"/>
      <c r="S242" s="345"/>
      <c r="T242" s="358" t="str">
        <f ca="1">'Т.6.'!AW121</f>
        <v xml:space="preserve"> </v>
      </c>
      <c r="U242" s="358"/>
      <c r="AA242" s="143"/>
      <c r="AB242" s="143"/>
      <c r="AC242" s="143"/>
      <c r="AD242" s="143"/>
      <c r="AE242" s="143"/>
      <c r="AF242" s="143"/>
      <c r="AG242" s="143"/>
      <c r="AH242" s="143"/>
      <c r="AI242" s="143"/>
      <c r="AJ242" s="151"/>
      <c r="WJC242"/>
      <c r="WJD242"/>
      <c r="WJE242"/>
      <c r="WJF242"/>
      <c r="WJG242"/>
      <c r="WJH242"/>
      <c r="WJI242"/>
      <c r="WJJ242"/>
      <c r="WJK242"/>
      <c r="WJL242"/>
      <c r="WJM242"/>
      <c r="WJN242"/>
      <c r="WJO242"/>
      <c r="WJP242"/>
      <c r="WJQ242"/>
      <c r="WJR242"/>
      <c r="WJS242"/>
      <c r="WJT242"/>
      <c r="WJU242"/>
      <c r="WJV242"/>
      <c r="WJW242"/>
      <c r="WJX242"/>
      <c r="WJY242"/>
      <c r="WJZ242"/>
      <c r="WKA242"/>
      <c r="WKB242"/>
      <c r="WKC242"/>
      <c r="WKD242"/>
      <c r="WKE242"/>
      <c r="WKF242"/>
      <c r="WKG242"/>
      <c r="WKH242"/>
      <c r="WKI242"/>
      <c r="WKJ242"/>
      <c r="WKK242"/>
      <c r="WKL242"/>
      <c r="WKM242"/>
      <c r="WKN242"/>
      <c r="WKO242"/>
      <c r="WKP242"/>
      <c r="WKQ242"/>
      <c r="WKR242"/>
      <c r="WKS242"/>
      <c r="WKT242"/>
      <c r="WKU242"/>
      <c r="WKV242"/>
      <c r="WKW242"/>
      <c r="WKX242"/>
      <c r="WKY242"/>
      <c r="WKZ242"/>
      <c r="WLA242"/>
      <c r="WLB242"/>
      <c r="WLC242"/>
      <c r="WLD242"/>
      <c r="WLE242"/>
      <c r="WLF242"/>
      <c r="WLG242"/>
      <c r="WLH242"/>
      <c r="WLI242"/>
      <c r="WLJ242"/>
      <c r="WLK242"/>
      <c r="WLL242"/>
      <c r="WLM242"/>
      <c r="WLN242"/>
      <c r="WLO242"/>
      <c r="WLP242"/>
      <c r="WLQ242"/>
      <c r="WLR242"/>
      <c r="WLS242"/>
      <c r="WLT242"/>
      <c r="WLU242"/>
      <c r="WLV242"/>
      <c r="WLW242"/>
      <c r="WLX242"/>
      <c r="WLY242"/>
      <c r="WLZ242"/>
      <c r="WMA242"/>
      <c r="WMB242"/>
      <c r="WMC242"/>
      <c r="WMD242"/>
      <c r="WME242"/>
      <c r="WMF242"/>
      <c r="WMG242"/>
      <c r="WMH242"/>
      <c r="WMI242"/>
      <c r="WMJ242"/>
      <c r="WMK242"/>
      <c r="WML242"/>
      <c r="WMM242"/>
      <c r="WMN242"/>
      <c r="WMO242"/>
      <c r="WMP242"/>
      <c r="WMQ242"/>
      <c r="WMR242"/>
      <c r="WMS242"/>
      <c r="WMT242"/>
      <c r="WMU242"/>
      <c r="WMV242"/>
      <c r="WMW242"/>
      <c r="WMX242"/>
      <c r="WMY242"/>
      <c r="WMZ242"/>
      <c r="WNA242"/>
      <c r="WNB242"/>
      <c r="WNC242"/>
      <c r="WND242"/>
      <c r="WNE242"/>
      <c r="WNF242"/>
      <c r="WNG242"/>
      <c r="WNH242"/>
      <c r="WNI242"/>
      <c r="WNJ242"/>
      <c r="WNK242"/>
      <c r="WNL242"/>
      <c r="WNM242"/>
      <c r="WNN242"/>
      <c r="WNO242"/>
      <c r="WNP242"/>
      <c r="WNQ242"/>
      <c r="WNR242"/>
      <c r="WNS242"/>
      <c r="WNT242"/>
      <c r="WNU242"/>
      <c r="WNV242"/>
      <c r="WNW242"/>
      <c r="WNX242"/>
      <c r="WNY242"/>
      <c r="WNZ242"/>
      <c r="WOA242"/>
      <c r="WOB242"/>
      <c r="WOC242"/>
      <c r="WOD242"/>
      <c r="WOE242"/>
      <c r="WOF242"/>
      <c r="WOG242"/>
      <c r="WOH242"/>
      <c r="WOI242"/>
      <c r="WOJ242"/>
      <c r="WOK242"/>
      <c r="WOL242"/>
      <c r="WOM242"/>
      <c r="WON242"/>
      <c r="WOO242"/>
      <c r="WOP242"/>
      <c r="WOQ242"/>
      <c r="WOR242"/>
      <c r="WOS242"/>
      <c r="WOT242"/>
      <c r="WOU242"/>
      <c r="WOV242"/>
      <c r="WOW242"/>
      <c r="WOX242"/>
      <c r="WOY242"/>
      <c r="WOZ242"/>
      <c r="WPA242"/>
      <c r="WPB242"/>
      <c r="WPC242"/>
      <c r="WPD242"/>
      <c r="WPE242"/>
      <c r="WPF242"/>
      <c r="WPG242"/>
      <c r="WPH242"/>
      <c r="WPI242"/>
      <c r="WPJ242"/>
      <c r="WPK242"/>
      <c r="WPL242"/>
      <c r="WPM242"/>
      <c r="WPN242"/>
      <c r="WPO242"/>
      <c r="WPP242"/>
      <c r="WPQ242"/>
      <c r="WPR242"/>
      <c r="WPS242"/>
      <c r="WPT242"/>
      <c r="WPU242"/>
      <c r="WPV242"/>
      <c r="WPW242"/>
      <c r="WPX242"/>
      <c r="WPY242"/>
      <c r="WPZ242"/>
      <c r="WQA242"/>
      <c r="WQB242"/>
      <c r="WQC242"/>
      <c r="WQD242"/>
      <c r="WQE242"/>
      <c r="WQF242"/>
      <c r="WQG242"/>
      <c r="WQH242"/>
      <c r="WQI242"/>
      <c r="WQJ242"/>
      <c r="WQK242"/>
      <c r="WQL242"/>
      <c r="WQM242"/>
      <c r="WQN242"/>
      <c r="WQO242"/>
      <c r="WQP242"/>
      <c r="WQQ242"/>
      <c r="WQR242"/>
      <c r="WQS242"/>
      <c r="WQT242"/>
      <c r="WQU242"/>
      <c r="WQV242"/>
      <c r="WQW242"/>
      <c r="WQX242"/>
      <c r="WQY242"/>
      <c r="WQZ242"/>
      <c r="WRA242"/>
      <c r="WRB242"/>
      <c r="WRC242"/>
      <c r="WRD242"/>
      <c r="WRE242"/>
      <c r="WRF242"/>
      <c r="WRG242"/>
      <c r="WRH242"/>
      <c r="WRI242"/>
      <c r="WRJ242"/>
      <c r="WRK242"/>
      <c r="WRL242"/>
      <c r="WRM242"/>
      <c r="WRN242"/>
      <c r="WRO242"/>
      <c r="WRP242"/>
      <c r="WRQ242"/>
      <c r="WRR242"/>
      <c r="WRS242"/>
      <c r="WRT242"/>
      <c r="WRU242"/>
      <c r="WRV242"/>
      <c r="WRW242"/>
      <c r="WRX242"/>
      <c r="WRY242"/>
      <c r="WRZ242"/>
      <c r="WSA242"/>
      <c r="WSB242"/>
      <c r="WSC242"/>
      <c r="WSD242"/>
      <c r="WSE242"/>
      <c r="WSF242"/>
      <c r="WSG242"/>
      <c r="WSH242"/>
      <c r="WSI242"/>
      <c r="WSJ242"/>
      <c r="WSK242"/>
      <c r="WSL242"/>
      <c r="WSM242"/>
      <c r="WSN242"/>
      <c r="WSO242"/>
      <c r="WSP242"/>
      <c r="WSQ242"/>
      <c r="WSR242"/>
      <c r="WSS242"/>
      <c r="WST242"/>
      <c r="WSU242"/>
      <c r="WSV242"/>
      <c r="WSW242"/>
      <c r="WSX242"/>
      <c r="WSY242"/>
      <c r="WSZ242"/>
      <c r="WTA242"/>
      <c r="WTB242"/>
      <c r="WTC242"/>
      <c r="WTD242"/>
      <c r="WTE242"/>
      <c r="WTF242"/>
      <c r="WTG242"/>
      <c r="WTH242"/>
      <c r="WTI242"/>
      <c r="WTJ242"/>
      <c r="WTK242"/>
      <c r="WTL242"/>
      <c r="WTM242"/>
      <c r="WTN242"/>
      <c r="WTO242"/>
      <c r="WTP242"/>
      <c r="WTQ242"/>
      <c r="WTR242"/>
      <c r="WTS242"/>
      <c r="WTT242"/>
      <c r="WTU242"/>
      <c r="WTV242"/>
      <c r="WTW242"/>
      <c r="WTX242"/>
      <c r="WTY242"/>
      <c r="WTZ242"/>
      <c r="WUA242"/>
      <c r="WUB242"/>
      <c r="WUC242"/>
      <c r="WUD242"/>
      <c r="WUE242"/>
      <c r="WUF242"/>
      <c r="WUG242"/>
      <c r="WUH242"/>
      <c r="WUI242"/>
      <c r="WUJ242"/>
      <c r="WUK242"/>
      <c r="WUL242"/>
      <c r="WUM242"/>
      <c r="WUN242"/>
      <c r="WUO242"/>
      <c r="WUP242"/>
      <c r="WUQ242"/>
      <c r="WUR242"/>
      <c r="WUS242"/>
      <c r="WUT242"/>
      <c r="WUU242"/>
      <c r="WUV242"/>
      <c r="WUW242"/>
      <c r="WUX242"/>
      <c r="WUY242"/>
      <c r="WUZ242"/>
      <c r="WVA242"/>
      <c r="WVB242"/>
      <c r="WVC242"/>
      <c r="WVD242"/>
      <c r="WVE242"/>
      <c r="WVF242"/>
      <c r="WVG242"/>
      <c r="WVH242"/>
      <c r="WVI242"/>
      <c r="WVJ242"/>
      <c r="WVK242"/>
      <c r="WVL242"/>
      <c r="WVM242"/>
      <c r="WVN242"/>
      <c r="WVO242"/>
      <c r="WVP242"/>
      <c r="WVQ242"/>
      <c r="WVR242"/>
      <c r="WVS242"/>
      <c r="WVT242"/>
      <c r="WVU242"/>
      <c r="WVV242"/>
      <c r="WVW242"/>
      <c r="WVX242"/>
      <c r="WVY242"/>
      <c r="WVZ242"/>
      <c r="WWA242"/>
      <c r="WWB242"/>
      <c r="WWC242"/>
      <c r="WWD242"/>
      <c r="WWE242"/>
      <c r="WWF242"/>
      <c r="WWG242"/>
      <c r="WWH242"/>
      <c r="WWI242"/>
      <c r="WWJ242"/>
      <c r="WWK242"/>
      <c r="WWL242"/>
      <c r="WWM242"/>
      <c r="WWN242"/>
      <c r="WWO242"/>
      <c r="WWP242"/>
      <c r="WWQ242"/>
      <c r="WWR242"/>
      <c r="WWS242"/>
      <c r="WWT242"/>
      <c r="WWU242"/>
      <c r="WWV242"/>
      <c r="WWW242"/>
      <c r="WWX242"/>
      <c r="WWY242"/>
      <c r="WWZ242"/>
      <c r="WXA242"/>
      <c r="WXB242"/>
      <c r="WXC242"/>
      <c r="WXD242"/>
      <c r="WXE242"/>
      <c r="WXF242"/>
      <c r="WXG242"/>
      <c r="WXH242"/>
      <c r="WXI242"/>
      <c r="WXJ242"/>
      <c r="WXK242"/>
      <c r="WXL242"/>
      <c r="WXM242"/>
      <c r="WXN242"/>
      <c r="WXO242"/>
      <c r="WXP242"/>
      <c r="WXQ242"/>
      <c r="WXR242"/>
      <c r="WXS242"/>
      <c r="WXT242"/>
      <c r="WXU242"/>
      <c r="WXV242"/>
      <c r="WXW242"/>
      <c r="WXX242"/>
      <c r="WXY242"/>
      <c r="WXZ242"/>
      <c r="WYA242"/>
      <c r="WYB242"/>
      <c r="WYC242"/>
      <c r="WYD242"/>
      <c r="WYE242"/>
      <c r="WYF242"/>
      <c r="WYG242"/>
      <c r="WYH242"/>
      <c r="WYI242"/>
      <c r="WYJ242"/>
      <c r="WYK242"/>
      <c r="WYL242"/>
      <c r="WYM242"/>
      <c r="WYN242"/>
      <c r="WYO242"/>
      <c r="WYP242"/>
      <c r="WYQ242"/>
      <c r="WYR242"/>
      <c r="WYS242"/>
      <c r="WYT242"/>
      <c r="WYU242"/>
      <c r="WYV242"/>
      <c r="WYW242"/>
      <c r="WYX242"/>
      <c r="WYY242"/>
      <c r="WYZ242"/>
      <c r="WZA242"/>
      <c r="WZB242"/>
      <c r="WZC242"/>
      <c r="WZD242"/>
      <c r="WZE242"/>
      <c r="WZF242"/>
      <c r="WZG242"/>
      <c r="WZH242"/>
      <c r="WZI242"/>
      <c r="WZJ242"/>
      <c r="WZK242"/>
      <c r="WZL242"/>
      <c r="WZM242"/>
      <c r="WZN242"/>
      <c r="WZO242"/>
      <c r="WZP242"/>
      <c r="WZQ242"/>
      <c r="WZR242"/>
      <c r="WZS242"/>
      <c r="WZT242"/>
      <c r="WZU242"/>
      <c r="WZV242"/>
      <c r="WZW242"/>
      <c r="WZX242"/>
      <c r="WZY242"/>
      <c r="WZZ242"/>
      <c r="XAA242"/>
      <c r="XAB242"/>
      <c r="XAC242"/>
      <c r="XAD242"/>
      <c r="XAE242"/>
      <c r="XAF242"/>
      <c r="XAG242"/>
      <c r="XAH242"/>
      <c r="XAI242"/>
      <c r="XAJ242"/>
      <c r="XAK242"/>
      <c r="XAL242"/>
      <c r="XAM242"/>
      <c r="XAN242"/>
      <c r="XAO242"/>
      <c r="XAP242"/>
      <c r="XAQ242"/>
      <c r="XAR242"/>
      <c r="XAS242"/>
      <c r="XAT242"/>
      <c r="XAU242"/>
      <c r="XAV242"/>
      <c r="XAW242"/>
      <c r="XAX242"/>
      <c r="XAY242"/>
      <c r="XAZ242"/>
      <c r="XBA242"/>
      <c r="XBB242"/>
      <c r="XBC242"/>
      <c r="XBD242"/>
      <c r="XBE242"/>
      <c r="XBF242"/>
      <c r="XBG242"/>
      <c r="XBH242"/>
      <c r="XBI242"/>
      <c r="XBJ242"/>
      <c r="XBK242"/>
      <c r="XBL242"/>
      <c r="XBM242"/>
      <c r="XBN242"/>
      <c r="XBO242"/>
      <c r="XBP242"/>
      <c r="XBQ242"/>
      <c r="XBR242"/>
      <c r="XBS242"/>
      <c r="XBT242"/>
      <c r="XBU242"/>
      <c r="XBV242"/>
      <c r="XBW242"/>
      <c r="XBX242"/>
      <c r="XBY242"/>
      <c r="XBZ242"/>
      <c r="XCA242"/>
      <c r="XCB242"/>
      <c r="XCC242"/>
      <c r="XCD242"/>
      <c r="XCE242"/>
      <c r="XCF242"/>
      <c r="XCG242"/>
      <c r="XCH242"/>
      <c r="XCI242"/>
      <c r="XCJ242"/>
      <c r="XCK242"/>
      <c r="XCL242"/>
      <c r="XCM242"/>
      <c r="XCN242"/>
      <c r="XCO242"/>
      <c r="XCP242"/>
      <c r="XCQ242"/>
      <c r="XCR242"/>
      <c r="XCS242"/>
      <c r="XCT242"/>
      <c r="XCU242"/>
      <c r="XCV242"/>
      <c r="XCW242"/>
      <c r="XCX242"/>
      <c r="XCY242"/>
      <c r="XCZ242"/>
      <c r="XDA242"/>
      <c r="XDB242"/>
      <c r="XDC242"/>
      <c r="XDD242"/>
      <c r="XDE242"/>
      <c r="XDF242"/>
      <c r="XDG242"/>
      <c r="XDH242"/>
      <c r="XDI242"/>
      <c r="XDJ242"/>
      <c r="XDK242"/>
      <c r="XDL242"/>
      <c r="XDM242"/>
      <c r="XDN242"/>
      <c r="XDO242"/>
      <c r="XDP242"/>
      <c r="XDQ242"/>
      <c r="XDR242"/>
      <c r="XDS242"/>
      <c r="XDT242"/>
      <c r="XDU242"/>
      <c r="XDV242"/>
      <c r="XDW242"/>
      <c r="XDX242"/>
      <c r="XDY242"/>
      <c r="XDZ242"/>
      <c r="XEA242"/>
      <c r="XEB242"/>
      <c r="XEC242"/>
      <c r="XED242"/>
      <c r="XEE242"/>
      <c r="XEF242"/>
      <c r="XEG242"/>
      <c r="XEH242"/>
      <c r="XEI242"/>
      <c r="XEJ242"/>
      <c r="XEK242"/>
      <c r="XEL242"/>
      <c r="XEM242"/>
      <c r="XEN242"/>
      <c r="XEO242"/>
      <c r="XEP242"/>
      <c r="XEQ242"/>
      <c r="XER242"/>
      <c r="XES242"/>
      <c r="XET242"/>
      <c r="XEU242"/>
      <c r="XEV242"/>
      <c r="XEW242"/>
      <c r="XEX242"/>
      <c r="XEY242"/>
      <c r="XEZ242"/>
      <c r="XFA242"/>
      <c r="XFB242"/>
      <c r="XFC242"/>
      <c r="XFD242"/>
    </row>
    <row r="243" spans="1:36 15811:16384" s="177" customFormat="1" x14ac:dyDescent="0.25">
      <c r="A243" s="181">
        <v>117</v>
      </c>
      <c r="B243" s="354" t="str">
        <f ca="1">IF(CONCATENATE('Т.6.'!AB122," (",'Т.6.'!AD122,"), ",'Т.6.'!AC122,", ",'Т.6.'!AE122)=$AJ$127,"",IF(CONCATENATE('Т.6.'!AB122," (",'Т.6.'!AD122,"), ",'Т.6.'!AC122,", ",'Т.6.'!AE122)=$AJ$128,"-",(CONCATENATE('Т.6.'!AB122," (",'Т.6.'!AD122,"), ",'Т.6.'!AC122,", ",'Т.6.'!AE122))))</f>
        <v/>
      </c>
      <c r="C243" s="354"/>
      <c r="D243" s="354"/>
      <c r="E243" s="354"/>
      <c r="F243" s="354"/>
      <c r="G243" s="354" t="str">
        <f ca="1">IF(CONCATENATE('Т.6.'!AG122,", ",'Т.6.'!AF122,", ",'Т.6.'!AH122," обл., ",'Т.6.'!AI122," р-н, ",'Т.6.'!AJ122," ",'Т.6.'!AK122,", ",'Т.6.'!AL122," ",'Т.6.'!AM122,", буд. ",'Т.6.'!AN122,", кв./оф.",'Т.6.'!AO122,".    ",'Т.6.'!AP122)=$AJ$131,"",IF(CONCATENATE('Т.6.'!AG122,", ",'Т.6.'!AF122,", ",'Т.6.'!AH122," обл., ",'Т.6.'!AI122," р-н, ",'Т.6.'!AJ122," ",'Т.6.'!AK122,", ",'Т.6.'!AL122," ",'Т.6.'!AM122,", буд. ",'Т.6.'!AN122,", кв./оф.",'Т.6.'!AO122,".    ",'Т.6.'!AP122)=$AJ$129,"-",CONCATENATE('Т.6.'!AG122,", ",'Т.6.'!AF122,", ",'Т.6.'!AH122," обл., ",'Т.6.'!AI122," р-н, ",'Т.6.'!AJ122," ",'Т.6.'!AK122,", ",'Т.6.'!AL122," ",'Т.6.'!AM122,", буд. ",'Т.6.'!AN122,", кв./оф.",'Т.6.'!AO122,".    ",'Т.6.'!AP122)))</f>
        <v/>
      </c>
      <c r="H243" s="354"/>
      <c r="I243" s="354"/>
      <c r="J243" s="354"/>
      <c r="K243" s="367" t="str">
        <f ca="1">'Т.6.'!AQ122</f>
        <v xml:space="preserve"> </v>
      </c>
      <c r="L243" s="367"/>
      <c r="M243" s="367" t="str">
        <f ca="1">'Т.6.'!AR122</f>
        <v xml:space="preserve"> </v>
      </c>
      <c r="N243" s="367"/>
      <c r="O243" s="358" t="str">
        <f ca="1">'Т.6.'!AT122</f>
        <v xml:space="preserve"> </v>
      </c>
      <c r="P243" s="358"/>
      <c r="Q243" s="345" t="str">
        <f ca="1">IF(CONCATENATE('Т.6.'!AU122,". ",'Т.6.'!AV122)=" .  "," ",CONCATENATE('Т.6.'!AU122,". ",'Т.6.'!AV122))</f>
        <v xml:space="preserve"> </v>
      </c>
      <c r="R243" s="345"/>
      <c r="S243" s="345"/>
      <c r="T243" s="358" t="str">
        <f ca="1">'Т.6.'!AW122</f>
        <v xml:space="preserve"> </v>
      </c>
      <c r="U243" s="358"/>
      <c r="AA243" s="143"/>
      <c r="AB243" s="143"/>
      <c r="AC243" s="143"/>
      <c r="AD243" s="143"/>
      <c r="AE243" s="143"/>
      <c r="AF243" s="143"/>
      <c r="AG243" s="143"/>
      <c r="AH243" s="143"/>
      <c r="AI243" s="143"/>
      <c r="AJ243" s="151"/>
      <c r="WJC243"/>
      <c r="WJD243"/>
      <c r="WJE243"/>
      <c r="WJF243"/>
      <c r="WJG243"/>
      <c r="WJH243"/>
      <c r="WJI243"/>
      <c r="WJJ243"/>
      <c r="WJK243"/>
      <c r="WJL243"/>
      <c r="WJM243"/>
      <c r="WJN243"/>
      <c r="WJO243"/>
      <c r="WJP243"/>
      <c r="WJQ243"/>
      <c r="WJR243"/>
      <c r="WJS243"/>
      <c r="WJT243"/>
      <c r="WJU243"/>
      <c r="WJV243"/>
      <c r="WJW243"/>
      <c r="WJX243"/>
      <c r="WJY243"/>
      <c r="WJZ243"/>
      <c r="WKA243"/>
      <c r="WKB243"/>
      <c r="WKC243"/>
      <c r="WKD243"/>
      <c r="WKE243"/>
      <c r="WKF243"/>
      <c r="WKG243"/>
      <c r="WKH243"/>
      <c r="WKI243"/>
      <c r="WKJ243"/>
      <c r="WKK243"/>
      <c r="WKL243"/>
      <c r="WKM243"/>
      <c r="WKN243"/>
      <c r="WKO243"/>
      <c r="WKP243"/>
      <c r="WKQ243"/>
      <c r="WKR243"/>
      <c r="WKS243"/>
      <c r="WKT243"/>
      <c r="WKU243"/>
      <c r="WKV243"/>
      <c r="WKW243"/>
      <c r="WKX243"/>
      <c r="WKY243"/>
      <c r="WKZ243"/>
      <c r="WLA243"/>
      <c r="WLB243"/>
      <c r="WLC243"/>
      <c r="WLD243"/>
      <c r="WLE243"/>
      <c r="WLF243"/>
      <c r="WLG243"/>
      <c r="WLH243"/>
      <c r="WLI243"/>
      <c r="WLJ243"/>
      <c r="WLK243"/>
      <c r="WLL243"/>
      <c r="WLM243"/>
      <c r="WLN243"/>
      <c r="WLO243"/>
      <c r="WLP243"/>
      <c r="WLQ243"/>
      <c r="WLR243"/>
      <c r="WLS243"/>
      <c r="WLT243"/>
      <c r="WLU243"/>
      <c r="WLV243"/>
      <c r="WLW243"/>
      <c r="WLX243"/>
      <c r="WLY243"/>
      <c r="WLZ243"/>
      <c r="WMA243"/>
      <c r="WMB243"/>
      <c r="WMC243"/>
      <c r="WMD243"/>
      <c r="WME243"/>
      <c r="WMF243"/>
      <c r="WMG243"/>
      <c r="WMH243"/>
      <c r="WMI243"/>
      <c r="WMJ243"/>
      <c r="WMK243"/>
      <c r="WML243"/>
      <c r="WMM243"/>
      <c r="WMN243"/>
      <c r="WMO243"/>
      <c r="WMP243"/>
      <c r="WMQ243"/>
      <c r="WMR243"/>
      <c r="WMS243"/>
      <c r="WMT243"/>
      <c r="WMU243"/>
      <c r="WMV243"/>
      <c r="WMW243"/>
      <c r="WMX243"/>
      <c r="WMY243"/>
      <c r="WMZ243"/>
      <c r="WNA243"/>
      <c r="WNB243"/>
      <c r="WNC243"/>
      <c r="WND243"/>
      <c r="WNE243"/>
      <c r="WNF243"/>
      <c r="WNG243"/>
      <c r="WNH243"/>
      <c r="WNI243"/>
      <c r="WNJ243"/>
      <c r="WNK243"/>
      <c r="WNL243"/>
      <c r="WNM243"/>
      <c r="WNN243"/>
      <c r="WNO243"/>
      <c r="WNP243"/>
      <c r="WNQ243"/>
      <c r="WNR243"/>
      <c r="WNS243"/>
      <c r="WNT243"/>
      <c r="WNU243"/>
      <c r="WNV243"/>
      <c r="WNW243"/>
      <c r="WNX243"/>
      <c r="WNY243"/>
      <c r="WNZ243"/>
      <c r="WOA243"/>
      <c r="WOB243"/>
      <c r="WOC243"/>
      <c r="WOD243"/>
      <c r="WOE243"/>
      <c r="WOF243"/>
      <c r="WOG243"/>
      <c r="WOH243"/>
      <c r="WOI243"/>
      <c r="WOJ243"/>
      <c r="WOK243"/>
      <c r="WOL243"/>
      <c r="WOM243"/>
      <c r="WON243"/>
      <c r="WOO243"/>
      <c r="WOP243"/>
      <c r="WOQ243"/>
      <c r="WOR243"/>
      <c r="WOS243"/>
      <c r="WOT243"/>
      <c r="WOU243"/>
      <c r="WOV243"/>
      <c r="WOW243"/>
      <c r="WOX243"/>
      <c r="WOY243"/>
      <c r="WOZ243"/>
      <c r="WPA243"/>
      <c r="WPB243"/>
      <c r="WPC243"/>
      <c r="WPD243"/>
      <c r="WPE243"/>
      <c r="WPF243"/>
      <c r="WPG243"/>
      <c r="WPH243"/>
      <c r="WPI243"/>
      <c r="WPJ243"/>
      <c r="WPK243"/>
      <c r="WPL243"/>
      <c r="WPM243"/>
      <c r="WPN243"/>
      <c r="WPO243"/>
      <c r="WPP243"/>
      <c r="WPQ243"/>
      <c r="WPR243"/>
      <c r="WPS243"/>
      <c r="WPT243"/>
      <c r="WPU243"/>
      <c r="WPV243"/>
      <c r="WPW243"/>
      <c r="WPX243"/>
      <c r="WPY243"/>
      <c r="WPZ243"/>
      <c r="WQA243"/>
      <c r="WQB243"/>
      <c r="WQC243"/>
      <c r="WQD243"/>
      <c r="WQE243"/>
      <c r="WQF243"/>
      <c r="WQG243"/>
      <c r="WQH243"/>
      <c r="WQI243"/>
      <c r="WQJ243"/>
      <c r="WQK243"/>
      <c r="WQL243"/>
      <c r="WQM243"/>
      <c r="WQN243"/>
      <c r="WQO243"/>
      <c r="WQP243"/>
      <c r="WQQ243"/>
      <c r="WQR243"/>
      <c r="WQS243"/>
      <c r="WQT243"/>
      <c r="WQU243"/>
      <c r="WQV243"/>
      <c r="WQW243"/>
      <c r="WQX243"/>
      <c r="WQY243"/>
      <c r="WQZ243"/>
      <c r="WRA243"/>
      <c r="WRB243"/>
      <c r="WRC243"/>
      <c r="WRD243"/>
      <c r="WRE243"/>
      <c r="WRF243"/>
      <c r="WRG243"/>
      <c r="WRH243"/>
      <c r="WRI243"/>
      <c r="WRJ243"/>
      <c r="WRK243"/>
      <c r="WRL243"/>
      <c r="WRM243"/>
      <c r="WRN243"/>
      <c r="WRO243"/>
      <c r="WRP243"/>
      <c r="WRQ243"/>
      <c r="WRR243"/>
      <c r="WRS243"/>
      <c r="WRT243"/>
      <c r="WRU243"/>
      <c r="WRV243"/>
      <c r="WRW243"/>
      <c r="WRX243"/>
      <c r="WRY243"/>
      <c r="WRZ243"/>
      <c r="WSA243"/>
      <c r="WSB243"/>
      <c r="WSC243"/>
      <c r="WSD243"/>
      <c r="WSE243"/>
      <c r="WSF243"/>
      <c r="WSG243"/>
      <c r="WSH243"/>
      <c r="WSI243"/>
      <c r="WSJ243"/>
      <c r="WSK243"/>
      <c r="WSL243"/>
      <c r="WSM243"/>
      <c r="WSN243"/>
      <c r="WSO243"/>
      <c r="WSP243"/>
      <c r="WSQ243"/>
      <c r="WSR243"/>
      <c r="WSS243"/>
      <c r="WST243"/>
      <c r="WSU243"/>
      <c r="WSV243"/>
      <c r="WSW243"/>
      <c r="WSX243"/>
      <c r="WSY243"/>
      <c r="WSZ243"/>
      <c r="WTA243"/>
      <c r="WTB243"/>
      <c r="WTC243"/>
      <c r="WTD243"/>
      <c r="WTE243"/>
      <c r="WTF243"/>
      <c r="WTG243"/>
      <c r="WTH243"/>
      <c r="WTI243"/>
      <c r="WTJ243"/>
      <c r="WTK243"/>
      <c r="WTL243"/>
      <c r="WTM243"/>
      <c r="WTN243"/>
      <c r="WTO243"/>
      <c r="WTP243"/>
      <c r="WTQ243"/>
      <c r="WTR243"/>
      <c r="WTS243"/>
      <c r="WTT243"/>
      <c r="WTU243"/>
      <c r="WTV243"/>
      <c r="WTW243"/>
      <c r="WTX243"/>
      <c r="WTY243"/>
      <c r="WTZ243"/>
      <c r="WUA243"/>
      <c r="WUB243"/>
      <c r="WUC243"/>
      <c r="WUD243"/>
      <c r="WUE243"/>
      <c r="WUF243"/>
      <c r="WUG243"/>
      <c r="WUH243"/>
      <c r="WUI243"/>
      <c r="WUJ243"/>
      <c r="WUK243"/>
      <c r="WUL243"/>
      <c r="WUM243"/>
      <c r="WUN243"/>
      <c r="WUO243"/>
      <c r="WUP243"/>
      <c r="WUQ243"/>
      <c r="WUR243"/>
      <c r="WUS243"/>
      <c r="WUT243"/>
      <c r="WUU243"/>
      <c r="WUV243"/>
      <c r="WUW243"/>
      <c r="WUX243"/>
      <c r="WUY243"/>
      <c r="WUZ243"/>
      <c r="WVA243"/>
      <c r="WVB243"/>
      <c r="WVC243"/>
      <c r="WVD243"/>
      <c r="WVE243"/>
      <c r="WVF243"/>
      <c r="WVG243"/>
      <c r="WVH243"/>
      <c r="WVI243"/>
      <c r="WVJ243"/>
      <c r="WVK243"/>
      <c r="WVL243"/>
      <c r="WVM243"/>
      <c r="WVN243"/>
      <c r="WVO243"/>
      <c r="WVP243"/>
      <c r="WVQ243"/>
      <c r="WVR243"/>
      <c r="WVS243"/>
      <c r="WVT243"/>
      <c r="WVU243"/>
      <c r="WVV243"/>
      <c r="WVW243"/>
      <c r="WVX243"/>
      <c r="WVY243"/>
      <c r="WVZ243"/>
      <c r="WWA243"/>
      <c r="WWB243"/>
      <c r="WWC243"/>
      <c r="WWD243"/>
      <c r="WWE243"/>
      <c r="WWF243"/>
      <c r="WWG243"/>
      <c r="WWH243"/>
      <c r="WWI243"/>
      <c r="WWJ243"/>
      <c r="WWK243"/>
      <c r="WWL243"/>
      <c r="WWM243"/>
      <c r="WWN243"/>
      <c r="WWO243"/>
      <c r="WWP243"/>
      <c r="WWQ243"/>
      <c r="WWR243"/>
      <c r="WWS243"/>
      <c r="WWT243"/>
      <c r="WWU243"/>
      <c r="WWV243"/>
      <c r="WWW243"/>
      <c r="WWX243"/>
      <c r="WWY243"/>
      <c r="WWZ243"/>
      <c r="WXA243"/>
      <c r="WXB243"/>
      <c r="WXC243"/>
      <c r="WXD243"/>
      <c r="WXE243"/>
      <c r="WXF243"/>
      <c r="WXG243"/>
      <c r="WXH243"/>
      <c r="WXI243"/>
      <c r="WXJ243"/>
      <c r="WXK243"/>
      <c r="WXL243"/>
      <c r="WXM243"/>
      <c r="WXN243"/>
      <c r="WXO243"/>
      <c r="WXP243"/>
      <c r="WXQ243"/>
      <c r="WXR243"/>
      <c r="WXS243"/>
      <c r="WXT243"/>
      <c r="WXU243"/>
      <c r="WXV243"/>
      <c r="WXW243"/>
      <c r="WXX243"/>
      <c r="WXY243"/>
      <c r="WXZ243"/>
      <c r="WYA243"/>
      <c r="WYB243"/>
      <c r="WYC243"/>
      <c r="WYD243"/>
      <c r="WYE243"/>
      <c r="WYF243"/>
      <c r="WYG243"/>
      <c r="WYH243"/>
      <c r="WYI243"/>
      <c r="WYJ243"/>
      <c r="WYK243"/>
      <c r="WYL243"/>
      <c r="WYM243"/>
      <c r="WYN243"/>
      <c r="WYO243"/>
      <c r="WYP243"/>
      <c r="WYQ243"/>
      <c r="WYR243"/>
      <c r="WYS243"/>
      <c r="WYT243"/>
      <c r="WYU243"/>
      <c r="WYV243"/>
      <c r="WYW243"/>
      <c r="WYX243"/>
      <c r="WYY243"/>
      <c r="WYZ243"/>
      <c r="WZA243"/>
      <c r="WZB243"/>
      <c r="WZC243"/>
      <c r="WZD243"/>
      <c r="WZE243"/>
      <c r="WZF243"/>
      <c r="WZG243"/>
      <c r="WZH243"/>
      <c r="WZI243"/>
      <c r="WZJ243"/>
      <c r="WZK243"/>
      <c r="WZL243"/>
      <c r="WZM243"/>
      <c r="WZN243"/>
      <c r="WZO243"/>
      <c r="WZP243"/>
      <c r="WZQ243"/>
      <c r="WZR243"/>
      <c r="WZS243"/>
      <c r="WZT243"/>
      <c r="WZU243"/>
      <c r="WZV243"/>
      <c r="WZW243"/>
      <c r="WZX243"/>
      <c r="WZY243"/>
      <c r="WZZ243"/>
      <c r="XAA243"/>
      <c r="XAB243"/>
      <c r="XAC243"/>
      <c r="XAD243"/>
      <c r="XAE243"/>
      <c r="XAF243"/>
      <c r="XAG243"/>
      <c r="XAH243"/>
      <c r="XAI243"/>
      <c r="XAJ243"/>
      <c r="XAK243"/>
      <c r="XAL243"/>
      <c r="XAM243"/>
      <c r="XAN243"/>
      <c r="XAO243"/>
      <c r="XAP243"/>
      <c r="XAQ243"/>
      <c r="XAR243"/>
      <c r="XAS243"/>
      <c r="XAT243"/>
      <c r="XAU243"/>
      <c r="XAV243"/>
      <c r="XAW243"/>
      <c r="XAX243"/>
      <c r="XAY243"/>
      <c r="XAZ243"/>
      <c r="XBA243"/>
      <c r="XBB243"/>
      <c r="XBC243"/>
      <c r="XBD243"/>
      <c r="XBE243"/>
      <c r="XBF243"/>
      <c r="XBG243"/>
      <c r="XBH243"/>
      <c r="XBI243"/>
      <c r="XBJ243"/>
      <c r="XBK243"/>
      <c r="XBL243"/>
      <c r="XBM243"/>
      <c r="XBN243"/>
      <c r="XBO243"/>
      <c r="XBP243"/>
      <c r="XBQ243"/>
      <c r="XBR243"/>
      <c r="XBS243"/>
      <c r="XBT243"/>
      <c r="XBU243"/>
      <c r="XBV243"/>
      <c r="XBW243"/>
      <c r="XBX243"/>
      <c r="XBY243"/>
      <c r="XBZ243"/>
      <c r="XCA243"/>
      <c r="XCB243"/>
      <c r="XCC243"/>
      <c r="XCD243"/>
      <c r="XCE243"/>
      <c r="XCF243"/>
      <c r="XCG243"/>
      <c r="XCH243"/>
      <c r="XCI243"/>
      <c r="XCJ243"/>
      <c r="XCK243"/>
      <c r="XCL243"/>
      <c r="XCM243"/>
      <c r="XCN243"/>
      <c r="XCO243"/>
      <c r="XCP243"/>
      <c r="XCQ243"/>
      <c r="XCR243"/>
      <c r="XCS243"/>
      <c r="XCT243"/>
      <c r="XCU243"/>
      <c r="XCV243"/>
      <c r="XCW243"/>
      <c r="XCX243"/>
      <c r="XCY243"/>
      <c r="XCZ243"/>
      <c r="XDA243"/>
      <c r="XDB243"/>
      <c r="XDC243"/>
      <c r="XDD243"/>
      <c r="XDE243"/>
      <c r="XDF243"/>
      <c r="XDG243"/>
      <c r="XDH243"/>
      <c r="XDI243"/>
      <c r="XDJ243"/>
      <c r="XDK243"/>
      <c r="XDL243"/>
      <c r="XDM243"/>
      <c r="XDN243"/>
      <c r="XDO243"/>
      <c r="XDP243"/>
      <c r="XDQ243"/>
      <c r="XDR243"/>
      <c r="XDS243"/>
      <c r="XDT243"/>
      <c r="XDU243"/>
      <c r="XDV243"/>
      <c r="XDW243"/>
      <c r="XDX243"/>
      <c r="XDY243"/>
      <c r="XDZ243"/>
      <c r="XEA243"/>
      <c r="XEB243"/>
      <c r="XEC243"/>
      <c r="XED243"/>
      <c r="XEE243"/>
      <c r="XEF243"/>
      <c r="XEG243"/>
      <c r="XEH243"/>
      <c r="XEI243"/>
      <c r="XEJ243"/>
      <c r="XEK243"/>
      <c r="XEL243"/>
      <c r="XEM243"/>
      <c r="XEN243"/>
      <c r="XEO243"/>
      <c r="XEP243"/>
      <c r="XEQ243"/>
      <c r="XER243"/>
      <c r="XES243"/>
      <c r="XET243"/>
      <c r="XEU243"/>
      <c r="XEV243"/>
      <c r="XEW243"/>
      <c r="XEX243"/>
      <c r="XEY243"/>
      <c r="XEZ243"/>
      <c r="XFA243"/>
      <c r="XFB243"/>
      <c r="XFC243"/>
      <c r="XFD243"/>
    </row>
    <row r="244" spans="1:36 15811:16384" s="177" customFormat="1" x14ac:dyDescent="0.25">
      <c r="A244" s="181">
        <v>118</v>
      </c>
      <c r="B244" s="354" t="str">
        <f ca="1">IF(CONCATENATE('Т.6.'!AB123," (",'Т.6.'!AD123,"), ",'Т.6.'!AC123,", ",'Т.6.'!AE123)=$AJ$127,"",IF(CONCATENATE('Т.6.'!AB123," (",'Т.6.'!AD123,"), ",'Т.6.'!AC123,", ",'Т.6.'!AE123)=$AJ$128,"-",(CONCATENATE('Т.6.'!AB123," (",'Т.6.'!AD123,"), ",'Т.6.'!AC123,", ",'Т.6.'!AE123))))</f>
        <v/>
      </c>
      <c r="C244" s="354"/>
      <c r="D244" s="354"/>
      <c r="E244" s="354"/>
      <c r="F244" s="354"/>
      <c r="G244" s="354" t="str">
        <f ca="1">IF(CONCATENATE('Т.6.'!AG123,", ",'Т.6.'!AF123,", ",'Т.6.'!AH123," обл., ",'Т.6.'!AI123," р-н, ",'Т.6.'!AJ123," ",'Т.6.'!AK123,", ",'Т.6.'!AL123," ",'Т.6.'!AM123,", буд. ",'Т.6.'!AN123,", кв./оф.",'Т.6.'!AO123,".    ",'Т.6.'!AP123)=$AJ$131,"",IF(CONCATENATE('Т.6.'!AG123,", ",'Т.6.'!AF123,", ",'Т.6.'!AH123," обл., ",'Т.6.'!AI123," р-н, ",'Т.6.'!AJ123," ",'Т.6.'!AK123,", ",'Т.6.'!AL123," ",'Т.6.'!AM123,", буд. ",'Т.6.'!AN123,", кв./оф.",'Т.6.'!AO123,".    ",'Т.6.'!AP123)=$AJ$129,"-",CONCATENATE('Т.6.'!AG123,", ",'Т.6.'!AF123,", ",'Т.6.'!AH123," обл., ",'Т.6.'!AI123," р-н, ",'Т.6.'!AJ123," ",'Т.6.'!AK123,", ",'Т.6.'!AL123," ",'Т.6.'!AM123,", буд. ",'Т.6.'!AN123,", кв./оф.",'Т.6.'!AO123,".    ",'Т.6.'!AP123)))</f>
        <v/>
      </c>
      <c r="H244" s="354"/>
      <c r="I244" s="354"/>
      <c r="J244" s="354"/>
      <c r="K244" s="367" t="str">
        <f ca="1">'Т.6.'!AQ123</f>
        <v xml:space="preserve"> </v>
      </c>
      <c r="L244" s="367"/>
      <c r="M244" s="367" t="str">
        <f ca="1">'Т.6.'!AR123</f>
        <v xml:space="preserve"> </v>
      </c>
      <c r="N244" s="367"/>
      <c r="O244" s="358" t="str">
        <f ca="1">'Т.6.'!AT123</f>
        <v xml:space="preserve"> </v>
      </c>
      <c r="P244" s="358"/>
      <c r="Q244" s="345" t="str">
        <f ca="1">IF(CONCATENATE('Т.6.'!AU123,". ",'Т.6.'!AV123)=" .  "," ",CONCATENATE('Т.6.'!AU123,". ",'Т.6.'!AV123))</f>
        <v xml:space="preserve"> </v>
      </c>
      <c r="R244" s="345"/>
      <c r="S244" s="345"/>
      <c r="T244" s="358" t="str">
        <f ca="1">'Т.6.'!AW123</f>
        <v xml:space="preserve"> </v>
      </c>
      <c r="U244" s="358"/>
      <c r="AA244" s="143"/>
      <c r="AB244" s="143"/>
      <c r="AC244" s="143"/>
      <c r="AD244" s="143"/>
      <c r="AE244" s="143"/>
      <c r="AF244" s="143"/>
      <c r="AG244" s="143"/>
      <c r="AH244" s="143"/>
      <c r="AI244" s="143"/>
      <c r="AJ244" s="151"/>
      <c r="WJC244"/>
      <c r="WJD244"/>
      <c r="WJE244"/>
      <c r="WJF244"/>
      <c r="WJG244"/>
      <c r="WJH244"/>
      <c r="WJI244"/>
      <c r="WJJ244"/>
      <c r="WJK244"/>
      <c r="WJL244"/>
      <c r="WJM244"/>
      <c r="WJN244"/>
      <c r="WJO244"/>
      <c r="WJP244"/>
      <c r="WJQ244"/>
      <c r="WJR244"/>
      <c r="WJS244"/>
      <c r="WJT244"/>
      <c r="WJU244"/>
      <c r="WJV244"/>
      <c r="WJW244"/>
      <c r="WJX244"/>
      <c r="WJY244"/>
      <c r="WJZ244"/>
      <c r="WKA244"/>
      <c r="WKB244"/>
      <c r="WKC244"/>
      <c r="WKD244"/>
      <c r="WKE244"/>
      <c r="WKF244"/>
      <c r="WKG244"/>
      <c r="WKH244"/>
      <c r="WKI244"/>
      <c r="WKJ244"/>
      <c r="WKK244"/>
      <c r="WKL244"/>
      <c r="WKM244"/>
      <c r="WKN244"/>
      <c r="WKO244"/>
      <c r="WKP244"/>
      <c r="WKQ244"/>
      <c r="WKR244"/>
      <c r="WKS244"/>
      <c r="WKT244"/>
      <c r="WKU244"/>
      <c r="WKV244"/>
      <c r="WKW244"/>
      <c r="WKX244"/>
      <c r="WKY244"/>
      <c r="WKZ244"/>
      <c r="WLA244"/>
      <c r="WLB244"/>
      <c r="WLC244"/>
      <c r="WLD244"/>
      <c r="WLE244"/>
      <c r="WLF244"/>
      <c r="WLG244"/>
      <c r="WLH244"/>
      <c r="WLI244"/>
      <c r="WLJ244"/>
      <c r="WLK244"/>
      <c r="WLL244"/>
      <c r="WLM244"/>
      <c r="WLN244"/>
      <c r="WLO244"/>
      <c r="WLP244"/>
      <c r="WLQ244"/>
      <c r="WLR244"/>
      <c r="WLS244"/>
      <c r="WLT244"/>
      <c r="WLU244"/>
      <c r="WLV244"/>
      <c r="WLW244"/>
      <c r="WLX244"/>
      <c r="WLY244"/>
      <c r="WLZ244"/>
      <c r="WMA244"/>
      <c r="WMB244"/>
      <c r="WMC244"/>
      <c r="WMD244"/>
      <c r="WME244"/>
      <c r="WMF244"/>
      <c r="WMG244"/>
      <c r="WMH244"/>
      <c r="WMI244"/>
      <c r="WMJ244"/>
      <c r="WMK244"/>
      <c r="WML244"/>
      <c r="WMM244"/>
      <c r="WMN244"/>
      <c r="WMO244"/>
      <c r="WMP244"/>
      <c r="WMQ244"/>
      <c r="WMR244"/>
      <c r="WMS244"/>
      <c r="WMT244"/>
      <c r="WMU244"/>
      <c r="WMV244"/>
      <c r="WMW244"/>
      <c r="WMX244"/>
      <c r="WMY244"/>
      <c r="WMZ244"/>
      <c r="WNA244"/>
      <c r="WNB244"/>
      <c r="WNC244"/>
      <c r="WND244"/>
      <c r="WNE244"/>
      <c r="WNF244"/>
      <c r="WNG244"/>
      <c r="WNH244"/>
      <c r="WNI244"/>
      <c r="WNJ244"/>
      <c r="WNK244"/>
      <c r="WNL244"/>
      <c r="WNM244"/>
      <c r="WNN244"/>
      <c r="WNO244"/>
      <c r="WNP244"/>
      <c r="WNQ244"/>
      <c r="WNR244"/>
      <c r="WNS244"/>
      <c r="WNT244"/>
      <c r="WNU244"/>
      <c r="WNV244"/>
      <c r="WNW244"/>
      <c r="WNX244"/>
      <c r="WNY244"/>
      <c r="WNZ244"/>
      <c r="WOA244"/>
      <c r="WOB244"/>
      <c r="WOC244"/>
      <c r="WOD244"/>
      <c r="WOE244"/>
      <c r="WOF244"/>
      <c r="WOG244"/>
      <c r="WOH244"/>
      <c r="WOI244"/>
      <c r="WOJ244"/>
      <c r="WOK244"/>
      <c r="WOL244"/>
      <c r="WOM244"/>
      <c r="WON244"/>
      <c r="WOO244"/>
      <c r="WOP244"/>
      <c r="WOQ244"/>
      <c r="WOR244"/>
      <c r="WOS244"/>
      <c r="WOT244"/>
      <c r="WOU244"/>
      <c r="WOV244"/>
      <c r="WOW244"/>
      <c r="WOX244"/>
      <c r="WOY244"/>
      <c r="WOZ244"/>
      <c r="WPA244"/>
      <c r="WPB244"/>
      <c r="WPC244"/>
      <c r="WPD244"/>
      <c r="WPE244"/>
      <c r="WPF244"/>
      <c r="WPG244"/>
      <c r="WPH244"/>
      <c r="WPI244"/>
      <c r="WPJ244"/>
      <c r="WPK244"/>
      <c r="WPL244"/>
      <c r="WPM244"/>
      <c r="WPN244"/>
      <c r="WPO244"/>
      <c r="WPP244"/>
      <c r="WPQ244"/>
      <c r="WPR244"/>
      <c r="WPS244"/>
      <c r="WPT244"/>
      <c r="WPU244"/>
      <c r="WPV244"/>
      <c r="WPW244"/>
      <c r="WPX244"/>
      <c r="WPY244"/>
      <c r="WPZ244"/>
      <c r="WQA244"/>
      <c r="WQB244"/>
      <c r="WQC244"/>
      <c r="WQD244"/>
      <c r="WQE244"/>
      <c r="WQF244"/>
      <c r="WQG244"/>
      <c r="WQH244"/>
      <c r="WQI244"/>
      <c r="WQJ244"/>
      <c r="WQK244"/>
      <c r="WQL244"/>
      <c r="WQM244"/>
      <c r="WQN244"/>
      <c r="WQO244"/>
      <c r="WQP244"/>
      <c r="WQQ244"/>
      <c r="WQR244"/>
      <c r="WQS244"/>
      <c r="WQT244"/>
      <c r="WQU244"/>
      <c r="WQV244"/>
      <c r="WQW244"/>
      <c r="WQX244"/>
      <c r="WQY244"/>
      <c r="WQZ244"/>
      <c r="WRA244"/>
      <c r="WRB244"/>
      <c r="WRC244"/>
      <c r="WRD244"/>
      <c r="WRE244"/>
      <c r="WRF244"/>
      <c r="WRG244"/>
      <c r="WRH244"/>
      <c r="WRI244"/>
      <c r="WRJ244"/>
      <c r="WRK244"/>
      <c r="WRL244"/>
      <c r="WRM244"/>
      <c r="WRN244"/>
      <c r="WRO244"/>
      <c r="WRP244"/>
      <c r="WRQ244"/>
      <c r="WRR244"/>
      <c r="WRS244"/>
      <c r="WRT244"/>
      <c r="WRU244"/>
      <c r="WRV244"/>
      <c r="WRW244"/>
      <c r="WRX244"/>
      <c r="WRY244"/>
      <c r="WRZ244"/>
      <c r="WSA244"/>
      <c r="WSB244"/>
      <c r="WSC244"/>
      <c r="WSD244"/>
      <c r="WSE244"/>
      <c r="WSF244"/>
      <c r="WSG244"/>
      <c r="WSH244"/>
      <c r="WSI244"/>
      <c r="WSJ244"/>
      <c r="WSK244"/>
      <c r="WSL244"/>
      <c r="WSM244"/>
      <c r="WSN244"/>
      <c r="WSO244"/>
      <c r="WSP244"/>
      <c r="WSQ244"/>
      <c r="WSR244"/>
      <c r="WSS244"/>
      <c r="WST244"/>
      <c r="WSU244"/>
      <c r="WSV244"/>
      <c r="WSW244"/>
      <c r="WSX244"/>
      <c r="WSY244"/>
      <c r="WSZ244"/>
      <c r="WTA244"/>
      <c r="WTB244"/>
      <c r="WTC244"/>
      <c r="WTD244"/>
      <c r="WTE244"/>
      <c r="WTF244"/>
      <c r="WTG244"/>
      <c r="WTH244"/>
      <c r="WTI244"/>
      <c r="WTJ244"/>
      <c r="WTK244"/>
      <c r="WTL244"/>
      <c r="WTM244"/>
      <c r="WTN244"/>
      <c r="WTO244"/>
      <c r="WTP244"/>
      <c r="WTQ244"/>
      <c r="WTR244"/>
      <c r="WTS244"/>
      <c r="WTT244"/>
      <c r="WTU244"/>
      <c r="WTV244"/>
      <c r="WTW244"/>
      <c r="WTX244"/>
      <c r="WTY244"/>
      <c r="WTZ244"/>
      <c r="WUA244"/>
      <c r="WUB244"/>
      <c r="WUC244"/>
      <c r="WUD244"/>
      <c r="WUE244"/>
      <c r="WUF244"/>
      <c r="WUG244"/>
      <c r="WUH244"/>
      <c r="WUI244"/>
      <c r="WUJ244"/>
      <c r="WUK244"/>
      <c r="WUL244"/>
      <c r="WUM244"/>
      <c r="WUN244"/>
      <c r="WUO244"/>
      <c r="WUP244"/>
      <c r="WUQ244"/>
      <c r="WUR244"/>
      <c r="WUS244"/>
      <c r="WUT244"/>
      <c r="WUU244"/>
      <c r="WUV244"/>
      <c r="WUW244"/>
      <c r="WUX244"/>
      <c r="WUY244"/>
      <c r="WUZ244"/>
      <c r="WVA244"/>
      <c r="WVB244"/>
      <c r="WVC244"/>
      <c r="WVD244"/>
      <c r="WVE244"/>
      <c r="WVF244"/>
      <c r="WVG244"/>
      <c r="WVH244"/>
      <c r="WVI244"/>
      <c r="WVJ244"/>
      <c r="WVK244"/>
      <c r="WVL244"/>
      <c r="WVM244"/>
      <c r="WVN244"/>
      <c r="WVO244"/>
      <c r="WVP244"/>
      <c r="WVQ244"/>
      <c r="WVR244"/>
      <c r="WVS244"/>
      <c r="WVT244"/>
      <c r="WVU244"/>
      <c r="WVV244"/>
      <c r="WVW244"/>
      <c r="WVX244"/>
      <c r="WVY244"/>
      <c r="WVZ244"/>
      <c r="WWA244"/>
      <c r="WWB244"/>
      <c r="WWC244"/>
      <c r="WWD244"/>
      <c r="WWE244"/>
      <c r="WWF244"/>
      <c r="WWG244"/>
      <c r="WWH244"/>
      <c r="WWI244"/>
      <c r="WWJ244"/>
      <c r="WWK244"/>
      <c r="WWL244"/>
      <c r="WWM244"/>
      <c r="WWN244"/>
      <c r="WWO244"/>
      <c r="WWP244"/>
      <c r="WWQ244"/>
      <c r="WWR244"/>
      <c r="WWS244"/>
      <c r="WWT244"/>
      <c r="WWU244"/>
      <c r="WWV244"/>
      <c r="WWW244"/>
      <c r="WWX244"/>
      <c r="WWY244"/>
      <c r="WWZ244"/>
      <c r="WXA244"/>
      <c r="WXB244"/>
      <c r="WXC244"/>
      <c r="WXD244"/>
      <c r="WXE244"/>
      <c r="WXF244"/>
      <c r="WXG244"/>
      <c r="WXH244"/>
      <c r="WXI244"/>
      <c r="WXJ244"/>
      <c r="WXK244"/>
      <c r="WXL244"/>
      <c r="WXM244"/>
      <c r="WXN244"/>
      <c r="WXO244"/>
      <c r="WXP244"/>
      <c r="WXQ244"/>
      <c r="WXR244"/>
      <c r="WXS244"/>
      <c r="WXT244"/>
      <c r="WXU244"/>
      <c r="WXV244"/>
      <c r="WXW244"/>
      <c r="WXX244"/>
      <c r="WXY244"/>
      <c r="WXZ244"/>
      <c r="WYA244"/>
      <c r="WYB244"/>
      <c r="WYC244"/>
      <c r="WYD244"/>
      <c r="WYE244"/>
      <c r="WYF244"/>
      <c r="WYG244"/>
      <c r="WYH244"/>
      <c r="WYI244"/>
      <c r="WYJ244"/>
      <c r="WYK244"/>
      <c r="WYL244"/>
      <c r="WYM244"/>
      <c r="WYN244"/>
      <c r="WYO244"/>
      <c r="WYP244"/>
      <c r="WYQ244"/>
      <c r="WYR244"/>
      <c r="WYS244"/>
      <c r="WYT244"/>
      <c r="WYU244"/>
      <c r="WYV244"/>
      <c r="WYW244"/>
      <c r="WYX244"/>
      <c r="WYY244"/>
      <c r="WYZ244"/>
      <c r="WZA244"/>
      <c r="WZB244"/>
      <c r="WZC244"/>
      <c r="WZD244"/>
      <c r="WZE244"/>
      <c r="WZF244"/>
      <c r="WZG244"/>
      <c r="WZH244"/>
      <c r="WZI244"/>
      <c r="WZJ244"/>
      <c r="WZK244"/>
      <c r="WZL244"/>
      <c r="WZM244"/>
      <c r="WZN244"/>
      <c r="WZO244"/>
      <c r="WZP244"/>
      <c r="WZQ244"/>
      <c r="WZR244"/>
      <c r="WZS244"/>
      <c r="WZT244"/>
      <c r="WZU244"/>
      <c r="WZV244"/>
      <c r="WZW244"/>
      <c r="WZX244"/>
      <c r="WZY244"/>
      <c r="WZZ244"/>
      <c r="XAA244"/>
      <c r="XAB244"/>
      <c r="XAC244"/>
      <c r="XAD244"/>
      <c r="XAE244"/>
      <c r="XAF244"/>
      <c r="XAG244"/>
      <c r="XAH244"/>
      <c r="XAI244"/>
      <c r="XAJ244"/>
      <c r="XAK244"/>
      <c r="XAL244"/>
      <c r="XAM244"/>
      <c r="XAN244"/>
      <c r="XAO244"/>
      <c r="XAP244"/>
      <c r="XAQ244"/>
      <c r="XAR244"/>
      <c r="XAS244"/>
      <c r="XAT244"/>
      <c r="XAU244"/>
      <c r="XAV244"/>
      <c r="XAW244"/>
      <c r="XAX244"/>
      <c r="XAY244"/>
      <c r="XAZ244"/>
      <c r="XBA244"/>
      <c r="XBB244"/>
      <c r="XBC244"/>
      <c r="XBD244"/>
      <c r="XBE244"/>
      <c r="XBF244"/>
      <c r="XBG244"/>
      <c r="XBH244"/>
      <c r="XBI244"/>
      <c r="XBJ244"/>
      <c r="XBK244"/>
      <c r="XBL244"/>
      <c r="XBM244"/>
      <c r="XBN244"/>
      <c r="XBO244"/>
      <c r="XBP244"/>
      <c r="XBQ244"/>
      <c r="XBR244"/>
      <c r="XBS244"/>
      <c r="XBT244"/>
      <c r="XBU244"/>
      <c r="XBV244"/>
      <c r="XBW244"/>
      <c r="XBX244"/>
      <c r="XBY244"/>
      <c r="XBZ244"/>
      <c r="XCA244"/>
      <c r="XCB244"/>
      <c r="XCC244"/>
      <c r="XCD244"/>
      <c r="XCE244"/>
      <c r="XCF244"/>
      <c r="XCG244"/>
      <c r="XCH244"/>
      <c r="XCI244"/>
      <c r="XCJ244"/>
      <c r="XCK244"/>
      <c r="XCL244"/>
      <c r="XCM244"/>
      <c r="XCN244"/>
      <c r="XCO244"/>
      <c r="XCP244"/>
      <c r="XCQ244"/>
      <c r="XCR244"/>
      <c r="XCS244"/>
      <c r="XCT244"/>
      <c r="XCU244"/>
      <c r="XCV244"/>
      <c r="XCW244"/>
      <c r="XCX244"/>
      <c r="XCY244"/>
      <c r="XCZ244"/>
      <c r="XDA244"/>
      <c r="XDB244"/>
      <c r="XDC244"/>
      <c r="XDD244"/>
      <c r="XDE244"/>
      <c r="XDF244"/>
      <c r="XDG244"/>
      <c r="XDH244"/>
      <c r="XDI244"/>
      <c r="XDJ244"/>
      <c r="XDK244"/>
      <c r="XDL244"/>
      <c r="XDM244"/>
      <c r="XDN244"/>
      <c r="XDO244"/>
      <c r="XDP244"/>
      <c r="XDQ244"/>
      <c r="XDR244"/>
      <c r="XDS244"/>
      <c r="XDT244"/>
      <c r="XDU244"/>
      <c r="XDV244"/>
      <c r="XDW244"/>
      <c r="XDX244"/>
      <c r="XDY244"/>
      <c r="XDZ244"/>
      <c r="XEA244"/>
      <c r="XEB244"/>
      <c r="XEC244"/>
      <c r="XED244"/>
      <c r="XEE244"/>
      <c r="XEF244"/>
      <c r="XEG244"/>
      <c r="XEH244"/>
      <c r="XEI244"/>
      <c r="XEJ244"/>
      <c r="XEK244"/>
      <c r="XEL244"/>
      <c r="XEM244"/>
      <c r="XEN244"/>
      <c r="XEO244"/>
      <c r="XEP244"/>
      <c r="XEQ244"/>
      <c r="XER244"/>
      <c r="XES244"/>
      <c r="XET244"/>
      <c r="XEU244"/>
      <c r="XEV244"/>
      <c r="XEW244"/>
      <c r="XEX244"/>
      <c r="XEY244"/>
      <c r="XEZ244"/>
      <c r="XFA244"/>
      <c r="XFB244"/>
      <c r="XFC244"/>
      <c r="XFD244"/>
    </row>
    <row r="245" spans="1:36 15811:16384" s="177" customFormat="1" x14ac:dyDescent="0.25">
      <c r="A245" s="181">
        <v>119</v>
      </c>
      <c r="B245" s="354" t="str">
        <f ca="1">IF(CONCATENATE('Т.6.'!AB124," (",'Т.6.'!AD124,"), ",'Т.6.'!AC124,", ",'Т.6.'!AE124)=$AJ$127,"",IF(CONCATENATE('Т.6.'!AB124," (",'Т.6.'!AD124,"), ",'Т.6.'!AC124,", ",'Т.6.'!AE124)=$AJ$128,"-",(CONCATENATE('Т.6.'!AB124," (",'Т.6.'!AD124,"), ",'Т.6.'!AC124,", ",'Т.6.'!AE124))))</f>
        <v/>
      </c>
      <c r="C245" s="354"/>
      <c r="D245" s="354"/>
      <c r="E245" s="354"/>
      <c r="F245" s="354"/>
      <c r="G245" s="354" t="str">
        <f ca="1">IF(CONCATENATE('Т.6.'!AG124,", ",'Т.6.'!AF124,", ",'Т.6.'!AH124," обл., ",'Т.6.'!AI124," р-н, ",'Т.6.'!AJ124," ",'Т.6.'!AK124,", ",'Т.6.'!AL124," ",'Т.6.'!AM124,", буд. ",'Т.6.'!AN124,", кв./оф.",'Т.6.'!AO124,".    ",'Т.6.'!AP124)=$AJ$131,"",IF(CONCATENATE('Т.6.'!AG124,", ",'Т.6.'!AF124,", ",'Т.6.'!AH124," обл., ",'Т.6.'!AI124," р-н, ",'Т.6.'!AJ124," ",'Т.6.'!AK124,", ",'Т.6.'!AL124," ",'Т.6.'!AM124,", буд. ",'Т.6.'!AN124,", кв./оф.",'Т.6.'!AO124,".    ",'Т.6.'!AP124)=$AJ$129,"-",CONCATENATE('Т.6.'!AG124,", ",'Т.6.'!AF124,", ",'Т.6.'!AH124," обл., ",'Т.6.'!AI124," р-н, ",'Т.6.'!AJ124," ",'Т.6.'!AK124,", ",'Т.6.'!AL124," ",'Т.6.'!AM124,", буд. ",'Т.6.'!AN124,", кв./оф.",'Т.6.'!AO124,".    ",'Т.6.'!AP124)))</f>
        <v/>
      </c>
      <c r="H245" s="354"/>
      <c r="I245" s="354"/>
      <c r="J245" s="354"/>
      <c r="K245" s="367" t="str">
        <f ca="1">'Т.6.'!AQ124</f>
        <v xml:space="preserve"> </v>
      </c>
      <c r="L245" s="367"/>
      <c r="M245" s="367" t="str">
        <f ca="1">'Т.6.'!AR124</f>
        <v xml:space="preserve"> </v>
      </c>
      <c r="N245" s="367"/>
      <c r="O245" s="358" t="str">
        <f ca="1">'Т.6.'!AT124</f>
        <v xml:space="preserve"> </v>
      </c>
      <c r="P245" s="358"/>
      <c r="Q245" s="345" t="str">
        <f ca="1">IF(CONCATENATE('Т.6.'!AU124,". ",'Т.6.'!AV124)=" .  "," ",CONCATENATE('Т.6.'!AU124,". ",'Т.6.'!AV124))</f>
        <v xml:space="preserve"> </v>
      </c>
      <c r="R245" s="345"/>
      <c r="S245" s="345"/>
      <c r="T245" s="358" t="str">
        <f ca="1">'Т.6.'!AW124</f>
        <v xml:space="preserve"> </v>
      </c>
      <c r="U245" s="358"/>
      <c r="AA245" s="143"/>
      <c r="AB245" s="143"/>
      <c r="AC245" s="143"/>
      <c r="AD245" s="143"/>
      <c r="AE245" s="143"/>
      <c r="AF245" s="143"/>
      <c r="AG245" s="143"/>
      <c r="AH245" s="143"/>
      <c r="AI245" s="143"/>
      <c r="AJ245" s="151"/>
      <c r="WJC245"/>
      <c r="WJD245"/>
      <c r="WJE245"/>
      <c r="WJF245"/>
      <c r="WJG245"/>
      <c r="WJH245"/>
      <c r="WJI245"/>
      <c r="WJJ245"/>
      <c r="WJK245"/>
      <c r="WJL245"/>
      <c r="WJM245"/>
      <c r="WJN245"/>
      <c r="WJO245"/>
      <c r="WJP245"/>
      <c r="WJQ245"/>
      <c r="WJR245"/>
      <c r="WJS245"/>
      <c r="WJT245"/>
      <c r="WJU245"/>
      <c r="WJV245"/>
      <c r="WJW245"/>
      <c r="WJX245"/>
      <c r="WJY245"/>
      <c r="WJZ245"/>
      <c r="WKA245"/>
      <c r="WKB245"/>
      <c r="WKC245"/>
      <c r="WKD245"/>
      <c r="WKE245"/>
      <c r="WKF245"/>
      <c r="WKG245"/>
      <c r="WKH245"/>
      <c r="WKI245"/>
      <c r="WKJ245"/>
      <c r="WKK245"/>
      <c r="WKL245"/>
      <c r="WKM245"/>
      <c r="WKN245"/>
      <c r="WKO245"/>
      <c r="WKP245"/>
      <c r="WKQ245"/>
      <c r="WKR245"/>
      <c r="WKS245"/>
      <c r="WKT245"/>
      <c r="WKU245"/>
      <c r="WKV245"/>
      <c r="WKW245"/>
      <c r="WKX245"/>
      <c r="WKY245"/>
      <c r="WKZ245"/>
      <c r="WLA245"/>
      <c r="WLB245"/>
      <c r="WLC245"/>
      <c r="WLD245"/>
      <c r="WLE245"/>
      <c r="WLF245"/>
      <c r="WLG245"/>
      <c r="WLH245"/>
      <c r="WLI245"/>
      <c r="WLJ245"/>
      <c r="WLK245"/>
      <c r="WLL245"/>
      <c r="WLM245"/>
      <c r="WLN245"/>
      <c r="WLO245"/>
      <c r="WLP245"/>
      <c r="WLQ245"/>
      <c r="WLR245"/>
      <c r="WLS245"/>
      <c r="WLT245"/>
      <c r="WLU245"/>
      <c r="WLV245"/>
      <c r="WLW245"/>
      <c r="WLX245"/>
      <c r="WLY245"/>
      <c r="WLZ245"/>
      <c r="WMA245"/>
      <c r="WMB245"/>
      <c r="WMC245"/>
      <c r="WMD245"/>
      <c r="WME245"/>
      <c r="WMF245"/>
      <c r="WMG245"/>
      <c r="WMH245"/>
      <c r="WMI245"/>
      <c r="WMJ245"/>
      <c r="WMK245"/>
      <c r="WML245"/>
      <c r="WMM245"/>
      <c r="WMN245"/>
      <c r="WMO245"/>
      <c r="WMP245"/>
      <c r="WMQ245"/>
      <c r="WMR245"/>
      <c r="WMS245"/>
      <c r="WMT245"/>
      <c r="WMU245"/>
      <c r="WMV245"/>
      <c r="WMW245"/>
      <c r="WMX245"/>
      <c r="WMY245"/>
      <c r="WMZ245"/>
      <c r="WNA245"/>
      <c r="WNB245"/>
      <c r="WNC245"/>
      <c r="WND245"/>
      <c r="WNE245"/>
      <c r="WNF245"/>
      <c r="WNG245"/>
      <c r="WNH245"/>
      <c r="WNI245"/>
      <c r="WNJ245"/>
      <c r="WNK245"/>
      <c r="WNL245"/>
      <c r="WNM245"/>
      <c r="WNN245"/>
      <c r="WNO245"/>
      <c r="WNP245"/>
      <c r="WNQ245"/>
      <c r="WNR245"/>
      <c r="WNS245"/>
      <c r="WNT245"/>
      <c r="WNU245"/>
      <c r="WNV245"/>
      <c r="WNW245"/>
      <c r="WNX245"/>
      <c r="WNY245"/>
      <c r="WNZ245"/>
      <c r="WOA245"/>
      <c r="WOB245"/>
      <c r="WOC245"/>
      <c r="WOD245"/>
      <c r="WOE245"/>
      <c r="WOF245"/>
      <c r="WOG245"/>
      <c r="WOH245"/>
      <c r="WOI245"/>
      <c r="WOJ245"/>
      <c r="WOK245"/>
      <c r="WOL245"/>
      <c r="WOM245"/>
      <c r="WON245"/>
      <c r="WOO245"/>
      <c r="WOP245"/>
      <c r="WOQ245"/>
      <c r="WOR245"/>
      <c r="WOS245"/>
      <c r="WOT245"/>
      <c r="WOU245"/>
      <c r="WOV245"/>
      <c r="WOW245"/>
      <c r="WOX245"/>
      <c r="WOY245"/>
      <c r="WOZ245"/>
      <c r="WPA245"/>
      <c r="WPB245"/>
      <c r="WPC245"/>
      <c r="WPD245"/>
      <c r="WPE245"/>
      <c r="WPF245"/>
      <c r="WPG245"/>
      <c r="WPH245"/>
      <c r="WPI245"/>
      <c r="WPJ245"/>
      <c r="WPK245"/>
      <c r="WPL245"/>
      <c r="WPM245"/>
      <c r="WPN245"/>
      <c r="WPO245"/>
      <c r="WPP245"/>
      <c r="WPQ245"/>
      <c r="WPR245"/>
      <c r="WPS245"/>
      <c r="WPT245"/>
      <c r="WPU245"/>
      <c r="WPV245"/>
      <c r="WPW245"/>
      <c r="WPX245"/>
      <c r="WPY245"/>
      <c r="WPZ245"/>
      <c r="WQA245"/>
      <c r="WQB245"/>
      <c r="WQC245"/>
      <c r="WQD245"/>
      <c r="WQE245"/>
      <c r="WQF245"/>
      <c r="WQG245"/>
      <c r="WQH245"/>
      <c r="WQI245"/>
      <c r="WQJ245"/>
      <c r="WQK245"/>
      <c r="WQL245"/>
      <c r="WQM245"/>
      <c r="WQN245"/>
      <c r="WQO245"/>
      <c r="WQP245"/>
      <c r="WQQ245"/>
      <c r="WQR245"/>
      <c r="WQS245"/>
      <c r="WQT245"/>
      <c r="WQU245"/>
      <c r="WQV245"/>
      <c r="WQW245"/>
      <c r="WQX245"/>
      <c r="WQY245"/>
      <c r="WQZ245"/>
      <c r="WRA245"/>
      <c r="WRB245"/>
      <c r="WRC245"/>
      <c r="WRD245"/>
      <c r="WRE245"/>
      <c r="WRF245"/>
      <c r="WRG245"/>
      <c r="WRH245"/>
      <c r="WRI245"/>
      <c r="WRJ245"/>
      <c r="WRK245"/>
      <c r="WRL245"/>
      <c r="WRM245"/>
      <c r="WRN245"/>
      <c r="WRO245"/>
      <c r="WRP245"/>
      <c r="WRQ245"/>
      <c r="WRR245"/>
      <c r="WRS245"/>
      <c r="WRT245"/>
      <c r="WRU245"/>
      <c r="WRV245"/>
      <c r="WRW245"/>
      <c r="WRX245"/>
      <c r="WRY245"/>
      <c r="WRZ245"/>
      <c r="WSA245"/>
      <c r="WSB245"/>
      <c r="WSC245"/>
      <c r="WSD245"/>
      <c r="WSE245"/>
      <c r="WSF245"/>
      <c r="WSG245"/>
      <c r="WSH245"/>
      <c r="WSI245"/>
      <c r="WSJ245"/>
      <c r="WSK245"/>
      <c r="WSL245"/>
      <c r="WSM245"/>
      <c r="WSN245"/>
      <c r="WSO245"/>
      <c r="WSP245"/>
      <c r="WSQ245"/>
      <c r="WSR245"/>
      <c r="WSS245"/>
      <c r="WST245"/>
      <c r="WSU245"/>
      <c r="WSV245"/>
      <c r="WSW245"/>
      <c r="WSX245"/>
      <c r="WSY245"/>
      <c r="WSZ245"/>
      <c r="WTA245"/>
      <c r="WTB245"/>
      <c r="WTC245"/>
      <c r="WTD245"/>
      <c r="WTE245"/>
      <c r="WTF245"/>
      <c r="WTG245"/>
      <c r="WTH245"/>
      <c r="WTI245"/>
      <c r="WTJ245"/>
      <c r="WTK245"/>
      <c r="WTL245"/>
      <c r="WTM245"/>
      <c r="WTN245"/>
      <c r="WTO245"/>
      <c r="WTP245"/>
      <c r="WTQ245"/>
      <c r="WTR245"/>
      <c r="WTS245"/>
      <c r="WTT245"/>
      <c r="WTU245"/>
      <c r="WTV245"/>
      <c r="WTW245"/>
      <c r="WTX245"/>
      <c r="WTY245"/>
      <c r="WTZ245"/>
      <c r="WUA245"/>
      <c r="WUB245"/>
      <c r="WUC245"/>
      <c r="WUD245"/>
      <c r="WUE245"/>
      <c r="WUF245"/>
      <c r="WUG245"/>
      <c r="WUH245"/>
      <c r="WUI245"/>
      <c r="WUJ245"/>
      <c r="WUK245"/>
      <c r="WUL245"/>
      <c r="WUM245"/>
      <c r="WUN245"/>
      <c r="WUO245"/>
      <c r="WUP245"/>
      <c r="WUQ245"/>
      <c r="WUR245"/>
      <c r="WUS245"/>
      <c r="WUT245"/>
      <c r="WUU245"/>
      <c r="WUV245"/>
      <c r="WUW245"/>
      <c r="WUX245"/>
      <c r="WUY245"/>
      <c r="WUZ245"/>
      <c r="WVA245"/>
      <c r="WVB245"/>
      <c r="WVC245"/>
      <c r="WVD245"/>
      <c r="WVE245"/>
      <c r="WVF245"/>
      <c r="WVG245"/>
      <c r="WVH245"/>
      <c r="WVI245"/>
      <c r="WVJ245"/>
      <c r="WVK245"/>
      <c r="WVL245"/>
      <c r="WVM245"/>
      <c r="WVN245"/>
      <c r="WVO245"/>
      <c r="WVP245"/>
      <c r="WVQ245"/>
      <c r="WVR245"/>
      <c r="WVS245"/>
      <c r="WVT245"/>
      <c r="WVU245"/>
      <c r="WVV245"/>
      <c r="WVW245"/>
      <c r="WVX245"/>
      <c r="WVY245"/>
      <c r="WVZ245"/>
      <c r="WWA245"/>
      <c r="WWB245"/>
      <c r="WWC245"/>
      <c r="WWD245"/>
      <c r="WWE245"/>
      <c r="WWF245"/>
      <c r="WWG245"/>
      <c r="WWH245"/>
      <c r="WWI245"/>
      <c r="WWJ245"/>
      <c r="WWK245"/>
      <c r="WWL245"/>
      <c r="WWM245"/>
      <c r="WWN245"/>
      <c r="WWO245"/>
      <c r="WWP245"/>
      <c r="WWQ245"/>
      <c r="WWR245"/>
      <c r="WWS245"/>
      <c r="WWT245"/>
      <c r="WWU245"/>
      <c r="WWV245"/>
      <c r="WWW245"/>
      <c r="WWX245"/>
      <c r="WWY245"/>
      <c r="WWZ245"/>
      <c r="WXA245"/>
      <c r="WXB245"/>
      <c r="WXC245"/>
      <c r="WXD245"/>
      <c r="WXE245"/>
      <c r="WXF245"/>
      <c r="WXG245"/>
      <c r="WXH245"/>
      <c r="WXI245"/>
      <c r="WXJ245"/>
      <c r="WXK245"/>
      <c r="WXL245"/>
      <c r="WXM245"/>
      <c r="WXN245"/>
      <c r="WXO245"/>
      <c r="WXP245"/>
      <c r="WXQ245"/>
      <c r="WXR245"/>
      <c r="WXS245"/>
      <c r="WXT245"/>
      <c r="WXU245"/>
      <c r="WXV245"/>
      <c r="WXW245"/>
      <c r="WXX245"/>
      <c r="WXY245"/>
      <c r="WXZ245"/>
      <c r="WYA245"/>
      <c r="WYB245"/>
      <c r="WYC245"/>
      <c r="WYD245"/>
      <c r="WYE245"/>
      <c r="WYF245"/>
      <c r="WYG245"/>
      <c r="WYH245"/>
      <c r="WYI245"/>
      <c r="WYJ245"/>
      <c r="WYK245"/>
      <c r="WYL245"/>
      <c r="WYM245"/>
      <c r="WYN245"/>
      <c r="WYO245"/>
      <c r="WYP245"/>
      <c r="WYQ245"/>
      <c r="WYR245"/>
      <c r="WYS245"/>
      <c r="WYT245"/>
      <c r="WYU245"/>
      <c r="WYV245"/>
      <c r="WYW245"/>
      <c r="WYX245"/>
      <c r="WYY245"/>
      <c r="WYZ245"/>
      <c r="WZA245"/>
      <c r="WZB245"/>
      <c r="WZC245"/>
      <c r="WZD245"/>
      <c r="WZE245"/>
      <c r="WZF245"/>
      <c r="WZG245"/>
      <c r="WZH245"/>
      <c r="WZI245"/>
      <c r="WZJ245"/>
      <c r="WZK245"/>
      <c r="WZL245"/>
      <c r="WZM245"/>
      <c r="WZN245"/>
      <c r="WZO245"/>
      <c r="WZP245"/>
      <c r="WZQ245"/>
      <c r="WZR245"/>
      <c r="WZS245"/>
      <c r="WZT245"/>
      <c r="WZU245"/>
      <c r="WZV245"/>
      <c r="WZW245"/>
      <c r="WZX245"/>
      <c r="WZY245"/>
      <c r="WZZ245"/>
      <c r="XAA245"/>
      <c r="XAB245"/>
      <c r="XAC245"/>
      <c r="XAD245"/>
      <c r="XAE245"/>
      <c r="XAF245"/>
      <c r="XAG245"/>
      <c r="XAH245"/>
      <c r="XAI245"/>
      <c r="XAJ245"/>
      <c r="XAK245"/>
      <c r="XAL245"/>
      <c r="XAM245"/>
      <c r="XAN245"/>
      <c r="XAO245"/>
      <c r="XAP245"/>
      <c r="XAQ245"/>
      <c r="XAR245"/>
      <c r="XAS245"/>
      <c r="XAT245"/>
      <c r="XAU245"/>
      <c r="XAV245"/>
      <c r="XAW245"/>
      <c r="XAX245"/>
      <c r="XAY245"/>
      <c r="XAZ245"/>
      <c r="XBA245"/>
      <c r="XBB245"/>
      <c r="XBC245"/>
      <c r="XBD245"/>
      <c r="XBE245"/>
      <c r="XBF245"/>
      <c r="XBG245"/>
      <c r="XBH245"/>
      <c r="XBI245"/>
      <c r="XBJ245"/>
      <c r="XBK245"/>
      <c r="XBL245"/>
      <c r="XBM245"/>
      <c r="XBN245"/>
      <c r="XBO245"/>
      <c r="XBP245"/>
      <c r="XBQ245"/>
      <c r="XBR245"/>
      <c r="XBS245"/>
      <c r="XBT245"/>
      <c r="XBU245"/>
      <c r="XBV245"/>
      <c r="XBW245"/>
      <c r="XBX245"/>
      <c r="XBY245"/>
      <c r="XBZ245"/>
      <c r="XCA245"/>
      <c r="XCB245"/>
      <c r="XCC245"/>
      <c r="XCD245"/>
      <c r="XCE245"/>
      <c r="XCF245"/>
      <c r="XCG245"/>
      <c r="XCH245"/>
      <c r="XCI245"/>
      <c r="XCJ245"/>
      <c r="XCK245"/>
      <c r="XCL245"/>
      <c r="XCM245"/>
      <c r="XCN245"/>
      <c r="XCO245"/>
      <c r="XCP245"/>
      <c r="XCQ245"/>
      <c r="XCR245"/>
      <c r="XCS245"/>
      <c r="XCT245"/>
      <c r="XCU245"/>
      <c r="XCV245"/>
      <c r="XCW245"/>
      <c r="XCX245"/>
      <c r="XCY245"/>
      <c r="XCZ245"/>
      <c r="XDA245"/>
      <c r="XDB245"/>
      <c r="XDC245"/>
      <c r="XDD245"/>
      <c r="XDE245"/>
      <c r="XDF245"/>
      <c r="XDG245"/>
      <c r="XDH245"/>
      <c r="XDI245"/>
      <c r="XDJ245"/>
      <c r="XDK245"/>
      <c r="XDL245"/>
      <c r="XDM245"/>
      <c r="XDN245"/>
      <c r="XDO245"/>
      <c r="XDP245"/>
      <c r="XDQ245"/>
      <c r="XDR245"/>
      <c r="XDS245"/>
      <c r="XDT245"/>
      <c r="XDU245"/>
      <c r="XDV245"/>
      <c r="XDW245"/>
      <c r="XDX245"/>
      <c r="XDY245"/>
      <c r="XDZ245"/>
      <c r="XEA245"/>
      <c r="XEB245"/>
      <c r="XEC245"/>
      <c r="XED245"/>
      <c r="XEE245"/>
      <c r="XEF245"/>
      <c r="XEG245"/>
      <c r="XEH245"/>
      <c r="XEI245"/>
      <c r="XEJ245"/>
      <c r="XEK245"/>
      <c r="XEL245"/>
      <c r="XEM245"/>
      <c r="XEN245"/>
      <c r="XEO245"/>
      <c r="XEP245"/>
      <c r="XEQ245"/>
      <c r="XER245"/>
      <c r="XES245"/>
      <c r="XET245"/>
      <c r="XEU245"/>
      <c r="XEV245"/>
      <c r="XEW245"/>
      <c r="XEX245"/>
      <c r="XEY245"/>
      <c r="XEZ245"/>
      <c r="XFA245"/>
      <c r="XFB245"/>
      <c r="XFC245"/>
      <c r="XFD245"/>
    </row>
    <row r="246" spans="1:36 15811:16384" s="177" customFormat="1" x14ac:dyDescent="0.25">
      <c r="A246" s="181">
        <v>120</v>
      </c>
      <c r="B246" s="354" t="str">
        <f ca="1">IF(CONCATENATE('Т.6.'!AB125," (",'Т.6.'!AD125,"), ",'Т.6.'!AC125,", ",'Т.6.'!AE125)=$AJ$127,"",IF(CONCATENATE('Т.6.'!AB125," (",'Т.6.'!AD125,"), ",'Т.6.'!AC125,", ",'Т.6.'!AE125)=$AJ$128,"-",(CONCATENATE('Т.6.'!AB125," (",'Т.6.'!AD125,"), ",'Т.6.'!AC125,", ",'Т.6.'!AE125))))</f>
        <v/>
      </c>
      <c r="C246" s="354"/>
      <c r="D246" s="354"/>
      <c r="E246" s="354"/>
      <c r="F246" s="354"/>
      <c r="G246" s="354" t="str">
        <f ca="1">IF(CONCATENATE('Т.6.'!AG125,", ",'Т.6.'!AF125,", ",'Т.6.'!AH125," обл., ",'Т.6.'!AI125," р-н, ",'Т.6.'!AJ125," ",'Т.6.'!AK125,", ",'Т.6.'!AL125," ",'Т.6.'!AM125,", буд. ",'Т.6.'!AN125,", кв./оф.",'Т.6.'!AO125,".    ",'Т.6.'!AP125)=$AJ$131,"",IF(CONCATENATE('Т.6.'!AG125,", ",'Т.6.'!AF125,", ",'Т.6.'!AH125," обл., ",'Т.6.'!AI125," р-н, ",'Т.6.'!AJ125," ",'Т.6.'!AK125,", ",'Т.6.'!AL125," ",'Т.6.'!AM125,", буд. ",'Т.6.'!AN125,", кв./оф.",'Т.6.'!AO125,".    ",'Т.6.'!AP125)=$AJ$129,"-",CONCATENATE('Т.6.'!AG125,", ",'Т.6.'!AF125,", ",'Т.6.'!AH125," обл., ",'Т.6.'!AI125," р-н, ",'Т.6.'!AJ125," ",'Т.6.'!AK125,", ",'Т.6.'!AL125," ",'Т.6.'!AM125,", буд. ",'Т.6.'!AN125,", кв./оф.",'Т.6.'!AO125,".    ",'Т.6.'!AP125)))</f>
        <v/>
      </c>
      <c r="H246" s="354"/>
      <c r="I246" s="354"/>
      <c r="J246" s="354"/>
      <c r="K246" s="367" t="str">
        <f ca="1">'Т.6.'!AQ125</f>
        <v xml:space="preserve"> </v>
      </c>
      <c r="L246" s="367"/>
      <c r="M246" s="367" t="str">
        <f ca="1">'Т.6.'!AR125</f>
        <v xml:space="preserve"> </v>
      </c>
      <c r="N246" s="367"/>
      <c r="O246" s="358" t="str">
        <f ca="1">'Т.6.'!AT125</f>
        <v xml:space="preserve"> </v>
      </c>
      <c r="P246" s="358"/>
      <c r="Q246" s="345" t="str">
        <f ca="1">IF(CONCATENATE('Т.6.'!AU125,". ",'Т.6.'!AV125)=" .  "," ",CONCATENATE('Т.6.'!AU125,". ",'Т.6.'!AV125))</f>
        <v xml:space="preserve"> </v>
      </c>
      <c r="R246" s="345"/>
      <c r="S246" s="345"/>
      <c r="T246" s="358" t="str">
        <f ca="1">'Т.6.'!AW125</f>
        <v xml:space="preserve"> </v>
      </c>
      <c r="U246" s="358"/>
      <c r="AA246" s="143"/>
      <c r="AB246" s="143"/>
      <c r="AC246" s="143"/>
      <c r="AD246" s="143"/>
      <c r="AE246" s="143"/>
      <c r="AF246" s="143"/>
      <c r="AG246" s="143"/>
      <c r="AH246" s="143"/>
      <c r="AI246" s="143"/>
      <c r="AJ246" s="151"/>
      <c r="WJC246"/>
      <c r="WJD246"/>
      <c r="WJE246"/>
      <c r="WJF246"/>
      <c r="WJG246"/>
      <c r="WJH246"/>
      <c r="WJI246"/>
      <c r="WJJ246"/>
      <c r="WJK246"/>
      <c r="WJL246"/>
      <c r="WJM246"/>
      <c r="WJN246"/>
      <c r="WJO246"/>
      <c r="WJP246"/>
      <c r="WJQ246"/>
      <c r="WJR246"/>
      <c r="WJS246"/>
      <c r="WJT246"/>
      <c r="WJU246"/>
      <c r="WJV246"/>
      <c r="WJW246"/>
      <c r="WJX246"/>
      <c r="WJY246"/>
      <c r="WJZ246"/>
      <c r="WKA246"/>
      <c r="WKB246"/>
      <c r="WKC246"/>
      <c r="WKD246"/>
      <c r="WKE246"/>
      <c r="WKF246"/>
      <c r="WKG246"/>
      <c r="WKH246"/>
      <c r="WKI246"/>
      <c r="WKJ246"/>
      <c r="WKK246"/>
      <c r="WKL246"/>
      <c r="WKM246"/>
      <c r="WKN246"/>
      <c r="WKO246"/>
      <c r="WKP246"/>
      <c r="WKQ246"/>
      <c r="WKR246"/>
      <c r="WKS246"/>
      <c r="WKT246"/>
      <c r="WKU246"/>
      <c r="WKV246"/>
      <c r="WKW246"/>
      <c r="WKX246"/>
      <c r="WKY246"/>
      <c r="WKZ246"/>
      <c r="WLA246"/>
      <c r="WLB246"/>
      <c r="WLC246"/>
      <c r="WLD246"/>
      <c r="WLE246"/>
      <c r="WLF246"/>
      <c r="WLG246"/>
      <c r="WLH246"/>
      <c r="WLI246"/>
      <c r="WLJ246"/>
      <c r="WLK246"/>
      <c r="WLL246"/>
      <c r="WLM246"/>
      <c r="WLN246"/>
      <c r="WLO246"/>
      <c r="WLP246"/>
      <c r="WLQ246"/>
      <c r="WLR246"/>
      <c r="WLS246"/>
      <c r="WLT246"/>
      <c r="WLU246"/>
      <c r="WLV246"/>
      <c r="WLW246"/>
      <c r="WLX246"/>
      <c r="WLY246"/>
      <c r="WLZ246"/>
      <c r="WMA246"/>
      <c r="WMB246"/>
      <c r="WMC246"/>
      <c r="WMD246"/>
      <c r="WME246"/>
      <c r="WMF246"/>
      <c r="WMG246"/>
      <c r="WMH246"/>
      <c r="WMI246"/>
      <c r="WMJ246"/>
      <c r="WMK246"/>
      <c r="WML246"/>
      <c r="WMM246"/>
      <c r="WMN246"/>
      <c r="WMO246"/>
      <c r="WMP246"/>
      <c r="WMQ246"/>
      <c r="WMR246"/>
      <c r="WMS246"/>
      <c r="WMT246"/>
      <c r="WMU246"/>
      <c r="WMV246"/>
      <c r="WMW246"/>
      <c r="WMX246"/>
      <c r="WMY246"/>
      <c r="WMZ246"/>
      <c r="WNA246"/>
      <c r="WNB246"/>
      <c r="WNC246"/>
      <c r="WND246"/>
      <c r="WNE246"/>
      <c r="WNF246"/>
      <c r="WNG246"/>
      <c r="WNH246"/>
      <c r="WNI246"/>
      <c r="WNJ246"/>
      <c r="WNK246"/>
      <c r="WNL246"/>
      <c r="WNM246"/>
      <c r="WNN246"/>
      <c r="WNO246"/>
      <c r="WNP246"/>
      <c r="WNQ246"/>
      <c r="WNR246"/>
      <c r="WNS246"/>
      <c r="WNT246"/>
      <c r="WNU246"/>
      <c r="WNV246"/>
      <c r="WNW246"/>
      <c r="WNX246"/>
      <c r="WNY246"/>
      <c r="WNZ246"/>
      <c r="WOA246"/>
      <c r="WOB246"/>
      <c r="WOC246"/>
      <c r="WOD246"/>
      <c r="WOE246"/>
      <c r="WOF246"/>
      <c r="WOG246"/>
      <c r="WOH246"/>
      <c r="WOI246"/>
      <c r="WOJ246"/>
      <c r="WOK246"/>
      <c r="WOL246"/>
      <c r="WOM246"/>
      <c r="WON246"/>
      <c r="WOO246"/>
      <c r="WOP246"/>
      <c r="WOQ246"/>
      <c r="WOR246"/>
      <c r="WOS246"/>
      <c r="WOT246"/>
      <c r="WOU246"/>
      <c r="WOV246"/>
      <c r="WOW246"/>
      <c r="WOX246"/>
      <c r="WOY246"/>
      <c r="WOZ246"/>
      <c r="WPA246"/>
      <c r="WPB246"/>
      <c r="WPC246"/>
      <c r="WPD246"/>
      <c r="WPE246"/>
      <c r="WPF246"/>
      <c r="WPG246"/>
      <c r="WPH246"/>
      <c r="WPI246"/>
      <c r="WPJ246"/>
      <c r="WPK246"/>
      <c r="WPL246"/>
      <c r="WPM246"/>
      <c r="WPN246"/>
      <c r="WPO246"/>
      <c r="WPP246"/>
      <c r="WPQ246"/>
      <c r="WPR246"/>
      <c r="WPS246"/>
      <c r="WPT246"/>
      <c r="WPU246"/>
      <c r="WPV246"/>
      <c r="WPW246"/>
      <c r="WPX246"/>
      <c r="WPY246"/>
      <c r="WPZ246"/>
      <c r="WQA246"/>
      <c r="WQB246"/>
      <c r="WQC246"/>
      <c r="WQD246"/>
      <c r="WQE246"/>
      <c r="WQF246"/>
      <c r="WQG246"/>
      <c r="WQH246"/>
      <c r="WQI246"/>
      <c r="WQJ246"/>
      <c r="WQK246"/>
      <c r="WQL246"/>
      <c r="WQM246"/>
      <c r="WQN246"/>
      <c r="WQO246"/>
      <c r="WQP246"/>
      <c r="WQQ246"/>
      <c r="WQR246"/>
      <c r="WQS246"/>
      <c r="WQT246"/>
      <c r="WQU246"/>
      <c r="WQV246"/>
      <c r="WQW246"/>
      <c r="WQX246"/>
      <c r="WQY246"/>
      <c r="WQZ246"/>
      <c r="WRA246"/>
      <c r="WRB246"/>
      <c r="WRC246"/>
      <c r="WRD246"/>
      <c r="WRE246"/>
      <c r="WRF246"/>
      <c r="WRG246"/>
      <c r="WRH246"/>
      <c r="WRI246"/>
      <c r="WRJ246"/>
      <c r="WRK246"/>
      <c r="WRL246"/>
      <c r="WRM246"/>
      <c r="WRN246"/>
      <c r="WRO246"/>
      <c r="WRP246"/>
      <c r="WRQ246"/>
      <c r="WRR246"/>
      <c r="WRS246"/>
      <c r="WRT246"/>
      <c r="WRU246"/>
      <c r="WRV246"/>
      <c r="WRW246"/>
      <c r="WRX246"/>
      <c r="WRY246"/>
      <c r="WRZ246"/>
      <c r="WSA246"/>
      <c r="WSB246"/>
      <c r="WSC246"/>
      <c r="WSD246"/>
      <c r="WSE246"/>
      <c r="WSF246"/>
      <c r="WSG246"/>
      <c r="WSH246"/>
      <c r="WSI246"/>
      <c r="WSJ246"/>
      <c r="WSK246"/>
      <c r="WSL246"/>
      <c r="WSM246"/>
      <c r="WSN246"/>
      <c r="WSO246"/>
      <c r="WSP246"/>
      <c r="WSQ246"/>
      <c r="WSR246"/>
      <c r="WSS246"/>
      <c r="WST246"/>
      <c r="WSU246"/>
      <c r="WSV246"/>
      <c r="WSW246"/>
      <c r="WSX246"/>
      <c r="WSY246"/>
      <c r="WSZ246"/>
      <c r="WTA246"/>
      <c r="WTB246"/>
      <c r="WTC246"/>
      <c r="WTD246"/>
      <c r="WTE246"/>
      <c r="WTF246"/>
      <c r="WTG246"/>
      <c r="WTH246"/>
      <c r="WTI246"/>
      <c r="WTJ246"/>
      <c r="WTK246"/>
      <c r="WTL246"/>
      <c r="WTM246"/>
      <c r="WTN246"/>
      <c r="WTO246"/>
      <c r="WTP246"/>
      <c r="WTQ246"/>
      <c r="WTR246"/>
      <c r="WTS246"/>
      <c r="WTT246"/>
      <c r="WTU246"/>
      <c r="WTV246"/>
      <c r="WTW246"/>
      <c r="WTX246"/>
      <c r="WTY246"/>
      <c r="WTZ246"/>
      <c r="WUA246"/>
      <c r="WUB246"/>
      <c r="WUC246"/>
      <c r="WUD246"/>
      <c r="WUE246"/>
      <c r="WUF246"/>
      <c r="WUG246"/>
      <c r="WUH246"/>
      <c r="WUI246"/>
      <c r="WUJ246"/>
      <c r="WUK246"/>
      <c r="WUL246"/>
      <c r="WUM246"/>
      <c r="WUN246"/>
      <c r="WUO246"/>
      <c r="WUP246"/>
      <c r="WUQ246"/>
      <c r="WUR246"/>
      <c r="WUS246"/>
      <c r="WUT246"/>
      <c r="WUU246"/>
      <c r="WUV246"/>
      <c r="WUW246"/>
      <c r="WUX246"/>
      <c r="WUY246"/>
      <c r="WUZ246"/>
      <c r="WVA246"/>
      <c r="WVB246"/>
      <c r="WVC246"/>
      <c r="WVD246"/>
      <c r="WVE246"/>
      <c r="WVF246"/>
      <c r="WVG246"/>
      <c r="WVH246"/>
      <c r="WVI246"/>
      <c r="WVJ246"/>
      <c r="WVK246"/>
      <c r="WVL246"/>
      <c r="WVM246"/>
      <c r="WVN246"/>
      <c r="WVO246"/>
      <c r="WVP246"/>
      <c r="WVQ246"/>
      <c r="WVR246"/>
      <c r="WVS246"/>
      <c r="WVT246"/>
      <c r="WVU246"/>
      <c r="WVV246"/>
      <c r="WVW246"/>
      <c r="WVX246"/>
      <c r="WVY246"/>
      <c r="WVZ246"/>
      <c r="WWA246"/>
      <c r="WWB246"/>
      <c r="WWC246"/>
      <c r="WWD246"/>
      <c r="WWE246"/>
      <c r="WWF246"/>
      <c r="WWG246"/>
      <c r="WWH246"/>
      <c r="WWI246"/>
      <c r="WWJ246"/>
      <c r="WWK246"/>
      <c r="WWL246"/>
      <c r="WWM246"/>
      <c r="WWN246"/>
      <c r="WWO246"/>
      <c r="WWP246"/>
      <c r="WWQ246"/>
      <c r="WWR246"/>
      <c r="WWS246"/>
      <c r="WWT246"/>
      <c r="WWU246"/>
      <c r="WWV246"/>
      <c r="WWW246"/>
      <c r="WWX246"/>
      <c r="WWY246"/>
      <c r="WWZ246"/>
      <c r="WXA246"/>
      <c r="WXB246"/>
      <c r="WXC246"/>
      <c r="WXD246"/>
      <c r="WXE246"/>
      <c r="WXF246"/>
      <c r="WXG246"/>
      <c r="WXH246"/>
      <c r="WXI246"/>
      <c r="WXJ246"/>
      <c r="WXK246"/>
      <c r="WXL246"/>
      <c r="WXM246"/>
      <c r="WXN246"/>
      <c r="WXO246"/>
      <c r="WXP246"/>
      <c r="WXQ246"/>
      <c r="WXR246"/>
      <c r="WXS246"/>
      <c r="WXT246"/>
      <c r="WXU246"/>
      <c r="WXV246"/>
      <c r="WXW246"/>
      <c r="WXX246"/>
      <c r="WXY246"/>
      <c r="WXZ246"/>
      <c r="WYA246"/>
      <c r="WYB246"/>
      <c r="WYC246"/>
      <c r="WYD246"/>
      <c r="WYE246"/>
      <c r="WYF246"/>
      <c r="WYG246"/>
      <c r="WYH246"/>
      <c r="WYI246"/>
      <c r="WYJ246"/>
      <c r="WYK246"/>
      <c r="WYL246"/>
      <c r="WYM246"/>
      <c r="WYN246"/>
      <c r="WYO246"/>
      <c r="WYP246"/>
      <c r="WYQ246"/>
      <c r="WYR246"/>
      <c r="WYS246"/>
      <c r="WYT246"/>
      <c r="WYU246"/>
      <c r="WYV246"/>
      <c r="WYW246"/>
      <c r="WYX246"/>
      <c r="WYY246"/>
      <c r="WYZ246"/>
      <c r="WZA246"/>
      <c r="WZB246"/>
      <c r="WZC246"/>
      <c r="WZD246"/>
      <c r="WZE246"/>
      <c r="WZF246"/>
      <c r="WZG246"/>
      <c r="WZH246"/>
      <c r="WZI246"/>
      <c r="WZJ246"/>
      <c r="WZK246"/>
      <c r="WZL246"/>
      <c r="WZM246"/>
      <c r="WZN246"/>
      <c r="WZO246"/>
      <c r="WZP246"/>
      <c r="WZQ246"/>
      <c r="WZR246"/>
      <c r="WZS246"/>
      <c r="WZT246"/>
      <c r="WZU246"/>
      <c r="WZV246"/>
      <c r="WZW246"/>
      <c r="WZX246"/>
      <c r="WZY246"/>
      <c r="WZZ246"/>
      <c r="XAA246"/>
      <c r="XAB246"/>
      <c r="XAC246"/>
      <c r="XAD246"/>
      <c r="XAE246"/>
      <c r="XAF246"/>
      <c r="XAG246"/>
      <c r="XAH246"/>
      <c r="XAI246"/>
      <c r="XAJ246"/>
      <c r="XAK246"/>
      <c r="XAL246"/>
      <c r="XAM246"/>
      <c r="XAN246"/>
      <c r="XAO246"/>
      <c r="XAP246"/>
      <c r="XAQ246"/>
      <c r="XAR246"/>
      <c r="XAS246"/>
      <c r="XAT246"/>
      <c r="XAU246"/>
      <c r="XAV246"/>
      <c r="XAW246"/>
      <c r="XAX246"/>
      <c r="XAY246"/>
      <c r="XAZ246"/>
      <c r="XBA246"/>
      <c r="XBB246"/>
      <c r="XBC246"/>
      <c r="XBD246"/>
      <c r="XBE246"/>
      <c r="XBF246"/>
      <c r="XBG246"/>
      <c r="XBH246"/>
      <c r="XBI246"/>
      <c r="XBJ246"/>
      <c r="XBK246"/>
      <c r="XBL246"/>
      <c r="XBM246"/>
      <c r="XBN246"/>
      <c r="XBO246"/>
      <c r="XBP246"/>
      <c r="XBQ246"/>
      <c r="XBR246"/>
      <c r="XBS246"/>
      <c r="XBT246"/>
      <c r="XBU246"/>
      <c r="XBV246"/>
      <c r="XBW246"/>
      <c r="XBX246"/>
      <c r="XBY246"/>
      <c r="XBZ246"/>
      <c r="XCA246"/>
      <c r="XCB246"/>
      <c r="XCC246"/>
      <c r="XCD246"/>
      <c r="XCE246"/>
      <c r="XCF246"/>
      <c r="XCG246"/>
      <c r="XCH246"/>
      <c r="XCI246"/>
      <c r="XCJ246"/>
      <c r="XCK246"/>
      <c r="XCL246"/>
      <c r="XCM246"/>
      <c r="XCN246"/>
      <c r="XCO246"/>
      <c r="XCP246"/>
      <c r="XCQ246"/>
      <c r="XCR246"/>
      <c r="XCS246"/>
      <c r="XCT246"/>
      <c r="XCU246"/>
      <c r="XCV246"/>
      <c r="XCW246"/>
      <c r="XCX246"/>
      <c r="XCY246"/>
      <c r="XCZ246"/>
      <c r="XDA246"/>
      <c r="XDB246"/>
      <c r="XDC246"/>
      <c r="XDD246"/>
      <c r="XDE246"/>
      <c r="XDF246"/>
      <c r="XDG246"/>
      <c r="XDH246"/>
      <c r="XDI246"/>
      <c r="XDJ246"/>
      <c r="XDK246"/>
      <c r="XDL246"/>
      <c r="XDM246"/>
      <c r="XDN246"/>
      <c r="XDO246"/>
      <c r="XDP246"/>
      <c r="XDQ246"/>
      <c r="XDR246"/>
      <c r="XDS246"/>
      <c r="XDT246"/>
      <c r="XDU246"/>
      <c r="XDV246"/>
      <c r="XDW246"/>
      <c r="XDX246"/>
      <c r="XDY246"/>
      <c r="XDZ246"/>
      <c r="XEA246"/>
      <c r="XEB246"/>
      <c r="XEC246"/>
      <c r="XED246"/>
      <c r="XEE246"/>
      <c r="XEF246"/>
      <c r="XEG246"/>
      <c r="XEH246"/>
      <c r="XEI246"/>
      <c r="XEJ246"/>
      <c r="XEK246"/>
      <c r="XEL246"/>
      <c r="XEM246"/>
      <c r="XEN246"/>
      <c r="XEO246"/>
      <c r="XEP246"/>
      <c r="XEQ246"/>
      <c r="XER246"/>
      <c r="XES246"/>
      <c r="XET246"/>
      <c r="XEU246"/>
      <c r="XEV246"/>
      <c r="XEW246"/>
      <c r="XEX246"/>
      <c r="XEY246"/>
      <c r="XEZ246"/>
      <c r="XFA246"/>
      <c r="XFB246"/>
      <c r="XFC246"/>
      <c r="XFD246"/>
    </row>
    <row r="247" spans="1:36 15811:16384" s="177" customFormat="1" x14ac:dyDescent="0.25">
      <c r="A247" s="181">
        <v>121</v>
      </c>
      <c r="B247" s="354" t="str">
        <f ca="1">IF(CONCATENATE('Т.6.'!AB126," (",'Т.6.'!AD126,"), ",'Т.6.'!AC126,", ",'Т.6.'!AE126)=$AJ$127,"",IF(CONCATENATE('Т.6.'!AB126," (",'Т.6.'!AD126,"), ",'Т.6.'!AC126,", ",'Т.6.'!AE126)=$AJ$128,"-",(CONCATENATE('Т.6.'!AB126," (",'Т.6.'!AD126,"), ",'Т.6.'!AC126,", ",'Т.6.'!AE126))))</f>
        <v/>
      </c>
      <c r="C247" s="354"/>
      <c r="D247" s="354"/>
      <c r="E247" s="354"/>
      <c r="F247" s="354"/>
      <c r="G247" s="354" t="str">
        <f ca="1">IF(CONCATENATE('Т.6.'!AG126,", ",'Т.6.'!AF126,", ",'Т.6.'!AH126," обл., ",'Т.6.'!AI126," р-н, ",'Т.6.'!AJ126," ",'Т.6.'!AK126,", ",'Т.6.'!AL126," ",'Т.6.'!AM126,", буд. ",'Т.6.'!AN126,", кв./оф.",'Т.6.'!AO126,".    ",'Т.6.'!AP126)=$AJ$131,"",IF(CONCATENATE('Т.6.'!AG126,", ",'Т.6.'!AF126,", ",'Т.6.'!AH126," обл., ",'Т.6.'!AI126," р-н, ",'Т.6.'!AJ126," ",'Т.6.'!AK126,", ",'Т.6.'!AL126," ",'Т.6.'!AM126,", буд. ",'Т.6.'!AN126,", кв./оф.",'Т.6.'!AO126,".    ",'Т.6.'!AP126)=$AJ$129,"-",CONCATENATE('Т.6.'!AG126,", ",'Т.6.'!AF126,", ",'Т.6.'!AH126," обл., ",'Т.6.'!AI126," р-н, ",'Т.6.'!AJ126," ",'Т.6.'!AK126,", ",'Т.6.'!AL126," ",'Т.6.'!AM126,", буд. ",'Т.6.'!AN126,", кв./оф.",'Т.6.'!AO126,".    ",'Т.6.'!AP126)))</f>
        <v/>
      </c>
      <c r="H247" s="354"/>
      <c r="I247" s="354"/>
      <c r="J247" s="354"/>
      <c r="K247" s="367" t="str">
        <f ca="1">'Т.6.'!AQ126</f>
        <v xml:space="preserve"> </v>
      </c>
      <c r="L247" s="367"/>
      <c r="M247" s="367" t="str">
        <f ca="1">'Т.6.'!AR126</f>
        <v xml:space="preserve"> </v>
      </c>
      <c r="N247" s="367"/>
      <c r="O247" s="358" t="str">
        <f ca="1">'Т.6.'!AT126</f>
        <v xml:space="preserve"> </v>
      </c>
      <c r="P247" s="358"/>
      <c r="Q247" s="345" t="str">
        <f ca="1">IF(CONCATENATE('Т.6.'!AU126,". ",'Т.6.'!AV126)=" .  "," ",CONCATENATE('Т.6.'!AU126,". ",'Т.6.'!AV126))</f>
        <v xml:space="preserve"> </v>
      </c>
      <c r="R247" s="345"/>
      <c r="S247" s="345"/>
      <c r="T247" s="358" t="str">
        <f ca="1">'Т.6.'!AW126</f>
        <v xml:space="preserve"> </v>
      </c>
      <c r="U247" s="358"/>
      <c r="AA247" s="143"/>
      <c r="AB247" s="143"/>
      <c r="AC247" s="143"/>
      <c r="AD247" s="143"/>
      <c r="AE247" s="143"/>
      <c r="AF247" s="143"/>
      <c r="AG247" s="143"/>
      <c r="AH247" s="143"/>
      <c r="AI247" s="143"/>
      <c r="AJ247" s="151"/>
      <c r="WJC247"/>
      <c r="WJD247"/>
      <c r="WJE247"/>
      <c r="WJF247"/>
      <c r="WJG247"/>
      <c r="WJH247"/>
      <c r="WJI247"/>
      <c r="WJJ247"/>
      <c r="WJK247"/>
      <c r="WJL247"/>
      <c r="WJM247"/>
      <c r="WJN247"/>
      <c r="WJO247"/>
      <c r="WJP247"/>
      <c r="WJQ247"/>
      <c r="WJR247"/>
      <c r="WJS247"/>
      <c r="WJT247"/>
      <c r="WJU247"/>
      <c r="WJV247"/>
      <c r="WJW247"/>
      <c r="WJX247"/>
      <c r="WJY247"/>
      <c r="WJZ247"/>
      <c r="WKA247"/>
      <c r="WKB247"/>
      <c r="WKC247"/>
      <c r="WKD247"/>
      <c r="WKE247"/>
      <c r="WKF247"/>
      <c r="WKG247"/>
      <c r="WKH247"/>
      <c r="WKI247"/>
      <c r="WKJ247"/>
      <c r="WKK247"/>
      <c r="WKL247"/>
      <c r="WKM247"/>
      <c r="WKN247"/>
      <c r="WKO247"/>
      <c r="WKP247"/>
      <c r="WKQ247"/>
      <c r="WKR247"/>
      <c r="WKS247"/>
      <c r="WKT247"/>
      <c r="WKU247"/>
      <c r="WKV247"/>
      <c r="WKW247"/>
      <c r="WKX247"/>
      <c r="WKY247"/>
      <c r="WKZ247"/>
      <c r="WLA247"/>
      <c r="WLB247"/>
      <c r="WLC247"/>
      <c r="WLD247"/>
      <c r="WLE247"/>
      <c r="WLF247"/>
      <c r="WLG247"/>
      <c r="WLH247"/>
      <c r="WLI247"/>
      <c r="WLJ247"/>
      <c r="WLK247"/>
      <c r="WLL247"/>
      <c r="WLM247"/>
      <c r="WLN247"/>
      <c r="WLO247"/>
      <c r="WLP247"/>
      <c r="WLQ247"/>
      <c r="WLR247"/>
      <c r="WLS247"/>
      <c r="WLT247"/>
      <c r="WLU247"/>
      <c r="WLV247"/>
      <c r="WLW247"/>
      <c r="WLX247"/>
      <c r="WLY247"/>
      <c r="WLZ247"/>
      <c r="WMA247"/>
      <c r="WMB247"/>
      <c r="WMC247"/>
      <c r="WMD247"/>
      <c r="WME247"/>
      <c r="WMF247"/>
      <c r="WMG247"/>
      <c r="WMH247"/>
      <c r="WMI247"/>
      <c r="WMJ247"/>
      <c r="WMK247"/>
      <c r="WML247"/>
      <c r="WMM247"/>
      <c r="WMN247"/>
      <c r="WMO247"/>
      <c r="WMP247"/>
      <c r="WMQ247"/>
      <c r="WMR247"/>
      <c r="WMS247"/>
      <c r="WMT247"/>
      <c r="WMU247"/>
      <c r="WMV247"/>
      <c r="WMW247"/>
      <c r="WMX247"/>
      <c r="WMY247"/>
      <c r="WMZ247"/>
      <c r="WNA247"/>
      <c r="WNB247"/>
      <c r="WNC247"/>
      <c r="WND247"/>
      <c r="WNE247"/>
      <c r="WNF247"/>
      <c r="WNG247"/>
      <c r="WNH247"/>
      <c r="WNI247"/>
      <c r="WNJ247"/>
      <c r="WNK247"/>
      <c r="WNL247"/>
      <c r="WNM247"/>
      <c r="WNN247"/>
      <c r="WNO247"/>
      <c r="WNP247"/>
      <c r="WNQ247"/>
      <c r="WNR247"/>
      <c r="WNS247"/>
      <c r="WNT247"/>
      <c r="WNU247"/>
      <c r="WNV247"/>
      <c r="WNW247"/>
      <c r="WNX247"/>
      <c r="WNY247"/>
      <c r="WNZ247"/>
      <c r="WOA247"/>
      <c r="WOB247"/>
      <c r="WOC247"/>
      <c r="WOD247"/>
      <c r="WOE247"/>
      <c r="WOF247"/>
      <c r="WOG247"/>
      <c r="WOH247"/>
      <c r="WOI247"/>
      <c r="WOJ247"/>
      <c r="WOK247"/>
      <c r="WOL247"/>
      <c r="WOM247"/>
      <c r="WON247"/>
      <c r="WOO247"/>
      <c r="WOP247"/>
      <c r="WOQ247"/>
      <c r="WOR247"/>
      <c r="WOS247"/>
      <c r="WOT247"/>
      <c r="WOU247"/>
      <c r="WOV247"/>
      <c r="WOW247"/>
      <c r="WOX247"/>
      <c r="WOY247"/>
      <c r="WOZ247"/>
      <c r="WPA247"/>
      <c r="WPB247"/>
      <c r="WPC247"/>
      <c r="WPD247"/>
      <c r="WPE247"/>
      <c r="WPF247"/>
      <c r="WPG247"/>
      <c r="WPH247"/>
      <c r="WPI247"/>
      <c r="WPJ247"/>
      <c r="WPK247"/>
      <c r="WPL247"/>
      <c r="WPM247"/>
      <c r="WPN247"/>
      <c r="WPO247"/>
      <c r="WPP247"/>
      <c r="WPQ247"/>
      <c r="WPR247"/>
      <c r="WPS247"/>
      <c r="WPT247"/>
      <c r="WPU247"/>
      <c r="WPV247"/>
      <c r="WPW247"/>
      <c r="WPX247"/>
      <c r="WPY247"/>
      <c r="WPZ247"/>
      <c r="WQA247"/>
      <c r="WQB247"/>
      <c r="WQC247"/>
      <c r="WQD247"/>
      <c r="WQE247"/>
      <c r="WQF247"/>
      <c r="WQG247"/>
      <c r="WQH247"/>
      <c r="WQI247"/>
      <c r="WQJ247"/>
      <c r="WQK247"/>
      <c r="WQL247"/>
      <c r="WQM247"/>
      <c r="WQN247"/>
      <c r="WQO247"/>
      <c r="WQP247"/>
      <c r="WQQ247"/>
      <c r="WQR247"/>
      <c r="WQS247"/>
      <c r="WQT247"/>
      <c r="WQU247"/>
      <c r="WQV247"/>
      <c r="WQW247"/>
      <c r="WQX247"/>
      <c r="WQY247"/>
      <c r="WQZ247"/>
      <c r="WRA247"/>
      <c r="WRB247"/>
      <c r="WRC247"/>
      <c r="WRD247"/>
      <c r="WRE247"/>
      <c r="WRF247"/>
      <c r="WRG247"/>
      <c r="WRH247"/>
      <c r="WRI247"/>
      <c r="WRJ247"/>
      <c r="WRK247"/>
      <c r="WRL247"/>
      <c r="WRM247"/>
      <c r="WRN247"/>
      <c r="WRO247"/>
      <c r="WRP247"/>
      <c r="WRQ247"/>
      <c r="WRR247"/>
      <c r="WRS247"/>
      <c r="WRT247"/>
      <c r="WRU247"/>
      <c r="WRV247"/>
      <c r="WRW247"/>
      <c r="WRX247"/>
      <c r="WRY247"/>
      <c r="WRZ247"/>
      <c r="WSA247"/>
      <c r="WSB247"/>
      <c r="WSC247"/>
      <c r="WSD247"/>
      <c r="WSE247"/>
      <c r="WSF247"/>
      <c r="WSG247"/>
      <c r="WSH247"/>
      <c r="WSI247"/>
      <c r="WSJ247"/>
      <c r="WSK247"/>
      <c r="WSL247"/>
      <c r="WSM247"/>
      <c r="WSN247"/>
      <c r="WSO247"/>
      <c r="WSP247"/>
      <c r="WSQ247"/>
      <c r="WSR247"/>
      <c r="WSS247"/>
      <c r="WST247"/>
      <c r="WSU247"/>
      <c r="WSV247"/>
      <c r="WSW247"/>
      <c r="WSX247"/>
      <c r="WSY247"/>
      <c r="WSZ247"/>
      <c r="WTA247"/>
      <c r="WTB247"/>
      <c r="WTC247"/>
      <c r="WTD247"/>
      <c r="WTE247"/>
      <c r="WTF247"/>
      <c r="WTG247"/>
      <c r="WTH247"/>
      <c r="WTI247"/>
      <c r="WTJ247"/>
      <c r="WTK247"/>
      <c r="WTL247"/>
      <c r="WTM247"/>
      <c r="WTN247"/>
      <c r="WTO247"/>
      <c r="WTP247"/>
      <c r="WTQ247"/>
      <c r="WTR247"/>
      <c r="WTS247"/>
      <c r="WTT247"/>
      <c r="WTU247"/>
      <c r="WTV247"/>
      <c r="WTW247"/>
      <c r="WTX247"/>
      <c r="WTY247"/>
      <c r="WTZ247"/>
      <c r="WUA247"/>
      <c r="WUB247"/>
      <c r="WUC247"/>
      <c r="WUD247"/>
      <c r="WUE247"/>
      <c r="WUF247"/>
      <c r="WUG247"/>
      <c r="WUH247"/>
      <c r="WUI247"/>
      <c r="WUJ247"/>
      <c r="WUK247"/>
      <c r="WUL247"/>
      <c r="WUM247"/>
      <c r="WUN247"/>
      <c r="WUO247"/>
      <c r="WUP247"/>
      <c r="WUQ247"/>
      <c r="WUR247"/>
      <c r="WUS247"/>
      <c r="WUT247"/>
      <c r="WUU247"/>
      <c r="WUV247"/>
      <c r="WUW247"/>
      <c r="WUX247"/>
      <c r="WUY247"/>
      <c r="WUZ247"/>
      <c r="WVA247"/>
      <c r="WVB247"/>
      <c r="WVC247"/>
      <c r="WVD247"/>
      <c r="WVE247"/>
      <c r="WVF247"/>
      <c r="WVG247"/>
      <c r="WVH247"/>
      <c r="WVI247"/>
      <c r="WVJ247"/>
      <c r="WVK247"/>
      <c r="WVL247"/>
      <c r="WVM247"/>
      <c r="WVN247"/>
      <c r="WVO247"/>
      <c r="WVP247"/>
      <c r="WVQ247"/>
      <c r="WVR247"/>
      <c r="WVS247"/>
      <c r="WVT247"/>
      <c r="WVU247"/>
      <c r="WVV247"/>
      <c r="WVW247"/>
      <c r="WVX247"/>
      <c r="WVY247"/>
      <c r="WVZ247"/>
      <c r="WWA247"/>
      <c r="WWB247"/>
      <c r="WWC247"/>
      <c r="WWD247"/>
      <c r="WWE247"/>
      <c r="WWF247"/>
      <c r="WWG247"/>
      <c r="WWH247"/>
      <c r="WWI247"/>
      <c r="WWJ247"/>
      <c r="WWK247"/>
      <c r="WWL247"/>
      <c r="WWM247"/>
      <c r="WWN247"/>
      <c r="WWO247"/>
      <c r="WWP247"/>
      <c r="WWQ247"/>
      <c r="WWR247"/>
      <c r="WWS247"/>
      <c r="WWT247"/>
      <c r="WWU247"/>
      <c r="WWV247"/>
      <c r="WWW247"/>
      <c r="WWX247"/>
      <c r="WWY247"/>
      <c r="WWZ247"/>
      <c r="WXA247"/>
      <c r="WXB247"/>
      <c r="WXC247"/>
      <c r="WXD247"/>
      <c r="WXE247"/>
      <c r="WXF247"/>
      <c r="WXG247"/>
      <c r="WXH247"/>
      <c r="WXI247"/>
      <c r="WXJ247"/>
      <c r="WXK247"/>
      <c r="WXL247"/>
      <c r="WXM247"/>
      <c r="WXN247"/>
      <c r="WXO247"/>
      <c r="WXP247"/>
      <c r="WXQ247"/>
      <c r="WXR247"/>
      <c r="WXS247"/>
      <c r="WXT247"/>
      <c r="WXU247"/>
      <c r="WXV247"/>
      <c r="WXW247"/>
      <c r="WXX247"/>
      <c r="WXY247"/>
      <c r="WXZ247"/>
      <c r="WYA247"/>
      <c r="WYB247"/>
      <c r="WYC247"/>
      <c r="WYD247"/>
      <c r="WYE247"/>
      <c r="WYF247"/>
      <c r="WYG247"/>
      <c r="WYH247"/>
      <c r="WYI247"/>
      <c r="WYJ247"/>
      <c r="WYK247"/>
      <c r="WYL247"/>
      <c r="WYM247"/>
      <c r="WYN247"/>
      <c r="WYO247"/>
      <c r="WYP247"/>
      <c r="WYQ247"/>
      <c r="WYR247"/>
      <c r="WYS247"/>
      <c r="WYT247"/>
      <c r="WYU247"/>
      <c r="WYV247"/>
      <c r="WYW247"/>
      <c r="WYX247"/>
      <c r="WYY247"/>
      <c r="WYZ247"/>
      <c r="WZA247"/>
      <c r="WZB247"/>
      <c r="WZC247"/>
      <c r="WZD247"/>
      <c r="WZE247"/>
      <c r="WZF247"/>
      <c r="WZG247"/>
      <c r="WZH247"/>
      <c r="WZI247"/>
      <c r="WZJ247"/>
      <c r="WZK247"/>
      <c r="WZL247"/>
      <c r="WZM247"/>
      <c r="WZN247"/>
      <c r="WZO247"/>
      <c r="WZP247"/>
      <c r="WZQ247"/>
      <c r="WZR247"/>
      <c r="WZS247"/>
      <c r="WZT247"/>
      <c r="WZU247"/>
      <c r="WZV247"/>
      <c r="WZW247"/>
      <c r="WZX247"/>
      <c r="WZY247"/>
      <c r="WZZ247"/>
      <c r="XAA247"/>
      <c r="XAB247"/>
      <c r="XAC247"/>
      <c r="XAD247"/>
      <c r="XAE247"/>
      <c r="XAF247"/>
      <c r="XAG247"/>
      <c r="XAH247"/>
      <c r="XAI247"/>
      <c r="XAJ247"/>
      <c r="XAK247"/>
      <c r="XAL247"/>
      <c r="XAM247"/>
      <c r="XAN247"/>
      <c r="XAO247"/>
      <c r="XAP247"/>
      <c r="XAQ247"/>
      <c r="XAR247"/>
      <c r="XAS247"/>
      <c r="XAT247"/>
      <c r="XAU247"/>
      <c r="XAV247"/>
      <c r="XAW247"/>
      <c r="XAX247"/>
      <c r="XAY247"/>
      <c r="XAZ247"/>
      <c r="XBA247"/>
      <c r="XBB247"/>
      <c r="XBC247"/>
      <c r="XBD247"/>
      <c r="XBE247"/>
      <c r="XBF247"/>
      <c r="XBG247"/>
      <c r="XBH247"/>
      <c r="XBI247"/>
      <c r="XBJ247"/>
      <c r="XBK247"/>
      <c r="XBL247"/>
      <c r="XBM247"/>
      <c r="XBN247"/>
      <c r="XBO247"/>
      <c r="XBP247"/>
      <c r="XBQ247"/>
      <c r="XBR247"/>
      <c r="XBS247"/>
      <c r="XBT247"/>
      <c r="XBU247"/>
      <c r="XBV247"/>
      <c r="XBW247"/>
      <c r="XBX247"/>
      <c r="XBY247"/>
      <c r="XBZ247"/>
      <c r="XCA247"/>
      <c r="XCB247"/>
      <c r="XCC247"/>
      <c r="XCD247"/>
      <c r="XCE247"/>
      <c r="XCF247"/>
      <c r="XCG247"/>
      <c r="XCH247"/>
      <c r="XCI247"/>
      <c r="XCJ247"/>
      <c r="XCK247"/>
      <c r="XCL247"/>
      <c r="XCM247"/>
      <c r="XCN247"/>
      <c r="XCO247"/>
      <c r="XCP247"/>
      <c r="XCQ247"/>
      <c r="XCR247"/>
      <c r="XCS247"/>
      <c r="XCT247"/>
      <c r="XCU247"/>
      <c r="XCV247"/>
      <c r="XCW247"/>
      <c r="XCX247"/>
      <c r="XCY247"/>
      <c r="XCZ247"/>
      <c r="XDA247"/>
      <c r="XDB247"/>
      <c r="XDC247"/>
      <c r="XDD247"/>
      <c r="XDE247"/>
      <c r="XDF247"/>
      <c r="XDG247"/>
      <c r="XDH247"/>
      <c r="XDI247"/>
      <c r="XDJ247"/>
      <c r="XDK247"/>
      <c r="XDL247"/>
      <c r="XDM247"/>
      <c r="XDN247"/>
      <c r="XDO247"/>
      <c r="XDP247"/>
      <c r="XDQ247"/>
      <c r="XDR247"/>
      <c r="XDS247"/>
      <c r="XDT247"/>
      <c r="XDU247"/>
      <c r="XDV247"/>
      <c r="XDW247"/>
      <c r="XDX247"/>
      <c r="XDY247"/>
      <c r="XDZ247"/>
      <c r="XEA247"/>
      <c r="XEB247"/>
      <c r="XEC247"/>
      <c r="XED247"/>
      <c r="XEE247"/>
      <c r="XEF247"/>
      <c r="XEG247"/>
      <c r="XEH247"/>
      <c r="XEI247"/>
      <c r="XEJ247"/>
      <c r="XEK247"/>
      <c r="XEL247"/>
      <c r="XEM247"/>
      <c r="XEN247"/>
      <c r="XEO247"/>
      <c r="XEP247"/>
      <c r="XEQ247"/>
      <c r="XER247"/>
      <c r="XES247"/>
      <c r="XET247"/>
      <c r="XEU247"/>
      <c r="XEV247"/>
      <c r="XEW247"/>
      <c r="XEX247"/>
      <c r="XEY247"/>
      <c r="XEZ247"/>
      <c r="XFA247"/>
      <c r="XFB247"/>
      <c r="XFC247"/>
      <c r="XFD247"/>
    </row>
    <row r="248" spans="1:36 15811:16384" s="177" customFormat="1" x14ac:dyDescent="0.25">
      <c r="A248" s="181">
        <v>122</v>
      </c>
      <c r="B248" s="354" t="str">
        <f ca="1">IF(CONCATENATE('Т.6.'!AB127," (",'Т.6.'!AD127,"), ",'Т.6.'!AC127,", ",'Т.6.'!AE127)=$AJ$127,"",IF(CONCATENATE('Т.6.'!AB127," (",'Т.6.'!AD127,"), ",'Т.6.'!AC127,", ",'Т.6.'!AE127)=$AJ$128,"-",(CONCATENATE('Т.6.'!AB127," (",'Т.6.'!AD127,"), ",'Т.6.'!AC127,", ",'Т.6.'!AE127))))</f>
        <v/>
      </c>
      <c r="C248" s="354"/>
      <c r="D248" s="354"/>
      <c r="E248" s="354"/>
      <c r="F248" s="354"/>
      <c r="G248" s="354" t="str">
        <f ca="1">IF(CONCATENATE('Т.6.'!AG127,", ",'Т.6.'!AF127,", ",'Т.6.'!AH127," обл., ",'Т.6.'!AI127," р-н, ",'Т.6.'!AJ127," ",'Т.6.'!AK127,", ",'Т.6.'!AL127," ",'Т.6.'!AM127,", буд. ",'Т.6.'!AN127,", кв./оф.",'Т.6.'!AO127,".    ",'Т.6.'!AP127)=$AJ$131,"",IF(CONCATENATE('Т.6.'!AG127,", ",'Т.6.'!AF127,", ",'Т.6.'!AH127," обл., ",'Т.6.'!AI127," р-н, ",'Т.6.'!AJ127," ",'Т.6.'!AK127,", ",'Т.6.'!AL127," ",'Т.6.'!AM127,", буд. ",'Т.6.'!AN127,", кв./оф.",'Т.6.'!AO127,".    ",'Т.6.'!AP127)=$AJ$129,"-",CONCATENATE('Т.6.'!AG127,", ",'Т.6.'!AF127,", ",'Т.6.'!AH127," обл., ",'Т.6.'!AI127," р-н, ",'Т.6.'!AJ127," ",'Т.6.'!AK127,", ",'Т.6.'!AL127," ",'Т.6.'!AM127,", буд. ",'Т.6.'!AN127,", кв./оф.",'Т.6.'!AO127,".    ",'Т.6.'!AP127)))</f>
        <v/>
      </c>
      <c r="H248" s="354"/>
      <c r="I248" s="354"/>
      <c r="J248" s="354"/>
      <c r="K248" s="367" t="str">
        <f ca="1">'Т.6.'!AQ127</f>
        <v xml:space="preserve"> </v>
      </c>
      <c r="L248" s="367"/>
      <c r="M248" s="367" t="str">
        <f ca="1">'Т.6.'!AR127</f>
        <v xml:space="preserve"> </v>
      </c>
      <c r="N248" s="367"/>
      <c r="O248" s="358" t="str">
        <f ca="1">'Т.6.'!AT127</f>
        <v xml:space="preserve"> </v>
      </c>
      <c r="P248" s="358"/>
      <c r="Q248" s="345" t="str">
        <f ca="1">IF(CONCATENATE('Т.6.'!AU127,". ",'Т.6.'!AV127)=" .  "," ",CONCATENATE('Т.6.'!AU127,". ",'Т.6.'!AV127))</f>
        <v xml:space="preserve"> </v>
      </c>
      <c r="R248" s="345"/>
      <c r="S248" s="345"/>
      <c r="T248" s="358" t="str">
        <f ca="1">'Т.6.'!AW127</f>
        <v xml:space="preserve"> </v>
      </c>
      <c r="U248" s="358"/>
      <c r="AA248" s="143"/>
      <c r="AB248" s="143"/>
      <c r="AC248" s="143"/>
      <c r="AD248" s="143"/>
      <c r="AE248" s="143"/>
      <c r="AF248" s="143"/>
      <c r="AG248" s="143"/>
      <c r="AH248" s="143"/>
      <c r="AI248" s="143"/>
      <c r="AJ248" s="151"/>
      <c r="WJC248"/>
      <c r="WJD248"/>
      <c r="WJE248"/>
      <c r="WJF248"/>
      <c r="WJG248"/>
      <c r="WJH248"/>
      <c r="WJI248"/>
      <c r="WJJ248"/>
      <c r="WJK248"/>
      <c r="WJL248"/>
      <c r="WJM248"/>
      <c r="WJN248"/>
      <c r="WJO248"/>
      <c r="WJP248"/>
      <c r="WJQ248"/>
      <c r="WJR248"/>
      <c r="WJS248"/>
      <c r="WJT248"/>
      <c r="WJU248"/>
      <c r="WJV248"/>
      <c r="WJW248"/>
      <c r="WJX248"/>
      <c r="WJY248"/>
      <c r="WJZ248"/>
      <c r="WKA248"/>
      <c r="WKB248"/>
      <c r="WKC248"/>
      <c r="WKD248"/>
      <c r="WKE248"/>
      <c r="WKF248"/>
      <c r="WKG248"/>
      <c r="WKH248"/>
      <c r="WKI248"/>
      <c r="WKJ248"/>
      <c r="WKK248"/>
      <c r="WKL248"/>
      <c r="WKM248"/>
      <c r="WKN248"/>
      <c r="WKO248"/>
      <c r="WKP248"/>
      <c r="WKQ248"/>
      <c r="WKR248"/>
      <c r="WKS248"/>
      <c r="WKT248"/>
      <c r="WKU248"/>
      <c r="WKV248"/>
      <c r="WKW248"/>
      <c r="WKX248"/>
      <c r="WKY248"/>
      <c r="WKZ248"/>
      <c r="WLA248"/>
      <c r="WLB248"/>
      <c r="WLC248"/>
      <c r="WLD248"/>
      <c r="WLE248"/>
      <c r="WLF248"/>
      <c r="WLG248"/>
      <c r="WLH248"/>
      <c r="WLI248"/>
      <c r="WLJ248"/>
      <c r="WLK248"/>
      <c r="WLL248"/>
      <c r="WLM248"/>
      <c r="WLN248"/>
      <c r="WLO248"/>
      <c r="WLP248"/>
      <c r="WLQ248"/>
      <c r="WLR248"/>
      <c r="WLS248"/>
      <c r="WLT248"/>
      <c r="WLU248"/>
      <c r="WLV248"/>
      <c r="WLW248"/>
      <c r="WLX248"/>
      <c r="WLY248"/>
      <c r="WLZ248"/>
      <c r="WMA248"/>
      <c r="WMB248"/>
      <c r="WMC248"/>
      <c r="WMD248"/>
      <c r="WME248"/>
      <c r="WMF248"/>
      <c r="WMG248"/>
      <c r="WMH248"/>
      <c r="WMI248"/>
      <c r="WMJ248"/>
      <c r="WMK248"/>
      <c r="WML248"/>
      <c r="WMM248"/>
      <c r="WMN248"/>
      <c r="WMO248"/>
      <c r="WMP248"/>
      <c r="WMQ248"/>
      <c r="WMR248"/>
      <c r="WMS248"/>
      <c r="WMT248"/>
      <c r="WMU248"/>
      <c r="WMV248"/>
      <c r="WMW248"/>
      <c r="WMX248"/>
      <c r="WMY248"/>
      <c r="WMZ248"/>
      <c r="WNA248"/>
      <c r="WNB248"/>
      <c r="WNC248"/>
      <c r="WND248"/>
      <c r="WNE248"/>
      <c r="WNF248"/>
      <c r="WNG248"/>
      <c r="WNH248"/>
      <c r="WNI248"/>
      <c r="WNJ248"/>
      <c r="WNK248"/>
      <c r="WNL248"/>
      <c r="WNM248"/>
      <c r="WNN248"/>
      <c r="WNO248"/>
      <c r="WNP248"/>
      <c r="WNQ248"/>
      <c r="WNR248"/>
      <c r="WNS248"/>
      <c r="WNT248"/>
      <c r="WNU248"/>
      <c r="WNV248"/>
      <c r="WNW248"/>
      <c r="WNX248"/>
      <c r="WNY248"/>
      <c r="WNZ248"/>
      <c r="WOA248"/>
      <c r="WOB248"/>
      <c r="WOC248"/>
      <c r="WOD248"/>
      <c r="WOE248"/>
      <c r="WOF248"/>
      <c r="WOG248"/>
      <c r="WOH248"/>
      <c r="WOI248"/>
      <c r="WOJ248"/>
      <c r="WOK248"/>
      <c r="WOL248"/>
      <c r="WOM248"/>
      <c r="WON248"/>
      <c r="WOO248"/>
      <c r="WOP248"/>
      <c r="WOQ248"/>
      <c r="WOR248"/>
      <c r="WOS248"/>
      <c r="WOT248"/>
      <c r="WOU248"/>
      <c r="WOV248"/>
      <c r="WOW248"/>
      <c r="WOX248"/>
      <c r="WOY248"/>
      <c r="WOZ248"/>
      <c r="WPA248"/>
      <c r="WPB248"/>
      <c r="WPC248"/>
      <c r="WPD248"/>
      <c r="WPE248"/>
      <c r="WPF248"/>
      <c r="WPG248"/>
      <c r="WPH248"/>
      <c r="WPI248"/>
      <c r="WPJ248"/>
      <c r="WPK248"/>
      <c r="WPL248"/>
      <c r="WPM248"/>
      <c r="WPN248"/>
      <c r="WPO248"/>
      <c r="WPP248"/>
      <c r="WPQ248"/>
      <c r="WPR248"/>
      <c r="WPS248"/>
      <c r="WPT248"/>
      <c r="WPU248"/>
      <c r="WPV248"/>
      <c r="WPW248"/>
      <c r="WPX248"/>
      <c r="WPY248"/>
      <c r="WPZ248"/>
      <c r="WQA248"/>
      <c r="WQB248"/>
      <c r="WQC248"/>
      <c r="WQD248"/>
      <c r="WQE248"/>
      <c r="WQF248"/>
      <c r="WQG248"/>
      <c r="WQH248"/>
      <c r="WQI248"/>
      <c r="WQJ248"/>
      <c r="WQK248"/>
      <c r="WQL248"/>
      <c r="WQM248"/>
      <c r="WQN248"/>
      <c r="WQO248"/>
      <c r="WQP248"/>
      <c r="WQQ248"/>
      <c r="WQR248"/>
      <c r="WQS248"/>
      <c r="WQT248"/>
      <c r="WQU248"/>
      <c r="WQV248"/>
      <c r="WQW248"/>
      <c r="WQX248"/>
      <c r="WQY248"/>
      <c r="WQZ248"/>
      <c r="WRA248"/>
      <c r="WRB248"/>
      <c r="WRC248"/>
      <c r="WRD248"/>
      <c r="WRE248"/>
      <c r="WRF248"/>
      <c r="WRG248"/>
      <c r="WRH248"/>
      <c r="WRI248"/>
      <c r="WRJ248"/>
      <c r="WRK248"/>
      <c r="WRL248"/>
      <c r="WRM248"/>
      <c r="WRN248"/>
      <c r="WRO248"/>
      <c r="WRP248"/>
      <c r="WRQ248"/>
      <c r="WRR248"/>
      <c r="WRS248"/>
      <c r="WRT248"/>
      <c r="WRU248"/>
      <c r="WRV248"/>
      <c r="WRW248"/>
      <c r="WRX248"/>
      <c r="WRY248"/>
      <c r="WRZ248"/>
      <c r="WSA248"/>
      <c r="WSB248"/>
      <c r="WSC248"/>
      <c r="WSD248"/>
      <c r="WSE248"/>
      <c r="WSF248"/>
      <c r="WSG248"/>
      <c r="WSH248"/>
      <c r="WSI248"/>
      <c r="WSJ248"/>
      <c r="WSK248"/>
      <c r="WSL248"/>
      <c r="WSM248"/>
      <c r="WSN248"/>
      <c r="WSO248"/>
      <c r="WSP248"/>
      <c r="WSQ248"/>
      <c r="WSR248"/>
      <c r="WSS248"/>
      <c r="WST248"/>
      <c r="WSU248"/>
      <c r="WSV248"/>
      <c r="WSW248"/>
      <c r="WSX248"/>
      <c r="WSY248"/>
      <c r="WSZ248"/>
      <c r="WTA248"/>
      <c r="WTB248"/>
      <c r="WTC248"/>
      <c r="WTD248"/>
      <c r="WTE248"/>
      <c r="WTF248"/>
      <c r="WTG248"/>
      <c r="WTH248"/>
      <c r="WTI248"/>
      <c r="WTJ248"/>
      <c r="WTK248"/>
      <c r="WTL248"/>
      <c r="WTM248"/>
      <c r="WTN248"/>
      <c r="WTO248"/>
      <c r="WTP248"/>
      <c r="WTQ248"/>
      <c r="WTR248"/>
      <c r="WTS248"/>
      <c r="WTT248"/>
      <c r="WTU248"/>
      <c r="WTV248"/>
      <c r="WTW248"/>
      <c r="WTX248"/>
      <c r="WTY248"/>
      <c r="WTZ248"/>
      <c r="WUA248"/>
      <c r="WUB248"/>
      <c r="WUC248"/>
      <c r="WUD248"/>
      <c r="WUE248"/>
      <c r="WUF248"/>
      <c r="WUG248"/>
      <c r="WUH248"/>
      <c r="WUI248"/>
      <c r="WUJ248"/>
      <c r="WUK248"/>
      <c r="WUL248"/>
      <c r="WUM248"/>
      <c r="WUN248"/>
      <c r="WUO248"/>
      <c r="WUP248"/>
      <c r="WUQ248"/>
      <c r="WUR248"/>
      <c r="WUS248"/>
      <c r="WUT248"/>
      <c r="WUU248"/>
      <c r="WUV248"/>
      <c r="WUW248"/>
      <c r="WUX248"/>
      <c r="WUY248"/>
      <c r="WUZ248"/>
      <c r="WVA248"/>
      <c r="WVB248"/>
      <c r="WVC248"/>
      <c r="WVD248"/>
      <c r="WVE248"/>
      <c r="WVF248"/>
      <c r="WVG248"/>
      <c r="WVH248"/>
      <c r="WVI248"/>
      <c r="WVJ248"/>
      <c r="WVK248"/>
      <c r="WVL248"/>
      <c r="WVM248"/>
      <c r="WVN248"/>
      <c r="WVO248"/>
      <c r="WVP248"/>
      <c r="WVQ248"/>
      <c r="WVR248"/>
      <c r="WVS248"/>
      <c r="WVT248"/>
      <c r="WVU248"/>
      <c r="WVV248"/>
      <c r="WVW248"/>
      <c r="WVX248"/>
      <c r="WVY248"/>
      <c r="WVZ248"/>
      <c r="WWA248"/>
      <c r="WWB248"/>
      <c r="WWC248"/>
      <c r="WWD248"/>
      <c r="WWE248"/>
      <c r="WWF248"/>
      <c r="WWG248"/>
      <c r="WWH248"/>
      <c r="WWI248"/>
      <c r="WWJ248"/>
      <c r="WWK248"/>
      <c r="WWL248"/>
      <c r="WWM248"/>
      <c r="WWN248"/>
      <c r="WWO248"/>
      <c r="WWP248"/>
      <c r="WWQ248"/>
      <c r="WWR248"/>
      <c r="WWS248"/>
      <c r="WWT248"/>
      <c r="WWU248"/>
      <c r="WWV248"/>
      <c r="WWW248"/>
      <c r="WWX248"/>
      <c r="WWY248"/>
      <c r="WWZ248"/>
      <c r="WXA248"/>
      <c r="WXB248"/>
      <c r="WXC248"/>
      <c r="WXD248"/>
      <c r="WXE248"/>
      <c r="WXF248"/>
      <c r="WXG248"/>
      <c r="WXH248"/>
      <c r="WXI248"/>
      <c r="WXJ248"/>
      <c r="WXK248"/>
      <c r="WXL248"/>
      <c r="WXM248"/>
      <c r="WXN248"/>
      <c r="WXO248"/>
      <c r="WXP248"/>
      <c r="WXQ248"/>
      <c r="WXR248"/>
      <c r="WXS248"/>
      <c r="WXT248"/>
      <c r="WXU248"/>
      <c r="WXV248"/>
      <c r="WXW248"/>
      <c r="WXX248"/>
      <c r="WXY248"/>
      <c r="WXZ248"/>
      <c r="WYA248"/>
      <c r="WYB248"/>
      <c r="WYC248"/>
      <c r="WYD248"/>
      <c r="WYE248"/>
      <c r="WYF248"/>
      <c r="WYG248"/>
      <c r="WYH248"/>
      <c r="WYI248"/>
      <c r="WYJ248"/>
      <c r="WYK248"/>
      <c r="WYL248"/>
      <c r="WYM248"/>
      <c r="WYN248"/>
      <c r="WYO248"/>
      <c r="WYP248"/>
      <c r="WYQ248"/>
      <c r="WYR248"/>
      <c r="WYS248"/>
      <c r="WYT248"/>
      <c r="WYU248"/>
      <c r="WYV248"/>
      <c r="WYW248"/>
      <c r="WYX248"/>
      <c r="WYY248"/>
      <c r="WYZ248"/>
      <c r="WZA248"/>
      <c r="WZB248"/>
      <c r="WZC248"/>
      <c r="WZD248"/>
      <c r="WZE248"/>
      <c r="WZF248"/>
      <c r="WZG248"/>
      <c r="WZH248"/>
      <c r="WZI248"/>
      <c r="WZJ248"/>
      <c r="WZK248"/>
      <c r="WZL248"/>
      <c r="WZM248"/>
      <c r="WZN248"/>
      <c r="WZO248"/>
      <c r="WZP248"/>
      <c r="WZQ248"/>
      <c r="WZR248"/>
      <c r="WZS248"/>
      <c r="WZT248"/>
      <c r="WZU248"/>
      <c r="WZV248"/>
      <c r="WZW248"/>
      <c r="WZX248"/>
      <c r="WZY248"/>
      <c r="WZZ248"/>
      <c r="XAA248"/>
      <c r="XAB248"/>
      <c r="XAC248"/>
      <c r="XAD248"/>
      <c r="XAE248"/>
      <c r="XAF248"/>
      <c r="XAG248"/>
      <c r="XAH248"/>
      <c r="XAI248"/>
      <c r="XAJ248"/>
      <c r="XAK248"/>
      <c r="XAL248"/>
      <c r="XAM248"/>
      <c r="XAN248"/>
      <c r="XAO248"/>
      <c r="XAP248"/>
      <c r="XAQ248"/>
      <c r="XAR248"/>
      <c r="XAS248"/>
      <c r="XAT248"/>
      <c r="XAU248"/>
      <c r="XAV248"/>
      <c r="XAW248"/>
      <c r="XAX248"/>
      <c r="XAY248"/>
      <c r="XAZ248"/>
      <c r="XBA248"/>
      <c r="XBB248"/>
      <c r="XBC248"/>
      <c r="XBD248"/>
      <c r="XBE248"/>
      <c r="XBF248"/>
      <c r="XBG248"/>
      <c r="XBH248"/>
      <c r="XBI248"/>
      <c r="XBJ248"/>
      <c r="XBK248"/>
      <c r="XBL248"/>
      <c r="XBM248"/>
      <c r="XBN248"/>
      <c r="XBO248"/>
      <c r="XBP248"/>
      <c r="XBQ248"/>
      <c r="XBR248"/>
      <c r="XBS248"/>
      <c r="XBT248"/>
      <c r="XBU248"/>
      <c r="XBV248"/>
      <c r="XBW248"/>
      <c r="XBX248"/>
      <c r="XBY248"/>
      <c r="XBZ248"/>
      <c r="XCA248"/>
      <c r="XCB248"/>
      <c r="XCC248"/>
      <c r="XCD248"/>
      <c r="XCE248"/>
      <c r="XCF248"/>
      <c r="XCG248"/>
      <c r="XCH248"/>
      <c r="XCI248"/>
      <c r="XCJ248"/>
      <c r="XCK248"/>
      <c r="XCL248"/>
      <c r="XCM248"/>
      <c r="XCN248"/>
      <c r="XCO248"/>
      <c r="XCP248"/>
      <c r="XCQ248"/>
      <c r="XCR248"/>
      <c r="XCS248"/>
      <c r="XCT248"/>
      <c r="XCU248"/>
      <c r="XCV248"/>
      <c r="XCW248"/>
      <c r="XCX248"/>
      <c r="XCY248"/>
      <c r="XCZ248"/>
      <c r="XDA248"/>
      <c r="XDB248"/>
      <c r="XDC248"/>
      <c r="XDD248"/>
      <c r="XDE248"/>
      <c r="XDF248"/>
      <c r="XDG248"/>
      <c r="XDH248"/>
      <c r="XDI248"/>
      <c r="XDJ248"/>
      <c r="XDK248"/>
      <c r="XDL248"/>
      <c r="XDM248"/>
      <c r="XDN248"/>
      <c r="XDO248"/>
      <c r="XDP248"/>
      <c r="XDQ248"/>
      <c r="XDR248"/>
      <c r="XDS248"/>
      <c r="XDT248"/>
      <c r="XDU248"/>
      <c r="XDV248"/>
      <c r="XDW248"/>
      <c r="XDX248"/>
      <c r="XDY248"/>
      <c r="XDZ248"/>
      <c r="XEA248"/>
      <c r="XEB248"/>
      <c r="XEC248"/>
      <c r="XED248"/>
      <c r="XEE248"/>
      <c r="XEF248"/>
      <c r="XEG248"/>
      <c r="XEH248"/>
      <c r="XEI248"/>
      <c r="XEJ248"/>
      <c r="XEK248"/>
      <c r="XEL248"/>
      <c r="XEM248"/>
      <c r="XEN248"/>
      <c r="XEO248"/>
      <c r="XEP248"/>
      <c r="XEQ248"/>
      <c r="XER248"/>
      <c r="XES248"/>
      <c r="XET248"/>
      <c r="XEU248"/>
      <c r="XEV248"/>
      <c r="XEW248"/>
      <c r="XEX248"/>
      <c r="XEY248"/>
      <c r="XEZ248"/>
      <c r="XFA248"/>
      <c r="XFB248"/>
      <c r="XFC248"/>
      <c r="XFD248"/>
    </row>
    <row r="249" spans="1:36 15811:16384" s="177" customFormat="1" x14ac:dyDescent="0.25">
      <c r="A249" s="181">
        <v>123</v>
      </c>
      <c r="B249" s="354" t="str">
        <f ca="1">IF(CONCATENATE('Т.6.'!AB128," (",'Т.6.'!AD128,"), ",'Т.6.'!AC128,", ",'Т.6.'!AE128)=$AJ$127,"",IF(CONCATENATE('Т.6.'!AB128," (",'Т.6.'!AD128,"), ",'Т.6.'!AC128,", ",'Т.6.'!AE128)=$AJ$128,"-",(CONCATENATE('Т.6.'!AB128," (",'Т.6.'!AD128,"), ",'Т.6.'!AC128,", ",'Т.6.'!AE128))))</f>
        <v/>
      </c>
      <c r="C249" s="354"/>
      <c r="D249" s="354"/>
      <c r="E249" s="354"/>
      <c r="F249" s="354"/>
      <c r="G249" s="354" t="str">
        <f ca="1">IF(CONCATENATE('Т.6.'!AG128,", ",'Т.6.'!AF128,", ",'Т.6.'!AH128," обл., ",'Т.6.'!AI128," р-н, ",'Т.6.'!AJ128," ",'Т.6.'!AK128,", ",'Т.6.'!AL128," ",'Т.6.'!AM128,", буд. ",'Т.6.'!AN128,", кв./оф.",'Т.6.'!AO128,".    ",'Т.6.'!AP128)=$AJ$131,"",IF(CONCATENATE('Т.6.'!AG128,", ",'Т.6.'!AF128,", ",'Т.6.'!AH128," обл., ",'Т.6.'!AI128," р-н, ",'Т.6.'!AJ128," ",'Т.6.'!AK128,", ",'Т.6.'!AL128," ",'Т.6.'!AM128,", буд. ",'Т.6.'!AN128,", кв./оф.",'Т.6.'!AO128,".    ",'Т.6.'!AP128)=$AJ$129,"-",CONCATENATE('Т.6.'!AG128,", ",'Т.6.'!AF128,", ",'Т.6.'!AH128," обл., ",'Т.6.'!AI128," р-н, ",'Т.6.'!AJ128," ",'Т.6.'!AK128,", ",'Т.6.'!AL128," ",'Т.6.'!AM128,", буд. ",'Т.6.'!AN128,", кв./оф.",'Т.6.'!AO128,".    ",'Т.6.'!AP128)))</f>
        <v/>
      </c>
      <c r="H249" s="354"/>
      <c r="I249" s="354"/>
      <c r="J249" s="354"/>
      <c r="K249" s="367" t="str">
        <f ca="1">'Т.6.'!AQ128</f>
        <v xml:space="preserve"> </v>
      </c>
      <c r="L249" s="367"/>
      <c r="M249" s="367" t="str">
        <f ca="1">'Т.6.'!AR128</f>
        <v xml:space="preserve"> </v>
      </c>
      <c r="N249" s="367"/>
      <c r="O249" s="358" t="str">
        <f ca="1">'Т.6.'!AT128</f>
        <v xml:space="preserve"> </v>
      </c>
      <c r="P249" s="358"/>
      <c r="Q249" s="345" t="str">
        <f ca="1">IF(CONCATENATE('Т.6.'!AU128,". ",'Т.6.'!AV128)=" .  "," ",CONCATENATE('Т.6.'!AU128,". ",'Т.6.'!AV128))</f>
        <v xml:space="preserve"> </v>
      </c>
      <c r="R249" s="345"/>
      <c r="S249" s="345"/>
      <c r="T249" s="358" t="str">
        <f ca="1">'Т.6.'!AW128</f>
        <v xml:space="preserve"> </v>
      </c>
      <c r="U249" s="358"/>
      <c r="AA249" s="143"/>
      <c r="AB249" s="143"/>
      <c r="AC249" s="143"/>
      <c r="AD249" s="143"/>
      <c r="AE249" s="143"/>
      <c r="AF249" s="143"/>
      <c r="AG249" s="143"/>
      <c r="AH249" s="143"/>
      <c r="AI249" s="143"/>
      <c r="AJ249" s="151"/>
      <c r="WJC249"/>
      <c r="WJD249"/>
      <c r="WJE249"/>
      <c r="WJF249"/>
      <c r="WJG249"/>
      <c r="WJH249"/>
      <c r="WJI249"/>
      <c r="WJJ249"/>
      <c r="WJK249"/>
      <c r="WJL249"/>
      <c r="WJM249"/>
      <c r="WJN249"/>
      <c r="WJO249"/>
      <c r="WJP249"/>
      <c r="WJQ249"/>
      <c r="WJR249"/>
      <c r="WJS249"/>
      <c r="WJT249"/>
      <c r="WJU249"/>
      <c r="WJV249"/>
      <c r="WJW249"/>
      <c r="WJX249"/>
      <c r="WJY249"/>
      <c r="WJZ249"/>
      <c r="WKA249"/>
      <c r="WKB249"/>
      <c r="WKC249"/>
      <c r="WKD249"/>
      <c r="WKE249"/>
      <c r="WKF249"/>
      <c r="WKG249"/>
      <c r="WKH249"/>
      <c r="WKI249"/>
      <c r="WKJ249"/>
      <c r="WKK249"/>
      <c r="WKL249"/>
      <c r="WKM249"/>
      <c r="WKN249"/>
      <c r="WKO249"/>
      <c r="WKP249"/>
      <c r="WKQ249"/>
      <c r="WKR249"/>
      <c r="WKS249"/>
      <c r="WKT249"/>
      <c r="WKU249"/>
      <c r="WKV249"/>
      <c r="WKW249"/>
      <c r="WKX249"/>
      <c r="WKY249"/>
      <c r="WKZ249"/>
      <c r="WLA249"/>
      <c r="WLB249"/>
      <c r="WLC249"/>
      <c r="WLD249"/>
      <c r="WLE249"/>
      <c r="WLF249"/>
      <c r="WLG249"/>
      <c r="WLH249"/>
      <c r="WLI249"/>
      <c r="WLJ249"/>
      <c r="WLK249"/>
      <c r="WLL249"/>
      <c r="WLM249"/>
      <c r="WLN249"/>
      <c r="WLO249"/>
      <c r="WLP249"/>
      <c r="WLQ249"/>
      <c r="WLR249"/>
      <c r="WLS249"/>
      <c r="WLT249"/>
      <c r="WLU249"/>
      <c r="WLV249"/>
      <c r="WLW249"/>
      <c r="WLX249"/>
      <c r="WLY249"/>
      <c r="WLZ249"/>
      <c r="WMA249"/>
      <c r="WMB249"/>
      <c r="WMC249"/>
      <c r="WMD249"/>
      <c r="WME249"/>
      <c r="WMF249"/>
      <c r="WMG249"/>
      <c r="WMH249"/>
      <c r="WMI249"/>
      <c r="WMJ249"/>
      <c r="WMK249"/>
      <c r="WML249"/>
      <c r="WMM249"/>
      <c r="WMN249"/>
      <c r="WMO249"/>
      <c r="WMP249"/>
      <c r="WMQ249"/>
      <c r="WMR249"/>
      <c r="WMS249"/>
      <c r="WMT249"/>
      <c r="WMU249"/>
      <c r="WMV249"/>
      <c r="WMW249"/>
      <c r="WMX249"/>
      <c r="WMY249"/>
      <c r="WMZ249"/>
      <c r="WNA249"/>
      <c r="WNB249"/>
      <c r="WNC249"/>
      <c r="WND249"/>
      <c r="WNE249"/>
      <c r="WNF249"/>
      <c r="WNG249"/>
      <c r="WNH249"/>
      <c r="WNI249"/>
      <c r="WNJ249"/>
      <c r="WNK249"/>
      <c r="WNL249"/>
      <c r="WNM249"/>
      <c r="WNN249"/>
      <c r="WNO249"/>
      <c r="WNP249"/>
      <c r="WNQ249"/>
      <c r="WNR249"/>
      <c r="WNS249"/>
      <c r="WNT249"/>
      <c r="WNU249"/>
      <c r="WNV249"/>
      <c r="WNW249"/>
      <c r="WNX249"/>
      <c r="WNY249"/>
      <c r="WNZ249"/>
      <c r="WOA249"/>
      <c r="WOB249"/>
      <c r="WOC249"/>
      <c r="WOD249"/>
      <c r="WOE249"/>
      <c r="WOF249"/>
      <c r="WOG249"/>
      <c r="WOH249"/>
      <c r="WOI249"/>
      <c r="WOJ249"/>
      <c r="WOK249"/>
      <c r="WOL249"/>
      <c r="WOM249"/>
      <c r="WON249"/>
      <c r="WOO249"/>
      <c r="WOP249"/>
      <c r="WOQ249"/>
      <c r="WOR249"/>
      <c r="WOS249"/>
      <c r="WOT249"/>
      <c r="WOU249"/>
      <c r="WOV249"/>
      <c r="WOW249"/>
      <c r="WOX249"/>
      <c r="WOY249"/>
      <c r="WOZ249"/>
      <c r="WPA249"/>
      <c r="WPB249"/>
      <c r="WPC249"/>
      <c r="WPD249"/>
      <c r="WPE249"/>
      <c r="WPF249"/>
      <c r="WPG249"/>
      <c r="WPH249"/>
      <c r="WPI249"/>
      <c r="WPJ249"/>
      <c r="WPK249"/>
      <c r="WPL249"/>
      <c r="WPM249"/>
      <c r="WPN249"/>
      <c r="WPO249"/>
      <c r="WPP249"/>
      <c r="WPQ249"/>
      <c r="WPR249"/>
      <c r="WPS249"/>
      <c r="WPT249"/>
      <c r="WPU249"/>
      <c r="WPV249"/>
      <c r="WPW249"/>
      <c r="WPX249"/>
      <c r="WPY249"/>
      <c r="WPZ249"/>
      <c r="WQA249"/>
      <c r="WQB249"/>
      <c r="WQC249"/>
      <c r="WQD249"/>
      <c r="WQE249"/>
      <c r="WQF249"/>
      <c r="WQG249"/>
      <c r="WQH249"/>
      <c r="WQI249"/>
      <c r="WQJ249"/>
      <c r="WQK249"/>
      <c r="WQL249"/>
      <c r="WQM249"/>
      <c r="WQN249"/>
      <c r="WQO249"/>
      <c r="WQP249"/>
      <c r="WQQ249"/>
      <c r="WQR249"/>
      <c r="WQS249"/>
      <c r="WQT249"/>
      <c r="WQU249"/>
      <c r="WQV249"/>
      <c r="WQW249"/>
      <c r="WQX249"/>
      <c r="WQY249"/>
      <c r="WQZ249"/>
      <c r="WRA249"/>
      <c r="WRB249"/>
      <c r="WRC249"/>
      <c r="WRD249"/>
      <c r="WRE249"/>
      <c r="WRF249"/>
      <c r="WRG249"/>
      <c r="WRH249"/>
      <c r="WRI249"/>
      <c r="WRJ249"/>
      <c r="WRK249"/>
      <c r="WRL249"/>
      <c r="WRM249"/>
      <c r="WRN249"/>
      <c r="WRO249"/>
      <c r="WRP249"/>
      <c r="WRQ249"/>
      <c r="WRR249"/>
      <c r="WRS249"/>
      <c r="WRT249"/>
      <c r="WRU249"/>
      <c r="WRV249"/>
      <c r="WRW249"/>
      <c r="WRX249"/>
      <c r="WRY249"/>
      <c r="WRZ249"/>
      <c r="WSA249"/>
      <c r="WSB249"/>
      <c r="WSC249"/>
      <c r="WSD249"/>
      <c r="WSE249"/>
      <c r="WSF249"/>
      <c r="WSG249"/>
      <c r="WSH249"/>
      <c r="WSI249"/>
      <c r="WSJ249"/>
      <c r="WSK249"/>
      <c r="WSL249"/>
      <c r="WSM249"/>
      <c r="WSN249"/>
      <c r="WSO249"/>
      <c r="WSP249"/>
      <c r="WSQ249"/>
      <c r="WSR249"/>
      <c r="WSS249"/>
      <c r="WST249"/>
      <c r="WSU249"/>
      <c r="WSV249"/>
      <c r="WSW249"/>
      <c r="WSX249"/>
      <c r="WSY249"/>
      <c r="WSZ249"/>
      <c r="WTA249"/>
      <c r="WTB249"/>
      <c r="WTC249"/>
      <c r="WTD249"/>
      <c r="WTE249"/>
      <c r="WTF249"/>
      <c r="WTG249"/>
      <c r="WTH249"/>
      <c r="WTI249"/>
      <c r="WTJ249"/>
      <c r="WTK249"/>
      <c r="WTL249"/>
      <c r="WTM249"/>
      <c r="WTN249"/>
      <c r="WTO249"/>
      <c r="WTP249"/>
      <c r="WTQ249"/>
      <c r="WTR249"/>
      <c r="WTS249"/>
      <c r="WTT249"/>
      <c r="WTU249"/>
      <c r="WTV249"/>
      <c r="WTW249"/>
      <c r="WTX249"/>
      <c r="WTY249"/>
      <c r="WTZ249"/>
      <c r="WUA249"/>
      <c r="WUB249"/>
      <c r="WUC249"/>
      <c r="WUD249"/>
      <c r="WUE249"/>
      <c r="WUF249"/>
      <c r="WUG249"/>
      <c r="WUH249"/>
      <c r="WUI249"/>
      <c r="WUJ249"/>
      <c r="WUK249"/>
      <c r="WUL249"/>
      <c r="WUM249"/>
      <c r="WUN249"/>
      <c r="WUO249"/>
      <c r="WUP249"/>
      <c r="WUQ249"/>
      <c r="WUR249"/>
      <c r="WUS249"/>
      <c r="WUT249"/>
      <c r="WUU249"/>
      <c r="WUV249"/>
      <c r="WUW249"/>
      <c r="WUX249"/>
      <c r="WUY249"/>
      <c r="WUZ249"/>
      <c r="WVA249"/>
      <c r="WVB249"/>
      <c r="WVC249"/>
      <c r="WVD249"/>
      <c r="WVE249"/>
      <c r="WVF249"/>
      <c r="WVG249"/>
      <c r="WVH249"/>
      <c r="WVI249"/>
      <c r="WVJ249"/>
      <c r="WVK249"/>
      <c r="WVL249"/>
      <c r="WVM249"/>
      <c r="WVN249"/>
      <c r="WVO249"/>
      <c r="WVP249"/>
      <c r="WVQ249"/>
      <c r="WVR249"/>
      <c r="WVS249"/>
      <c r="WVT249"/>
      <c r="WVU249"/>
      <c r="WVV249"/>
      <c r="WVW249"/>
      <c r="WVX249"/>
      <c r="WVY249"/>
      <c r="WVZ249"/>
      <c r="WWA249"/>
      <c r="WWB249"/>
      <c r="WWC249"/>
      <c r="WWD249"/>
      <c r="WWE249"/>
      <c r="WWF249"/>
      <c r="WWG249"/>
      <c r="WWH249"/>
      <c r="WWI249"/>
      <c r="WWJ249"/>
      <c r="WWK249"/>
      <c r="WWL249"/>
      <c r="WWM249"/>
      <c r="WWN249"/>
      <c r="WWO249"/>
      <c r="WWP249"/>
      <c r="WWQ249"/>
      <c r="WWR249"/>
      <c r="WWS249"/>
      <c r="WWT249"/>
      <c r="WWU249"/>
      <c r="WWV249"/>
      <c r="WWW249"/>
      <c r="WWX249"/>
      <c r="WWY249"/>
      <c r="WWZ249"/>
      <c r="WXA249"/>
      <c r="WXB249"/>
      <c r="WXC249"/>
      <c r="WXD249"/>
      <c r="WXE249"/>
      <c r="WXF249"/>
      <c r="WXG249"/>
      <c r="WXH249"/>
      <c r="WXI249"/>
      <c r="WXJ249"/>
      <c r="WXK249"/>
      <c r="WXL249"/>
      <c r="WXM249"/>
      <c r="WXN249"/>
      <c r="WXO249"/>
      <c r="WXP249"/>
      <c r="WXQ249"/>
      <c r="WXR249"/>
      <c r="WXS249"/>
      <c r="WXT249"/>
      <c r="WXU249"/>
      <c r="WXV249"/>
      <c r="WXW249"/>
      <c r="WXX249"/>
      <c r="WXY249"/>
      <c r="WXZ249"/>
      <c r="WYA249"/>
      <c r="WYB249"/>
      <c r="WYC249"/>
      <c r="WYD249"/>
      <c r="WYE249"/>
      <c r="WYF249"/>
      <c r="WYG249"/>
      <c r="WYH249"/>
      <c r="WYI249"/>
      <c r="WYJ249"/>
      <c r="WYK249"/>
      <c r="WYL249"/>
      <c r="WYM249"/>
      <c r="WYN249"/>
      <c r="WYO249"/>
      <c r="WYP249"/>
      <c r="WYQ249"/>
      <c r="WYR249"/>
      <c r="WYS249"/>
      <c r="WYT249"/>
      <c r="WYU249"/>
      <c r="WYV249"/>
      <c r="WYW249"/>
      <c r="WYX249"/>
      <c r="WYY249"/>
      <c r="WYZ249"/>
      <c r="WZA249"/>
      <c r="WZB249"/>
      <c r="WZC249"/>
      <c r="WZD249"/>
      <c r="WZE249"/>
      <c r="WZF249"/>
      <c r="WZG249"/>
      <c r="WZH249"/>
      <c r="WZI249"/>
      <c r="WZJ249"/>
      <c r="WZK249"/>
      <c r="WZL249"/>
      <c r="WZM249"/>
      <c r="WZN249"/>
      <c r="WZO249"/>
      <c r="WZP249"/>
      <c r="WZQ249"/>
      <c r="WZR249"/>
      <c r="WZS249"/>
      <c r="WZT249"/>
      <c r="WZU249"/>
      <c r="WZV249"/>
      <c r="WZW249"/>
      <c r="WZX249"/>
      <c r="WZY249"/>
      <c r="WZZ249"/>
      <c r="XAA249"/>
      <c r="XAB249"/>
      <c r="XAC249"/>
      <c r="XAD249"/>
      <c r="XAE249"/>
      <c r="XAF249"/>
      <c r="XAG249"/>
      <c r="XAH249"/>
      <c r="XAI249"/>
      <c r="XAJ249"/>
      <c r="XAK249"/>
      <c r="XAL249"/>
      <c r="XAM249"/>
      <c r="XAN249"/>
      <c r="XAO249"/>
      <c r="XAP249"/>
      <c r="XAQ249"/>
      <c r="XAR249"/>
      <c r="XAS249"/>
      <c r="XAT249"/>
      <c r="XAU249"/>
      <c r="XAV249"/>
      <c r="XAW249"/>
      <c r="XAX249"/>
      <c r="XAY249"/>
      <c r="XAZ249"/>
      <c r="XBA249"/>
      <c r="XBB249"/>
      <c r="XBC249"/>
      <c r="XBD249"/>
      <c r="XBE249"/>
      <c r="XBF249"/>
      <c r="XBG249"/>
      <c r="XBH249"/>
      <c r="XBI249"/>
      <c r="XBJ249"/>
      <c r="XBK249"/>
      <c r="XBL249"/>
      <c r="XBM249"/>
      <c r="XBN249"/>
      <c r="XBO249"/>
      <c r="XBP249"/>
      <c r="XBQ249"/>
      <c r="XBR249"/>
      <c r="XBS249"/>
      <c r="XBT249"/>
      <c r="XBU249"/>
      <c r="XBV249"/>
      <c r="XBW249"/>
      <c r="XBX249"/>
      <c r="XBY249"/>
      <c r="XBZ249"/>
      <c r="XCA249"/>
      <c r="XCB249"/>
      <c r="XCC249"/>
      <c r="XCD249"/>
      <c r="XCE249"/>
      <c r="XCF249"/>
      <c r="XCG249"/>
      <c r="XCH249"/>
      <c r="XCI249"/>
      <c r="XCJ249"/>
      <c r="XCK249"/>
      <c r="XCL249"/>
      <c r="XCM249"/>
      <c r="XCN249"/>
      <c r="XCO249"/>
      <c r="XCP249"/>
      <c r="XCQ249"/>
      <c r="XCR249"/>
      <c r="XCS249"/>
      <c r="XCT249"/>
      <c r="XCU249"/>
      <c r="XCV249"/>
      <c r="XCW249"/>
      <c r="XCX249"/>
      <c r="XCY249"/>
      <c r="XCZ249"/>
      <c r="XDA249"/>
      <c r="XDB249"/>
      <c r="XDC249"/>
      <c r="XDD249"/>
      <c r="XDE249"/>
      <c r="XDF249"/>
      <c r="XDG249"/>
      <c r="XDH249"/>
      <c r="XDI249"/>
      <c r="XDJ249"/>
      <c r="XDK249"/>
      <c r="XDL249"/>
      <c r="XDM249"/>
      <c r="XDN249"/>
      <c r="XDO249"/>
      <c r="XDP249"/>
      <c r="XDQ249"/>
      <c r="XDR249"/>
      <c r="XDS249"/>
      <c r="XDT249"/>
      <c r="XDU249"/>
      <c r="XDV249"/>
      <c r="XDW249"/>
      <c r="XDX249"/>
      <c r="XDY249"/>
      <c r="XDZ249"/>
      <c r="XEA249"/>
      <c r="XEB249"/>
      <c r="XEC249"/>
      <c r="XED249"/>
      <c r="XEE249"/>
      <c r="XEF249"/>
      <c r="XEG249"/>
      <c r="XEH249"/>
      <c r="XEI249"/>
      <c r="XEJ249"/>
      <c r="XEK249"/>
      <c r="XEL249"/>
      <c r="XEM249"/>
      <c r="XEN249"/>
      <c r="XEO249"/>
      <c r="XEP249"/>
      <c r="XEQ249"/>
      <c r="XER249"/>
      <c r="XES249"/>
      <c r="XET249"/>
      <c r="XEU249"/>
      <c r="XEV249"/>
      <c r="XEW249"/>
      <c r="XEX249"/>
      <c r="XEY249"/>
      <c r="XEZ249"/>
      <c r="XFA249"/>
      <c r="XFB249"/>
      <c r="XFC249"/>
      <c r="XFD249"/>
    </row>
    <row r="250" spans="1:36 15811:16384" s="177" customFormat="1" x14ac:dyDescent="0.25">
      <c r="A250" s="181">
        <v>124</v>
      </c>
      <c r="B250" s="354" t="str">
        <f ca="1">IF(CONCATENATE('Т.6.'!AB129," (",'Т.6.'!AD129,"), ",'Т.6.'!AC129,", ",'Т.6.'!AE129)=$AJ$127,"",IF(CONCATENATE('Т.6.'!AB129," (",'Т.6.'!AD129,"), ",'Т.6.'!AC129,", ",'Т.6.'!AE129)=$AJ$128,"-",(CONCATENATE('Т.6.'!AB129," (",'Т.6.'!AD129,"), ",'Т.6.'!AC129,", ",'Т.6.'!AE129))))</f>
        <v/>
      </c>
      <c r="C250" s="354"/>
      <c r="D250" s="354"/>
      <c r="E250" s="354"/>
      <c r="F250" s="354"/>
      <c r="G250" s="354" t="str">
        <f ca="1">IF(CONCATENATE('Т.6.'!AG129,", ",'Т.6.'!AF129,", ",'Т.6.'!AH129," обл., ",'Т.6.'!AI129," р-н, ",'Т.6.'!AJ129," ",'Т.6.'!AK129,", ",'Т.6.'!AL129," ",'Т.6.'!AM129,", буд. ",'Т.6.'!AN129,", кв./оф.",'Т.6.'!AO129,".    ",'Т.6.'!AP129)=$AJ$131,"",IF(CONCATENATE('Т.6.'!AG129,", ",'Т.6.'!AF129,", ",'Т.6.'!AH129," обл., ",'Т.6.'!AI129," р-н, ",'Т.6.'!AJ129," ",'Т.6.'!AK129,", ",'Т.6.'!AL129," ",'Т.6.'!AM129,", буд. ",'Т.6.'!AN129,", кв./оф.",'Т.6.'!AO129,".    ",'Т.6.'!AP129)=$AJ$129,"-",CONCATENATE('Т.6.'!AG129,", ",'Т.6.'!AF129,", ",'Т.6.'!AH129," обл., ",'Т.6.'!AI129," р-н, ",'Т.6.'!AJ129," ",'Т.6.'!AK129,", ",'Т.6.'!AL129," ",'Т.6.'!AM129,", буд. ",'Т.6.'!AN129,", кв./оф.",'Т.6.'!AO129,".    ",'Т.6.'!AP129)))</f>
        <v/>
      </c>
      <c r="H250" s="354"/>
      <c r="I250" s="354"/>
      <c r="J250" s="354"/>
      <c r="K250" s="367" t="str">
        <f ca="1">'Т.6.'!AQ129</f>
        <v xml:space="preserve"> </v>
      </c>
      <c r="L250" s="367"/>
      <c r="M250" s="367" t="str">
        <f ca="1">'Т.6.'!AR129</f>
        <v xml:space="preserve"> </v>
      </c>
      <c r="N250" s="367"/>
      <c r="O250" s="358" t="str">
        <f ca="1">'Т.6.'!AT129</f>
        <v xml:space="preserve"> </v>
      </c>
      <c r="P250" s="358"/>
      <c r="Q250" s="345" t="str">
        <f ca="1">IF(CONCATENATE('Т.6.'!AU129,". ",'Т.6.'!AV129)=" .  "," ",CONCATENATE('Т.6.'!AU129,". ",'Т.6.'!AV129))</f>
        <v xml:space="preserve"> </v>
      </c>
      <c r="R250" s="345"/>
      <c r="S250" s="345"/>
      <c r="T250" s="358" t="str">
        <f ca="1">'Т.6.'!AW129</f>
        <v xml:space="preserve"> </v>
      </c>
      <c r="U250" s="358"/>
      <c r="AA250" s="143"/>
      <c r="AB250" s="143"/>
      <c r="AC250" s="143"/>
      <c r="AD250" s="143"/>
      <c r="AE250" s="143"/>
      <c r="AF250" s="143"/>
      <c r="AG250" s="143"/>
      <c r="AH250" s="143"/>
      <c r="AI250" s="143"/>
      <c r="AJ250" s="151"/>
      <c r="WJC250"/>
      <c r="WJD250"/>
      <c r="WJE250"/>
      <c r="WJF250"/>
      <c r="WJG250"/>
      <c r="WJH250"/>
      <c r="WJI250"/>
      <c r="WJJ250"/>
      <c r="WJK250"/>
      <c r="WJL250"/>
      <c r="WJM250"/>
      <c r="WJN250"/>
      <c r="WJO250"/>
      <c r="WJP250"/>
      <c r="WJQ250"/>
      <c r="WJR250"/>
      <c r="WJS250"/>
      <c r="WJT250"/>
      <c r="WJU250"/>
      <c r="WJV250"/>
      <c r="WJW250"/>
      <c r="WJX250"/>
      <c r="WJY250"/>
      <c r="WJZ250"/>
      <c r="WKA250"/>
      <c r="WKB250"/>
      <c r="WKC250"/>
      <c r="WKD250"/>
      <c r="WKE250"/>
      <c r="WKF250"/>
      <c r="WKG250"/>
      <c r="WKH250"/>
      <c r="WKI250"/>
      <c r="WKJ250"/>
      <c r="WKK250"/>
      <c r="WKL250"/>
      <c r="WKM250"/>
      <c r="WKN250"/>
      <c r="WKO250"/>
      <c r="WKP250"/>
      <c r="WKQ250"/>
      <c r="WKR250"/>
      <c r="WKS250"/>
      <c r="WKT250"/>
      <c r="WKU250"/>
      <c r="WKV250"/>
      <c r="WKW250"/>
      <c r="WKX250"/>
      <c r="WKY250"/>
      <c r="WKZ250"/>
      <c r="WLA250"/>
      <c r="WLB250"/>
      <c r="WLC250"/>
      <c r="WLD250"/>
      <c r="WLE250"/>
      <c r="WLF250"/>
      <c r="WLG250"/>
      <c r="WLH250"/>
      <c r="WLI250"/>
      <c r="WLJ250"/>
      <c r="WLK250"/>
      <c r="WLL250"/>
      <c r="WLM250"/>
      <c r="WLN250"/>
      <c r="WLO250"/>
      <c r="WLP250"/>
      <c r="WLQ250"/>
      <c r="WLR250"/>
      <c r="WLS250"/>
      <c r="WLT250"/>
      <c r="WLU250"/>
      <c r="WLV250"/>
      <c r="WLW250"/>
      <c r="WLX250"/>
      <c r="WLY250"/>
      <c r="WLZ250"/>
      <c r="WMA250"/>
      <c r="WMB250"/>
      <c r="WMC250"/>
      <c r="WMD250"/>
      <c r="WME250"/>
      <c r="WMF250"/>
      <c r="WMG250"/>
      <c r="WMH250"/>
      <c r="WMI250"/>
      <c r="WMJ250"/>
      <c r="WMK250"/>
      <c r="WML250"/>
      <c r="WMM250"/>
      <c r="WMN250"/>
      <c r="WMO250"/>
      <c r="WMP250"/>
      <c r="WMQ250"/>
      <c r="WMR250"/>
      <c r="WMS250"/>
      <c r="WMT250"/>
      <c r="WMU250"/>
      <c r="WMV250"/>
      <c r="WMW250"/>
      <c r="WMX250"/>
      <c r="WMY250"/>
      <c r="WMZ250"/>
      <c r="WNA250"/>
      <c r="WNB250"/>
      <c r="WNC250"/>
      <c r="WND250"/>
      <c r="WNE250"/>
      <c r="WNF250"/>
      <c r="WNG250"/>
      <c r="WNH250"/>
      <c r="WNI250"/>
      <c r="WNJ250"/>
      <c r="WNK250"/>
      <c r="WNL250"/>
      <c r="WNM250"/>
      <c r="WNN250"/>
      <c r="WNO250"/>
      <c r="WNP250"/>
      <c r="WNQ250"/>
      <c r="WNR250"/>
      <c r="WNS250"/>
      <c r="WNT250"/>
      <c r="WNU250"/>
      <c r="WNV250"/>
      <c r="WNW250"/>
      <c r="WNX250"/>
      <c r="WNY250"/>
      <c r="WNZ250"/>
      <c r="WOA250"/>
      <c r="WOB250"/>
      <c r="WOC250"/>
      <c r="WOD250"/>
      <c r="WOE250"/>
      <c r="WOF250"/>
      <c r="WOG250"/>
      <c r="WOH250"/>
      <c r="WOI250"/>
      <c r="WOJ250"/>
      <c r="WOK250"/>
      <c r="WOL250"/>
      <c r="WOM250"/>
      <c r="WON250"/>
      <c r="WOO250"/>
      <c r="WOP250"/>
      <c r="WOQ250"/>
      <c r="WOR250"/>
      <c r="WOS250"/>
      <c r="WOT250"/>
      <c r="WOU250"/>
      <c r="WOV250"/>
      <c r="WOW250"/>
      <c r="WOX250"/>
      <c r="WOY250"/>
      <c r="WOZ250"/>
      <c r="WPA250"/>
      <c r="WPB250"/>
      <c r="WPC250"/>
      <c r="WPD250"/>
      <c r="WPE250"/>
      <c r="WPF250"/>
      <c r="WPG250"/>
      <c r="WPH250"/>
      <c r="WPI250"/>
      <c r="WPJ250"/>
      <c r="WPK250"/>
      <c r="WPL250"/>
      <c r="WPM250"/>
      <c r="WPN250"/>
      <c r="WPO250"/>
      <c r="WPP250"/>
      <c r="WPQ250"/>
      <c r="WPR250"/>
      <c r="WPS250"/>
      <c r="WPT250"/>
      <c r="WPU250"/>
      <c r="WPV250"/>
      <c r="WPW250"/>
      <c r="WPX250"/>
      <c r="WPY250"/>
      <c r="WPZ250"/>
      <c r="WQA250"/>
      <c r="WQB250"/>
      <c r="WQC250"/>
      <c r="WQD250"/>
      <c r="WQE250"/>
      <c r="WQF250"/>
      <c r="WQG250"/>
      <c r="WQH250"/>
      <c r="WQI250"/>
      <c r="WQJ250"/>
      <c r="WQK250"/>
      <c r="WQL250"/>
      <c r="WQM250"/>
      <c r="WQN250"/>
      <c r="WQO250"/>
      <c r="WQP250"/>
      <c r="WQQ250"/>
      <c r="WQR250"/>
      <c r="WQS250"/>
      <c r="WQT250"/>
      <c r="WQU250"/>
      <c r="WQV250"/>
      <c r="WQW250"/>
      <c r="WQX250"/>
      <c r="WQY250"/>
      <c r="WQZ250"/>
      <c r="WRA250"/>
      <c r="WRB250"/>
      <c r="WRC250"/>
      <c r="WRD250"/>
      <c r="WRE250"/>
      <c r="WRF250"/>
      <c r="WRG250"/>
      <c r="WRH250"/>
      <c r="WRI250"/>
      <c r="WRJ250"/>
      <c r="WRK250"/>
      <c r="WRL250"/>
      <c r="WRM250"/>
      <c r="WRN250"/>
      <c r="WRO250"/>
      <c r="WRP250"/>
      <c r="WRQ250"/>
      <c r="WRR250"/>
      <c r="WRS250"/>
      <c r="WRT250"/>
      <c r="WRU250"/>
      <c r="WRV250"/>
      <c r="WRW250"/>
      <c r="WRX250"/>
      <c r="WRY250"/>
      <c r="WRZ250"/>
      <c r="WSA250"/>
      <c r="WSB250"/>
      <c r="WSC250"/>
      <c r="WSD250"/>
      <c r="WSE250"/>
      <c r="WSF250"/>
      <c r="WSG250"/>
      <c r="WSH250"/>
      <c r="WSI250"/>
      <c r="WSJ250"/>
      <c r="WSK250"/>
      <c r="WSL250"/>
      <c r="WSM250"/>
      <c r="WSN250"/>
      <c r="WSO250"/>
      <c r="WSP250"/>
      <c r="WSQ250"/>
      <c r="WSR250"/>
      <c r="WSS250"/>
      <c r="WST250"/>
      <c r="WSU250"/>
      <c r="WSV250"/>
      <c r="WSW250"/>
      <c r="WSX250"/>
      <c r="WSY250"/>
      <c r="WSZ250"/>
      <c r="WTA250"/>
      <c r="WTB250"/>
      <c r="WTC250"/>
      <c r="WTD250"/>
      <c r="WTE250"/>
      <c r="WTF250"/>
      <c r="WTG250"/>
      <c r="WTH250"/>
      <c r="WTI250"/>
      <c r="WTJ250"/>
      <c r="WTK250"/>
      <c r="WTL250"/>
      <c r="WTM250"/>
      <c r="WTN250"/>
      <c r="WTO250"/>
      <c r="WTP250"/>
      <c r="WTQ250"/>
      <c r="WTR250"/>
      <c r="WTS250"/>
      <c r="WTT250"/>
      <c r="WTU250"/>
      <c r="WTV250"/>
      <c r="WTW250"/>
      <c r="WTX250"/>
      <c r="WTY250"/>
      <c r="WTZ250"/>
      <c r="WUA250"/>
      <c r="WUB250"/>
      <c r="WUC250"/>
      <c r="WUD250"/>
      <c r="WUE250"/>
      <c r="WUF250"/>
      <c r="WUG250"/>
      <c r="WUH250"/>
      <c r="WUI250"/>
      <c r="WUJ250"/>
      <c r="WUK250"/>
      <c r="WUL250"/>
      <c r="WUM250"/>
      <c r="WUN250"/>
      <c r="WUO250"/>
      <c r="WUP250"/>
      <c r="WUQ250"/>
      <c r="WUR250"/>
      <c r="WUS250"/>
      <c r="WUT250"/>
      <c r="WUU250"/>
      <c r="WUV250"/>
      <c r="WUW250"/>
      <c r="WUX250"/>
      <c r="WUY250"/>
      <c r="WUZ250"/>
      <c r="WVA250"/>
      <c r="WVB250"/>
      <c r="WVC250"/>
      <c r="WVD250"/>
      <c r="WVE250"/>
      <c r="WVF250"/>
      <c r="WVG250"/>
      <c r="WVH250"/>
      <c r="WVI250"/>
      <c r="WVJ250"/>
      <c r="WVK250"/>
      <c r="WVL250"/>
      <c r="WVM250"/>
      <c r="WVN250"/>
      <c r="WVO250"/>
      <c r="WVP250"/>
      <c r="WVQ250"/>
      <c r="WVR250"/>
      <c r="WVS250"/>
      <c r="WVT250"/>
      <c r="WVU250"/>
      <c r="WVV250"/>
      <c r="WVW250"/>
      <c r="WVX250"/>
      <c r="WVY250"/>
      <c r="WVZ250"/>
      <c r="WWA250"/>
      <c r="WWB250"/>
      <c r="WWC250"/>
      <c r="WWD250"/>
      <c r="WWE250"/>
      <c r="WWF250"/>
      <c r="WWG250"/>
      <c r="WWH250"/>
      <c r="WWI250"/>
      <c r="WWJ250"/>
      <c r="WWK250"/>
      <c r="WWL250"/>
      <c r="WWM250"/>
      <c r="WWN250"/>
      <c r="WWO250"/>
      <c r="WWP250"/>
      <c r="WWQ250"/>
      <c r="WWR250"/>
      <c r="WWS250"/>
      <c r="WWT250"/>
      <c r="WWU250"/>
      <c r="WWV250"/>
      <c r="WWW250"/>
      <c r="WWX250"/>
      <c r="WWY250"/>
      <c r="WWZ250"/>
      <c r="WXA250"/>
      <c r="WXB250"/>
      <c r="WXC250"/>
      <c r="WXD250"/>
      <c r="WXE250"/>
      <c r="WXF250"/>
      <c r="WXG250"/>
      <c r="WXH250"/>
      <c r="WXI250"/>
      <c r="WXJ250"/>
      <c r="WXK250"/>
      <c r="WXL250"/>
      <c r="WXM250"/>
      <c r="WXN250"/>
      <c r="WXO250"/>
      <c r="WXP250"/>
      <c r="WXQ250"/>
      <c r="WXR250"/>
      <c r="WXS250"/>
      <c r="WXT250"/>
      <c r="WXU250"/>
      <c r="WXV250"/>
      <c r="WXW250"/>
      <c r="WXX250"/>
      <c r="WXY250"/>
      <c r="WXZ250"/>
      <c r="WYA250"/>
      <c r="WYB250"/>
      <c r="WYC250"/>
      <c r="WYD250"/>
      <c r="WYE250"/>
      <c r="WYF250"/>
      <c r="WYG250"/>
      <c r="WYH250"/>
      <c r="WYI250"/>
      <c r="WYJ250"/>
      <c r="WYK250"/>
      <c r="WYL250"/>
      <c r="WYM250"/>
      <c r="WYN250"/>
      <c r="WYO250"/>
      <c r="WYP250"/>
      <c r="WYQ250"/>
      <c r="WYR250"/>
      <c r="WYS250"/>
      <c r="WYT250"/>
      <c r="WYU250"/>
      <c r="WYV250"/>
      <c r="WYW250"/>
      <c r="WYX250"/>
      <c r="WYY250"/>
      <c r="WYZ250"/>
      <c r="WZA250"/>
      <c r="WZB250"/>
      <c r="WZC250"/>
      <c r="WZD250"/>
      <c r="WZE250"/>
      <c r="WZF250"/>
      <c r="WZG250"/>
      <c r="WZH250"/>
      <c r="WZI250"/>
      <c r="WZJ250"/>
      <c r="WZK250"/>
      <c r="WZL250"/>
      <c r="WZM250"/>
      <c r="WZN250"/>
      <c r="WZO250"/>
      <c r="WZP250"/>
      <c r="WZQ250"/>
      <c r="WZR250"/>
      <c r="WZS250"/>
      <c r="WZT250"/>
      <c r="WZU250"/>
      <c r="WZV250"/>
      <c r="WZW250"/>
      <c r="WZX250"/>
      <c r="WZY250"/>
      <c r="WZZ250"/>
      <c r="XAA250"/>
      <c r="XAB250"/>
      <c r="XAC250"/>
      <c r="XAD250"/>
      <c r="XAE250"/>
      <c r="XAF250"/>
      <c r="XAG250"/>
      <c r="XAH250"/>
      <c r="XAI250"/>
      <c r="XAJ250"/>
      <c r="XAK250"/>
      <c r="XAL250"/>
      <c r="XAM250"/>
      <c r="XAN250"/>
      <c r="XAO250"/>
      <c r="XAP250"/>
      <c r="XAQ250"/>
      <c r="XAR250"/>
      <c r="XAS250"/>
      <c r="XAT250"/>
      <c r="XAU250"/>
      <c r="XAV250"/>
      <c r="XAW250"/>
      <c r="XAX250"/>
      <c r="XAY250"/>
      <c r="XAZ250"/>
      <c r="XBA250"/>
      <c r="XBB250"/>
      <c r="XBC250"/>
      <c r="XBD250"/>
      <c r="XBE250"/>
      <c r="XBF250"/>
      <c r="XBG250"/>
      <c r="XBH250"/>
      <c r="XBI250"/>
      <c r="XBJ250"/>
      <c r="XBK250"/>
      <c r="XBL250"/>
      <c r="XBM250"/>
      <c r="XBN250"/>
      <c r="XBO250"/>
      <c r="XBP250"/>
      <c r="XBQ250"/>
      <c r="XBR250"/>
      <c r="XBS250"/>
      <c r="XBT250"/>
      <c r="XBU250"/>
      <c r="XBV250"/>
      <c r="XBW250"/>
      <c r="XBX250"/>
      <c r="XBY250"/>
      <c r="XBZ250"/>
      <c r="XCA250"/>
      <c r="XCB250"/>
      <c r="XCC250"/>
      <c r="XCD250"/>
      <c r="XCE250"/>
      <c r="XCF250"/>
      <c r="XCG250"/>
      <c r="XCH250"/>
      <c r="XCI250"/>
      <c r="XCJ250"/>
      <c r="XCK250"/>
      <c r="XCL250"/>
      <c r="XCM250"/>
      <c r="XCN250"/>
      <c r="XCO250"/>
      <c r="XCP250"/>
      <c r="XCQ250"/>
      <c r="XCR250"/>
      <c r="XCS250"/>
      <c r="XCT250"/>
      <c r="XCU250"/>
      <c r="XCV250"/>
      <c r="XCW250"/>
      <c r="XCX250"/>
      <c r="XCY250"/>
      <c r="XCZ250"/>
      <c r="XDA250"/>
      <c r="XDB250"/>
      <c r="XDC250"/>
      <c r="XDD250"/>
      <c r="XDE250"/>
      <c r="XDF250"/>
      <c r="XDG250"/>
      <c r="XDH250"/>
      <c r="XDI250"/>
      <c r="XDJ250"/>
      <c r="XDK250"/>
      <c r="XDL250"/>
      <c r="XDM250"/>
      <c r="XDN250"/>
      <c r="XDO250"/>
      <c r="XDP250"/>
      <c r="XDQ250"/>
      <c r="XDR250"/>
      <c r="XDS250"/>
      <c r="XDT250"/>
      <c r="XDU250"/>
      <c r="XDV250"/>
      <c r="XDW250"/>
      <c r="XDX250"/>
      <c r="XDY250"/>
      <c r="XDZ250"/>
      <c r="XEA250"/>
      <c r="XEB250"/>
      <c r="XEC250"/>
      <c r="XED250"/>
      <c r="XEE250"/>
      <c r="XEF250"/>
      <c r="XEG250"/>
      <c r="XEH250"/>
      <c r="XEI250"/>
      <c r="XEJ250"/>
      <c r="XEK250"/>
      <c r="XEL250"/>
      <c r="XEM250"/>
      <c r="XEN250"/>
      <c r="XEO250"/>
      <c r="XEP250"/>
      <c r="XEQ250"/>
      <c r="XER250"/>
      <c r="XES250"/>
      <c r="XET250"/>
      <c r="XEU250"/>
      <c r="XEV250"/>
      <c r="XEW250"/>
      <c r="XEX250"/>
      <c r="XEY250"/>
      <c r="XEZ250"/>
      <c r="XFA250"/>
      <c r="XFB250"/>
      <c r="XFC250"/>
      <c r="XFD250"/>
    </row>
    <row r="251" spans="1:36 15811:16384" s="177" customFormat="1" x14ac:dyDescent="0.25">
      <c r="A251" s="181">
        <v>125</v>
      </c>
      <c r="B251" s="354" t="str">
        <f ca="1">IF(CONCATENATE('Т.6.'!AB130," (",'Т.6.'!AD130,"), ",'Т.6.'!AC130,", ",'Т.6.'!AE130)=$AJ$127,"",IF(CONCATENATE('Т.6.'!AB130," (",'Т.6.'!AD130,"), ",'Т.6.'!AC130,", ",'Т.6.'!AE130)=$AJ$128,"-",(CONCATENATE('Т.6.'!AB130," (",'Т.6.'!AD130,"), ",'Т.6.'!AC130,", ",'Т.6.'!AE130))))</f>
        <v/>
      </c>
      <c r="C251" s="354"/>
      <c r="D251" s="354"/>
      <c r="E251" s="354"/>
      <c r="F251" s="354"/>
      <c r="G251" s="354" t="str">
        <f ca="1">IF(CONCATENATE('Т.6.'!AG130,", ",'Т.6.'!AF130,", ",'Т.6.'!AH130," обл., ",'Т.6.'!AI130," р-н, ",'Т.6.'!AJ130," ",'Т.6.'!AK130,", ",'Т.6.'!AL130," ",'Т.6.'!AM130,", буд. ",'Т.6.'!AN130,", кв./оф.",'Т.6.'!AO130,".    ",'Т.6.'!AP130)=$AJ$131,"",IF(CONCATENATE('Т.6.'!AG130,", ",'Т.6.'!AF130,", ",'Т.6.'!AH130," обл., ",'Т.6.'!AI130," р-н, ",'Т.6.'!AJ130," ",'Т.6.'!AK130,", ",'Т.6.'!AL130," ",'Т.6.'!AM130,", буд. ",'Т.6.'!AN130,", кв./оф.",'Т.6.'!AO130,".    ",'Т.6.'!AP130)=$AJ$129,"-",CONCATENATE('Т.6.'!AG130,", ",'Т.6.'!AF130,", ",'Т.6.'!AH130," обл., ",'Т.6.'!AI130," р-н, ",'Т.6.'!AJ130," ",'Т.6.'!AK130,", ",'Т.6.'!AL130," ",'Т.6.'!AM130,", буд. ",'Т.6.'!AN130,", кв./оф.",'Т.6.'!AO130,".    ",'Т.6.'!AP130)))</f>
        <v/>
      </c>
      <c r="H251" s="354"/>
      <c r="I251" s="354"/>
      <c r="J251" s="354"/>
      <c r="K251" s="367" t="str">
        <f ca="1">'Т.6.'!AQ130</f>
        <v xml:space="preserve"> </v>
      </c>
      <c r="L251" s="367"/>
      <c r="M251" s="367" t="str">
        <f ca="1">'Т.6.'!AR130</f>
        <v xml:space="preserve"> </v>
      </c>
      <c r="N251" s="367"/>
      <c r="O251" s="358" t="str">
        <f ca="1">'Т.6.'!AT130</f>
        <v xml:space="preserve"> </v>
      </c>
      <c r="P251" s="358"/>
      <c r="Q251" s="345" t="str">
        <f ca="1">IF(CONCATENATE('Т.6.'!AU130,". ",'Т.6.'!AV130)=" .  "," ",CONCATENATE('Т.6.'!AU130,". ",'Т.6.'!AV130))</f>
        <v xml:space="preserve"> </v>
      </c>
      <c r="R251" s="345"/>
      <c r="S251" s="345"/>
      <c r="T251" s="358" t="str">
        <f ca="1">'Т.6.'!AW130</f>
        <v xml:space="preserve"> </v>
      </c>
      <c r="U251" s="358"/>
      <c r="AA251" s="143"/>
      <c r="AB251" s="143"/>
      <c r="AC251" s="143"/>
      <c r="AD251" s="143"/>
      <c r="AE251" s="143"/>
      <c r="AF251" s="143"/>
      <c r="AG251" s="143"/>
      <c r="AH251" s="143"/>
      <c r="AI251" s="143"/>
      <c r="AJ251" s="151"/>
      <c r="WJC251"/>
      <c r="WJD251"/>
      <c r="WJE251"/>
      <c r="WJF251"/>
      <c r="WJG251"/>
      <c r="WJH251"/>
      <c r="WJI251"/>
      <c r="WJJ251"/>
      <c r="WJK251"/>
      <c r="WJL251"/>
      <c r="WJM251"/>
      <c r="WJN251"/>
      <c r="WJO251"/>
      <c r="WJP251"/>
      <c r="WJQ251"/>
      <c r="WJR251"/>
      <c r="WJS251"/>
      <c r="WJT251"/>
      <c r="WJU251"/>
      <c r="WJV251"/>
      <c r="WJW251"/>
      <c r="WJX251"/>
      <c r="WJY251"/>
      <c r="WJZ251"/>
      <c r="WKA251"/>
      <c r="WKB251"/>
      <c r="WKC251"/>
      <c r="WKD251"/>
      <c r="WKE251"/>
      <c r="WKF251"/>
      <c r="WKG251"/>
      <c r="WKH251"/>
      <c r="WKI251"/>
      <c r="WKJ251"/>
      <c r="WKK251"/>
      <c r="WKL251"/>
      <c r="WKM251"/>
      <c r="WKN251"/>
      <c r="WKO251"/>
      <c r="WKP251"/>
      <c r="WKQ251"/>
      <c r="WKR251"/>
      <c r="WKS251"/>
      <c r="WKT251"/>
      <c r="WKU251"/>
      <c r="WKV251"/>
      <c r="WKW251"/>
      <c r="WKX251"/>
      <c r="WKY251"/>
      <c r="WKZ251"/>
      <c r="WLA251"/>
      <c r="WLB251"/>
      <c r="WLC251"/>
      <c r="WLD251"/>
      <c r="WLE251"/>
      <c r="WLF251"/>
      <c r="WLG251"/>
      <c r="WLH251"/>
      <c r="WLI251"/>
      <c r="WLJ251"/>
      <c r="WLK251"/>
      <c r="WLL251"/>
      <c r="WLM251"/>
      <c r="WLN251"/>
      <c r="WLO251"/>
      <c r="WLP251"/>
      <c r="WLQ251"/>
      <c r="WLR251"/>
      <c r="WLS251"/>
      <c r="WLT251"/>
      <c r="WLU251"/>
      <c r="WLV251"/>
      <c r="WLW251"/>
      <c r="WLX251"/>
      <c r="WLY251"/>
      <c r="WLZ251"/>
      <c r="WMA251"/>
      <c r="WMB251"/>
      <c r="WMC251"/>
      <c r="WMD251"/>
      <c r="WME251"/>
      <c r="WMF251"/>
      <c r="WMG251"/>
      <c r="WMH251"/>
      <c r="WMI251"/>
      <c r="WMJ251"/>
      <c r="WMK251"/>
      <c r="WML251"/>
      <c r="WMM251"/>
      <c r="WMN251"/>
      <c r="WMO251"/>
      <c r="WMP251"/>
      <c r="WMQ251"/>
      <c r="WMR251"/>
      <c r="WMS251"/>
      <c r="WMT251"/>
      <c r="WMU251"/>
      <c r="WMV251"/>
      <c r="WMW251"/>
      <c r="WMX251"/>
      <c r="WMY251"/>
      <c r="WMZ251"/>
      <c r="WNA251"/>
      <c r="WNB251"/>
      <c r="WNC251"/>
      <c r="WND251"/>
      <c r="WNE251"/>
      <c r="WNF251"/>
      <c r="WNG251"/>
      <c r="WNH251"/>
      <c r="WNI251"/>
      <c r="WNJ251"/>
      <c r="WNK251"/>
      <c r="WNL251"/>
      <c r="WNM251"/>
      <c r="WNN251"/>
      <c r="WNO251"/>
      <c r="WNP251"/>
      <c r="WNQ251"/>
      <c r="WNR251"/>
      <c r="WNS251"/>
      <c r="WNT251"/>
      <c r="WNU251"/>
      <c r="WNV251"/>
      <c r="WNW251"/>
      <c r="WNX251"/>
      <c r="WNY251"/>
      <c r="WNZ251"/>
      <c r="WOA251"/>
      <c r="WOB251"/>
      <c r="WOC251"/>
      <c r="WOD251"/>
      <c r="WOE251"/>
      <c r="WOF251"/>
      <c r="WOG251"/>
      <c r="WOH251"/>
      <c r="WOI251"/>
      <c r="WOJ251"/>
      <c r="WOK251"/>
      <c r="WOL251"/>
      <c r="WOM251"/>
      <c r="WON251"/>
      <c r="WOO251"/>
      <c r="WOP251"/>
      <c r="WOQ251"/>
      <c r="WOR251"/>
      <c r="WOS251"/>
      <c r="WOT251"/>
      <c r="WOU251"/>
      <c r="WOV251"/>
      <c r="WOW251"/>
      <c r="WOX251"/>
      <c r="WOY251"/>
      <c r="WOZ251"/>
      <c r="WPA251"/>
      <c r="WPB251"/>
      <c r="WPC251"/>
      <c r="WPD251"/>
      <c r="WPE251"/>
      <c r="WPF251"/>
      <c r="WPG251"/>
      <c r="WPH251"/>
      <c r="WPI251"/>
      <c r="WPJ251"/>
      <c r="WPK251"/>
      <c r="WPL251"/>
      <c r="WPM251"/>
      <c r="WPN251"/>
      <c r="WPO251"/>
      <c r="WPP251"/>
      <c r="WPQ251"/>
      <c r="WPR251"/>
      <c r="WPS251"/>
      <c r="WPT251"/>
      <c r="WPU251"/>
      <c r="WPV251"/>
      <c r="WPW251"/>
      <c r="WPX251"/>
      <c r="WPY251"/>
      <c r="WPZ251"/>
      <c r="WQA251"/>
      <c r="WQB251"/>
      <c r="WQC251"/>
      <c r="WQD251"/>
      <c r="WQE251"/>
      <c r="WQF251"/>
      <c r="WQG251"/>
      <c r="WQH251"/>
      <c r="WQI251"/>
      <c r="WQJ251"/>
      <c r="WQK251"/>
      <c r="WQL251"/>
      <c r="WQM251"/>
      <c r="WQN251"/>
      <c r="WQO251"/>
      <c r="WQP251"/>
      <c r="WQQ251"/>
      <c r="WQR251"/>
      <c r="WQS251"/>
      <c r="WQT251"/>
      <c r="WQU251"/>
      <c r="WQV251"/>
      <c r="WQW251"/>
      <c r="WQX251"/>
      <c r="WQY251"/>
      <c r="WQZ251"/>
      <c r="WRA251"/>
      <c r="WRB251"/>
      <c r="WRC251"/>
      <c r="WRD251"/>
      <c r="WRE251"/>
      <c r="WRF251"/>
      <c r="WRG251"/>
      <c r="WRH251"/>
      <c r="WRI251"/>
      <c r="WRJ251"/>
      <c r="WRK251"/>
      <c r="WRL251"/>
      <c r="WRM251"/>
      <c r="WRN251"/>
      <c r="WRO251"/>
      <c r="WRP251"/>
      <c r="WRQ251"/>
      <c r="WRR251"/>
      <c r="WRS251"/>
      <c r="WRT251"/>
      <c r="WRU251"/>
      <c r="WRV251"/>
      <c r="WRW251"/>
      <c r="WRX251"/>
      <c r="WRY251"/>
      <c r="WRZ251"/>
      <c r="WSA251"/>
      <c r="WSB251"/>
      <c r="WSC251"/>
      <c r="WSD251"/>
      <c r="WSE251"/>
      <c r="WSF251"/>
      <c r="WSG251"/>
      <c r="WSH251"/>
      <c r="WSI251"/>
      <c r="WSJ251"/>
      <c r="WSK251"/>
      <c r="WSL251"/>
      <c r="WSM251"/>
      <c r="WSN251"/>
      <c r="WSO251"/>
      <c r="WSP251"/>
      <c r="WSQ251"/>
      <c r="WSR251"/>
      <c r="WSS251"/>
      <c r="WST251"/>
      <c r="WSU251"/>
      <c r="WSV251"/>
      <c r="WSW251"/>
      <c r="WSX251"/>
      <c r="WSY251"/>
      <c r="WSZ251"/>
      <c r="WTA251"/>
      <c r="WTB251"/>
      <c r="WTC251"/>
      <c r="WTD251"/>
      <c r="WTE251"/>
      <c r="WTF251"/>
      <c r="WTG251"/>
      <c r="WTH251"/>
      <c r="WTI251"/>
      <c r="WTJ251"/>
      <c r="WTK251"/>
      <c r="WTL251"/>
      <c r="WTM251"/>
      <c r="WTN251"/>
      <c r="WTO251"/>
      <c r="WTP251"/>
      <c r="WTQ251"/>
      <c r="WTR251"/>
      <c r="WTS251"/>
      <c r="WTT251"/>
      <c r="WTU251"/>
      <c r="WTV251"/>
      <c r="WTW251"/>
      <c r="WTX251"/>
      <c r="WTY251"/>
      <c r="WTZ251"/>
      <c r="WUA251"/>
      <c r="WUB251"/>
      <c r="WUC251"/>
      <c r="WUD251"/>
      <c r="WUE251"/>
      <c r="WUF251"/>
      <c r="WUG251"/>
      <c r="WUH251"/>
      <c r="WUI251"/>
      <c r="WUJ251"/>
      <c r="WUK251"/>
      <c r="WUL251"/>
      <c r="WUM251"/>
      <c r="WUN251"/>
      <c r="WUO251"/>
      <c r="WUP251"/>
      <c r="WUQ251"/>
      <c r="WUR251"/>
      <c r="WUS251"/>
      <c r="WUT251"/>
      <c r="WUU251"/>
      <c r="WUV251"/>
      <c r="WUW251"/>
      <c r="WUX251"/>
      <c r="WUY251"/>
      <c r="WUZ251"/>
      <c r="WVA251"/>
      <c r="WVB251"/>
      <c r="WVC251"/>
      <c r="WVD251"/>
      <c r="WVE251"/>
      <c r="WVF251"/>
      <c r="WVG251"/>
      <c r="WVH251"/>
      <c r="WVI251"/>
      <c r="WVJ251"/>
      <c r="WVK251"/>
      <c r="WVL251"/>
      <c r="WVM251"/>
      <c r="WVN251"/>
      <c r="WVO251"/>
      <c r="WVP251"/>
      <c r="WVQ251"/>
      <c r="WVR251"/>
      <c r="WVS251"/>
      <c r="WVT251"/>
      <c r="WVU251"/>
      <c r="WVV251"/>
      <c r="WVW251"/>
      <c r="WVX251"/>
      <c r="WVY251"/>
      <c r="WVZ251"/>
      <c r="WWA251"/>
      <c r="WWB251"/>
      <c r="WWC251"/>
      <c r="WWD251"/>
      <c r="WWE251"/>
      <c r="WWF251"/>
      <c r="WWG251"/>
      <c r="WWH251"/>
      <c r="WWI251"/>
      <c r="WWJ251"/>
      <c r="WWK251"/>
      <c r="WWL251"/>
      <c r="WWM251"/>
      <c r="WWN251"/>
      <c r="WWO251"/>
      <c r="WWP251"/>
      <c r="WWQ251"/>
      <c r="WWR251"/>
      <c r="WWS251"/>
      <c r="WWT251"/>
      <c r="WWU251"/>
      <c r="WWV251"/>
      <c r="WWW251"/>
      <c r="WWX251"/>
      <c r="WWY251"/>
      <c r="WWZ251"/>
      <c r="WXA251"/>
      <c r="WXB251"/>
      <c r="WXC251"/>
      <c r="WXD251"/>
      <c r="WXE251"/>
      <c r="WXF251"/>
      <c r="WXG251"/>
      <c r="WXH251"/>
      <c r="WXI251"/>
      <c r="WXJ251"/>
      <c r="WXK251"/>
      <c r="WXL251"/>
      <c r="WXM251"/>
      <c r="WXN251"/>
      <c r="WXO251"/>
      <c r="WXP251"/>
      <c r="WXQ251"/>
      <c r="WXR251"/>
      <c r="WXS251"/>
      <c r="WXT251"/>
      <c r="WXU251"/>
      <c r="WXV251"/>
      <c r="WXW251"/>
      <c r="WXX251"/>
      <c r="WXY251"/>
      <c r="WXZ251"/>
      <c r="WYA251"/>
      <c r="WYB251"/>
      <c r="WYC251"/>
      <c r="WYD251"/>
      <c r="WYE251"/>
      <c r="WYF251"/>
      <c r="WYG251"/>
      <c r="WYH251"/>
      <c r="WYI251"/>
      <c r="WYJ251"/>
      <c r="WYK251"/>
      <c r="WYL251"/>
      <c r="WYM251"/>
      <c r="WYN251"/>
      <c r="WYO251"/>
      <c r="WYP251"/>
      <c r="WYQ251"/>
      <c r="WYR251"/>
      <c r="WYS251"/>
      <c r="WYT251"/>
      <c r="WYU251"/>
      <c r="WYV251"/>
      <c r="WYW251"/>
      <c r="WYX251"/>
      <c r="WYY251"/>
      <c r="WYZ251"/>
      <c r="WZA251"/>
      <c r="WZB251"/>
      <c r="WZC251"/>
      <c r="WZD251"/>
      <c r="WZE251"/>
      <c r="WZF251"/>
      <c r="WZG251"/>
      <c r="WZH251"/>
      <c r="WZI251"/>
      <c r="WZJ251"/>
      <c r="WZK251"/>
      <c r="WZL251"/>
      <c r="WZM251"/>
      <c r="WZN251"/>
      <c r="WZO251"/>
      <c r="WZP251"/>
      <c r="WZQ251"/>
      <c r="WZR251"/>
      <c r="WZS251"/>
      <c r="WZT251"/>
      <c r="WZU251"/>
      <c r="WZV251"/>
      <c r="WZW251"/>
      <c r="WZX251"/>
      <c r="WZY251"/>
      <c r="WZZ251"/>
      <c r="XAA251"/>
      <c r="XAB251"/>
      <c r="XAC251"/>
      <c r="XAD251"/>
      <c r="XAE251"/>
      <c r="XAF251"/>
      <c r="XAG251"/>
      <c r="XAH251"/>
      <c r="XAI251"/>
      <c r="XAJ251"/>
      <c r="XAK251"/>
      <c r="XAL251"/>
      <c r="XAM251"/>
      <c r="XAN251"/>
      <c r="XAO251"/>
      <c r="XAP251"/>
      <c r="XAQ251"/>
      <c r="XAR251"/>
      <c r="XAS251"/>
      <c r="XAT251"/>
      <c r="XAU251"/>
      <c r="XAV251"/>
      <c r="XAW251"/>
      <c r="XAX251"/>
      <c r="XAY251"/>
      <c r="XAZ251"/>
      <c r="XBA251"/>
      <c r="XBB251"/>
      <c r="XBC251"/>
      <c r="XBD251"/>
      <c r="XBE251"/>
      <c r="XBF251"/>
      <c r="XBG251"/>
      <c r="XBH251"/>
      <c r="XBI251"/>
      <c r="XBJ251"/>
      <c r="XBK251"/>
      <c r="XBL251"/>
      <c r="XBM251"/>
      <c r="XBN251"/>
      <c r="XBO251"/>
      <c r="XBP251"/>
      <c r="XBQ251"/>
      <c r="XBR251"/>
      <c r="XBS251"/>
      <c r="XBT251"/>
      <c r="XBU251"/>
      <c r="XBV251"/>
      <c r="XBW251"/>
      <c r="XBX251"/>
      <c r="XBY251"/>
      <c r="XBZ251"/>
      <c r="XCA251"/>
      <c r="XCB251"/>
      <c r="XCC251"/>
      <c r="XCD251"/>
      <c r="XCE251"/>
      <c r="XCF251"/>
      <c r="XCG251"/>
      <c r="XCH251"/>
      <c r="XCI251"/>
      <c r="XCJ251"/>
      <c r="XCK251"/>
      <c r="XCL251"/>
      <c r="XCM251"/>
      <c r="XCN251"/>
      <c r="XCO251"/>
      <c r="XCP251"/>
      <c r="XCQ251"/>
      <c r="XCR251"/>
      <c r="XCS251"/>
      <c r="XCT251"/>
      <c r="XCU251"/>
      <c r="XCV251"/>
      <c r="XCW251"/>
      <c r="XCX251"/>
      <c r="XCY251"/>
      <c r="XCZ251"/>
      <c r="XDA251"/>
      <c r="XDB251"/>
      <c r="XDC251"/>
      <c r="XDD251"/>
      <c r="XDE251"/>
      <c r="XDF251"/>
      <c r="XDG251"/>
      <c r="XDH251"/>
      <c r="XDI251"/>
      <c r="XDJ251"/>
      <c r="XDK251"/>
      <c r="XDL251"/>
      <c r="XDM251"/>
      <c r="XDN251"/>
      <c r="XDO251"/>
      <c r="XDP251"/>
      <c r="XDQ251"/>
      <c r="XDR251"/>
      <c r="XDS251"/>
      <c r="XDT251"/>
      <c r="XDU251"/>
      <c r="XDV251"/>
      <c r="XDW251"/>
      <c r="XDX251"/>
      <c r="XDY251"/>
      <c r="XDZ251"/>
      <c r="XEA251"/>
      <c r="XEB251"/>
      <c r="XEC251"/>
      <c r="XED251"/>
      <c r="XEE251"/>
      <c r="XEF251"/>
      <c r="XEG251"/>
      <c r="XEH251"/>
      <c r="XEI251"/>
      <c r="XEJ251"/>
      <c r="XEK251"/>
      <c r="XEL251"/>
      <c r="XEM251"/>
      <c r="XEN251"/>
      <c r="XEO251"/>
      <c r="XEP251"/>
      <c r="XEQ251"/>
      <c r="XER251"/>
      <c r="XES251"/>
      <c r="XET251"/>
      <c r="XEU251"/>
      <c r="XEV251"/>
      <c r="XEW251"/>
      <c r="XEX251"/>
      <c r="XEY251"/>
      <c r="XEZ251"/>
      <c r="XFA251"/>
      <c r="XFB251"/>
      <c r="XFC251"/>
      <c r="XFD251"/>
    </row>
    <row r="252" spans="1:36 15811:16384" s="177" customFormat="1" x14ac:dyDescent="0.25">
      <c r="A252" s="181">
        <v>126</v>
      </c>
      <c r="B252" s="354" t="str">
        <f ca="1">IF(CONCATENATE('Т.6.'!AB131," (",'Т.6.'!AD131,"), ",'Т.6.'!AC131,", ",'Т.6.'!AE131)=$AJ$127,"",IF(CONCATENATE('Т.6.'!AB131," (",'Т.6.'!AD131,"), ",'Т.6.'!AC131,", ",'Т.6.'!AE131)=$AJ$128,"-",(CONCATENATE('Т.6.'!AB131," (",'Т.6.'!AD131,"), ",'Т.6.'!AC131,", ",'Т.6.'!AE131))))</f>
        <v/>
      </c>
      <c r="C252" s="354"/>
      <c r="D252" s="354"/>
      <c r="E252" s="354"/>
      <c r="F252" s="354"/>
      <c r="G252" s="354" t="str">
        <f ca="1">IF(CONCATENATE('Т.6.'!AG131,", ",'Т.6.'!AF131,", ",'Т.6.'!AH131," обл., ",'Т.6.'!AI131," р-н, ",'Т.6.'!AJ131," ",'Т.6.'!AK131,", ",'Т.6.'!AL131," ",'Т.6.'!AM131,", буд. ",'Т.6.'!AN131,", кв./оф.",'Т.6.'!AO131,".    ",'Т.6.'!AP131)=$AJ$131,"",IF(CONCATENATE('Т.6.'!AG131,", ",'Т.6.'!AF131,", ",'Т.6.'!AH131," обл., ",'Т.6.'!AI131," р-н, ",'Т.6.'!AJ131," ",'Т.6.'!AK131,", ",'Т.6.'!AL131," ",'Т.6.'!AM131,", буд. ",'Т.6.'!AN131,", кв./оф.",'Т.6.'!AO131,".    ",'Т.6.'!AP131)=$AJ$129,"-",CONCATENATE('Т.6.'!AG131,", ",'Т.6.'!AF131,", ",'Т.6.'!AH131," обл., ",'Т.6.'!AI131," р-н, ",'Т.6.'!AJ131," ",'Т.6.'!AK131,", ",'Т.6.'!AL131," ",'Т.6.'!AM131,", буд. ",'Т.6.'!AN131,", кв./оф.",'Т.6.'!AO131,".    ",'Т.6.'!AP131)))</f>
        <v/>
      </c>
      <c r="H252" s="354"/>
      <c r="I252" s="354"/>
      <c r="J252" s="354"/>
      <c r="K252" s="367" t="str">
        <f ca="1">'Т.6.'!AQ131</f>
        <v xml:space="preserve"> </v>
      </c>
      <c r="L252" s="367"/>
      <c r="M252" s="367" t="str">
        <f ca="1">'Т.6.'!AR131</f>
        <v xml:space="preserve"> </v>
      </c>
      <c r="N252" s="367"/>
      <c r="O252" s="358" t="str">
        <f ca="1">'Т.6.'!AT131</f>
        <v xml:space="preserve"> </v>
      </c>
      <c r="P252" s="358"/>
      <c r="Q252" s="345" t="str">
        <f ca="1">IF(CONCATENATE('Т.6.'!AU131,". ",'Т.6.'!AV131)=" .  "," ",CONCATENATE('Т.6.'!AU131,". ",'Т.6.'!AV131))</f>
        <v xml:space="preserve"> </v>
      </c>
      <c r="R252" s="345"/>
      <c r="S252" s="345"/>
      <c r="T252" s="358" t="str">
        <f ca="1">'Т.6.'!AW131</f>
        <v xml:space="preserve"> </v>
      </c>
      <c r="U252" s="358"/>
      <c r="AA252" s="143"/>
      <c r="AB252" s="143"/>
      <c r="AC252" s="143"/>
      <c r="AD252" s="143"/>
      <c r="AE252" s="143"/>
      <c r="AF252" s="143"/>
      <c r="AG252" s="143"/>
      <c r="AH252" s="143"/>
      <c r="AI252" s="143"/>
      <c r="AJ252" s="151"/>
      <c r="WJC252"/>
      <c r="WJD252"/>
      <c r="WJE252"/>
      <c r="WJF252"/>
      <c r="WJG252"/>
      <c r="WJH252"/>
      <c r="WJI252"/>
      <c r="WJJ252"/>
      <c r="WJK252"/>
      <c r="WJL252"/>
      <c r="WJM252"/>
      <c r="WJN252"/>
      <c r="WJO252"/>
      <c r="WJP252"/>
      <c r="WJQ252"/>
      <c r="WJR252"/>
      <c r="WJS252"/>
      <c r="WJT252"/>
      <c r="WJU252"/>
      <c r="WJV252"/>
      <c r="WJW252"/>
      <c r="WJX252"/>
      <c r="WJY252"/>
      <c r="WJZ252"/>
      <c r="WKA252"/>
      <c r="WKB252"/>
      <c r="WKC252"/>
      <c r="WKD252"/>
      <c r="WKE252"/>
      <c r="WKF252"/>
      <c r="WKG252"/>
      <c r="WKH252"/>
      <c r="WKI252"/>
      <c r="WKJ252"/>
      <c r="WKK252"/>
      <c r="WKL252"/>
      <c r="WKM252"/>
      <c r="WKN252"/>
      <c r="WKO252"/>
      <c r="WKP252"/>
      <c r="WKQ252"/>
      <c r="WKR252"/>
      <c r="WKS252"/>
      <c r="WKT252"/>
      <c r="WKU252"/>
      <c r="WKV252"/>
      <c r="WKW252"/>
      <c r="WKX252"/>
      <c r="WKY252"/>
      <c r="WKZ252"/>
      <c r="WLA252"/>
      <c r="WLB252"/>
      <c r="WLC252"/>
      <c r="WLD252"/>
      <c r="WLE252"/>
      <c r="WLF252"/>
      <c r="WLG252"/>
      <c r="WLH252"/>
      <c r="WLI252"/>
      <c r="WLJ252"/>
      <c r="WLK252"/>
      <c r="WLL252"/>
      <c r="WLM252"/>
      <c r="WLN252"/>
      <c r="WLO252"/>
      <c r="WLP252"/>
      <c r="WLQ252"/>
      <c r="WLR252"/>
      <c r="WLS252"/>
      <c r="WLT252"/>
      <c r="WLU252"/>
      <c r="WLV252"/>
      <c r="WLW252"/>
      <c r="WLX252"/>
      <c r="WLY252"/>
      <c r="WLZ252"/>
      <c r="WMA252"/>
      <c r="WMB252"/>
      <c r="WMC252"/>
      <c r="WMD252"/>
      <c r="WME252"/>
      <c r="WMF252"/>
      <c r="WMG252"/>
      <c r="WMH252"/>
      <c r="WMI252"/>
      <c r="WMJ252"/>
      <c r="WMK252"/>
      <c r="WML252"/>
      <c r="WMM252"/>
      <c r="WMN252"/>
      <c r="WMO252"/>
      <c r="WMP252"/>
      <c r="WMQ252"/>
      <c r="WMR252"/>
      <c r="WMS252"/>
      <c r="WMT252"/>
      <c r="WMU252"/>
      <c r="WMV252"/>
      <c r="WMW252"/>
      <c r="WMX252"/>
      <c r="WMY252"/>
      <c r="WMZ252"/>
      <c r="WNA252"/>
      <c r="WNB252"/>
      <c r="WNC252"/>
      <c r="WND252"/>
      <c r="WNE252"/>
      <c r="WNF252"/>
      <c r="WNG252"/>
      <c r="WNH252"/>
      <c r="WNI252"/>
      <c r="WNJ252"/>
      <c r="WNK252"/>
      <c r="WNL252"/>
      <c r="WNM252"/>
      <c r="WNN252"/>
      <c r="WNO252"/>
      <c r="WNP252"/>
      <c r="WNQ252"/>
      <c r="WNR252"/>
      <c r="WNS252"/>
      <c r="WNT252"/>
      <c r="WNU252"/>
      <c r="WNV252"/>
      <c r="WNW252"/>
      <c r="WNX252"/>
      <c r="WNY252"/>
      <c r="WNZ252"/>
      <c r="WOA252"/>
      <c r="WOB252"/>
      <c r="WOC252"/>
      <c r="WOD252"/>
      <c r="WOE252"/>
      <c r="WOF252"/>
      <c r="WOG252"/>
      <c r="WOH252"/>
      <c r="WOI252"/>
      <c r="WOJ252"/>
      <c r="WOK252"/>
      <c r="WOL252"/>
      <c r="WOM252"/>
      <c r="WON252"/>
      <c r="WOO252"/>
      <c r="WOP252"/>
      <c r="WOQ252"/>
      <c r="WOR252"/>
      <c r="WOS252"/>
      <c r="WOT252"/>
      <c r="WOU252"/>
      <c r="WOV252"/>
      <c r="WOW252"/>
      <c r="WOX252"/>
      <c r="WOY252"/>
      <c r="WOZ252"/>
      <c r="WPA252"/>
      <c r="WPB252"/>
      <c r="WPC252"/>
      <c r="WPD252"/>
      <c r="WPE252"/>
      <c r="WPF252"/>
      <c r="WPG252"/>
      <c r="WPH252"/>
      <c r="WPI252"/>
      <c r="WPJ252"/>
      <c r="WPK252"/>
      <c r="WPL252"/>
      <c r="WPM252"/>
      <c r="WPN252"/>
      <c r="WPO252"/>
      <c r="WPP252"/>
      <c r="WPQ252"/>
      <c r="WPR252"/>
      <c r="WPS252"/>
      <c r="WPT252"/>
      <c r="WPU252"/>
      <c r="WPV252"/>
      <c r="WPW252"/>
      <c r="WPX252"/>
      <c r="WPY252"/>
      <c r="WPZ252"/>
      <c r="WQA252"/>
      <c r="WQB252"/>
      <c r="WQC252"/>
      <c r="WQD252"/>
      <c r="WQE252"/>
      <c r="WQF252"/>
      <c r="WQG252"/>
      <c r="WQH252"/>
      <c r="WQI252"/>
      <c r="WQJ252"/>
      <c r="WQK252"/>
      <c r="WQL252"/>
      <c r="WQM252"/>
      <c r="WQN252"/>
      <c r="WQO252"/>
      <c r="WQP252"/>
      <c r="WQQ252"/>
      <c r="WQR252"/>
      <c r="WQS252"/>
      <c r="WQT252"/>
      <c r="WQU252"/>
      <c r="WQV252"/>
      <c r="WQW252"/>
      <c r="WQX252"/>
      <c r="WQY252"/>
      <c r="WQZ252"/>
      <c r="WRA252"/>
      <c r="WRB252"/>
      <c r="WRC252"/>
      <c r="WRD252"/>
      <c r="WRE252"/>
      <c r="WRF252"/>
      <c r="WRG252"/>
      <c r="WRH252"/>
      <c r="WRI252"/>
      <c r="WRJ252"/>
      <c r="WRK252"/>
      <c r="WRL252"/>
      <c r="WRM252"/>
      <c r="WRN252"/>
      <c r="WRO252"/>
      <c r="WRP252"/>
      <c r="WRQ252"/>
      <c r="WRR252"/>
      <c r="WRS252"/>
      <c r="WRT252"/>
      <c r="WRU252"/>
      <c r="WRV252"/>
      <c r="WRW252"/>
      <c r="WRX252"/>
      <c r="WRY252"/>
      <c r="WRZ252"/>
      <c r="WSA252"/>
      <c r="WSB252"/>
      <c r="WSC252"/>
      <c r="WSD252"/>
      <c r="WSE252"/>
      <c r="WSF252"/>
      <c r="WSG252"/>
      <c r="WSH252"/>
      <c r="WSI252"/>
      <c r="WSJ252"/>
      <c r="WSK252"/>
      <c r="WSL252"/>
      <c r="WSM252"/>
      <c r="WSN252"/>
      <c r="WSO252"/>
      <c r="WSP252"/>
      <c r="WSQ252"/>
      <c r="WSR252"/>
      <c r="WSS252"/>
      <c r="WST252"/>
      <c r="WSU252"/>
      <c r="WSV252"/>
      <c r="WSW252"/>
      <c r="WSX252"/>
      <c r="WSY252"/>
      <c r="WSZ252"/>
      <c r="WTA252"/>
      <c r="WTB252"/>
      <c r="WTC252"/>
      <c r="WTD252"/>
      <c r="WTE252"/>
      <c r="WTF252"/>
      <c r="WTG252"/>
      <c r="WTH252"/>
      <c r="WTI252"/>
      <c r="WTJ252"/>
      <c r="WTK252"/>
      <c r="WTL252"/>
      <c r="WTM252"/>
      <c r="WTN252"/>
      <c r="WTO252"/>
      <c r="WTP252"/>
      <c r="WTQ252"/>
      <c r="WTR252"/>
      <c r="WTS252"/>
      <c r="WTT252"/>
      <c r="WTU252"/>
      <c r="WTV252"/>
      <c r="WTW252"/>
      <c r="WTX252"/>
      <c r="WTY252"/>
      <c r="WTZ252"/>
      <c r="WUA252"/>
      <c r="WUB252"/>
      <c r="WUC252"/>
      <c r="WUD252"/>
      <c r="WUE252"/>
      <c r="WUF252"/>
      <c r="WUG252"/>
      <c r="WUH252"/>
      <c r="WUI252"/>
      <c r="WUJ252"/>
      <c r="WUK252"/>
      <c r="WUL252"/>
      <c r="WUM252"/>
      <c r="WUN252"/>
      <c r="WUO252"/>
      <c r="WUP252"/>
      <c r="WUQ252"/>
      <c r="WUR252"/>
      <c r="WUS252"/>
      <c r="WUT252"/>
      <c r="WUU252"/>
      <c r="WUV252"/>
      <c r="WUW252"/>
      <c r="WUX252"/>
      <c r="WUY252"/>
      <c r="WUZ252"/>
      <c r="WVA252"/>
      <c r="WVB252"/>
      <c r="WVC252"/>
      <c r="WVD252"/>
      <c r="WVE252"/>
      <c r="WVF252"/>
      <c r="WVG252"/>
      <c r="WVH252"/>
      <c r="WVI252"/>
      <c r="WVJ252"/>
      <c r="WVK252"/>
      <c r="WVL252"/>
      <c r="WVM252"/>
      <c r="WVN252"/>
      <c r="WVO252"/>
      <c r="WVP252"/>
      <c r="WVQ252"/>
      <c r="WVR252"/>
      <c r="WVS252"/>
      <c r="WVT252"/>
      <c r="WVU252"/>
      <c r="WVV252"/>
      <c r="WVW252"/>
      <c r="WVX252"/>
      <c r="WVY252"/>
      <c r="WVZ252"/>
      <c r="WWA252"/>
      <c r="WWB252"/>
      <c r="WWC252"/>
      <c r="WWD252"/>
      <c r="WWE252"/>
      <c r="WWF252"/>
      <c r="WWG252"/>
      <c r="WWH252"/>
      <c r="WWI252"/>
      <c r="WWJ252"/>
      <c r="WWK252"/>
      <c r="WWL252"/>
      <c r="WWM252"/>
      <c r="WWN252"/>
      <c r="WWO252"/>
      <c r="WWP252"/>
      <c r="WWQ252"/>
      <c r="WWR252"/>
      <c r="WWS252"/>
      <c r="WWT252"/>
      <c r="WWU252"/>
      <c r="WWV252"/>
      <c r="WWW252"/>
      <c r="WWX252"/>
      <c r="WWY252"/>
      <c r="WWZ252"/>
      <c r="WXA252"/>
      <c r="WXB252"/>
      <c r="WXC252"/>
      <c r="WXD252"/>
      <c r="WXE252"/>
      <c r="WXF252"/>
      <c r="WXG252"/>
      <c r="WXH252"/>
      <c r="WXI252"/>
      <c r="WXJ252"/>
      <c r="WXK252"/>
      <c r="WXL252"/>
      <c r="WXM252"/>
      <c r="WXN252"/>
      <c r="WXO252"/>
      <c r="WXP252"/>
      <c r="WXQ252"/>
      <c r="WXR252"/>
      <c r="WXS252"/>
      <c r="WXT252"/>
      <c r="WXU252"/>
      <c r="WXV252"/>
      <c r="WXW252"/>
      <c r="WXX252"/>
      <c r="WXY252"/>
      <c r="WXZ252"/>
      <c r="WYA252"/>
      <c r="WYB252"/>
      <c r="WYC252"/>
      <c r="WYD252"/>
      <c r="WYE252"/>
      <c r="WYF252"/>
      <c r="WYG252"/>
      <c r="WYH252"/>
      <c r="WYI252"/>
      <c r="WYJ252"/>
      <c r="WYK252"/>
      <c r="WYL252"/>
      <c r="WYM252"/>
      <c r="WYN252"/>
      <c r="WYO252"/>
      <c r="WYP252"/>
      <c r="WYQ252"/>
      <c r="WYR252"/>
      <c r="WYS252"/>
      <c r="WYT252"/>
      <c r="WYU252"/>
      <c r="WYV252"/>
      <c r="WYW252"/>
      <c r="WYX252"/>
      <c r="WYY252"/>
      <c r="WYZ252"/>
      <c r="WZA252"/>
      <c r="WZB252"/>
      <c r="WZC252"/>
      <c r="WZD252"/>
      <c r="WZE252"/>
      <c r="WZF252"/>
      <c r="WZG252"/>
      <c r="WZH252"/>
      <c r="WZI252"/>
      <c r="WZJ252"/>
      <c r="WZK252"/>
      <c r="WZL252"/>
      <c r="WZM252"/>
      <c r="WZN252"/>
      <c r="WZO252"/>
      <c r="WZP252"/>
      <c r="WZQ252"/>
      <c r="WZR252"/>
      <c r="WZS252"/>
      <c r="WZT252"/>
      <c r="WZU252"/>
      <c r="WZV252"/>
      <c r="WZW252"/>
      <c r="WZX252"/>
      <c r="WZY252"/>
      <c r="WZZ252"/>
      <c r="XAA252"/>
      <c r="XAB252"/>
      <c r="XAC252"/>
      <c r="XAD252"/>
      <c r="XAE252"/>
      <c r="XAF252"/>
      <c r="XAG252"/>
      <c r="XAH252"/>
      <c r="XAI252"/>
      <c r="XAJ252"/>
      <c r="XAK252"/>
      <c r="XAL252"/>
      <c r="XAM252"/>
      <c r="XAN252"/>
      <c r="XAO252"/>
      <c r="XAP252"/>
      <c r="XAQ252"/>
      <c r="XAR252"/>
      <c r="XAS252"/>
      <c r="XAT252"/>
      <c r="XAU252"/>
      <c r="XAV252"/>
      <c r="XAW252"/>
      <c r="XAX252"/>
      <c r="XAY252"/>
      <c r="XAZ252"/>
      <c r="XBA252"/>
      <c r="XBB252"/>
      <c r="XBC252"/>
      <c r="XBD252"/>
      <c r="XBE252"/>
      <c r="XBF252"/>
      <c r="XBG252"/>
      <c r="XBH252"/>
      <c r="XBI252"/>
      <c r="XBJ252"/>
      <c r="XBK252"/>
      <c r="XBL252"/>
      <c r="XBM252"/>
      <c r="XBN252"/>
      <c r="XBO252"/>
      <c r="XBP252"/>
      <c r="XBQ252"/>
      <c r="XBR252"/>
      <c r="XBS252"/>
      <c r="XBT252"/>
      <c r="XBU252"/>
      <c r="XBV252"/>
      <c r="XBW252"/>
      <c r="XBX252"/>
      <c r="XBY252"/>
      <c r="XBZ252"/>
      <c r="XCA252"/>
      <c r="XCB252"/>
      <c r="XCC252"/>
      <c r="XCD252"/>
      <c r="XCE252"/>
      <c r="XCF252"/>
      <c r="XCG252"/>
      <c r="XCH252"/>
      <c r="XCI252"/>
      <c r="XCJ252"/>
      <c r="XCK252"/>
      <c r="XCL252"/>
      <c r="XCM252"/>
      <c r="XCN252"/>
      <c r="XCO252"/>
      <c r="XCP252"/>
      <c r="XCQ252"/>
      <c r="XCR252"/>
      <c r="XCS252"/>
      <c r="XCT252"/>
      <c r="XCU252"/>
      <c r="XCV252"/>
      <c r="XCW252"/>
      <c r="XCX252"/>
      <c r="XCY252"/>
      <c r="XCZ252"/>
      <c r="XDA252"/>
      <c r="XDB252"/>
      <c r="XDC252"/>
      <c r="XDD252"/>
      <c r="XDE252"/>
      <c r="XDF252"/>
      <c r="XDG252"/>
      <c r="XDH252"/>
      <c r="XDI252"/>
      <c r="XDJ252"/>
      <c r="XDK252"/>
      <c r="XDL252"/>
      <c r="XDM252"/>
      <c r="XDN252"/>
      <c r="XDO252"/>
      <c r="XDP252"/>
      <c r="XDQ252"/>
      <c r="XDR252"/>
      <c r="XDS252"/>
      <c r="XDT252"/>
      <c r="XDU252"/>
      <c r="XDV252"/>
      <c r="XDW252"/>
      <c r="XDX252"/>
      <c r="XDY252"/>
      <c r="XDZ252"/>
      <c r="XEA252"/>
      <c r="XEB252"/>
      <c r="XEC252"/>
      <c r="XED252"/>
      <c r="XEE252"/>
      <c r="XEF252"/>
      <c r="XEG252"/>
      <c r="XEH252"/>
      <c r="XEI252"/>
      <c r="XEJ252"/>
      <c r="XEK252"/>
      <c r="XEL252"/>
      <c r="XEM252"/>
      <c r="XEN252"/>
      <c r="XEO252"/>
      <c r="XEP252"/>
      <c r="XEQ252"/>
      <c r="XER252"/>
      <c r="XES252"/>
      <c r="XET252"/>
      <c r="XEU252"/>
      <c r="XEV252"/>
      <c r="XEW252"/>
      <c r="XEX252"/>
      <c r="XEY252"/>
      <c r="XEZ252"/>
      <c r="XFA252"/>
      <c r="XFB252"/>
      <c r="XFC252"/>
      <c r="XFD252"/>
    </row>
    <row r="253" spans="1:36 15811:16384" s="177" customFormat="1" x14ac:dyDescent="0.25">
      <c r="A253" s="181">
        <v>127</v>
      </c>
      <c r="B253" s="354" t="str">
        <f ca="1">IF(CONCATENATE('Т.6.'!AB132," (",'Т.6.'!AD132,"), ",'Т.6.'!AC132,", ",'Т.6.'!AE132)=$AJ$127,"",IF(CONCATENATE('Т.6.'!AB132," (",'Т.6.'!AD132,"), ",'Т.6.'!AC132,", ",'Т.6.'!AE132)=$AJ$128,"-",(CONCATENATE('Т.6.'!AB132," (",'Т.6.'!AD132,"), ",'Т.6.'!AC132,", ",'Т.6.'!AE132))))</f>
        <v/>
      </c>
      <c r="C253" s="354"/>
      <c r="D253" s="354"/>
      <c r="E253" s="354"/>
      <c r="F253" s="354"/>
      <c r="G253" s="354" t="str">
        <f ca="1">IF(CONCATENATE('Т.6.'!AG132,", ",'Т.6.'!AF132,", ",'Т.6.'!AH132," обл., ",'Т.6.'!AI132," р-н, ",'Т.6.'!AJ132," ",'Т.6.'!AK132,", ",'Т.6.'!AL132," ",'Т.6.'!AM132,", буд. ",'Т.6.'!AN132,", кв./оф.",'Т.6.'!AO132,".    ",'Т.6.'!AP132)=$AJ$131,"",IF(CONCATENATE('Т.6.'!AG132,", ",'Т.6.'!AF132,", ",'Т.6.'!AH132," обл., ",'Т.6.'!AI132," р-н, ",'Т.6.'!AJ132," ",'Т.6.'!AK132,", ",'Т.6.'!AL132," ",'Т.6.'!AM132,", буд. ",'Т.6.'!AN132,", кв./оф.",'Т.6.'!AO132,".    ",'Т.6.'!AP132)=$AJ$129,"-",CONCATENATE('Т.6.'!AG132,", ",'Т.6.'!AF132,", ",'Т.6.'!AH132," обл., ",'Т.6.'!AI132," р-н, ",'Т.6.'!AJ132," ",'Т.6.'!AK132,", ",'Т.6.'!AL132," ",'Т.6.'!AM132,", буд. ",'Т.6.'!AN132,", кв./оф.",'Т.6.'!AO132,".    ",'Т.6.'!AP132)))</f>
        <v/>
      </c>
      <c r="H253" s="354"/>
      <c r="I253" s="354"/>
      <c r="J253" s="354"/>
      <c r="K253" s="367" t="str">
        <f ca="1">'Т.6.'!AQ132</f>
        <v xml:space="preserve"> </v>
      </c>
      <c r="L253" s="367"/>
      <c r="M253" s="367" t="str">
        <f ca="1">'Т.6.'!AR132</f>
        <v xml:space="preserve"> </v>
      </c>
      <c r="N253" s="367"/>
      <c r="O253" s="358" t="str">
        <f ca="1">'Т.6.'!AT132</f>
        <v xml:space="preserve"> </v>
      </c>
      <c r="P253" s="358"/>
      <c r="Q253" s="345" t="str">
        <f ca="1">IF(CONCATENATE('Т.6.'!AU132,". ",'Т.6.'!AV132)=" .  "," ",CONCATENATE('Т.6.'!AU132,". ",'Т.6.'!AV132))</f>
        <v xml:space="preserve"> </v>
      </c>
      <c r="R253" s="345"/>
      <c r="S253" s="345"/>
      <c r="T253" s="358" t="str">
        <f ca="1">'Т.6.'!AW132</f>
        <v xml:space="preserve"> </v>
      </c>
      <c r="U253" s="358"/>
      <c r="AA253" s="143"/>
      <c r="AB253" s="143"/>
      <c r="AC253" s="143"/>
      <c r="AD253" s="143"/>
      <c r="AE253" s="143"/>
      <c r="AF253" s="143"/>
      <c r="AG253" s="143"/>
      <c r="AH253" s="143"/>
      <c r="AI253" s="143"/>
      <c r="AJ253" s="151"/>
      <c r="WJC253"/>
      <c r="WJD253"/>
      <c r="WJE253"/>
      <c r="WJF253"/>
      <c r="WJG253"/>
      <c r="WJH253"/>
      <c r="WJI253"/>
      <c r="WJJ253"/>
      <c r="WJK253"/>
      <c r="WJL253"/>
      <c r="WJM253"/>
      <c r="WJN253"/>
      <c r="WJO253"/>
      <c r="WJP253"/>
      <c r="WJQ253"/>
      <c r="WJR253"/>
      <c r="WJS253"/>
      <c r="WJT253"/>
      <c r="WJU253"/>
      <c r="WJV253"/>
      <c r="WJW253"/>
      <c r="WJX253"/>
      <c r="WJY253"/>
      <c r="WJZ253"/>
      <c r="WKA253"/>
      <c r="WKB253"/>
      <c r="WKC253"/>
      <c r="WKD253"/>
      <c r="WKE253"/>
      <c r="WKF253"/>
      <c r="WKG253"/>
      <c r="WKH253"/>
      <c r="WKI253"/>
      <c r="WKJ253"/>
      <c r="WKK253"/>
      <c r="WKL253"/>
      <c r="WKM253"/>
      <c r="WKN253"/>
      <c r="WKO253"/>
      <c r="WKP253"/>
      <c r="WKQ253"/>
      <c r="WKR253"/>
      <c r="WKS253"/>
      <c r="WKT253"/>
      <c r="WKU253"/>
      <c r="WKV253"/>
      <c r="WKW253"/>
      <c r="WKX253"/>
      <c r="WKY253"/>
      <c r="WKZ253"/>
      <c r="WLA253"/>
      <c r="WLB253"/>
      <c r="WLC253"/>
      <c r="WLD253"/>
      <c r="WLE253"/>
      <c r="WLF253"/>
      <c r="WLG253"/>
      <c r="WLH253"/>
      <c r="WLI253"/>
      <c r="WLJ253"/>
      <c r="WLK253"/>
      <c r="WLL253"/>
      <c r="WLM253"/>
      <c r="WLN253"/>
      <c r="WLO253"/>
      <c r="WLP253"/>
      <c r="WLQ253"/>
      <c r="WLR253"/>
      <c r="WLS253"/>
      <c r="WLT253"/>
      <c r="WLU253"/>
      <c r="WLV253"/>
      <c r="WLW253"/>
      <c r="WLX253"/>
      <c r="WLY253"/>
      <c r="WLZ253"/>
      <c r="WMA253"/>
      <c r="WMB253"/>
      <c r="WMC253"/>
      <c r="WMD253"/>
      <c r="WME253"/>
      <c r="WMF253"/>
      <c r="WMG253"/>
      <c r="WMH253"/>
      <c r="WMI253"/>
      <c r="WMJ253"/>
      <c r="WMK253"/>
      <c r="WML253"/>
      <c r="WMM253"/>
      <c r="WMN253"/>
      <c r="WMO253"/>
      <c r="WMP253"/>
      <c r="WMQ253"/>
      <c r="WMR253"/>
      <c r="WMS253"/>
      <c r="WMT253"/>
      <c r="WMU253"/>
      <c r="WMV253"/>
      <c r="WMW253"/>
      <c r="WMX253"/>
      <c r="WMY253"/>
      <c r="WMZ253"/>
      <c r="WNA253"/>
      <c r="WNB253"/>
      <c r="WNC253"/>
      <c r="WND253"/>
      <c r="WNE253"/>
      <c r="WNF253"/>
      <c r="WNG253"/>
      <c r="WNH253"/>
      <c r="WNI253"/>
      <c r="WNJ253"/>
      <c r="WNK253"/>
      <c r="WNL253"/>
      <c r="WNM253"/>
      <c r="WNN253"/>
      <c r="WNO253"/>
      <c r="WNP253"/>
      <c r="WNQ253"/>
      <c r="WNR253"/>
      <c r="WNS253"/>
      <c r="WNT253"/>
      <c r="WNU253"/>
      <c r="WNV253"/>
      <c r="WNW253"/>
      <c r="WNX253"/>
      <c r="WNY253"/>
      <c r="WNZ253"/>
      <c r="WOA253"/>
      <c r="WOB253"/>
      <c r="WOC253"/>
      <c r="WOD253"/>
      <c r="WOE253"/>
      <c r="WOF253"/>
      <c r="WOG253"/>
      <c r="WOH253"/>
      <c r="WOI253"/>
      <c r="WOJ253"/>
      <c r="WOK253"/>
      <c r="WOL253"/>
      <c r="WOM253"/>
      <c r="WON253"/>
      <c r="WOO253"/>
      <c r="WOP253"/>
      <c r="WOQ253"/>
      <c r="WOR253"/>
      <c r="WOS253"/>
      <c r="WOT253"/>
      <c r="WOU253"/>
      <c r="WOV253"/>
      <c r="WOW253"/>
      <c r="WOX253"/>
      <c r="WOY253"/>
      <c r="WOZ253"/>
      <c r="WPA253"/>
      <c r="WPB253"/>
      <c r="WPC253"/>
      <c r="WPD253"/>
      <c r="WPE253"/>
      <c r="WPF253"/>
      <c r="WPG253"/>
      <c r="WPH253"/>
      <c r="WPI253"/>
      <c r="WPJ253"/>
      <c r="WPK253"/>
      <c r="WPL253"/>
      <c r="WPM253"/>
      <c r="WPN253"/>
      <c r="WPO253"/>
      <c r="WPP253"/>
      <c r="WPQ253"/>
      <c r="WPR253"/>
      <c r="WPS253"/>
      <c r="WPT253"/>
      <c r="WPU253"/>
      <c r="WPV253"/>
      <c r="WPW253"/>
      <c r="WPX253"/>
      <c r="WPY253"/>
      <c r="WPZ253"/>
      <c r="WQA253"/>
      <c r="WQB253"/>
      <c r="WQC253"/>
      <c r="WQD253"/>
      <c r="WQE253"/>
      <c r="WQF253"/>
      <c r="WQG253"/>
      <c r="WQH253"/>
      <c r="WQI253"/>
      <c r="WQJ253"/>
      <c r="WQK253"/>
      <c r="WQL253"/>
      <c r="WQM253"/>
      <c r="WQN253"/>
      <c r="WQO253"/>
      <c r="WQP253"/>
      <c r="WQQ253"/>
      <c r="WQR253"/>
      <c r="WQS253"/>
      <c r="WQT253"/>
      <c r="WQU253"/>
      <c r="WQV253"/>
      <c r="WQW253"/>
      <c r="WQX253"/>
      <c r="WQY253"/>
      <c r="WQZ253"/>
      <c r="WRA253"/>
      <c r="WRB253"/>
      <c r="WRC253"/>
      <c r="WRD253"/>
      <c r="WRE253"/>
      <c r="WRF253"/>
      <c r="WRG253"/>
      <c r="WRH253"/>
      <c r="WRI253"/>
      <c r="WRJ253"/>
      <c r="WRK253"/>
      <c r="WRL253"/>
      <c r="WRM253"/>
      <c r="WRN253"/>
      <c r="WRO253"/>
      <c r="WRP253"/>
      <c r="WRQ253"/>
      <c r="WRR253"/>
      <c r="WRS253"/>
      <c r="WRT253"/>
      <c r="WRU253"/>
      <c r="WRV253"/>
      <c r="WRW253"/>
      <c r="WRX253"/>
      <c r="WRY253"/>
      <c r="WRZ253"/>
      <c r="WSA253"/>
      <c r="WSB253"/>
      <c r="WSC253"/>
      <c r="WSD253"/>
      <c r="WSE253"/>
      <c r="WSF253"/>
      <c r="WSG253"/>
      <c r="WSH253"/>
      <c r="WSI253"/>
      <c r="WSJ253"/>
      <c r="WSK253"/>
      <c r="WSL253"/>
      <c r="WSM253"/>
      <c r="WSN253"/>
      <c r="WSO253"/>
      <c r="WSP253"/>
      <c r="WSQ253"/>
      <c r="WSR253"/>
      <c r="WSS253"/>
      <c r="WST253"/>
      <c r="WSU253"/>
      <c r="WSV253"/>
      <c r="WSW253"/>
      <c r="WSX253"/>
      <c r="WSY253"/>
      <c r="WSZ253"/>
      <c r="WTA253"/>
      <c r="WTB253"/>
      <c r="WTC253"/>
      <c r="WTD253"/>
      <c r="WTE253"/>
      <c r="WTF253"/>
      <c r="WTG253"/>
      <c r="WTH253"/>
      <c r="WTI253"/>
      <c r="WTJ253"/>
      <c r="WTK253"/>
      <c r="WTL253"/>
      <c r="WTM253"/>
      <c r="WTN253"/>
      <c r="WTO253"/>
      <c r="WTP253"/>
      <c r="WTQ253"/>
      <c r="WTR253"/>
      <c r="WTS253"/>
      <c r="WTT253"/>
      <c r="WTU253"/>
      <c r="WTV253"/>
      <c r="WTW253"/>
      <c r="WTX253"/>
      <c r="WTY253"/>
      <c r="WTZ253"/>
      <c r="WUA253"/>
      <c r="WUB253"/>
      <c r="WUC253"/>
      <c r="WUD253"/>
      <c r="WUE253"/>
      <c r="WUF253"/>
      <c r="WUG253"/>
      <c r="WUH253"/>
      <c r="WUI253"/>
      <c r="WUJ253"/>
      <c r="WUK253"/>
      <c r="WUL253"/>
      <c r="WUM253"/>
      <c r="WUN253"/>
      <c r="WUO253"/>
      <c r="WUP253"/>
      <c r="WUQ253"/>
      <c r="WUR253"/>
      <c r="WUS253"/>
      <c r="WUT253"/>
      <c r="WUU253"/>
      <c r="WUV253"/>
      <c r="WUW253"/>
      <c r="WUX253"/>
      <c r="WUY253"/>
      <c r="WUZ253"/>
      <c r="WVA253"/>
      <c r="WVB253"/>
      <c r="WVC253"/>
      <c r="WVD253"/>
      <c r="WVE253"/>
      <c r="WVF253"/>
      <c r="WVG253"/>
      <c r="WVH253"/>
      <c r="WVI253"/>
      <c r="WVJ253"/>
      <c r="WVK253"/>
      <c r="WVL253"/>
      <c r="WVM253"/>
      <c r="WVN253"/>
      <c r="WVO253"/>
      <c r="WVP253"/>
      <c r="WVQ253"/>
      <c r="WVR253"/>
      <c r="WVS253"/>
      <c r="WVT253"/>
      <c r="WVU253"/>
      <c r="WVV253"/>
      <c r="WVW253"/>
      <c r="WVX253"/>
      <c r="WVY253"/>
      <c r="WVZ253"/>
      <c r="WWA253"/>
      <c r="WWB253"/>
      <c r="WWC253"/>
      <c r="WWD253"/>
      <c r="WWE253"/>
      <c r="WWF253"/>
      <c r="WWG253"/>
      <c r="WWH253"/>
      <c r="WWI253"/>
      <c r="WWJ253"/>
      <c r="WWK253"/>
      <c r="WWL253"/>
      <c r="WWM253"/>
      <c r="WWN253"/>
      <c r="WWO253"/>
      <c r="WWP253"/>
      <c r="WWQ253"/>
      <c r="WWR253"/>
      <c r="WWS253"/>
      <c r="WWT253"/>
      <c r="WWU253"/>
      <c r="WWV253"/>
      <c r="WWW253"/>
      <c r="WWX253"/>
      <c r="WWY253"/>
      <c r="WWZ253"/>
      <c r="WXA253"/>
      <c r="WXB253"/>
      <c r="WXC253"/>
      <c r="WXD253"/>
      <c r="WXE253"/>
      <c r="WXF253"/>
      <c r="WXG253"/>
      <c r="WXH253"/>
      <c r="WXI253"/>
      <c r="WXJ253"/>
      <c r="WXK253"/>
      <c r="WXL253"/>
      <c r="WXM253"/>
      <c r="WXN253"/>
      <c r="WXO253"/>
      <c r="WXP253"/>
      <c r="WXQ253"/>
      <c r="WXR253"/>
      <c r="WXS253"/>
      <c r="WXT253"/>
      <c r="WXU253"/>
      <c r="WXV253"/>
      <c r="WXW253"/>
      <c r="WXX253"/>
      <c r="WXY253"/>
      <c r="WXZ253"/>
      <c r="WYA253"/>
      <c r="WYB253"/>
      <c r="WYC253"/>
      <c r="WYD253"/>
      <c r="WYE253"/>
      <c r="WYF253"/>
      <c r="WYG253"/>
      <c r="WYH253"/>
      <c r="WYI253"/>
      <c r="WYJ253"/>
      <c r="WYK253"/>
      <c r="WYL253"/>
      <c r="WYM253"/>
      <c r="WYN253"/>
      <c r="WYO253"/>
      <c r="WYP253"/>
      <c r="WYQ253"/>
      <c r="WYR253"/>
      <c r="WYS253"/>
      <c r="WYT253"/>
      <c r="WYU253"/>
      <c r="WYV253"/>
      <c r="WYW253"/>
      <c r="WYX253"/>
      <c r="WYY253"/>
      <c r="WYZ253"/>
      <c r="WZA253"/>
      <c r="WZB253"/>
      <c r="WZC253"/>
      <c r="WZD253"/>
      <c r="WZE253"/>
      <c r="WZF253"/>
      <c r="WZG253"/>
      <c r="WZH253"/>
      <c r="WZI253"/>
      <c r="WZJ253"/>
      <c r="WZK253"/>
      <c r="WZL253"/>
      <c r="WZM253"/>
      <c r="WZN253"/>
      <c r="WZO253"/>
      <c r="WZP253"/>
      <c r="WZQ253"/>
      <c r="WZR253"/>
      <c r="WZS253"/>
      <c r="WZT253"/>
      <c r="WZU253"/>
      <c r="WZV253"/>
      <c r="WZW253"/>
      <c r="WZX253"/>
      <c r="WZY253"/>
      <c r="WZZ253"/>
      <c r="XAA253"/>
      <c r="XAB253"/>
      <c r="XAC253"/>
      <c r="XAD253"/>
      <c r="XAE253"/>
      <c r="XAF253"/>
      <c r="XAG253"/>
      <c r="XAH253"/>
      <c r="XAI253"/>
      <c r="XAJ253"/>
      <c r="XAK253"/>
      <c r="XAL253"/>
      <c r="XAM253"/>
      <c r="XAN253"/>
      <c r="XAO253"/>
      <c r="XAP253"/>
      <c r="XAQ253"/>
      <c r="XAR253"/>
      <c r="XAS253"/>
      <c r="XAT253"/>
      <c r="XAU253"/>
      <c r="XAV253"/>
      <c r="XAW253"/>
      <c r="XAX253"/>
      <c r="XAY253"/>
      <c r="XAZ253"/>
      <c r="XBA253"/>
      <c r="XBB253"/>
      <c r="XBC253"/>
      <c r="XBD253"/>
      <c r="XBE253"/>
      <c r="XBF253"/>
      <c r="XBG253"/>
      <c r="XBH253"/>
      <c r="XBI253"/>
      <c r="XBJ253"/>
      <c r="XBK253"/>
      <c r="XBL253"/>
      <c r="XBM253"/>
      <c r="XBN253"/>
      <c r="XBO253"/>
      <c r="XBP253"/>
      <c r="XBQ253"/>
      <c r="XBR253"/>
      <c r="XBS253"/>
      <c r="XBT253"/>
      <c r="XBU253"/>
      <c r="XBV253"/>
      <c r="XBW253"/>
      <c r="XBX253"/>
      <c r="XBY253"/>
      <c r="XBZ253"/>
      <c r="XCA253"/>
      <c r="XCB253"/>
      <c r="XCC253"/>
      <c r="XCD253"/>
      <c r="XCE253"/>
      <c r="XCF253"/>
      <c r="XCG253"/>
      <c r="XCH253"/>
      <c r="XCI253"/>
      <c r="XCJ253"/>
      <c r="XCK253"/>
      <c r="XCL253"/>
      <c r="XCM253"/>
      <c r="XCN253"/>
      <c r="XCO253"/>
      <c r="XCP253"/>
      <c r="XCQ253"/>
      <c r="XCR253"/>
      <c r="XCS253"/>
      <c r="XCT253"/>
      <c r="XCU253"/>
      <c r="XCV253"/>
      <c r="XCW253"/>
      <c r="XCX253"/>
      <c r="XCY253"/>
      <c r="XCZ253"/>
      <c r="XDA253"/>
      <c r="XDB253"/>
      <c r="XDC253"/>
      <c r="XDD253"/>
      <c r="XDE253"/>
      <c r="XDF253"/>
      <c r="XDG253"/>
      <c r="XDH253"/>
      <c r="XDI253"/>
      <c r="XDJ253"/>
      <c r="XDK253"/>
      <c r="XDL253"/>
      <c r="XDM253"/>
      <c r="XDN253"/>
      <c r="XDO253"/>
      <c r="XDP253"/>
      <c r="XDQ253"/>
      <c r="XDR253"/>
      <c r="XDS253"/>
      <c r="XDT253"/>
      <c r="XDU253"/>
      <c r="XDV253"/>
      <c r="XDW253"/>
      <c r="XDX253"/>
      <c r="XDY253"/>
      <c r="XDZ253"/>
      <c r="XEA253"/>
      <c r="XEB253"/>
      <c r="XEC253"/>
      <c r="XED253"/>
      <c r="XEE253"/>
      <c r="XEF253"/>
      <c r="XEG253"/>
      <c r="XEH253"/>
      <c r="XEI253"/>
      <c r="XEJ253"/>
      <c r="XEK253"/>
      <c r="XEL253"/>
      <c r="XEM253"/>
      <c r="XEN253"/>
      <c r="XEO253"/>
      <c r="XEP253"/>
      <c r="XEQ253"/>
      <c r="XER253"/>
      <c r="XES253"/>
      <c r="XET253"/>
      <c r="XEU253"/>
      <c r="XEV253"/>
      <c r="XEW253"/>
      <c r="XEX253"/>
      <c r="XEY253"/>
      <c r="XEZ253"/>
      <c r="XFA253"/>
      <c r="XFB253"/>
      <c r="XFC253"/>
      <c r="XFD253"/>
    </row>
    <row r="254" spans="1:36 15811:16384" s="177" customFormat="1" x14ac:dyDescent="0.25">
      <c r="A254" s="181">
        <v>128</v>
      </c>
      <c r="B254" s="354" t="str">
        <f ca="1">IF(CONCATENATE('Т.6.'!AB133," (",'Т.6.'!AD133,"), ",'Т.6.'!AC133,", ",'Т.6.'!AE133)=$AJ$127,"",IF(CONCATENATE('Т.6.'!AB133," (",'Т.6.'!AD133,"), ",'Т.6.'!AC133,", ",'Т.6.'!AE133)=$AJ$128,"-",(CONCATENATE('Т.6.'!AB133," (",'Т.6.'!AD133,"), ",'Т.6.'!AC133,", ",'Т.6.'!AE133))))</f>
        <v/>
      </c>
      <c r="C254" s="354"/>
      <c r="D254" s="354"/>
      <c r="E254" s="354"/>
      <c r="F254" s="354"/>
      <c r="G254" s="354" t="str">
        <f ca="1">IF(CONCATENATE('Т.6.'!AG133,", ",'Т.6.'!AF133,", ",'Т.6.'!AH133," обл., ",'Т.6.'!AI133," р-н, ",'Т.6.'!AJ133," ",'Т.6.'!AK133,", ",'Т.6.'!AL133," ",'Т.6.'!AM133,", буд. ",'Т.6.'!AN133,", кв./оф.",'Т.6.'!AO133,".    ",'Т.6.'!AP133)=$AJ$131,"",IF(CONCATENATE('Т.6.'!AG133,", ",'Т.6.'!AF133,", ",'Т.6.'!AH133," обл., ",'Т.6.'!AI133," р-н, ",'Т.6.'!AJ133," ",'Т.6.'!AK133,", ",'Т.6.'!AL133," ",'Т.6.'!AM133,", буд. ",'Т.6.'!AN133,", кв./оф.",'Т.6.'!AO133,".    ",'Т.6.'!AP133)=$AJ$129,"-",CONCATENATE('Т.6.'!AG133,", ",'Т.6.'!AF133,", ",'Т.6.'!AH133," обл., ",'Т.6.'!AI133," р-н, ",'Т.6.'!AJ133," ",'Т.6.'!AK133,", ",'Т.6.'!AL133," ",'Т.6.'!AM133,", буд. ",'Т.6.'!AN133,", кв./оф.",'Т.6.'!AO133,".    ",'Т.6.'!AP133)))</f>
        <v/>
      </c>
      <c r="H254" s="354"/>
      <c r="I254" s="354"/>
      <c r="J254" s="354"/>
      <c r="K254" s="367" t="str">
        <f ca="1">'Т.6.'!AQ133</f>
        <v xml:space="preserve"> </v>
      </c>
      <c r="L254" s="367"/>
      <c r="M254" s="367" t="str">
        <f ca="1">'Т.6.'!AR133</f>
        <v xml:space="preserve"> </v>
      </c>
      <c r="N254" s="367"/>
      <c r="O254" s="358" t="str">
        <f ca="1">'Т.6.'!AT133</f>
        <v xml:space="preserve"> </v>
      </c>
      <c r="P254" s="358"/>
      <c r="Q254" s="345" t="str">
        <f ca="1">IF(CONCATENATE('Т.6.'!AU133,". ",'Т.6.'!AV133)=" .  "," ",CONCATENATE('Т.6.'!AU133,". ",'Т.6.'!AV133))</f>
        <v xml:space="preserve"> </v>
      </c>
      <c r="R254" s="345"/>
      <c r="S254" s="345"/>
      <c r="T254" s="358" t="str">
        <f ca="1">'Т.6.'!AW133</f>
        <v xml:space="preserve"> </v>
      </c>
      <c r="U254" s="358"/>
      <c r="AA254" s="143"/>
      <c r="AB254" s="143"/>
      <c r="AC254" s="143"/>
      <c r="AD254" s="143"/>
      <c r="AE254" s="143"/>
      <c r="AF254" s="143"/>
      <c r="AG254" s="143"/>
      <c r="AH254" s="143"/>
      <c r="AI254" s="143"/>
      <c r="AJ254" s="151"/>
      <c r="WJC254"/>
      <c r="WJD254"/>
      <c r="WJE254"/>
      <c r="WJF254"/>
      <c r="WJG254"/>
      <c r="WJH254"/>
      <c r="WJI254"/>
      <c r="WJJ254"/>
      <c r="WJK254"/>
      <c r="WJL254"/>
      <c r="WJM254"/>
      <c r="WJN254"/>
      <c r="WJO254"/>
      <c r="WJP254"/>
      <c r="WJQ254"/>
      <c r="WJR254"/>
      <c r="WJS254"/>
      <c r="WJT254"/>
      <c r="WJU254"/>
      <c r="WJV254"/>
      <c r="WJW254"/>
      <c r="WJX254"/>
      <c r="WJY254"/>
      <c r="WJZ254"/>
      <c r="WKA254"/>
      <c r="WKB254"/>
      <c r="WKC254"/>
      <c r="WKD254"/>
      <c r="WKE254"/>
      <c r="WKF254"/>
      <c r="WKG254"/>
      <c r="WKH254"/>
      <c r="WKI254"/>
      <c r="WKJ254"/>
      <c r="WKK254"/>
      <c r="WKL254"/>
      <c r="WKM254"/>
      <c r="WKN254"/>
      <c r="WKO254"/>
      <c r="WKP254"/>
      <c r="WKQ254"/>
      <c r="WKR254"/>
      <c r="WKS254"/>
      <c r="WKT254"/>
      <c r="WKU254"/>
      <c r="WKV254"/>
      <c r="WKW254"/>
      <c r="WKX254"/>
      <c r="WKY254"/>
      <c r="WKZ254"/>
      <c r="WLA254"/>
      <c r="WLB254"/>
      <c r="WLC254"/>
      <c r="WLD254"/>
      <c r="WLE254"/>
      <c r="WLF254"/>
      <c r="WLG254"/>
      <c r="WLH254"/>
      <c r="WLI254"/>
      <c r="WLJ254"/>
      <c r="WLK254"/>
      <c r="WLL254"/>
      <c r="WLM254"/>
      <c r="WLN254"/>
      <c r="WLO254"/>
      <c r="WLP254"/>
      <c r="WLQ254"/>
      <c r="WLR254"/>
      <c r="WLS254"/>
      <c r="WLT254"/>
      <c r="WLU254"/>
      <c r="WLV254"/>
      <c r="WLW254"/>
      <c r="WLX254"/>
      <c r="WLY254"/>
      <c r="WLZ254"/>
      <c r="WMA254"/>
      <c r="WMB254"/>
      <c r="WMC254"/>
      <c r="WMD254"/>
      <c r="WME254"/>
      <c r="WMF254"/>
      <c r="WMG254"/>
      <c r="WMH254"/>
      <c r="WMI254"/>
      <c r="WMJ254"/>
      <c r="WMK254"/>
      <c r="WML254"/>
      <c r="WMM254"/>
      <c r="WMN254"/>
      <c r="WMO254"/>
      <c r="WMP254"/>
      <c r="WMQ254"/>
      <c r="WMR254"/>
      <c r="WMS254"/>
      <c r="WMT254"/>
      <c r="WMU254"/>
      <c r="WMV254"/>
      <c r="WMW254"/>
      <c r="WMX254"/>
      <c r="WMY254"/>
      <c r="WMZ254"/>
      <c r="WNA254"/>
      <c r="WNB254"/>
      <c r="WNC254"/>
      <c r="WND254"/>
      <c r="WNE254"/>
      <c r="WNF254"/>
      <c r="WNG254"/>
      <c r="WNH254"/>
      <c r="WNI254"/>
      <c r="WNJ254"/>
      <c r="WNK254"/>
      <c r="WNL254"/>
      <c r="WNM254"/>
      <c r="WNN254"/>
      <c r="WNO254"/>
      <c r="WNP254"/>
      <c r="WNQ254"/>
      <c r="WNR254"/>
      <c r="WNS254"/>
      <c r="WNT254"/>
      <c r="WNU254"/>
      <c r="WNV254"/>
      <c r="WNW254"/>
      <c r="WNX254"/>
      <c r="WNY254"/>
      <c r="WNZ254"/>
      <c r="WOA254"/>
      <c r="WOB254"/>
      <c r="WOC254"/>
      <c r="WOD254"/>
      <c r="WOE254"/>
      <c r="WOF254"/>
      <c r="WOG254"/>
      <c r="WOH254"/>
      <c r="WOI254"/>
      <c r="WOJ254"/>
      <c r="WOK254"/>
      <c r="WOL254"/>
      <c r="WOM254"/>
      <c r="WON254"/>
      <c r="WOO254"/>
      <c r="WOP254"/>
      <c r="WOQ254"/>
      <c r="WOR254"/>
      <c r="WOS254"/>
      <c r="WOT254"/>
      <c r="WOU254"/>
      <c r="WOV254"/>
      <c r="WOW254"/>
      <c r="WOX254"/>
      <c r="WOY254"/>
      <c r="WOZ254"/>
      <c r="WPA254"/>
      <c r="WPB254"/>
      <c r="WPC254"/>
      <c r="WPD254"/>
      <c r="WPE254"/>
      <c r="WPF254"/>
      <c r="WPG254"/>
      <c r="WPH254"/>
      <c r="WPI254"/>
      <c r="WPJ254"/>
      <c r="WPK254"/>
      <c r="WPL254"/>
      <c r="WPM254"/>
      <c r="WPN254"/>
      <c r="WPO254"/>
      <c r="WPP254"/>
      <c r="WPQ254"/>
      <c r="WPR254"/>
      <c r="WPS254"/>
      <c r="WPT254"/>
      <c r="WPU254"/>
      <c r="WPV254"/>
      <c r="WPW254"/>
      <c r="WPX254"/>
      <c r="WPY254"/>
      <c r="WPZ254"/>
      <c r="WQA254"/>
      <c r="WQB254"/>
      <c r="WQC254"/>
      <c r="WQD254"/>
      <c r="WQE254"/>
      <c r="WQF254"/>
      <c r="WQG254"/>
      <c r="WQH254"/>
      <c r="WQI254"/>
      <c r="WQJ254"/>
      <c r="WQK254"/>
      <c r="WQL254"/>
      <c r="WQM254"/>
      <c r="WQN254"/>
      <c r="WQO254"/>
      <c r="WQP254"/>
      <c r="WQQ254"/>
      <c r="WQR254"/>
      <c r="WQS254"/>
      <c r="WQT254"/>
      <c r="WQU254"/>
      <c r="WQV254"/>
      <c r="WQW254"/>
      <c r="WQX254"/>
      <c r="WQY254"/>
      <c r="WQZ254"/>
      <c r="WRA254"/>
      <c r="WRB254"/>
      <c r="WRC254"/>
      <c r="WRD254"/>
      <c r="WRE254"/>
      <c r="WRF254"/>
      <c r="WRG254"/>
      <c r="WRH254"/>
      <c r="WRI254"/>
      <c r="WRJ254"/>
      <c r="WRK254"/>
      <c r="WRL254"/>
      <c r="WRM254"/>
      <c r="WRN254"/>
      <c r="WRO254"/>
      <c r="WRP254"/>
      <c r="WRQ254"/>
      <c r="WRR254"/>
      <c r="WRS254"/>
      <c r="WRT254"/>
      <c r="WRU254"/>
      <c r="WRV254"/>
      <c r="WRW254"/>
      <c r="WRX254"/>
      <c r="WRY254"/>
      <c r="WRZ254"/>
      <c r="WSA254"/>
      <c r="WSB254"/>
      <c r="WSC254"/>
      <c r="WSD254"/>
      <c r="WSE254"/>
      <c r="WSF254"/>
      <c r="WSG254"/>
      <c r="WSH254"/>
      <c r="WSI254"/>
      <c r="WSJ254"/>
      <c r="WSK254"/>
      <c r="WSL254"/>
      <c r="WSM254"/>
      <c r="WSN254"/>
      <c r="WSO254"/>
      <c r="WSP254"/>
      <c r="WSQ254"/>
      <c r="WSR254"/>
      <c r="WSS254"/>
      <c r="WST254"/>
      <c r="WSU254"/>
      <c r="WSV254"/>
      <c r="WSW254"/>
      <c r="WSX254"/>
      <c r="WSY254"/>
      <c r="WSZ254"/>
      <c r="WTA254"/>
      <c r="WTB254"/>
      <c r="WTC254"/>
      <c r="WTD254"/>
      <c r="WTE254"/>
      <c r="WTF254"/>
      <c r="WTG254"/>
      <c r="WTH254"/>
      <c r="WTI254"/>
      <c r="WTJ254"/>
      <c r="WTK254"/>
      <c r="WTL254"/>
      <c r="WTM254"/>
      <c r="WTN254"/>
      <c r="WTO254"/>
      <c r="WTP254"/>
      <c r="WTQ254"/>
      <c r="WTR254"/>
      <c r="WTS254"/>
      <c r="WTT254"/>
      <c r="WTU254"/>
      <c r="WTV254"/>
      <c r="WTW254"/>
      <c r="WTX254"/>
      <c r="WTY254"/>
      <c r="WTZ254"/>
      <c r="WUA254"/>
      <c r="WUB254"/>
      <c r="WUC254"/>
      <c r="WUD254"/>
      <c r="WUE254"/>
      <c r="WUF254"/>
      <c r="WUG254"/>
      <c r="WUH254"/>
      <c r="WUI254"/>
      <c r="WUJ254"/>
      <c r="WUK254"/>
      <c r="WUL254"/>
      <c r="WUM254"/>
      <c r="WUN254"/>
      <c r="WUO254"/>
      <c r="WUP254"/>
      <c r="WUQ254"/>
      <c r="WUR254"/>
      <c r="WUS254"/>
      <c r="WUT254"/>
      <c r="WUU254"/>
      <c r="WUV254"/>
      <c r="WUW254"/>
      <c r="WUX254"/>
      <c r="WUY254"/>
      <c r="WUZ254"/>
      <c r="WVA254"/>
      <c r="WVB254"/>
      <c r="WVC254"/>
      <c r="WVD254"/>
      <c r="WVE254"/>
      <c r="WVF254"/>
      <c r="WVG254"/>
      <c r="WVH254"/>
      <c r="WVI254"/>
      <c r="WVJ254"/>
      <c r="WVK254"/>
      <c r="WVL254"/>
      <c r="WVM254"/>
      <c r="WVN254"/>
      <c r="WVO254"/>
      <c r="WVP254"/>
      <c r="WVQ254"/>
      <c r="WVR254"/>
      <c r="WVS254"/>
      <c r="WVT254"/>
      <c r="WVU254"/>
      <c r="WVV254"/>
      <c r="WVW254"/>
      <c r="WVX254"/>
      <c r="WVY254"/>
      <c r="WVZ254"/>
      <c r="WWA254"/>
      <c r="WWB254"/>
      <c r="WWC254"/>
      <c r="WWD254"/>
      <c r="WWE254"/>
      <c r="WWF254"/>
      <c r="WWG254"/>
      <c r="WWH254"/>
      <c r="WWI254"/>
      <c r="WWJ254"/>
      <c r="WWK254"/>
      <c r="WWL254"/>
      <c r="WWM254"/>
      <c r="WWN254"/>
      <c r="WWO254"/>
      <c r="WWP254"/>
      <c r="WWQ254"/>
      <c r="WWR254"/>
      <c r="WWS254"/>
      <c r="WWT254"/>
      <c r="WWU254"/>
      <c r="WWV254"/>
      <c r="WWW254"/>
      <c r="WWX254"/>
      <c r="WWY254"/>
      <c r="WWZ254"/>
      <c r="WXA254"/>
      <c r="WXB254"/>
      <c r="WXC254"/>
      <c r="WXD254"/>
      <c r="WXE254"/>
      <c r="WXF254"/>
      <c r="WXG254"/>
      <c r="WXH254"/>
      <c r="WXI254"/>
      <c r="WXJ254"/>
      <c r="WXK254"/>
      <c r="WXL254"/>
      <c r="WXM254"/>
      <c r="WXN254"/>
      <c r="WXO254"/>
      <c r="WXP254"/>
      <c r="WXQ254"/>
      <c r="WXR254"/>
      <c r="WXS254"/>
      <c r="WXT254"/>
      <c r="WXU254"/>
      <c r="WXV254"/>
      <c r="WXW254"/>
      <c r="WXX254"/>
      <c r="WXY254"/>
      <c r="WXZ254"/>
      <c r="WYA254"/>
      <c r="WYB254"/>
      <c r="WYC254"/>
      <c r="WYD254"/>
      <c r="WYE254"/>
      <c r="WYF254"/>
      <c r="WYG254"/>
      <c r="WYH254"/>
      <c r="WYI254"/>
      <c r="WYJ254"/>
      <c r="WYK254"/>
      <c r="WYL254"/>
      <c r="WYM254"/>
      <c r="WYN254"/>
      <c r="WYO254"/>
      <c r="WYP254"/>
      <c r="WYQ254"/>
      <c r="WYR254"/>
      <c r="WYS254"/>
      <c r="WYT254"/>
      <c r="WYU254"/>
      <c r="WYV254"/>
      <c r="WYW254"/>
      <c r="WYX254"/>
      <c r="WYY254"/>
      <c r="WYZ254"/>
      <c r="WZA254"/>
      <c r="WZB254"/>
      <c r="WZC254"/>
      <c r="WZD254"/>
      <c r="WZE254"/>
      <c r="WZF254"/>
      <c r="WZG254"/>
      <c r="WZH254"/>
      <c r="WZI254"/>
      <c r="WZJ254"/>
      <c r="WZK254"/>
      <c r="WZL254"/>
      <c r="WZM254"/>
      <c r="WZN254"/>
      <c r="WZO254"/>
      <c r="WZP254"/>
      <c r="WZQ254"/>
      <c r="WZR254"/>
      <c r="WZS254"/>
      <c r="WZT254"/>
      <c r="WZU254"/>
      <c r="WZV254"/>
      <c r="WZW254"/>
      <c r="WZX254"/>
      <c r="WZY254"/>
      <c r="WZZ254"/>
      <c r="XAA254"/>
      <c r="XAB254"/>
      <c r="XAC254"/>
      <c r="XAD254"/>
      <c r="XAE254"/>
      <c r="XAF254"/>
      <c r="XAG254"/>
      <c r="XAH254"/>
      <c r="XAI254"/>
      <c r="XAJ254"/>
      <c r="XAK254"/>
      <c r="XAL254"/>
      <c r="XAM254"/>
      <c r="XAN254"/>
      <c r="XAO254"/>
      <c r="XAP254"/>
      <c r="XAQ254"/>
      <c r="XAR254"/>
      <c r="XAS254"/>
      <c r="XAT254"/>
      <c r="XAU254"/>
      <c r="XAV254"/>
      <c r="XAW254"/>
      <c r="XAX254"/>
      <c r="XAY254"/>
      <c r="XAZ254"/>
      <c r="XBA254"/>
      <c r="XBB254"/>
      <c r="XBC254"/>
      <c r="XBD254"/>
      <c r="XBE254"/>
      <c r="XBF254"/>
      <c r="XBG254"/>
      <c r="XBH254"/>
      <c r="XBI254"/>
      <c r="XBJ254"/>
      <c r="XBK254"/>
      <c r="XBL254"/>
      <c r="XBM254"/>
      <c r="XBN254"/>
      <c r="XBO254"/>
      <c r="XBP254"/>
      <c r="XBQ254"/>
      <c r="XBR254"/>
      <c r="XBS254"/>
      <c r="XBT254"/>
      <c r="XBU254"/>
      <c r="XBV254"/>
      <c r="XBW254"/>
      <c r="XBX254"/>
      <c r="XBY254"/>
      <c r="XBZ254"/>
      <c r="XCA254"/>
      <c r="XCB254"/>
      <c r="XCC254"/>
      <c r="XCD254"/>
      <c r="XCE254"/>
      <c r="XCF254"/>
      <c r="XCG254"/>
      <c r="XCH254"/>
      <c r="XCI254"/>
      <c r="XCJ254"/>
      <c r="XCK254"/>
      <c r="XCL254"/>
      <c r="XCM254"/>
      <c r="XCN254"/>
      <c r="XCO254"/>
      <c r="XCP254"/>
      <c r="XCQ254"/>
      <c r="XCR254"/>
      <c r="XCS254"/>
      <c r="XCT254"/>
      <c r="XCU254"/>
      <c r="XCV254"/>
      <c r="XCW254"/>
      <c r="XCX254"/>
      <c r="XCY254"/>
      <c r="XCZ254"/>
      <c r="XDA254"/>
      <c r="XDB254"/>
      <c r="XDC254"/>
      <c r="XDD254"/>
      <c r="XDE254"/>
      <c r="XDF254"/>
      <c r="XDG254"/>
      <c r="XDH254"/>
      <c r="XDI254"/>
      <c r="XDJ254"/>
      <c r="XDK254"/>
      <c r="XDL254"/>
      <c r="XDM254"/>
      <c r="XDN254"/>
      <c r="XDO254"/>
      <c r="XDP254"/>
      <c r="XDQ254"/>
      <c r="XDR254"/>
      <c r="XDS254"/>
      <c r="XDT254"/>
      <c r="XDU254"/>
      <c r="XDV254"/>
      <c r="XDW254"/>
      <c r="XDX254"/>
      <c r="XDY254"/>
      <c r="XDZ254"/>
      <c r="XEA254"/>
      <c r="XEB254"/>
      <c r="XEC254"/>
      <c r="XED254"/>
      <c r="XEE254"/>
      <c r="XEF254"/>
      <c r="XEG254"/>
      <c r="XEH254"/>
      <c r="XEI254"/>
      <c r="XEJ254"/>
      <c r="XEK254"/>
      <c r="XEL254"/>
      <c r="XEM254"/>
      <c r="XEN254"/>
      <c r="XEO254"/>
      <c r="XEP254"/>
      <c r="XEQ254"/>
      <c r="XER254"/>
      <c r="XES254"/>
      <c r="XET254"/>
      <c r="XEU254"/>
      <c r="XEV254"/>
      <c r="XEW254"/>
      <c r="XEX254"/>
      <c r="XEY254"/>
      <c r="XEZ254"/>
      <c r="XFA254"/>
      <c r="XFB254"/>
      <c r="XFC254"/>
      <c r="XFD254"/>
    </row>
    <row r="255" spans="1:36 15811:16384" s="177" customFormat="1" x14ac:dyDescent="0.25">
      <c r="A255" s="181">
        <v>129</v>
      </c>
      <c r="B255" s="354" t="str">
        <f ca="1">IF(CONCATENATE('Т.6.'!AB134," (",'Т.6.'!AD134,"), ",'Т.6.'!AC134,", ",'Т.6.'!AE134)=$AJ$127,"",IF(CONCATENATE('Т.6.'!AB134," (",'Т.6.'!AD134,"), ",'Т.6.'!AC134,", ",'Т.6.'!AE134)=$AJ$128,"-",(CONCATENATE('Т.6.'!AB134," (",'Т.6.'!AD134,"), ",'Т.6.'!AC134,", ",'Т.6.'!AE134))))</f>
        <v/>
      </c>
      <c r="C255" s="354"/>
      <c r="D255" s="354"/>
      <c r="E255" s="354"/>
      <c r="F255" s="354"/>
      <c r="G255" s="354" t="str">
        <f ca="1">IF(CONCATENATE('Т.6.'!AG134,", ",'Т.6.'!AF134,", ",'Т.6.'!AH134," обл., ",'Т.6.'!AI134," р-н, ",'Т.6.'!AJ134," ",'Т.6.'!AK134,", ",'Т.6.'!AL134," ",'Т.6.'!AM134,", буд. ",'Т.6.'!AN134,", кв./оф.",'Т.6.'!AO134,".    ",'Т.6.'!AP134)=$AJ$131,"",IF(CONCATENATE('Т.6.'!AG134,", ",'Т.6.'!AF134,", ",'Т.6.'!AH134," обл., ",'Т.6.'!AI134," р-н, ",'Т.6.'!AJ134," ",'Т.6.'!AK134,", ",'Т.6.'!AL134," ",'Т.6.'!AM134,", буд. ",'Т.6.'!AN134,", кв./оф.",'Т.6.'!AO134,".    ",'Т.6.'!AP134)=$AJ$129,"-",CONCATENATE('Т.6.'!AG134,", ",'Т.6.'!AF134,", ",'Т.6.'!AH134," обл., ",'Т.6.'!AI134," р-н, ",'Т.6.'!AJ134," ",'Т.6.'!AK134,", ",'Т.6.'!AL134," ",'Т.6.'!AM134,", буд. ",'Т.6.'!AN134,", кв./оф.",'Т.6.'!AO134,".    ",'Т.6.'!AP134)))</f>
        <v/>
      </c>
      <c r="H255" s="354"/>
      <c r="I255" s="354"/>
      <c r="J255" s="354"/>
      <c r="K255" s="367" t="str">
        <f ca="1">'Т.6.'!AQ134</f>
        <v xml:space="preserve"> </v>
      </c>
      <c r="L255" s="367"/>
      <c r="M255" s="367" t="str">
        <f ca="1">'Т.6.'!AR134</f>
        <v xml:space="preserve"> </v>
      </c>
      <c r="N255" s="367"/>
      <c r="O255" s="358" t="str">
        <f ca="1">'Т.6.'!AT134</f>
        <v xml:space="preserve"> </v>
      </c>
      <c r="P255" s="358"/>
      <c r="Q255" s="345" t="str">
        <f ca="1">IF(CONCATENATE('Т.6.'!AU134,". ",'Т.6.'!AV134)=" .  "," ",CONCATENATE('Т.6.'!AU134,". ",'Т.6.'!AV134))</f>
        <v xml:space="preserve"> </v>
      </c>
      <c r="R255" s="345"/>
      <c r="S255" s="345"/>
      <c r="T255" s="358" t="str">
        <f ca="1">'Т.6.'!AW134</f>
        <v xml:space="preserve"> </v>
      </c>
      <c r="U255" s="358"/>
      <c r="AA255" s="143"/>
      <c r="AB255" s="143"/>
      <c r="AC255" s="143"/>
      <c r="AD255" s="143"/>
      <c r="AE255" s="143"/>
      <c r="AF255" s="143"/>
      <c r="AG255" s="143"/>
      <c r="AH255" s="143"/>
      <c r="AI255" s="143"/>
      <c r="AJ255" s="151"/>
      <c r="WJC255"/>
      <c r="WJD255"/>
      <c r="WJE255"/>
      <c r="WJF255"/>
      <c r="WJG255"/>
      <c r="WJH255"/>
      <c r="WJI255"/>
      <c r="WJJ255"/>
      <c r="WJK255"/>
      <c r="WJL255"/>
      <c r="WJM255"/>
      <c r="WJN255"/>
      <c r="WJO255"/>
      <c r="WJP255"/>
      <c r="WJQ255"/>
      <c r="WJR255"/>
      <c r="WJS255"/>
      <c r="WJT255"/>
      <c r="WJU255"/>
      <c r="WJV255"/>
      <c r="WJW255"/>
      <c r="WJX255"/>
      <c r="WJY255"/>
      <c r="WJZ255"/>
      <c r="WKA255"/>
      <c r="WKB255"/>
      <c r="WKC255"/>
      <c r="WKD255"/>
      <c r="WKE255"/>
      <c r="WKF255"/>
      <c r="WKG255"/>
      <c r="WKH255"/>
      <c r="WKI255"/>
      <c r="WKJ255"/>
      <c r="WKK255"/>
      <c r="WKL255"/>
      <c r="WKM255"/>
      <c r="WKN255"/>
      <c r="WKO255"/>
      <c r="WKP255"/>
      <c r="WKQ255"/>
      <c r="WKR255"/>
      <c r="WKS255"/>
      <c r="WKT255"/>
      <c r="WKU255"/>
      <c r="WKV255"/>
      <c r="WKW255"/>
      <c r="WKX255"/>
      <c r="WKY255"/>
      <c r="WKZ255"/>
      <c r="WLA255"/>
      <c r="WLB255"/>
      <c r="WLC255"/>
      <c r="WLD255"/>
      <c r="WLE255"/>
      <c r="WLF255"/>
      <c r="WLG255"/>
      <c r="WLH255"/>
      <c r="WLI255"/>
      <c r="WLJ255"/>
      <c r="WLK255"/>
      <c r="WLL255"/>
      <c r="WLM255"/>
      <c r="WLN255"/>
      <c r="WLO255"/>
      <c r="WLP255"/>
      <c r="WLQ255"/>
      <c r="WLR255"/>
      <c r="WLS255"/>
      <c r="WLT255"/>
      <c r="WLU255"/>
      <c r="WLV255"/>
      <c r="WLW255"/>
      <c r="WLX255"/>
      <c r="WLY255"/>
      <c r="WLZ255"/>
      <c r="WMA255"/>
      <c r="WMB255"/>
      <c r="WMC255"/>
      <c r="WMD255"/>
      <c r="WME255"/>
      <c r="WMF255"/>
      <c r="WMG255"/>
      <c r="WMH255"/>
      <c r="WMI255"/>
      <c r="WMJ255"/>
      <c r="WMK255"/>
      <c r="WML255"/>
      <c r="WMM255"/>
      <c r="WMN255"/>
      <c r="WMO255"/>
      <c r="WMP255"/>
      <c r="WMQ255"/>
      <c r="WMR255"/>
      <c r="WMS255"/>
      <c r="WMT255"/>
      <c r="WMU255"/>
      <c r="WMV255"/>
      <c r="WMW255"/>
      <c r="WMX255"/>
      <c r="WMY255"/>
      <c r="WMZ255"/>
      <c r="WNA255"/>
      <c r="WNB255"/>
      <c r="WNC255"/>
      <c r="WND255"/>
      <c r="WNE255"/>
      <c r="WNF255"/>
      <c r="WNG255"/>
      <c r="WNH255"/>
      <c r="WNI255"/>
      <c r="WNJ255"/>
      <c r="WNK255"/>
      <c r="WNL255"/>
      <c r="WNM255"/>
      <c r="WNN255"/>
      <c r="WNO255"/>
      <c r="WNP255"/>
      <c r="WNQ255"/>
      <c r="WNR255"/>
      <c r="WNS255"/>
      <c r="WNT255"/>
      <c r="WNU255"/>
      <c r="WNV255"/>
      <c r="WNW255"/>
      <c r="WNX255"/>
      <c r="WNY255"/>
      <c r="WNZ255"/>
      <c r="WOA255"/>
      <c r="WOB255"/>
      <c r="WOC255"/>
      <c r="WOD255"/>
      <c r="WOE255"/>
      <c r="WOF255"/>
      <c r="WOG255"/>
      <c r="WOH255"/>
      <c r="WOI255"/>
      <c r="WOJ255"/>
      <c r="WOK255"/>
      <c r="WOL255"/>
      <c r="WOM255"/>
      <c r="WON255"/>
      <c r="WOO255"/>
      <c r="WOP255"/>
      <c r="WOQ255"/>
      <c r="WOR255"/>
      <c r="WOS255"/>
      <c r="WOT255"/>
      <c r="WOU255"/>
      <c r="WOV255"/>
      <c r="WOW255"/>
      <c r="WOX255"/>
      <c r="WOY255"/>
      <c r="WOZ255"/>
      <c r="WPA255"/>
      <c r="WPB255"/>
      <c r="WPC255"/>
      <c r="WPD255"/>
      <c r="WPE255"/>
      <c r="WPF255"/>
      <c r="WPG255"/>
      <c r="WPH255"/>
      <c r="WPI255"/>
      <c r="WPJ255"/>
      <c r="WPK255"/>
      <c r="WPL255"/>
      <c r="WPM255"/>
      <c r="WPN255"/>
      <c r="WPO255"/>
      <c r="WPP255"/>
      <c r="WPQ255"/>
      <c r="WPR255"/>
      <c r="WPS255"/>
      <c r="WPT255"/>
      <c r="WPU255"/>
      <c r="WPV255"/>
      <c r="WPW255"/>
      <c r="WPX255"/>
      <c r="WPY255"/>
      <c r="WPZ255"/>
      <c r="WQA255"/>
      <c r="WQB255"/>
      <c r="WQC255"/>
      <c r="WQD255"/>
      <c r="WQE255"/>
      <c r="WQF255"/>
      <c r="WQG255"/>
      <c r="WQH255"/>
      <c r="WQI255"/>
      <c r="WQJ255"/>
      <c r="WQK255"/>
      <c r="WQL255"/>
      <c r="WQM255"/>
      <c r="WQN255"/>
      <c r="WQO255"/>
      <c r="WQP255"/>
      <c r="WQQ255"/>
      <c r="WQR255"/>
      <c r="WQS255"/>
      <c r="WQT255"/>
      <c r="WQU255"/>
      <c r="WQV255"/>
      <c r="WQW255"/>
      <c r="WQX255"/>
      <c r="WQY255"/>
      <c r="WQZ255"/>
      <c r="WRA255"/>
      <c r="WRB255"/>
      <c r="WRC255"/>
      <c r="WRD255"/>
      <c r="WRE255"/>
      <c r="WRF255"/>
      <c r="WRG255"/>
      <c r="WRH255"/>
      <c r="WRI255"/>
      <c r="WRJ255"/>
      <c r="WRK255"/>
      <c r="WRL255"/>
      <c r="WRM255"/>
      <c r="WRN255"/>
      <c r="WRO255"/>
      <c r="WRP255"/>
      <c r="WRQ255"/>
      <c r="WRR255"/>
      <c r="WRS255"/>
      <c r="WRT255"/>
      <c r="WRU255"/>
      <c r="WRV255"/>
      <c r="WRW255"/>
      <c r="WRX255"/>
      <c r="WRY255"/>
      <c r="WRZ255"/>
      <c r="WSA255"/>
      <c r="WSB255"/>
      <c r="WSC255"/>
      <c r="WSD255"/>
      <c r="WSE255"/>
      <c r="WSF255"/>
      <c r="WSG255"/>
      <c r="WSH255"/>
      <c r="WSI255"/>
      <c r="WSJ255"/>
      <c r="WSK255"/>
      <c r="WSL255"/>
      <c r="WSM255"/>
      <c r="WSN255"/>
      <c r="WSO255"/>
      <c r="WSP255"/>
      <c r="WSQ255"/>
      <c r="WSR255"/>
      <c r="WSS255"/>
      <c r="WST255"/>
      <c r="WSU255"/>
      <c r="WSV255"/>
      <c r="WSW255"/>
      <c r="WSX255"/>
      <c r="WSY255"/>
      <c r="WSZ255"/>
      <c r="WTA255"/>
      <c r="WTB255"/>
      <c r="WTC255"/>
      <c r="WTD255"/>
      <c r="WTE255"/>
      <c r="WTF255"/>
      <c r="WTG255"/>
      <c r="WTH255"/>
      <c r="WTI255"/>
      <c r="WTJ255"/>
      <c r="WTK255"/>
      <c r="WTL255"/>
      <c r="WTM255"/>
      <c r="WTN255"/>
      <c r="WTO255"/>
      <c r="WTP255"/>
      <c r="WTQ255"/>
      <c r="WTR255"/>
      <c r="WTS255"/>
      <c r="WTT255"/>
      <c r="WTU255"/>
      <c r="WTV255"/>
      <c r="WTW255"/>
      <c r="WTX255"/>
      <c r="WTY255"/>
      <c r="WTZ255"/>
      <c r="WUA255"/>
      <c r="WUB255"/>
      <c r="WUC255"/>
      <c r="WUD255"/>
      <c r="WUE255"/>
      <c r="WUF255"/>
      <c r="WUG255"/>
      <c r="WUH255"/>
      <c r="WUI255"/>
      <c r="WUJ255"/>
      <c r="WUK255"/>
      <c r="WUL255"/>
      <c r="WUM255"/>
      <c r="WUN255"/>
      <c r="WUO255"/>
      <c r="WUP255"/>
      <c r="WUQ255"/>
      <c r="WUR255"/>
      <c r="WUS255"/>
      <c r="WUT255"/>
      <c r="WUU255"/>
      <c r="WUV255"/>
      <c r="WUW255"/>
      <c r="WUX255"/>
      <c r="WUY255"/>
      <c r="WUZ255"/>
      <c r="WVA255"/>
      <c r="WVB255"/>
      <c r="WVC255"/>
      <c r="WVD255"/>
      <c r="WVE255"/>
      <c r="WVF255"/>
      <c r="WVG255"/>
      <c r="WVH255"/>
      <c r="WVI255"/>
      <c r="WVJ255"/>
      <c r="WVK255"/>
      <c r="WVL255"/>
      <c r="WVM255"/>
      <c r="WVN255"/>
      <c r="WVO255"/>
      <c r="WVP255"/>
      <c r="WVQ255"/>
      <c r="WVR255"/>
      <c r="WVS255"/>
      <c r="WVT255"/>
      <c r="WVU255"/>
      <c r="WVV255"/>
      <c r="WVW255"/>
      <c r="WVX255"/>
      <c r="WVY255"/>
      <c r="WVZ255"/>
      <c r="WWA255"/>
      <c r="WWB255"/>
      <c r="WWC255"/>
      <c r="WWD255"/>
      <c r="WWE255"/>
      <c r="WWF255"/>
      <c r="WWG255"/>
      <c r="WWH255"/>
      <c r="WWI255"/>
      <c r="WWJ255"/>
      <c r="WWK255"/>
      <c r="WWL255"/>
      <c r="WWM255"/>
      <c r="WWN255"/>
      <c r="WWO255"/>
      <c r="WWP255"/>
      <c r="WWQ255"/>
      <c r="WWR255"/>
      <c r="WWS255"/>
      <c r="WWT255"/>
      <c r="WWU255"/>
      <c r="WWV255"/>
      <c r="WWW255"/>
      <c r="WWX255"/>
      <c r="WWY255"/>
      <c r="WWZ255"/>
      <c r="WXA255"/>
      <c r="WXB255"/>
      <c r="WXC255"/>
      <c r="WXD255"/>
      <c r="WXE255"/>
      <c r="WXF255"/>
      <c r="WXG255"/>
      <c r="WXH255"/>
      <c r="WXI255"/>
      <c r="WXJ255"/>
      <c r="WXK255"/>
      <c r="WXL255"/>
      <c r="WXM255"/>
      <c r="WXN255"/>
      <c r="WXO255"/>
      <c r="WXP255"/>
      <c r="WXQ255"/>
      <c r="WXR255"/>
      <c r="WXS255"/>
      <c r="WXT255"/>
      <c r="WXU255"/>
      <c r="WXV255"/>
      <c r="WXW255"/>
      <c r="WXX255"/>
      <c r="WXY255"/>
      <c r="WXZ255"/>
      <c r="WYA255"/>
      <c r="WYB255"/>
      <c r="WYC255"/>
      <c r="WYD255"/>
      <c r="WYE255"/>
      <c r="WYF255"/>
      <c r="WYG255"/>
      <c r="WYH255"/>
      <c r="WYI255"/>
      <c r="WYJ255"/>
      <c r="WYK255"/>
      <c r="WYL255"/>
      <c r="WYM255"/>
      <c r="WYN255"/>
      <c r="WYO255"/>
      <c r="WYP255"/>
      <c r="WYQ255"/>
      <c r="WYR255"/>
      <c r="WYS255"/>
      <c r="WYT255"/>
      <c r="WYU255"/>
      <c r="WYV255"/>
      <c r="WYW255"/>
      <c r="WYX255"/>
      <c r="WYY255"/>
      <c r="WYZ255"/>
      <c r="WZA255"/>
      <c r="WZB255"/>
      <c r="WZC255"/>
      <c r="WZD255"/>
      <c r="WZE255"/>
      <c r="WZF255"/>
      <c r="WZG255"/>
      <c r="WZH255"/>
      <c r="WZI255"/>
      <c r="WZJ255"/>
      <c r="WZK255"/>
      <c r="WZL255"/>
      <c r="WZM255"/>
      <c r="WZN255"/>
      <c r="WZO255"/>
      <c r="WZP255"/>
      <c r="WZQ255"/>
      <c r="WZR255"/>
      <c r="WZS255"/>
      <c r="WZT255"/>
      <c r="WZU255"/>
      <c r="WZV255"/>
      <c r="WZW255"/>
      <c r="WZX255"/>
      <c r="WZY255"/>
      <c r="WZZ255"/>
      <c r="XAA255"/>
      <c r="XAB255"/>
      <c r="XAC255"/>
      <c r="XAD255"/>
      <c r="XAE255"/>
      <c r="XAF255"/>
      <c r="XAG255"/>
      <c r="XAH255"/>
      <c r="XAI255"/>
      <c r="XAJ255"/>
      <c r="XAK255"/>
      <c r="XAL255"/>
      <c r="XAM255"/>
      <c r="XAN255"/>
      <c r="XAO255"/>
      <c r="XAP255"/>
      <c r="XAQ255"/>
      <c r="XAR255"/>
      <c r="XAS255"/>
      <c r="XAT255"/>
      <c r="XAU255"/>
      <c r="XAV255"/>
      <c r="XAW255"/>
      <c r="XAX255"/>
      <c r="XAY255"/>
      <c r="XAZ255"/>
      <c r="XBA255"/>
      <c r="XBB255"/>
      <c r="XBC255"/>
      <c r="XBD255"/>
      <c r="XBE255"/>
      <c r="XBF255"/>
      <c r="XBG255"/>
      <c r="XBH255"/>
      <c r="XBI255"/>
      <c r="XBJ255"/>
      <c r="XBK255"/>
      <c r="XBL255"/>
      <c r="XBM255"/>
      <c r="XBN255"/>
      <c r="XBO255"/>
      <c r="XBP255"/>
      <c r="XBQ255"/>
      <c r="XBR255"/>
      <c r="XBS255"/>
      <c r="XBT255"/>
      <c r="XBU255"/>
      <c r="XBV255"/>
      <c r="XBW255"/>
      <c r="XBX255"/>
      <c r="XBY255"/>
      <c r="XBZ255"/>
      <c r="XCA255"/>
      <c r="XCB255"/>
      <c r="XCC255"/>
      <c r="XCD255"/>
      <c r="XCE255"/>
      <c r="XCF255"/>
      <c r="XCG255"/>
      <c r="XCH255"/>
      <c r="XCI255"/>
      <c r="XCJ255"/>
      <c r="XCK255"/>
      <c r="XCL255"/>
      <c r="XCM255"/>
      <c r="XCN255"/>
      <c r="XCO255"/>
      <c r="XCP255"/>
      <c r="XCQ255"/>
      <c r="XCR255"/>
      <c r="XCS255"/>
      <c r="XCT255"/>
      <c r="XCU255"/>
      <c r="XCV255"/>
      <c r="XCW255"/>
      <c r="XCX255"/>
      <c r="XCY255"/>
      <c r="XCZ255"/>
      <c r="XDA255"/>
      <c r="XDB255"/>
      <c r="XDC255"/>
      <c r="XDD255"/>
      <c r="XDE255"/>
      <c r="XDF255"/>
      <c r="XDG255"/>
      <c r="XDH255"/>
      <c r="XDI255"/>
      <c r="XDJ255"/>
      <c r="XDK255"/>
      <c r="XDL255"/>
      <c r="XDM255"/>
      <c r="XDN255"/>
      <c r="XDO255"/>
      <c r="XDP255"/>
      <c r="XDQ255"/>
      <c r="XDR255"/>
      <c r="XDS255"/>
      <c r="XDT255"/>
      <c r="XDU255"/>
      <c r="XDV255"/>
      <c r="XDW255"/>
      <c r="XDX255"/>
      <c r="XDY255"/>
      <c r="XDZ255"/>
      <c r="XEA255"/>
      <c r="XEB255"/>
      <c r="XEC255"/>
      <c r="XED255"/>
      <c r="XEE255"/>
      <c r="XEF255"/>
      <c r="XEG255"/>
      <c r="XEH255"/>
      <c r="XEI255"/>
      <c r="XEJ255"/>
      <c r="XEK255"/>
      <c r="XEL255"/>
      <c r="XEM255"/>
      <c r="XEN255"/>
      <c r="XEO255"/>
      <c r="XEP255"/>
      <c r="XEQ255"/>
      <c r="XER255"/>
      <c r="XES255"/>
      <c r="XET255"/>
      <c r="XEU255"/>
      <c r="XEV255"/>
      <c r="XEW255"/>
      <c r="XEX255"/>
      <c r="XEY255"/>
      <c r="XEZ255"/>
      <c r="XFA255"/>
      <c r="XFB255"/>
      <c r="XFC255"/>
      <c r="XFD255"/>
    </row>
    <row r="256" spans="1:36 15811:16384" s="177" customFormat="1" x14ac:dyDescent="0.25">
      <c r="A256" s="181">
        <v>130</v>
      </c>
      <c r="B256" s="354" t="str">
        <f ca="1">IF(CONCATENATE('Т.6.'!AB135," (",'Т.6.'!AD135,"), ",'Т.6.'!AC135,", ",'Т.6.'!AE135)=$AJ$127,"",IF(CONCATENATE('Т.6.'!AB135," (",'Т.6.'!AD135,"), ",'Т.6.'!AC135,", ",'Т.6.'!AE135)=$AJ$128,"-",(CONCATENATE('Т.6.'!AB135," (",'Т.6.'!AD135,"), ",'Т.6.'!AC135,", ",'Т.6.'!AE135))))</f>
        <v/>
      </c>
      <c r="C256" s="354"/>
      <c r="D256" s="354"/>
      <c r="E256" s="354"/>
      <c r="F256" s="354"/>
      <c r="G256" s="354" t="str">
        <f ca="1">IF(CONCATENATE('Т.6.'!AG135,", ",'Т.6.'!AF135,", ",'Т.6.'!AH135," обл., ",'Т.6.'!AI135," р-н, ",'Т.6.'!AJ135," ",'Т.6.'!AK135,", ",'Т.6.'!AL135," ",'Т.6.'!AM135,", буд. ",'Т.6.'!AN135,", кв./оф.",'Т.6.'!AO135,".    ",'Т.6.'!AP135)=$AJ$131,"",IF(CONCATENATE('Т.6.'!AG135,", ",'Т.6.'!AF135,", ",'Т.6.'!AH135," обл., ",'Т.6.'!AI135," р-н, ",'Т.6.'!AJ135," ",'Т.6.'!AK135,", ",'Т.6.'!AL135," ",'Т.6.'!AM135,", буд. ",'Т.6.'!AN135,", кв./оф.",'Т.6.'!AO135,".    ",'Т.6.'!AP135)=$AJ$129,"-",CONCATENATE('Т.6.'!AG135,", ",'Т.6.'!AF135,", ",'Т.6.'!AH135," обл., ",'Т.6.'!AI135," р-н, ",'Т.6.'!AJ135," ",'Т.6.'!AK135,", ",'Т.6.'!AL135," ",'Т.6.'!AM135,", буд. ",'Т.6.'!AN135,", кв./оф.",'Т.6.'!AO135,".    ",'Т.6.'!AP135)))</f>
        <v/>
      </c>
      <c r="H256" s="354"/>
      <c r="I256" s="354"/>
      <c r="J256" s="354"/>
      <c r="K256" s="367" t="str">
        <f ca="1">'Т.6.'!AQ135</f>
        <v xml:space="preserve"> </v>
      </c>
      <c r="L256" s="367"/>
      <c r="M256" s="367" t="str">
        <f ca="1">'Т.6.'!AR135</f>
        <v xml:space="preserve"> </v>
      </c>
      <c r="N256" s="367"/>
      <c r="O256" s="358" t="str">
        <f ca="1">'Т.6.'!AT135</f>
        <v xml:space="preserve"> </v>
      </c>
      <c r="P256" s="358"/>
      <c r="Q256" s="345" t="str">
        <f ca="1">IF(CONCATENATE('Т.6.'!AU135,". ",'Т.6.'!AV135)=" .  "," ",CONCATENATE('Т.6.'!AU135,". ",'Т.6.'!AV135))</f>
        <v xml:space="preserve"> </v>
      </c>
      <c r="R256" s="345"/>
      <c r="S256" s="345"/>
      <c r="T256" s="358" t="str">
        <f ca="1">'Т.6.'!AW135</f>
        <v xml:space="preserve"> </v>
      </c>
      <c r="U256" s="358"/>
      <c r="AA256" s="143"/>
      <c r="AB256" s="143"/>
      <c r="AC256" s="143"/>
      <c r="AD256" s="143"/>
      <c r="AE256" s="143"/>
      <c r="AF256" s="143"/>
      <c r="AG256" s="143"/>
      <c r="AH256" s="143"/>
      <c r="AI256" s="143"/>
      <c r="AJ256" s="151"/>
      <c r="WJC256"/>
      <c r="WJD256"/>
      <c r="WJE256"/>
      <c r="WJF256"/>
      <c r="WJG256"/>
      <c r="WJH256"/>
      <c r="WJI256"/>
      <c r="WJJ256"/>
      <c r="WJK256"/>
      <c r="WJL256"/>
      <c r="WJM256"/>
      <c r="WJN256"/>
      <c r="WJO256"/>
      <c r="WJP256"/>
      <c r="WJQ256"/>
      <c r="WJR256"/>
      <c r="WJS256"/>
      <c r="WJT256"/>
      <c r="WJU256"/>
      <c r="WJV256"/>
      <c r="WJW256"/>
      <c r="WJX256"/>
      <c r="WJY256"/>
      <c r="WJZ256"/>
      <c r="WKA256"/>
      <c r="WKB256"/>
      <c r="WKC256"/>
      <c r="WKD256"/>
      <c r="WKE256"/>
      <c r="WKF256"/>
      <c r="WKG256"/>
      <c r="WKH256"/>
      <c r="WKI256"/>
      <c r="WKJ256"/>
      <c r="WKK256"/>
      <c r="WKL256"/>
      <c r="WKM256"/>
      <c r="WKN256"/>
      <c r="WKO256"/>
      <c r="WKP256"/>
      <c r="WKQ256"/>
      <c r="WKR256"/>
      <c r="WKS256"/>
      <c r="WKT256"/>
      <c r="WKU256"/>
      <c r="WKV256"/>
      <c r="WKW256"/>
      <c r="WKX256"/>
      <c r="WKY256"/>
      <c r="WKZ256"/>
      <c r="WLA256"/>
      <c r="WLB256"/>
      <c r="WLC256"/>
      <c r="WLD256"/>
      <c r="WLE256"/>
      <c r="WLF256"/>
      <c r="WLG256"/>
      <c r="WLH256"/>
      <c r="WLI256"/>
      <c r="WLJ256"/>
      <c r="WLK256"/>
      <c r="WLL256"/>
      <c r="WLM256"/>
      <c r="WLN256"/>
      <c r="WLO256"/>
      <c r="WLP256"/>
      <c r="WLQ256"/>
      <c r="WLR256"/>
      <c r="WLS256"/>
      <c r="WLT256"/>
      <c r="WLU256"/>
      <c r="WLV256"/>
      <c r="WLW256"/>
      <c r="WLX256"/>
      <c r="WLY256"/>
      <c r="WLZ256"/>
      <c r="WMA256"/>
      <c r="WMB256"/>
      <c r="WMC256"/>
      <c r="WMD256"/>
      <c r="WME256"/>
      <c r="WMF256"/>
      <c r="WMG256"/>
      <c r="WMH256"/>
      <c r="WMI256"/>
      <c r="WMJ256"/>
      <c r="WMK256"/>
      <c r="WML256"/>
      <c r="WMM256"/>
      <c r="WMN256"/>
      <c r="WMO256"/>
      <c r="WMP256"/>
      <c r="WMQ256"/>
      <c r="WMR256"/>
      <c r="WMS256"/>
      <c r="WMT256"/>
      <c r="WMU256"/>
      <c r="WMV256"/>
      <c r="WMW256"/>
      <c r="WMX256"/>
      <c r="WMY256"/>
      <c r="WMZ256"/>
      <c r="WNA256"/>
      <c r="WNB256"/>
      <c r="WNC256"/>
      <c r="WND256"/>
      <c r="WNE256"/>
      <c r="WNF256"/>
      <c r="WNG256"/>
      <c r="WNH256"/>
      <c r="WNI256"/>
      <c r="WNJ256"/>
      <c r="WNK256"/>
      <c r="WNL256"/>
      <c r="WNM256"/>
      <c r="WNN256"/>
      <c r="WNO256"/>
      <c r="WNP256"/>
      <c r="WNQ256"/>
      <c r="WNR256"/>
      <c r="WNS256"/>
      <c r="WNT256"/>
      <c r="WNU256"/>
      <c r="WNV256"/>
      <c r="WNW256"/>
      <c r="WNX256"/>
      <c r="WNY256"/>
      <c r="WNZ256"/>
      <c r="WOA256"/>
      <c r="WOB256"/>
      <c r="WOC256"/>
      <c r="WOD256"/>
      <c r="WOE256"/>
      <c r="WOF256"/>
      <c r="WOG256"/>
      <c r="WOH256"/>
      <c r="WOI256"/>
      <c r="WOJ256"/>
      <c r="WOK256"/>
      <c r="WOL256"/>
      <c r="WOM256"/>
      <c r="WON256"/>
      <c r="WOO256"/>
      <c r="WOP256"/>
      <c r="WOQ256"/>
      <c r="WOR256"/>
      <c r="WOS256"/>
      <c r="WOT256"/>
      <c r="WOU256"/>
      <c r="WOV256"/>
      <c r="WOW256"/>
      <c r="WOX256"/>
      <c r="WOY256"/>
      <c r="WOZ256"/>
      <c r="WPA256"/>
      <c r="WPB256"/>
      <c r="WPC256"/>
      <c r="WPD256"/>
      <c r="WPE256"/>
      <c r="WPF256"/>
      <c r="WPG256"/>
      <c r="WPH256"/>
      <c r="WPI256"/>
      <c r="WPJ256"/>
      <c r="WPK256"/>
      <c r="WPL256"/>
      <c r="WPM256"/>
      <c r="WPN256"/>
      <c r="WPO256"/>
      <c r="WPP256"/>
      <c r="WPQ256"/>
      <c r="WPR256"/>
      <c r="WPS256"/>
      <c r="WPT256"/>
      <c r="WPU256"/>
      <c r="WPV256"/>
      <c r="WPW256"/>
      <c r="WPX256"/>
      <c r="WPY256"/>
      <c r="WPZ256"/>
      <c r="WQA256"/>
      <c r="WQB256"/>
      <c r="WQC256"/>
      <c r="WQD256"/>
      <c r="WQE256"/>
      <c r="WQF256"/>
      <c r="WQG256"/>
      <c r="WQH256"/>
      <c r="WQI256"/>
      <c r="WQJ256"/>
      <c r="WQK256"/>
      <c r="WQL256"/>
      <c r="WQM256"/>
      <c r="WQN256"/>
      <c r="WQO256"/>
      <c r="WQP256"/>
      <c r="WQQ256"/>
      <c r="WQR256"/>
      <c r="WQS256"/>
      <c r="WQT256"/>
      <c r="WQU256"/>
      <c r="WQV256"/>
      <c r="WQW256"/>
      <c r="WQX256"/>
      <c r="WQY256"/>
      <c r="WQZ256"/>
      <c r="WRA256"/>
      <c r="WRB256"/>
      <c r="WRC256"/>
      <c r="WRD256"/>
      <c r="WRE256"/>
      <c r="WRF256"/>
      <c r="WRG256"/>
      <c r="WRH256"/>
      <c r="WRI256"/>
      <c r="WRJ256"/>
      <c r="WRK256"/>
      <c r="WRL256"/>
      <c r="WRM256"/>
      <c r="WRN256"/>
      <c r="WRO256"/>
      <c r="WRP256"/>
      <c r="WRQ256"/>
      <c r="WRR256"/>
      <c r="WRS256"/>
      <c r="WRT256"/>
      <c r="WRU256"/>
      <c r="WRV256"/>
      <c r="WRW256"/>
      <c r="WRX256"/>
      <c r="WRY256"/>
      <c r="WRZ256"/>
      <c r="WSA256"/>
      <c r="WSB256"/>
      <c r="WSC256"/>
      <c r="WSD256"/>
      <c r="WSE256"/>
      <c r="WSF256"/>
      <c r="WSG256"/>
      <c r="WSH256"/>
      <c r="WSI256"/>
      <c r="WSJ256"/>
      <c r="WSK256"/>
      <c r="WSL256"/>
      <c r="WSM256"/>
      <c r="WSN256"/>
      <c r="WSO256"/>
      <c r="WSP256"/>
      <c r="WSQ256"/>
      <c r="WSR256"/>
      <c r="WSS256"/>
      <c r="WST256"/>
      <c r="WSU256"/>
      <c r="WSV256"/>
      <c r="WSW256"/>
      <c r="WSX256"/>
      <c r="WSY256"/>
      <c r="WSZ256"/>
      <c r="WTA256"/>
      <c r="WTB256"/>
      <c r="WTC256"/>
      <c r="WTD256"/>
      <c r="WTE256"/>
      <c r="WTF256"/>
      <c r="WTG256"/>
      <c r="WTH256"/>
      <c r="WTI256"/>
      <c r="WTJ256"/>
      <c r="WTK256"/>
      <c r="WTL256"/>
      <c r="WTM256"/>
      <c r="WTN256"/>
      <c r="WTO256"/>
      <c r="WTP256"/>
      <c r="WTQ256"/>
      <c r="WTR256"/>
      <c r="WTS256"/>
      <c r="WTT256"/>
      <c r="WTU256"/>
      <c r="WTV256"/>
      <c r="WTW256"/>
      <c r="WTX256"/>
      <c r="WTY256"/>
      <c r="WTZ256"/>
      <c r="WUA256"/>
      <c r="WUB256"/>
      <c r="WUC256"/>
      <c r="WUD256"/>
      <c r="WUE256"/>
      <c r="WUF256"/>
      <c r="WUG256"/>
      <c r="WUH256"/>
      <c r="WUI256"/>
      <c r="WUJ256"/>
      <c r="WUK256"/>
      <c r="WUL256"/>
      <c r="WUM256"/>
      <c r="WUN256"/>
      <c r="WUO256"/>
      <c r="WUP256"/>
      <c r="WUQ256"/>
      <c r="WUR256"/>
      <c r="WUS256"/>
      <c r="WUT256"/>
      <c r="WUU256"/>
      <c r="WUV256"/>
      <c r="WUW256"/>
      <c r="WUX256"/>
      <c r="WUY256"/>
      <c r="WUZ256"/>
      <c r="WVA256"/>
      <c r="WVB256"/>
      <c r="WVC256"/>
      <c r="WVD256"/>
      <c r="WVE256"/>
      <c r="WVF256"/>
      <c r="WVG256"/>
      <c r="WVH256"/>
      <c r="WVI256"/>
      <c r="WVJ256"/>
      <c r="WVK256"/>
      <c r="WVL256"/>
      <c r="WVM256"/>
      <c r="WVN256"/>
      <c r="WVO256"/>
      <c r="WVP256"/>
      <c r="WVQ256"/>
      <c r="WVR256"/>
      <c r="WVS256"/>
      <c r="WVT256"/>
      <c r="WVU256"/>
      <c r="WVV256"/>
      <c r="WVW256"/>
      <c r="WVX256"/>
      <c r="WVY256"/>
      <c r="WVZ256"/>
      <c r="WWA256"/>
      <c r="WWB256"/>
      <c r="WWC256"/>
      <c r="WWD256"/>
      <c r="WWE256"/>
      <c r="WWF256"/>
      <c r="WWG256"/>
      <c r="WWH256"/>
      <c r="WWI256"/>
      <c r="WWJ256"/>
      <c r="WWK256"/>
      <c r="WWL256"/>
      <c r="WWM256"/>
      <c r="WWN256"/>
      <c r="WWO256"/>
      <c r="WWP256"/>
      <c r="WWQ256"/>
      <c r="WWR256"/>
      <c r="WWS256"/>
      <c r="WWT256"/>
      <c r="WWU256"/>
      <c r="WWV256"/>
      <c r="WWW256"/>
      <c r="WWX256"/>
      <c r="WWY256"/>
      <c r="WWZ256"/>
      <c r="WXA256"/>
      <c r="WXB256"/>
      <c r="WXC256"/>
      <c r="WXD256"/>
      <c r="WXE256"/>
      <c r="WXF256"/>
      <c r="WXG256"/>
      <c r="WXH256"/>
      <c r="WXI256"/>
      <c r="WXJ256"/>
      <c r="WXK256"/>
      <c r="WXL256"/>
      <c r="WXM256"/>
      <c r="WXN256"/>
      <c r="WXO256"/>
      <c r="WXP256"/>
      <c r="WXQ256"/>
      <c r="WXR256"/>
      <c r="WXS256"/>
      <c r="WXT256"/>
      <c r="WXU256"/>
      <c r="WXV256"/>
      <c r="WXW256"/>
      <c r="WXX256"/>
      <c r="WXY256"/>
      <c r="WXZ256"/>
      <c r="WYA256"/>
      <c r="WYB256"/>
      <c r="WYC256"/>
      <c r="WYD256"/>
      <c r="WYE256"/>
      <c r="WYF256"/>
      <c r="WYG256"/>
      <c r="WYH256"/>
      <c r="WYI256"/>
      <c r="WYJ256"/>
      <c r="WYK256"/>
      <c r="WYL256"/>
      <c r="WYM256"/>
      <c r="WYN256"/>
      <c r="WYO256"/>
      <c r="WYP256"/>
      <c r="WYQ256"/>
      <c r="WYR256"/>
      <c r="WYS256"/>
      <c r="WYT256"/>
      <c r="WYU256"/>
      <c r="WYV256"/>
      <c r="WYW256"/>
      <c r="WYX256"/>
      <c r="WYY256"/>
      <c r="WYZ256"/>
      <c r="WZA256"/>
      <c r="WZB256"/>
      <c r="WZC256"/>
      <c r="WZD256"/>
      <c r="WZE256"/>
      <c r="WZF256"/>
      <c r="WZG256"/>
      <c r="WZH256"/>
      <c r="WZI256"/>
      <c r="WZJ256"/>
      <c r="WZK256"/>
      <c r="WZL256"/>
      <c r="WZM256"/>
      <c r="WZN256"/>
      <c r="WZO256"/>
      <c r="WZP256"/>
      <c r="WZQ256"/>
      <c r="WZR256"/>
      <c r="WZS256"/>
      <c r="WZT256"/>
      <c r="WZU256"/>
      <c r="WZV256"/>
      <c r="WZW256"/>
      <c r="WZX256"/>
      <c r="WZY256"/>
      <c r="WZZ256"/>
      <c r="XAA256"/>
      <c r="XAB256"/>
      <c r="XAC256"/>
      <c r="XAD256"/>
      <c r="XAE256"/>
      <c r="XAF256"/>
      <c r="XAG256"/>
      <c r="XAH256"/>
      <c r="XAI256"/>
      <c r="XAJ256"/>
      <c r="XAK256"/>
      <c r="XAL256"/>
      <c r="XAM256"/>
      <c r="XAN256"/>
      <c r="XAO256"/>
      <c r="XAP256"/>
      <c r="XAQ256"/>
      <c r="XAR256"/>
      <c r="XAS256"/>
      <c r="XAT256"/>
      <c r="XAU256"/>
      <c r="XAV256"/>
      <c r="XAW256"/>
      <c r="XAX256"/>
      <c r="XAY256"/>
      <c r="XAZ256"/>
      <c r="XBA256"/>
      <c r="XBB256"/>
      <c r="XBC256"/>
      <c r="XBD256"/>
      <c r="XBE256"/>
      <c r="XBF256"/>
      <c r="XBG256"/>
      <c r="XBH256"/>
      <c r="XBI256"/>
      <c r="XBJ256"/>
      <c r="XBK256"/>
      <c r="XBL256"/>
      <c r="XBM256"/>
      <c r="XBN256"/>
      <c r="XBO256"/>
      <c r="XBP256"/>
      <c r="XBQ256"/>
      <c r="XBR256"/>
      <c r="XBS256"/>
      <c r="XBT256"/>
      <c r="XBU256"/>
      <c r="XBV256"/>
      <c r="XBW256"/>
      <c r="XBX256"/>
      <c r="XBY256"/>
      <c r="XBZ256"/>
      <c r="XCA256"/>
      <c r="XCB256"/>
      <c r="XCC256"/>
      <c r="XCD256"/>
      <c r="XCE256"/>
      <c r="XCF256"/>
      <c r="XCG256"/>
      <c r="XCH256"/>
      <c r="XCI256"/>
      <c r="XCJ256"/>
      <c r="XCK256"/>
      <c r="XCL256"/>
      <c r="XCM256"/>
      <c r="XCN256"/>
      <c r="XCO256"/>
      <c r="XCP256"/>
      <c r="XCQ256"/>
      <c r="XCR256"/>
      <c r="XCS256"/>
      <c r="XCT256"/>
      <c r="XCU256"/>
      <c r="XCV256"/>
      <c r="XCW256"/>
      <c r="XCX256"/>
      <c r="XCY256"/>
      <c r="XCZ256"/>
      <c r="XDA256"/>
      <c r="XDB256"/>
      <c r="XDC256"/>
      <c r="XDD256"/>
      <c r="XDE256"/>
      <c r="XDF256"/>
      <c r="XDG256"/>
      <c r="XDH256"/>
      <c r="XDI256"/>
      <c r="XDJ256"/>
      <c r="XDK256"/>
      <c r="XDL256"/>
      <c r="XDM256"/>
      <c r="XDN256"/>
      <c r="XDO256"/>
      <c r="XDP256"/>
      <c r="XDQ256"/>
      <c r="XDR256"/>
      <c r="XDS256"/>
      <c r="XDT256"/>
      <c r="XDU256"/>
      <c r="XDV256"/>
      <c r="XDW256"/>
      <c r="XDX256"/>
      <c r="XDY256"/>
      <c r="XDZ256"/>
      <c r="XEA256"/>
      <c r="XEB256"/>
      <c r="XEC256"/>
      <c r="XED256"/>
      <c r="XEE256"/>
      <c r="XEF256"/>
      <c r="XEG256"/>
      <c r="XEH256"/>
      <c r="XEI256"/>
      <c r="XEJ256"/>
      <c r="XEK256"/>
      <c r="XEL256"/>
      <c r="XEM256"/>
      <c r="XEN256"/>
      <c r="XEO256"/>
      <c r="XEP256"/>
      <c r="XEQ256"/>
      <c r="XER256"/>
      <c r="XES256"/>
      <c r="XET256"/>
      <c r="XEU256"/>
      <c r="XEV256"/>
      <c r="XEW256"/>
      <c r="XEX256"/>
      <c r="XEY256"/>
      <c r="XEZ256"/>
      <c r="XFA256"/>
      <c r="XFB256"/>
      <c r="XFC256"/>
      <c r="XFD256"/>
    </row>
    <row r="257" spans="1:36 15811:16384" s="177" customFormat="1" x14ac:dyDescent="0.25">
      <c r="A257" s="181">
        <v>131</v>
      </c>
      <c r="B257" s="354" t="str">
        <f ca="1">IF(CONCATENATE('Т.6.'!AB136," (",'Т.6.'!AD136,"), ",'Т.6.'!AC136,", ",'Т.6.'!AE136)=$AJ$127,"",IF(CONCATENATE('Т.6.'!AB136," (",'Т.6.'!AD136,"), ",'Т.6.'!AC136,", ",'Т.6.'!AE136)=$AJ$128,"-",(CONCATENATE('Т.6.'!AB136," (",'Т.6.'!AD136,"), ",'Т.6.'!AC136,", ",'Т.6.'!AE136))))</f>
        <v/>
      </c>
      <c r="C257" s="354"/>
      <c r="D257" s="354"/>
      <c r="E257" s="354"/>
      <c r="F257" s="354"/>
      <c r="G257" s="354" t="str">
        <f ca="1">IF(CONCATENATE('Т.6.'!AG136,", ",'Т.6.'!AF136,", ",'Т.6.'!AH136," обл., ",'Т.6.'!AI136," р-н, ",'Т.6.'!AJ136," ",'Т.6.'!AK136,", ",'Т.6.'!AL136," ",'Т.6.'!AM136,", буд. ",'Т.6.'!AN136,", кв./оф.",'Т.6.'!AO136,".    ",'Т.6.'!AP136)=$AJ$131,"",IF(CONCATENATE('Т.6.'!AG136,", ",'Т.6.'!AF136,", ",'Т.6.'!AH136," обл., ",'Т.6.'!AI136," р-н, ",'Т.6.'!AJ136," ",'Т.6.'!AK136,", ",'Т.6.'!AL136," ",'Т.6.'!AM136,", буд. ",'Т.6.'!AN136,", кв./оф.",'Т.6.'!AO136,".    ",'Т.6.'!AP136)=$AJ$129,"-",CONCATENATE('Т.6.'!AG136,", ",'Т.6.'!AF136,", ",'Т.6.'!AH136," обл., ",'Т.6.'!AI136," р-н, ",'Т.6.'!AJ136," ",'Т.6.'!AK136,", ",'Т.6.'!AL136," ",'Т.6.'!AM136,", буд. ",'Т.6.'!AN136,", кв./оф.",'Т.6.'!AO136,".    ",'Т.6.'!AP136)))</f>
        <v/>
      </c>
      <c r="H257" s="354"/>
      <c r="I257" s="354"/>
      <c r="J257" s="354"/>
      <c r="K257" s="367" t="str">
        <f ca="1">'Т.6.'!AQ136</f>
        <v xml:space="preserve"> </v>
      </c>
      <c r="L257" s="367"/>
      <c r="M257" s="367" t="str">
        <f ca="1">'Т.6.'!AR136</f>
        <v xml:space="preserve"> </v>
      </c>
      <c r="N257" s="367"/>
      <c r="O257" s="358" t="str">
        <f ca="1">'Т.6.'!AT136</f>
        <v xml:space="preserve"> </v>
      </c>
      <c r="P257" s="358"/>
      <c r="Q257" s="345" t="str">
        <f ca="1">IF(CONCATENATE('Т.6.'!AU136,". ",'Т.6.'!AV136)=" .  "," ",CONCATENATE('Т.6.'!AU136,". ",'Т.6.'!AV136))</f>
        <v xml:space="preserve"> </v>
      </c>
      <c r="R257" s="345"/>
      <c r="S257" s="345"/>
      <c r="T257" s="358" t="str">
        <f ca="1">'Т.6.'!AW136</f>
        <v xml:space="preserve"> </v>
      </c>
      <c r="U257" s="358"/>
      <c r="AA257" s="143"/>
      <c r="AB257" s="143"/>
      <c r="AC257" s="143"/>
      <c r="AD257" s="143"/>
      <c r="AE257" s="143"/>
      <c r="AF257" s="143"/>
      <c r="AG257" s="143"/>
      <c r="AH257" s="143"/>
      <c r="AI257" s="143"/>
      <c r="AJ257" s="151"/>
      <c r="WJC257"/>
      <c r="WJD257"/>
      <c r="WJE257"/>
      <c r="WJF257"/>
      <c r="WJG257"/>
      <c r="WJH257"/>
      <c r="WJI257"/>
      <c r="WJJ257"/>
      <c r="WJK257"/>
      <c r="WJL257"/>
      <c r="WJM257"/>
      <c r="WJN257"/>
      <c r="WJO257"/>
      <c r="WJP257"/>
      <c r="WJQ257"/>
      <c r="WJR257"/>
      <c r="WJS257"/>
      <c r="WJT257"/>
      <c r="WJU257"/>
      <c r="WJV257"/>
      <c r="WJW257"/>
      <c r="WJX257"/>
      <c r="WJY257"/>
      <c r="WJZ257"/>
      <c r="WKA257"/>
      <c r="WKB257"/>
      <c r="WKC257"/>
      <c r="WKD257"/>
      <c r="WKE257"/>
      <c r="WKF257"/>
      <c r="WKG257"/>
      <c r="WKH257"/>
      <c r="WKI257"/>
      <c r="WKJ257"/>
      <c r="WKK257"/>
      <c r="WKL257"/>
      <c r="WKM257"/>
      <c r="WKN257"/>
      <c r="WKO257"/>
      <c r="WKP257"/>
      <c r="WKQ257"/>
      <c r="WKR257"/>
      <c r="WKS257"/>
      <c r="WKT257"/>
      <c r="WKU257"/>
      <c r="WKV257"/>
      <c r="WKW257"/>
      <c r="WKX257"/>
      <c r="WKY257"/>
      <c r="WKZ257"/>
      <c r="WLA257"/>
      <c r="WLB257"/>
      <c r="WLC257"/>
      <c r="WLD257"/>
      <c r="WLE257"/>
      <c r="WLF257"/>
      <c r="WLG257"/>
      <c r="WLH257"/>
      <c r="WLI257"/>
      <c r="WLJ257"/>
      <c r="WLK257"/>
      <c r="WLL257"/>
      <c r="WLM257"/>
      <c r="WLN257"/>
      <c r="WLO257"/>
      <c r="WLP257"/>
      <c r="WLQ257"/>
      <c r="WLR257"/>
      <c r="WLS257"/>
      <c r="WLT257"/>
      <c r="WLU257"/>
      <c r="WLV257"/>
      <c r="WLW257"/>
      <c r="WLX257"/>
      <c r="WLY257"/>
      <c r="WLZ257"/>
      <c r="WMA257"/>
      <c r="WMB257"/>
      <c r="WMC257"/>
      <c r="WMD257"/>
      <c r="WME257"/>
      <c r="WMF257"/>
      <c r="WMG257"/>
      <c r="WMH257"/>
      <c r="WMI257"/>
      <c r="WMJ257"/>
      <c r="WMK257"/>
      <c r="WML257"/>
      <c r="WMM257"/>
      <c r="WMN257"/>
      <c r="WMO257"/>
      <c r="WMP257"/>
      <c r="WMQ257"/>
      <c r="WMR257"/>
      <c r="WMS257"/>
      <c r="WMT257"/>
      <c r="WMU257"/>
      <c r="WMV257"/>
      <c r="WMW257"/>
      <c r="WMX257"/>
      <c r="WMY257"/>
      <c r="WMZ257"/>
      <c r="WNA257"/>
      <c r="WNB257"/>
      <c r="WNC257"/>
      <c r="WND257"/>
      <c r="WNE257"/>
      <c r="WNF257"/>
      <c r="WNG257"/>
      <c r="WNH257"/>
      <c r="WNI257"/>
      <c r="WNJ257"/>
      <c r="WNK257"/>
      <c r="WNL257"/>
      <c r="WNM257"/>
      <c r="WNN257"/>
      <c r="WNO257"/>
      <c r="WNP257"/>
      <c r="WNQ257"/>
      <c r="WNR257"/>
      <c r="WNS257"/>
      <c r="WNT257"/>
      <c r="WNU257"/>
      <c r="WNV257"/>
      <c r="WNW257"/>
      <c r="WNX257"/>
      <c r="WNY257"/>
      <c r="WNZ257"/>
      <c r="WOA257"/>
      <c r="WOB257"/>
      <c r="WOC257"/>
      <c r="WOD257"/>
      <c r="WOE257"/>
      <c r="WOF257"/>
      <c r="WOG257"/>
      <c r="WOH257"/>
      <c r="WOI257"/>
      <c r="WOJ257"/>
      <c r="WOK257"/>
      <c r="WOL257"/>
      <c r="WOM257"/>
      <c r="WON257"/>
      <c r="WOO257"/>
      <c r="WOP257"/>
      <c r="WOQ257"/>
      <c r="WOR257"/>
      <c r="WOS257"/>
      <c r="WOT257"/>
      <c r="WOU257"/>
      <c r="WOV257"/>
      <c r="WOW257"/>
      <c r="WOX257"/>
      <c r="WOY257"/>
      <c r="WOZ257"/>
      <c r="WPA257"/>
      <c r="WPB257"/>
      <c r="WPC257"/>
      <c r="WPD257"/>
      <c r="WPE257"/>
      <c r="WPF257"/>
      <c r="WPG257"/>
      <c r="WPH257"/>
      <c r="WPI257"/>
      <c r="WPJ257"/>
      <c r="WPK257"/>
      <c r="WPL257"/>
      <c r="WPM257"/>
      <c r="WPN257"/>
      <c r="WPO257"/>
      <c r="WPP257"/>
      <c r="WPQ257"/>
      <c r="WPR257"/>
      <c r="WPS257"/>
      <c r="WPT257"/>
      <c r="WPU257"/>
      <c r="WPV257"/>
      <c r="WPW257"/>
      <c r="WPX257"/>
      <c r="WPY257"/>
      <c r="WPZ257"/>
      <c r="WQA257"/>
      <c r="WQB257"/>
      <c r="WQC257"/>
      <c r="WQD257"/>
      <c r="WQE257"/>
      <c r="WQF257"/>
      <c r="WQG257"/>
      <c r="WQH257"/>
      <c r="WQI257"/>
      <c r="WQJ257"/>
      <c r="WQK257"/>
      <c r="WQL257"/>
      <c r="WQM257"/>
      <c r="WQN257"/>
      <c r="WQO257"/>
      <c r="WQP257"/>
      <c r="WQQ257"/>
      <c r="WQR257"/>
      <c r="WQS257"/>
      <c r="WQT257"/>
      <c r="WQU257"/>
      <c r="WQV257"/>
      <c r="WQW257"/>
      <c r="WQX257"/>
      <c r="WQY257"/>
      <c r="WQZ257"/>
      <c r="WRA257"/>
      <c r="WRB257"/>
      <c r="WRC257"/>
      <c r="WRD257"/>
      <c r="WRE257"/>
      <c r="WRF257"/>
      <c r="WRG257"/>
      <c r="WRH257"/>
      <c r="WRI257"/>
      <c r="WRJ257"/>
      <c r="WRK257"/>
      <c r="WRL257"/>
      <c r="WRM257"/>
      <c r="WRN257"/>
      <c r="WRO257"/>
      <c r="WRP257"/>
      <c r="WRQ257"/>
      <c r="WRR257"/>
      <c r="WRS257"/>
      <c r="WRT257"/>
      <c r="WRU257"/>
      <c r="WRV257"/>
      <c r="WRW257"/>
      <c r="WRX257"/>
      <c r="WRY257"/>
      <c r="WRZ257"/>
      <c r="WSA257"/>
      <c r="WSB257"/>
      <c r="WSC257"/>
      <c r="WSD257"/>
      <c r="WSE257"/>
      <c r="WSF257"/>
      <c r="WSG257"/>
      <c r="WSH257"/>
      <c r="WSI257"/>
      <c r="WSJ257"/>
      <c r="WSK257"/>
      <c r="WSL257"/>
      <c r="WSM257"/>
      <c r="WSN257"/>
      <c r="WSO257"/>
      <c r="WSP257"/>
      <c r="WSQ257"/>
      <c r="WSR257"/>
      <c r="WSS257"/>
      <c r="WST257"/>
      <c r="WSU257"/>
      <c r="WSV257"/>
      <c r="WSW257"/>
      <c r="WSX257"/>
      <c r="WSY257"/>
      <c r="WSZ257"/>
      <c r="WTA257"/>
      <c r="WTB257"/>
      <c r="WTC257"/>
      <c r="WTD257"/>
      <c r="WTE257"/>
      <c r="WTF257"/>
      <c r="WTG257"/>
      <c r="WTH257"/>
      <c r="WTI257"/>
      <c r="WTJ257"/>
      <c r="WTK257"/>
      <c r="WTL257"/>
      <c r="WTM257"/>
      <c r="WTN257"/>
      <c r="WTO257"/>
      <c r="WTP257"/>
      <c r="WTQ257"/>
      <c r="WTR257"/>
      <c r="WTS257"/>
      <c r="WTT257"/>
      <c r="WTU257"/>
      <c r="WTV257"/>
      <c r="WTW257"/>
      <c r="WTX257"/>
      <c r="WTY257"/>
      <c r="WTZ257"/>
      <c r="WUA257"/>
      <c r="WUB257"/>
      <c r="WUC257"/>
      <c r="WUD257"/>
      <c r="WUE257"/>
      <c r="WUF257"/>
      <c r="WUG257"/>
      <c r="WUH257"/>
      <c r="WUI257"/>
      <c r="WUJ257"/>
      <c r="WUK257"/>
      <c r="WUL257"/>
      <c r="WUM257"/>
      <c r="WUN257"/>
      <c r="WUO257"/>
      <c r="WUP257"/>
      <c r="WUQ257"/>
      <c r="WUR257"/>
      <c r="WUS257"/>
      <c r="WUT257"/>
      <c r="WUU257"/>
      <c r="WUV257"/>
      <c r="WUW257"/>
      <c r="WUX257"/>
      <c r="WUY257"/>
      <c r="WUZ257"/>
      <c r="WVA257"/>
      <c r="WVB257"/>
      <c r="WVC257"/>
      <c r="WVD257"/>
      <c r="WVE257"/>
      <c r="WVF257"/>
      <c r="WVG257"/>
      <c r="WVH257"/>
      <c r="WVI257"/>
      <c r="WVJ257"/>
      <c r="WVK257"/>
      <c r="WVL257"/>
      <c r="WVM257"/>
      <c r="WVN257"/>
      <c r="WVO257"/>
      <c r="WVP257"/>
      <c r="WVQ257"/>
      <c r="WVR257"/>
      <c r="WVS257"/>
      <c r="WVT257"/>
      <c r="WVU257"/>
      <c r="WVV257"/>
      <c r="WVW257"/>
      <c r="WVX257"/>
      <c r="WVY257"/>
      <c r="WVZ257"/>
      <c r="WWA257"/>
      <c r="WWB257"/>
      <c r="WWC257"/>
      <c r="WWD257"/>
      <c r="WWE257"/>
      <c r="WWF257"/>
      <c r="WWG257"/>
      <c r="WWH257"/>
      <c r="WWI257"/>
      <c r="WWJ257"/>
      <c r="WWK257"/>
      <c r="WWL257"/>
      <c r="WWM257"/>
      <c r="WWN257"/>
      <c r="WWO257"/>
      <c r="WWP257"/>
      <c r="WWQ257"/>
      <c r="WWR257"/>
      <c r="WWS257"/>
      <c r="WWT257"/>
      <c r="WWU257"/>
      <c r="WWV257"/>
      <c r="WWW257"/>
      <c r="WWX257"/>
      <c r="WWY257"/>
      <c r="WWZ257"/>
      <c r="WXA257"/>
      <c r="WXB257"/>
      <c r="WXC257"/>
      <c r="WXD257"/>
      <c r="WXE257"/>
      <c r="WXF257"/>
      <c r="WXG257"/>
      <c r="WXH257"/>
      <c r="WXI257"/>
      <c r="WXJ257"/>
      <c r="WXK257"/>
      <c r="WXL257"/>
      <c r="WXM257"/>
      <c r="WXN257"/>
      <c r="WXO257"/>
      <c r="WXP257"/>
      <c r="WXQ257"/>
      <c r="WXR257"/>
      <c r="WXS257"/>
      <c r="WXT257"/>
      <c r="WXU257"/>
      <c r="WXV257"/>
      <c r="WXW257"/>
      <c r="WXX257"/>
      <c r="WXY257"/>
      <c r="WXZ257"/>
      <c r="WYA257"/>
      <c r="WYB257"/>
      <c r="WYC257"/>
      <c r="WYD257"/>
      <c r="WYE257"/>
      <c r="WYF257"/>
      <c r="WYG257"/>
      <c r="WYH257"/>
      <c r="WYI257"/>
      <c r="WYJ257"/>
      <c r="WYK257"/>
      <c r="WYL257"/>
      <c r="WYM257"/>
      <c r="WYN257"/>
      <c r="WYO257"/>
      <c r="WYP257"/>
      <c r="WYQ257"/>
      <c r="WYR257"/>
      <c r="WYS257"/>
      <c r="WYT257"/>
      <c r="WYU257"/>
      <c r="WYV257"/>
      <c r="WYW257"/>
      <c r="WYX257"/>
      <c r="WYY257"/>
      <c r="WYZ257"/>
      <c r="WZA257"/>
      <c r="WZB257"/>
      <c r="WZC257"/>
      <c r="WZD257"/>
      <c r="WZE257"/>
      <c r="WZF257"/>
      <c r="WZG257"/>
      <c r="WZH257"/>
      <c r="WZI257"/>
      <c r="WZJ257"/>
      <c r="WZK257"/>
      <c r="WZL257"/>
      <c r="WZM257"/>
      <c r="WZN257"/>
      <c r="WZO257"/>
      <c r="WZP257"/>
      <c r="WZQ257"/>
      <c r="WZR257"/>
      <c r="WZS257"/>
      <c r="WZT257"/>
      <c r="WZU257"/>
      <c r="WZV257"/>
      <c r="WZW257"/>
      <c r="WZX257"/>
      <c r="WZY257"/>
      <c r="WZZ257"/>
      <c r="XAA257"/>
      <c r="XAB257"/>
      <c r="XAC257"/>
      <c r="XAD257"/>
      <c r="XAE257"/>
      <c r="XAF257"/>
      <c r="XAG257"/>
      <c r="XAH257"/>
      <c r="XAI257"/>
      <c r="XAJ257"/>
      <c r="XAK257"/>
      <c r="XAL257"/>
      <c r="XAM257"/>
      <c r="XAN257"/>
      <c r="XAO257"/>
      <c r="XAP257"/>
      <c r="XAQ257"/>
      <c r="XAR257"/>
      <c r="XAS257"/>
      <c r="XAT257"/>
      <c r="XAU257"/>
      <c r="XAV257"/>
      <c r="XAW257"/>
      <c r="XAX257"/>
      <c r="XAY257"/>
      <c r="XAZ257"/>
      <c r="XBA257"/>
      <c r="XBB257"/>
      <c r="XBC257"/>
      <c r="XBD257"/>
      <c r="XBE257"/>
      <c r="XBF257"/>
      <c r="XBG257"/>
      <c r="XBH257"/>
      <c r="XBI257"/>
      <c r="XBJ257"/>
      <c r="XBK257"/>
      <c r="XBL257"/>
      <c r="XBM257"/>
      <c r="XBN257"/>
      <c r="XBO257"/>
      <c r="XBP257"/>
      <c r="XBQ257"/>
      <c r="XBR257"/>
      <c r="XBS257"/>
      <c r="XBT257"/>
      <c r="XBU257"/>
      <c r="XBV257"/>
      <c r="XBW257"/>
      <c r="XBX257"/>
      <c r="XBY257"/>
      <c r="XBZ257"/>
      <c r="XCA257"/>
      <c r="XCB257"/>
      <c r="XCC257"/>
      <c r="XCD257"/>
      <c r="XCE257"/>
      <c r="XCF257"/>
      <c r="XCG257"/>
      <c r="XCH257"/>
      <c r="XCI257"/>
      <c r="XCJ257"/>
      <c r="XCK257"/>
      <c r="XCL257"/>
      <c r="XCM257"/>
      <c r="XCN257"/>
      <c r="XCO257"/>
      <c r="XCP257"/>
      <c r="XCQ257"/>
      <c r="XCR257"/>
      <c r="XCS257"/>
      <c r="XCT257"/>
      <c r="XCU257"/>
      <c r="XCV257"/>
      <c r="XCW257"/>
      <c r="XCX257"/>
      <c r="XCY257"/>
      <c r="XCZ257"/>
      <c r="XDA257"/>
      <c r="XDB257"/>
      <c r="XDC257"/>
      <c r="XDD257"/>
      <c r="XDE257"/>
      <c r="XDF257"/>
      <c r="XDG257"/>
      <c r="XDH257"/>
      <c r="XDI257"/>
      <c r="XDJ257"/>
      <c r="XDK257"/>
      <c r="XDL257"/>
      <c r="XDM257"/>
      <c r="XDN257"/>
      <c r="XDO257"/>
      <c r="XDP257"/>
      <c r="XDQ257"/>
      <c r="XDR257"/>
      <c r="XDS257"/>
      <c r="XDT257"/>
      <c r="XDU257"/>
      <c r="XDV257"/>
      <c r="XDW257"/>
      <c r="XDX257"/>
      <c r="XDY257"/>
      <c r="XDZ257"/>
      <c r="XEA257"/>
      <c r="XEB257"/>
      <c r="XEC257"/>
      <c r="XED257"/>
      <c r="XEE257"/>
      <c r="XEF257"/>
      <c r="XEG257"/>
      <c r="XEH257"/>
      <c r="XEI257"/>
      <c r="XEJ257"/>
      <c r="XEK257"/>
      <c r="XEL257"/>
      <c r="XEM257"/>
      <c r="XEN257"/>
      <c r="XEO257"/>
      <c r="XEP257"/>
      <c r="XEQ257"/>
      <c r="XER257"/>
      <c r="XES257"/>
      <c r="XET257"/>
      <c r="XEU257"/>
      <c r="XEV257"/>
      <c r="XEW257"/>
      <c r="XEX257"/>
      <c r="XEY257"/>
      <c r="XEZ257"/>
      <c r="XFA257"/>
      <c r="XFB257"/>
      <c r="XFC257"/>
      <c r="XFD257"/>
    </row>
    <row r="258" spans="1:36 15811:16384" s="177" customFormat="1" x14ac:dyDescent="0.25">
      <c r="A258" s="181">
        <v>132</v>
      </c>
      <c r="B258" s="354" t="str">
        <f ca="1">IF(CONCATENATE('Т.6.'!AB137," (",'Т.6.'!AD137,"), ",'Т.6.'!AC137,", ",'Т.6.'!AE137)=$AJ$127,"",IF(CONCATENATE('Т.6.'!AB137," (",'Т.6.'!AD137,"), ",'Т.6.'!AC137,", ",'Т.6.'!AE137)=$AJ$128,"-",(CONCATENATE('Т.6.'!AB137," (",'Т.6.'!AD137,"), ",'Т.6.'!AC137,", ",'Т.6.'!AE137))))</f>
        <v/>
      </c>
      <c r="C258" s="354"/>
      <c r="D258" s="354"/>
      <c r="E258" s="354"/>
      <c r="F258" s="354"/>
      <c r="G258" s="354" t="str">
        <f ca="1">IF(CONCATENATE('Т.6.'!AG137,", ",'Т.6.'!AF137,", ",'Т.6.'!AH137," обл., ",'Т.6.'!AI137," р-н, ",'Т.6.'!AJ137," ",'Т.6.'!AK137,", ",'Т.6.'!AL137," ",'Т.6.'!AM137,", буд. ",'Т.6.'!AN137,", кв./оф.",'Т.6.'!AO137,".    ",'Т.6.'!AP137)=$AJ$131,"",IF(CONCATENATE('Т.6.'!AG137,", ",'Т.6.'!AF137,", ",'Т.6.'!AH137," обл., ",'Т.6.'!AI137," р-н, ",'Т.6.'!AJ137," ",'Т.6.'!AK137,", ",'Т.6.'!AL137," ",'Т.6.'!AM137,", буд. ",'Т.6.'!AN137,", кв./оф.",'Т.6.'!AO137,".    ",'Т.6.'!AP137)=$AJ$129,"-",CONCATENATE('Т.6.'!AG137,", ",'Т.6.'!AF137,", ",'Т.6.'!AH137," обл., ",'Т.6.'!AI137," р-н, ",'Т.6.'!AJ137," ",'Т.6.'!AK137,", ",'Т.6.'!AL137," ",'Т.6.'!AM137,", буд. ",'Т.6.'!AN137,", кв./оф.",'Т.6.'!AO137,".    ",'Т.6.'!AP137)))</f>
        <v/>
      </c>
      <c r="H258" s="354"/>
      <c r="I258" s="354"/>
      <c r="J258" s="354"/>
      <c r="K258" s="367" t="str">
        <f ca="1">'Т.6.'!AQ137</f>
        <v xml:space="preserve"> </v>
      </c>
      <c r="L258" s="367"/>
      <c r="M258" s="367" t="str">
        <f ca="1">'Т.6.'!AR137</f>
        <v xml:space="preserve"> </v>
      </c>
      <c r="N258" s="367"/>
      <c r="O258" s="358" t="str">
        <f ca="1">'Т.6.'!AT137</f>
        <v xml:space="preserve"> </v>
      </c>
      <c r="P258" s="358"/>
      <c r="Q258" s="345" t="str">
        <f ca="1">IF(CONCATENATE('Т.6.'!AU137,". ",'Т.6.'!AV137)=" .  "," ",CONCATENATE('Т.6.'!AU137,". ",'Т.6.'!AV137))</f>
        <v xml:space="preserve"> </v>
      </c>
      <c r="R258" s="345"/>
      <c r="S258" s="345"/>
      <c r="T258" s="358" t="str">
        <f ca="1">'Т.6.'!AW137</f>
        <v xml:space="preserve"> </v>
      </c>
      <c r="U258" s="358"/>
      <c r="AA258" s="143"/>
      <c r="AB258" s="143"/>
      <c r="AC258" s="143"/>
      <c r="AD258" s="143"/>
      <c r="AE258" s="143"/>
      <c r="AF258" s="143"/>
      <c r="AG258" s="143"/>
      <c r="AH258" s="143"/>
      <c r="AI258" s="143"/>
      <c r="AJ258" s="151"/>
      <c r="WJC258"/>
      <c r="WJD258"/>
      <c r="WJE258"/>
      <c r="WJF258"/>
      <c r="WJG258"/>
      <c r="WJH258"/>
      <c r="WJI258"/>
      <c r="WJJ258"/>
      <c r="WJK258"/>
      <c r="WJL258"/>
      <c r="WJM258"/>
      <c r="WJN258"/>
      <c r="WJO258"/>
      <c r="WJP258"/>
      <c r="WJQ258"/>
      <c r="WJR258"/>
      <c r="WJS258"/>
      <c r="WJT258"/>
      <c r="WJU258"/>
      <c r="WJV258"/>
      <c r="WJW258"/>
      <c r="WJX258"/>
      <c r="WJY258"/>
      <c r="WJZ258"/>
      <c r="WKA258"/>
      <c r="WKB258"/>
      <c r="WKC258"/>
      <c r="WKD258"/>
      <c r="WKE258"/>
      <c r="WKF258"/>
      <c r="WKG258"/>
      <c r="WKH258"/>
      <c r="WKI258"/>
      <c r="WKJ258"/>
      <c r="WKK258"/>
      <c r="WKL258"/>
      <c r="WKM258"/>
      <c r="WKN258"/>
      <c r="WKO258"/>
      <c r="WKP258"/>
      <c r="WKQ258"/>
      <c r="WKR258"/>
      <c r="WKS258"/>
      <c r="WKT258"/>
      <c r="WKU258"/>
      <c r="WKV258"/>
      <c r="WKW258"/>
      <c r="WKX258"/>
      <c r="WKY258"/>
      <c r="WKZ258"/>
      <c r="WLA258"/>
      <c r="WLB258"/>
      <c r="WLC258"/>
      <c r="WLD258"/>
      <c r="WLE258"/>
      <c r="WLF258"/>
      <c r="WLG258"/>
      <c r="WLH258"/>
      <c r="WLI258"/>
      <c r="WLJ258"/>
      <c r="WLK258"/>
      <c r="WLL258"/>
      <c r="WLM258"/>
      <c r="WLN258"/>
      <c r="WLO258"/>
      <c r="WLP258"/>
      <c r="WLQ258"/>
      <c r="WLR258"/>
      <c r="WLS258"/>
      <c r="WLT258"/>
      <c r="WLU258"/>
      <c r="WLV258"/>
      <c r="WLW258"/>
      <c r="WLX258"/>
      <c r="WLY258"/>
      <c r="WLZ258"/>
      <c r="WMA258"/>
      <c r="WMB258"/>
      <c r="WMC258"/>
      <c r="WMD258"/>
      <c r="WME258"/>
      <c r="WMF258"/>
      <c r="WMG258"/>
      <c r="WMH258"/>
      <c r="WMI258"/>
      <c r="WMJ258"/>
      <c r="WMK258"/>
      <c r="WML258"/>
      <c r="WMM258"/>
      <c r="WMN258"/>
      <c r="WMO258"/>
      <c r="WMP258"/>
      <c r="WMQ258"/>
      <c r="WMR258"/>
      <c r="WMS258"/>
      <c r="WMT258"/>
      <c r="WMU258"/>
      <c r="WMV258"/>
      <c r="WMW258"/>
      <c r="WMX258"/>
      <c r="WMY258"/>
      <c r="WMZ258"/>
      <c r="WNA258"/>
      <c r="WNB258"/>
      <c r="WNC258"/>
      <c r="WND258"/>
      <c r="WNE258"/>
      <c r="WNF258"/>
      <c r="WNG258"/>
      <c r="WNH258"/>
      <c r="WNI258"/>
      <c r="WNJ258"/>
      <c r="WNK258"/>
      <c r="WNL258"/>
      <c r="WNM258"/>
      <c r="WNN258"/>
      <c r="WNO258"/>
      <c r="WNP258"/>
      <c r="WNQ258"/>
      <c r="WNR258"/>
      <c r="WNS258"/>
      <c r="WNT258"/>
      <c r="WNU258"/>
      <c r="WNV258"/>
      <c r="WNW258"/>
      <c r="WNX258"/>
      <c r="WNY258"/>
      <c r="WNZ258"/>
      <c r="WOA258"/>
      <c r="WOB258"/>
      <c r="WOC258"/>
      <c r="WOD258"/>
      <c r="WOE258"/>
      <c r="WOF258"/>
      <c r="WOG258"/>
      <c r="WOH258"/>
      <c r="WOI258"/>
      <c r="WOJ258"/>
      <c r="WOK258"/>
      <c r="WOL258"/>
      <c r="WOM258"/>
      <c r="WON258"/>
      <c r="WOO258"/>
      <c r="WOP258"/>
      <c r="WOQ258"/>
      <c r="WOR258"/>
      <c r="WOS258"/>
      <c r="WOT258"/>
      <c r="WOU258"/>
      <c r="WOV258"/>
      <c r="WOW258"/>
      <c r="WOX258"/>
      <c r="WOY258"/>
      <c r="WOZ258"/>
      <c r="WPA258"/>
      <c r="WPB258"/>
      <c r="WPC258"/>
      <c r="WPD258"/>
      <c r="WPE258"/>
      <c r="WPF258"/>
      <c r="WPG258"/>
      <c r="WPH258"/>
      <c r="WPI258"/>
      <c r="WPJ258"/>
      <c r="WPK258"/>
      <c r="WPL258"/>
      <c r="WPM258"/>
      <c r="WPN258"/>
      <c r="WPO258"/>
      <c r="WPP258"/>
      <c r="WPQ258"/>
      <c r="WPR258"/>
      <c r="WPS258"/>
      <c r="WPT258"/>
      <c r="WPU258"/>
      <c r="WPV258"/>
      <c r="WPW258"/>
      <c r="WPX258"/>
      <c r="WPY258"/>
      <c r="WPZ258"/>
      <c r="WQA258"/>
      <c r="WQB258"/>
      <c r="WQC258"/>
      <c r="WQD258"/>
      <c r="WQE258"/>
      <c r="WQF258"/>
      <c r="WQG258"/>
      <c r="WQH258"/>
      <c r="WQI258"/>
      <c r="WQJ258"/>
      <c r="WQK258"/>
      <c r="WQL258"/>
      <c r="WQM258"/>
      <c r="WQN258"/>
      <c r="WQO258"/>
      <c r="WQP258"/>
      <c r="WQQ258"/>
      <c r="WQR258"/>
      <c r="WQS258"/>
      <c r="WQT258"/>
      <c r="WQU258"/>
      <c r="WQV258"/>
      <c r="WQW258"/>
      <c r="WQX258"/>
      <c r="WQY258"/>
      <c r="WQZ258"/>
      <c r="WRA258"/>
      <c r="WRB258"/>
      <c r="WRC258"/>
      <c r="WRD258"/>
      <c r="WRE258"/>
      <c r="WRF258"/>
      <c r="WRG258"/>
      <c r="WRH258"/>
      <c r="WRI258"/>
      <c r="WRJ258"/>
      <c r="WRK258"/>
      <c r="WRL258"/>
      <c r="WRM258"/>
      <c r="WRN258"/>
      <c r="WRO258"/>
      <c r="WRP258"/>
      <c r="WRQ258"/>
      <c r="WRR258"/>
      <c r="WRS258"/>
      <c r="WRT258"/>
      <c r="WRU258"/>
      <c r="WRV258"/>
      <c r="WRW258"/>
      <c r="WRX258"/>
      <c r="WRY258"/>
      <c r="WRZ258"/>
      <c r="WSA258"/>
      <c r="WSB258"/>
      <c r="WSC258"/>
      <c r="WSD258"/>
      <c r="WSE258"/>
      <c r="WSF258"/>
      <c r="WSG258"/>
      <c r="WSH258"/>
      <c r="WSI258"/>
      <c r="WSJ258"/>
      <c r="WSK258"/>
      <c r="WSL258"/>
      <c r="WSM258"/>
      <c r="WSN258"/>
      <c r="WSO258"/>
      <c r="WSP258"/>
      <c r="WSQ258"/>
      <c r="WSR258"/>
      <c r="WSS258"/>
      <c r="WST258"/>
      <c r="WSU258"/>
      <c r="WSV258"/>
      <c r="WSW258"/>
      <c r="WSX258"/>
      <c r="WSY258"/>
      <c r="WSZ258"/>
      <c r="WTA258"/>
      <c r="WTB258"/>
      <c r="WTC258"/>
      <c r="WTD258"/>
      <c r="WTE258"/>
      <c r="WTF258"/>
      <c r="WTG258"/>
      <c r="WTH258"/>
      <c r="WTI258"/>
      <c r="WTJ258"/>
      <c r="WTK258"/>
      <c r="WTL258"/>
      <c r="WTM258"/>
      <c r="WTN258"/>
      <c r="WTO258"/>
      <c r="WTP258"/>
      <c r="WTQ258"/>
      <c r="WTR258"/>
      <c r="WTS258"/>
      <c r="WTT258"/>
      <c r="WTU258"/>
      <c r="WTV258"/>
      <c r="WTW258"/>
      <c r="WTX258"/>
      <c r="WTY258"/>
      <c r="WTZ258"/>
      <c r="WUA258"/>
      <c r="WUB258"/>
      <c r="WUC258"/>
      <c r="WUD258"/>
      <c r="WUE258"/>
      <c r="WUF258"/>
      <c r="WUG258"/>
      <c r="WUH258"/>
      <c r="WUI258"/>
      <c r="WUJ258"/>
      <c r="WUK258"/>
      <c r="WUL258"/>
      <c r="WUM258"/>
      <c r="WUN258"/>
      <c r="WUO258"/>
      <c r="WUP258"/>
      <c r="WUQ258"/>
      <c r="WUR258"/>
      <c r="WUS258"/>
      <c r="WUT258"/>
      <c r="WUU258"/>
      <c r="WUV258"/>
      <c r="WUW258"/>
      <c r="WUX258"/>
      <c r="WUY258"/>
      <c r="WUZ258"/>
      <c r="WVA258"/>
      <c r="WVB258"/>
      <c r="WVC258"/>
      <c r="WVD258"/>
      <c r="WVE258"/>
      <c r="WVF258"/>
      <c r="WVG258"/>
      <c r="WVH258"/>
      <c r="WVI258"/>
      <c r="WVJ258"/>
      <c r="WVK258"/>
      <c r="WVL258"/>
      <c r="WVM258"/>
      <c r="WVN258"/>
      <c r="WVO258"/>
      <c r="WVP258"/>
      <c r="WVQ258"/>
      <c r="WVR258"/>
      <c r="WVS258"/>
      <c r="WVT258"/>
      <c r="WVU258"/>
      <c r="WVV258"/>
      <c r="WVW258"/>
      <c r="WVX258"/>
      <c r="WVY258"/>
      <c r="WVZ258"/>
      <c r="WWA258"/>
      <c r="WWB258"/>
      <c r="WWC258"/>
      <c r="WWD258"/>
      <c r="WWE258"/>
      <c r="WWF258"/>
      <c r="WWG258"/>
      <c r="WWH258"/>
      <c r="WWI258"/>
      <c r="WWJ258"/>
      <c r="WWK258"/>
      <c r="WWL258"/>
      <c r="WWM258"/>
      <c r="WWN258"/>
      <c r="WWO258"/>
      <c r="WWP258"/>
      <c r="WWQ258"/>
      <c r="WWR258"/>
      <c r="WWS258"/>
      <c r="WWT258"/>
      <c r="WWU258"/>
      <c r="WWV258"/>
      <c r="WWW258"/>
      <c r="WWX258"/>
      <c r="WWY258"/>
      <c r="WWZ258"/>
      <c r="WXA258"/>
      <c r="WXB258"/>
      <c r="WXC258"/>
      <c r="WXD258"/>
      <c r="WXE258"/>
      <c r="WXF258"/>
      <c r="WXG258"/>
      <c r="WXH258"/>
      <c r="WXI258"/>
      <c r="WXJ258"/>
      <c r="WXK258"/>
      <c r="WXL258"/>
      <c r="WXM258"/>
      <c r="WXN258"/>
      <c r="WXO258"/>
      <c r="WXP258"/>
      <c r="WXQ258"/>
      <c r="WXR258"/>
      <c r="WXS258"/>
      <c r="WXT258"/>
      <c r="WXU258"/>
      <c r="WXV258"/>
      <c r="WXW258"/>
      <c r="WXX258"/>
      <c r="WXY258"/>
      <c r="WXZ258"/>
      <c r="WYA258"/>
      <c r="WYB258"/>
      <c r="WYC258"/>
      <c r="WYD258"/>
      <c r="WYE258"/>
      <c r="WYF258"/>
      <c r="WYG258"/>
      <c r="WYH258"/>
      <c r="WYI258"/>
      <c r="WYJ258"/>
      <c r="WYK258"/>
      <c r="WYL258"/>
      <c r="WYM258"/>
      <c r="WYN258"/>
      <c r="WYO258"/>
      <c r="WYP258"/>
      <c r="WYQ258"/>
      <c r="WYR258"/>
      <c r="WYS258"/>
      <c r="WYT258"/>
      <c r="WYU258"/>
      <c r="WYV258"/>
      <c r="WYW258"/>
      <c r="WYX258"/>
      <c r="WYY258"/>
      <c r="WYZ258"/>
      <c r="WZA258"/>
      <c r="WZB258"/>
      <c r="WZC258"/>
      <c r="WZD258"/>
      <c r="WZE258"/>
      <c r="WZF258"/>
      <c r="WZG258"/>
      <c r="WZH258"/>
      <c r="WZI258"/>
      <c r="WZJ258"/>
      <c r="WZK258"/>
      <c r="WZL258"/>
      <c r="WZM258"/>
      <c r="WZN258"/>
      <c r="WZO258"/>
      <c r="WZP258"/>
      <c r="WZQ258"/>
      <c r="WZR258"/>
      <c r="WZS258"/>
      <c r="WZT258"/>
      <c r="WZU258"/>
      <c r="WZV258"/>
      <c r="WZW258"/>
      <c r="WZX258"/>
      <c r="WZY258"/>
      <c r="WZZ258"/>
      <c r="XAA258"/>
      <c r="XAB258"/>
      <c r="XAC258"/>
      <c r="XAD258"/>
      <c r="XAE258"/>
      <c r="XAF258"/>
      <c r="XAG258"/>
      <c r="XAH258"/>
      <c r="XAI258"/>
      <c r="XAJ258"/>
      <c r="XAK258"/>
      <c r="XAL258"/>
      <c r="XAM258"/>
      <c r="XAN258"/>
      <c r="XAO258"/>
      <c r="XAP258"/>
      <c r="XAQ258"/>
      <c r="XAR258"/>
      <c r="XAS258"/>
      <c r="XAT258"/>
      <c r="XAU258"/>
      <c r="XAV258"/>
      <c r="XAW258"/>
      <c r="XAX258"/>
      <c r="XAY258"/>
      <c r="XAZ258"/>
      <c r="XBA258"/>
      <c r="XBB258"/>
      <c r="XBC258"/>
      <c r="XBD258"/>
      <c r="XBE258"/>
      <c r="XBF258"/>
      <c r="XBG258"/>
      <c r="XBH258"/>
      <c r="XBI258"/>
      <c r="XBJ258"/>
      <c r="XBK258"/>
      <c r="XBL258"/>
      <c r="XBM258"/>
      <c r="XBN258"/>
      <c r="XBO258"/>
      <c r="XBP258"/>
      <c r="XBQ258"/>
      <c r="XBR258"/>
      <c r="XBS258"/>
      <c r="XBT258"/>
      <c r="XBU258"/>
      <c r="XBV258"/>
      <c r="XBW258"/>
      <c r="XBX258"/>
      <c r="XBY258"/>
      <c r="XBZ258"/>
      <c r="XCA258"/>
      <c r="XCB258"/>
      <c r="XCC258"/>
      <c r="XCD258"/>
      <c r="XCE258"/>
      <c r="XCF258"/>
      <c r="XCG258"/>
      <c r="XCH258"/>
      <c r="XCI258"/>
      <c r="XCJ258"/>
      <c r="XCK258"/>
      <c r="XCL258"/>
      <c r="XCM258"/>
      <c r="XCN258"/>
      <c r="XCO258"/>
      <c r="XCP258"/>
      <c r="XCQ258"/>
      <c r="XCR258"/>
      <c r="XCS258"/>
      <c r="XCT258"/>
      <c r="XCU258"/>
      <c r="XCV258"/>
      <c r="XCW258"/>
      <c r="XCX258"/>
      <c r="XCY258"/>
      <c r="XCZ258"/>
      <c r="XDA258"/>
      <c r="XDB258"/>
      <c r="XDC258"/>
      <c r="XDD258"/>
      <c r="XDE258"/>
      <c r="XDF258"/>
      <c r="XDG258"/>
      <c r="XDH258"/>
      <c r="XDI258"/>
      <c r="XDJ258"/>
      <c r="XDK258"/>
      <c r="XDL258"/>
      <c r="XDM258"/>
      <c r="XDN258"/>
      <c r="XDO258"/>
      <c r="XDP258"/>
      <c r="XDQ258"/>
      <c r="XDR258"/>
      <c r="XDS258"/>
      <c r="XDT258"/>
      <c r="XDU258"/>
      <c r="XDV258"/>
      <c r="XDW258"/>
      <c r="XDX258"/>
      <c r="XDY258"/>
      <c r="XDZ258"/>
      <c r="XEA258"/>
      <c r="XEB258"/>
      <c r="XEC258"/>
      <c r="XED258"/>
      <c r="XEE258"/>
      <c r="XEF258"/>
      <c r="XEG258"/>
      <c r="XEH258"/>
      <c r="XEI258"/>
      <c r="XEJ258"/>
      <c r="XEK258"/>
      <c r="XEL258"/>
      <c r="XEM258"/>
      <c r="XEN258"/>
      <c r="XEO258"/>
      <c r="XEP258"/>
      <c r="XEQ258"/>
      <c r="XER258"/>
      <c r="XES258"/>
      <c r="XET258"/>
      <c r="XEU258"/>
      <c r="XEV258"/>
      <c r="XEW258"/>
      <c r="XEX258"/>
      <c r="XEY258"/>
      <c r="XEZ258"/>
      <c r="XFA258"/>
      <c r="XFB258"/>
      <c r="XFC258"/>
      <c r="XFD258"/>
    </row>
    <row r="259" spans="1:36 15811:16384" s="177" customFormat="1" x14ac:dyDescent="0.25">
      <c r="A259" s="181">
        <v>133</v>
      </c>
      <c r="B259" s="354" t="str">
        <f ca="1">IF(CONCATENATE('Т.6.'!AB138," (",'Т.6.'!AD138,"), ",'Т.6.'!AC138,", ",'Т.6.'!AE138)=$AJ$127,"",IF(CONCATENATE('Т.6.'!AB138," (",'Т.6.'!AD138,"), ",'Т.6.'!AC138,", ",'Т.6.'!AE138)=$AJ$128,"-",(CONCATENATE('Т.6.'!AB138," (",'Т.6.'!AD138,"), ",'Т.6.'!AC138,", ",'Т.6.'!AE138))))</f>
        <v/>
      </c>
      <c r="C259" s="354"/>
      <c r="D259" s="354"/>
      <c r="E259" s="354"/>
      <c r="F259" s="354"/>
      <c r="G259" s="354" t="str">
        <f ca="1">IF(CONCATENATE('Т.6.'!AG138,", ",'Т.6.'!AF138,", ",'Т.6.'!AH138," обл., ",'Т.6.'!AI138," р-н, ",'Т.6.'!AJ138," ",'Т.6.'!AK138,", ",'Т.6.'!AL138," ",'Т.6.'!AM138,", буд. ",'Т.6.'!AN138,", кв./оф.",'Т.6.'!AO138,".    ",'Т.6.'!AP138)=$AJ$131,"",IF(CONCATENATE('Т.6.'!AG138,", ",'Т.6.'!AF138,", ",'Т.6.'!AH138," обл., ",'Т.6.'!AI138," р-н, ",'Т.6.'!AJ138," ",'Т.6.'!AK138,", ",'Т.6.'!AL138," ",'Т.6.'!AM138,", буд. ",'Т.6.'!AN138,", кв./оф.",'Т.6.'!AO138,".    ",'Т.6.'!AP138)=$AJ$129,"-",CONCATENATE('Т.6.'!AG138,", ",'Т.6.'!AF138,", ",'Т.6.'!AH138," обл., ",'Т.6.'!AI138," р-н, ",'Т.6.'!AJ138," ",'Т.6.'!AK138,", ",'Т.6.'!AL138," ",'Т.6.'!AM138,", буд. ",'Т.6.'!AN138,", кв./оф.",'Т.6.'!AO138,".    ",'Т.6.'!AP138)))</f>
        <v/>
      </c>
      <c r="H259" s="354"/>
      <c r="I259" s="354"/>
      <c r="J259" s="354"/>
      <c r="K259" s="367" t="str">
        <f ca="1">'Т.6.'!AQ138</f>
        <v xml:space="preserve"> </v>
      </c>
      <c r="L259" s="367"/>
      <c r="M259" s="367" t="str">
        <f ca="1">'Т.6.'!AR138</f>
        <v xml:space="preserve"> </v>
      </c>
      <c r="N259" s="367"/>
      <c r="O259" s="358" t="str">
        <f ca="1">'Т.6.'!AT138</f>
        <v xml:space="preserve"> </v>
      </c>
      <c r="P259" s="358"/>
      <c r="Q259" s="345" t="str">
        <f ca="1">IF(CONCATENATE('Т.6.'!AU138,". ",'Т.6.'!AV138)=" .  "," ",CONCATENATE('Т.6.'!AU138,". ",'Т.6.'!AV138))</f>
        <v xml:space="preserve"> </v>
      </c>
      <c r="R259" s="345"/>
      <c r="S259" s="345"/>
      <c r="T259" s="358" t="str">
        <f ca="1">'Т.6.'!AW138</f>
        <v xml:space="preserve"> </v>
      </c>
      <c r="U259" s="358"/>
      <c r="AA259" s="143"/>
      <c r="AB259" s="143"/>
      <c r="AC259" s="143"/>
      <c r="AD259" s="143"/>
      <c r="AE259" s="143"/>
      <c r="AF259" s="143"/>
      <c r="AG259" s="143"/>
      <c r="AH259" s="143"/>
      <c r="AI259" s="143"/>
      <c r="AJ259" s="151"/>
      <c r="WJC259"/>
      <c r="WJD259"/>
      <c r="WJE259"/>
      <c r="WJF259"/>
      <c r="WJG259"/>
      <c r="WJH259"/>
      <c r="WJI259"/>
      <c r="WJJ259"/>
      <c r="WJK259"/>
      <c r="WJL259"/>
      <c r="WJM259"/>
      <c r="WJN259"/>
      <c r="WJO259"/>
      <c r="WJP259"/>
      <c r="WJQ259"/>
      <c r="WJR259"/>
      <c r="WJS259"/>
      <c r="WJT259"/>
      <c r="WJU259"/>
      <c r="WJV259"/>
      <c r="WJW259"/>
      <c r="WJX259"/>
      <c r="WJY259"/>
      <c r="WJZ259"/>
      <c r="WKA259"/>
      <c r="WKB259"/>
      <c r="WKC259"/>
      <c r="WKD259"/>
      <c r="WKE259"/>
      <c r="WKF259"/>
      <c r="WKG259"/>
      <c r="WKH259"/>
      <c r="WKI259"/>
      <c r="WKJ259"/>
      <c r="WKK259"/>
      <c r="WKL259"/>
      <c r="WKM259"/>
      <c r="WKN259"/>
      <c r="WKO259"/>
      <c r="WKP259"/>
      <c r="WKQ259"/>
      <c r="WKR259"/>
      <c r="WKS259"/>
      <c r="WKT259"/>
      <c r="WKU259"/>
      <c r="WKV259"/>
      <c r="WKW259"/>
      <c r="WKX259"/>
      <c r="WKY259"/>
      <c r="WKZ259"/>
      <c r="WLA259"/>
      <c r="WLB259"/>
      <c r="WLC259"/>
      <c r="WLD259"/>
      <c r="WLE259"/>
      <c r="WLF259"/>
      <c r="WLG259"/>
      <c r="WLH259"/>
      <c r="WLI259"/>
      <c r="WLJ259"/>
      <c r="WLK259"/>
      <c r="WLL259"/>
      <c r="WLM259"/>
      <c r="WLN259"/>
      <c r="WLO259"/>
      <c r="WLP259"/>
      <c r="WLQ259"/>
      <c r="WLR259"/>
      <c r="WLS259"/>
      <c r="WLT259"/>
      <c r="WLU259"/>
      <c r="WLV259"/>
      <c r="WLW259"/>
      <c r="WLX259"/>
      <c r="WLY259"/>
      <c r="WLZ259"/>
      <c r="WMA259"/>
      <c r="WMB259"/>
      <c r="WMC259"/>
      <c r="WMD259"/>
      <c r="WME259"/>
      <c r="WMF259"/>
      <c r="WMG259"/>
      <c r="WMH259"/>
      <c r="WMI259"/>
      <c r="WMJ259"/>
      <c r="WMK259"/>
      <c r="WML259"/>
      <c r="WMM259"/>
      <c r="WMN259"/>
      <c r="WMO259"/>
      <c r="WMP259"/>
      <c r="WMQ259"/>
      <c r="WMR259"/>
      <c r="WMS259"/>
      <c r="WMT259"/>
      <c r="WMU259"/>
      <c r="WMV259"/>
      <c r="WMW259"/>
      <c r="WMX259"/>
      <c r="WMY259"/>
      <c r="WMZ259"/>
      <c r="WNA259"/>
      <c r="WNB259"/>
      <c r="WNC259"/>
      <c r="WND259"/>
      <c r="WNE259"/>
      <c r="WNF259"/>
      <c r="WNG259"/>
      <c r="WNH259"/>
      <c r="WNI259"/>
      <c r="WNJ259"/>
      <c r="WNK259"/>
      <c r="WNL259"/>
      <c r="WNM259"/>
      <c r="WNN259"/>
      <c r="WNO259"/>
      <c r="WNP259"/>
      <c r="WNQ259"/>
      <c r="WNR259"/>
      <c r="WNS259"/>
      <c r="WNT259"/>
      <c r="WNU259"/>
      <c r="WNV259"/>
      <c r="WNW259"/>
      <c r="WNX259"/>
      <c r="WNY259"/>
      <c r="WNZ259"/>
      <c r="WOA259"/>
      <c r="WOB259"/>
      <c r="WOC259"/>
      <c r="WOD259"/>
      <c r="WOE259"/>
      <c r="WOF259"/>
      <c r="WOG259"/>
      <c r="WOH259"/>
      <c r="WOI259"/>
      <c r="WOJ259"/>
      <c r="WOK259"/>
      <c r="WOL259"/>
      <c r="WOM259"/>
      <c r="WON259"/>
      <c r="WOO259"/>
      <c r="WOP259"/>
      <c r="WOQ259"/>
      <c r="WOR259"/>
      <c r="WOS259"/>
      <c r="WOT259"/>
      <c r="WOU259"/>
      <c r="WOV259"/>
      <c r="WOW259"/>
      <c r="WOX259"/>
      <c r="WOY259"/>
      <c r="WOZ259"/>
      <c r="WPA259"/>
      <c r="WPB259"/>
      <c r="WPC259"/>
      <c r="WPD259"/>
      <c r="WPE259"/>
      <c r="WPF259"/>
      <c r="WPG259"/>
      <c r="WPH259"/>
      <c r="WPI259"/>
      <c r="WPJ259"/>
      <c r="WPK259"/>
      <c r="WPL259"/>
      <c r="WPM259"/>
      <c r="WPN259"/>
      <c r="WPO259"/>
      <c r="WPP259"/>
      <c r="WPQ259"/>
      <c r="WPR259"/>
      <c r="WPS259"/>
      <c r="WPT259"/>
      <c r="WPU259"/>
      <c r="WPV259"/>
      <c r="WPW259"/>
      <c r="WPX259"/>
      <c r="WPY259"/>
      <c r="WPZ259"/>
      <c r="WQA259"/>
      <c r="WQB259"/>
      <c r="WQC259"/>
      <c r="WQD259"/>
      <c r="WQE259"/>
      <c r="WQF259"/>
      <c r="WQG259"/>
      <c r="WQH259"/>
      <c r="WQI259"/>
      <c r="WQJ259"/>
      <c r="WQK259"/>
      <c r="WQL259"/>
      <c r="WQM259"/>
      <c r="WQN259"/>
      <c r="WQO259"/>
      <c r="WQP259"/>
      <c r="WQQ259"/>
      <c r="WQR259"/>
      <c r="WQS259"/>
      <c r="WQT259"/>
      <c r="WQU259"/>
      <c r="WQV259"/>
      <c r="WQW259"/>
      <c r="WQX259"/>
      <c r="WQY259"/>
      <c r="WQZ259"/>
      <c r="WRA259"/>
      <c r="WRB259"/>
      <c r="WRC259"/>
      <c r="WRD259"/>
      <c r="WRE259"/>
      <c r="WRF259"/>
      <c r="WRG259"/>
      <c r="WRH259"/>
      <c r="WRI259"/>
      <c r="WRJ259"/>
      <c r="WRK259"/>
      <c r="WRL259"/>
      <c r="WRM259"/>
      <c r="WRN259"/>
      <c r="WRO259"/>
      <c r="WRP259"/>
      <c r="WRQ259"/>
      <c r="WRR259"/>
      <c r="WRS259"/>
      <c r="WRT259"/>
      <c r="WRU259"/>
      <c r="WRV259"/>
      <c r="WRW259"/>
      <c r="WRX259"/>
      <c r="WRY259"/>
      <c r="WRZ259"/>
      <c r="WSA259"/>
      <c r="WSB259"/>
      <c r="WSC259"/>
      <c r="WSD259"/>
      <c r="WSE259"/>
      <c r="WSF259"/>
      <c r="WSG259"/>
      <c r="WSH259"/>
      <c r="WSI259"/>
      <c r="WSJ259"/>
      <c r="WSK259"/>
      <c r="WSL259"/>
      <c r="WSM259"/>
      <c r="WSN259"/>
      <c r="WSO259"/>
      <c r="WSP259"/>
      <c r="WSQ259"/>
      <c r="WSR259"/>
      <c r="WSS259"/>
      <c r="WST259"/>
      <c r="WSU259"/>
      <c r="WSV259"/>
      <c r="WSW259"/>
      <c r="WSX259"/>
      <c r="WSY259"/>
      <c r="WSZ259"/>
      <c r="WTA259"/>
      <c r="WTB259"/>
      <c r="WTC259"/>
      <c r="WTD259"/>
      <c r="WTE259"/>
      <c r="WTF259"/>
      <c r="WTG259"/>
      <c r="WTH259"/>
      <c r="WTI259"/>
      <c r="WTJ259"/>
      <c r="WTK259"/>
      <c r="WTL259"/>
      <c r="WTM259"/>
      <c r="WTN259"/>
      <c r="WTO259"/>
      <c r="WTP259"/>
      <c r="WTQ259"/>
      <c r="WTR259"/>
      <c r="WTS259"/>
      <c r="WTT259"/>
      <c r="WTU259"/>
      <c r="WTV259"/>
      <c r="WTW259"/>
      <c r="WTX259"/>
      <c r="WTY259"/>
      <c r="WTZ259"/>
      <c r="WUA259"/>
      <c r="WUB259"/>
      <c r="WUC259"/>
      <c r="WUD259"/>
      <c r="WUE259"/>
      <c r="WUF259"/>
      <c r="WUG259"/>
      <c r="WUH259"/>
      <c r="WUI259"/>
      <c r="WUJ259"/>
      <c r="WUK259"/>
      <c r="WUL259"/>
      <c r="WUM259"/>
      <c r="WUN259"/>
      <c r="WUO259"/>
      <c r="WUP259"/>
      <c r="WUQ259"/>
      <c r="WUR259"/>
      <c r="WUS259"/>
      <c r="WUT259"/>
      <c r="WUU259"/>
      <c r="WUV259"/>
      <c r="WUW259"/>
      <c r="WUX259"/>
      <c r="WUY259"/>
      <c r="WUZ259"/>
      <c r="WVA259"/>
      <c r="WVB259"/>
      <c r="WVC259"/>
      <c r="WVD259"/>
      <c r="WVE259"/>
      <c r="WVF259"/>
      <c r="WVG259"/>
      <c r="WVH259"/>
      <c r="WVI259"/>
      <c r="WVJ259"/>
      <c r="WVK259"/>
      <c r="WVL259"/>
      <c r="WVM259"/>
      <c r="WVN259"/>
      <c r="WVO259"/>
      <c r="WVP259"/>
      <c r="WVQ259"/>
      <c r="WVR259"/>
      <c r="WVS259"/>
      <c r="WVT259"/>
      <c r="WVU259"/>
      <c r="WVV259"/>
      <c r="WVW259"/>
      <c r="WVX259"/>
      <c r="WVY259"/>
      <c r="WVZ259"/>
      <c r="WWA259"/>
      <c r="WWB259"/>
      <c r="WWC259"/>
      <c r="WWD259"/>
      <c r="WWE259"/>
      <c r="WWF259"/>
      <c r="WWG259"/>
      <c r="WWH259"/>
      <c r="WWI259"/>
      <c r="WWJ259"/>
      <c r="WWK259"/>
      <c r="WWL259"/>
      <c r="WWM259"/>
      <c r="WWN259"/>
      <c r="WWO259"/>
      <c r="WWP259"/>
      <c r="WWQ259"/>
      <c r="WWR259"/>
      <c r="WWS259"/>
      <c r="WWT259"/>
      <c r="WWU259"/>
      <c r="WWV259"/>
      <c r="WWW259"/>
      <c r="WWX259"/>
      <c r="WWY259"/>
      <c r="WWZ259"/>
      <c r="WXA259"/>
      <c r="WXB259"/>
      <c r="WXC259"/>
      <c r="WXD259"/>
      <c r="WXE259"/>
      <c r="WXF259"/>
      <c r="WXG259"/>
      <c r="WXH259"/>
      <c r="WXI259"/>
      <c r="WXJ259"/>
      <c r="WXK259"/>
      <c r="WXL259"/>
      <c r="WXM259"/>
      <c r="WXN259"/>
      <c r="WXO259"/>
      <c r="WXP259"/>
      <c r="WXQ259"/>
      <c r="WXR259"/>
      <c r="WXS259"/>
      <c r="WXT259"/>
      <c r="WXU259"/>
      <c r="WXV259"/>
      <c r="WXW259"/>
      <c r="WXX259"/>
      <c r="WXY259"/>
      <c r="WXZ259"/>
      <c r="WYA259"/>
      <c r="WYB259"/>
      <c r="WYC259"/>
      <c r="WYD259"/>
      <c r="WYE259"/>
      <c r="WYF259"/>
      <c r="WYG259"/>
      <c r="WYH259"/>
      <c r="WYI259"/>
      <c r="WYJ259"/>
      <c r="WYK259"/>
      <c r="WYL259"/>
      <c r="WYM259"/>
      <c r="WYN259"/>
      <c r="WYO259"/>
      <c r="WYP259"/>
      <c r="WYQ259"/>
      <c r="WYR259"/>
      <c r="WYS259"/>
      <c r="WYT259"/>
      <c r="WYU259"/>
      <c r="WYV259"/>
      <c r="WYW259"/>
      <c r="WYX259"/>
      <c r="WYY259"/>
      <c r="WYZ259"/>
      <c r="WZA259"/>
      <c r="WZB259"/>
      <c r="WZC259"/>
      <c r="WZD259"/>
      <c r="WZE259"/>
      <c r="WZF259"/>
      <c r="WZG259"/>
      <c r="WZH259"/>
      <c r="WZI259"/>
      <c r="WZJ259"/>
      <c r="WZK259"/>
      <c r="WZL259"/>
      <c r="WZM259"/>
      <c r="WZN259"/>
      <c r="WZO259"/>
      <c r="WZP259"/>
      <c r="WZQ259"/>
      <c r="WZR259"/>
      <c r="WZS259"/>
      <c r="WZT259"/>
      <c r="WZU259"/>
      <c r="WZV259"/>
      <c r="WZW259"/>
      <c r="WZX259"/>
      <c r="WZY259"/>
      <c r="WZZ259"/>
      <c r="XAA259"/>
      <c r="XAB259"/>
      <c r="XAC259"/>
      <c r="XAD259"/>
      <c r="XAE259"/>
      <c r="XAF259"/>
      <c r="XAG259"/>
      <c r="XAH259"/>
      <c r="XAI259"/>
      <c r="XAJ259"/>
      <c r="XAK259"/>
      <c r="XAL259"/>
      <c r="XAM259"/>
      <c r="XAN259"/>
      <c r="XAO259"/>
      <c r="XAP259"/>
      <c r="XAQ259"/>
      <c r="XAR259"/>
      <c r="XAS259"/>
      <c r="XAT259"/>
      <c r="XAU259"/>
      <c r="XAV259"/>
      <c r="XAW259"/>
      <c r="XAX259"/>
      <c r="XAY259"/>
      <c r="XAZ259"/>
      <c r="XBA259"/>
      <c r="XBB259"/>
      <c r="XBC259"/>
      <c r="XBD259"/>
      <c r="XBE259"/>
      <c r="XBF259"/>
      <c r="XBG259"/>
      <c r="XBH259"/>
      <c r="XBI259"/>
      <c r="XBJ259"/>
      <c r="XBK259"/>
      <c r="XBL259"/>
      <c r="XBM259"/>
      <c r="XBN259"/>
      <c r="XBO259"/>
      <c r="XBP259"/>
      <c r="XBQ259"/>
      <c r="XBR259"/>
      <c r="XBS259"/>
      <c r="XBT259"/>
      <c r="XBU259"/>
      <c r="XBV259"/>
      <c r="XBW259"/>
      <c r="XBX259"/>
      <c r="XBY259"/>
      <c r="XBZ259"/>
      <c r="XCA259"/>
      <c r="XCB259"/>
      <c r="XCC259"/>
      <c r="XCD259"/>
      <c r="XCE259"/>
      <c r="XCF259"/>
      <c r="XCG259"/>
      <c r="XCH259"/>
      <c r="XCI259"/>
      <c r="XCJ259"/>
      <c r="XCK259"/>
      <c r="XCL259"/>
      <c r="XCM259"/>
      <c r="XCN259"/>
      <c r="XCO259"/>
      <c r="XCP259"/>
      <c r="XCQ259"/>
      <c r="XCR259"/>
      <c r="XCS259"/>
      <c r="XCT259"/>
      <c r="XCU259"/>
      <c r="XCV259"/>
      <c r="XCW259"/>
      <c r="XCX259"/>
      <c r="XCY259"/>
      <c r="XCZ259"/>
      <c r="XDA259"/>
      <c r="XDB259"/>
      <c r="XDC259"/>
      <c r="XDD259"/>
      <c r="XDE259"/>
      <c r="XDF259"/>
      <c r="XDG259"/>
      <c r="XDH259"/>
      <c r="XDI259"/>
      <c r="XDJ259"/>
      <c r="XDK259"/>
      <c r="XDL259"/>
      <c r="XDM259"/>
      <c r="XDN259"/>
      <c r="XDO259"/>
      <c r="XDP259"/>
      <c r="XDQ259"/>
      <c r="XDR259"/>
      <c r="XDS259"/>
      <c r="XDT259"/>
      <c r="XDU259"/>
      <c r="XDV259"/>
      <c r="XDW259"/>
      <c r="XDX259"/>
      <c r="XDY259"/>
      <c r="XDZ259"/>
      <c r="XEA259"/>
      <c r="XEB259"/>
      <c r="XEC259"/>
      <c r="XED259"/>
      <c r="XEE259"/>
      <c r="XEF259"/>
      <c r="XEG259"/>
      <c r="XEH259"/>
      <c r="XEI259"/>
      <c r="XEJ259"/>
      <c r="XEK259"/>
      <c r="XEL259"/>
      <c r="XEM259"/>
      <c r="XEN259"/>
      <c r="XEO259"/>
      <c r="XEP259"/>
      <c r="XEQ259"/>
      <c r="XER259"/>
      <c r="XES259"/>
      <c r="XET259"/>
      <c r="XEU259"/>
      <c r="XEV259"/>
      <c r="XEW259"/>
      <c r="XEX259"/>
      <c r="XEY259"/>
      <c r="XEZ259"/>
      <c r="XFA259"/>
      <c r="XFB259"/>
      <c r="XFC259"/>
      <c r="XFD259"/>
    </row>
    <row r="260" spans="1:36 15811:16384" s="177" customFormat="1" x14ac:dyDescent="0.25">
      <c r="A260" s="181">
        <v>134</v>
      </c>
      <c r="B260" s="354" t="str">
        <f ca="1">IF(CONCATENATE('Т.6.'!AB139," (",'Т.6.'!AD139,"), ",'Т.6.'!AC139,", ",'Т.6.'!AE139)=$AJ$127,"",IF(CONCATENATE('Т.6.'!AB139," (",'Т.6.'!AD139,"), ",'Т.6.'!AC139,", ",'Т.6.'!AE139)=$AJ$128,"-",(CONCATENATE('Т.6.'!AB139," (",'Т.6.'!AD139,"), ",'Т.6.'!AC139,", ",'Т.6.'!AE139))))</f>
        <v/>
      </c>
      <c r="C260" s="354"/>
      <c r="D260" s="354"/>
      <c r="E260" s="354"/>
      <c r="F260" s="354"/>
      <c r="G260" s="354" t="str">
        <f ca="1">IF(CONCATENATE('Т.6.'!AG139,", ",'Т.6.'!AF139,", ",'Т.6.'!AH139," обл., ",'Т.6.'!AI139," р-н, ",'Т.6.'!AJ139," ",'Т.6.'!AK139,", ",'Т.6.'!AL139," ",'Т.6.'!AM139,", буд. ",'Т.6.'!AN139,", кв./оф.",'Т.6.'!AO139,".    ",'Т.6.'!AP139)=$AJ$131,"",IF(CONCATENATE('Т.6.'!AG139,", ",'Т.6.'!AF139,", ",'Т.6.'!AH139," обл., ",'Т.6.'!AI139," р-н, ",'Т.6.'!AJ139," ",'Т.6.'!AK139,", ",'Т.6.'!AL139," ",'Т.6.'!AM139,", буд. ",'Т.6.'!AN139,", кв./оф.",'Т.6.'!AO139,".    ",'Т.6.'!AP139)=$AJ$129,"-",CONCATENATE('Т.6.'!AG139,", ",'Т.6.'!AF139,", ",'Т.6.'!AH139," обл., ",'Т.6.'!AI139," р-н, ",'Т.6.'!AJ139," ",'Т.6.'!AK139,", ",'Т.6.'!AL139," ",'Т.6.'!AM139,", буд. ",'Т.6.'!AN139,", кв./оф.",'Т.6.'!AO139,".    ",'Т.6.'!AP139)))</f>
        <v/>
      </c>
      <c r="H260" s="354"/>
      <c r="I260" s="354"/>
      <c r="J260" s="354"/>
      <c r="K260" s="367" t="str">
        <f ca="1">'Т.6.'!AQ139</f>
        <v xml:space="preserve"> </v>
      </c>
      <c r="L260" s="367"/>
      <c r="M260" s="367" t="str">
        <f ca="1">'Т.6.'!AR139</f>
        <v xml:space="preserve"> </v>
      </c>
      <c r="N260" s="367"/>
      <c r="O260" s="358" t="str">
        <f ca="1">'Т.6.'!AT139</f>
        <v xml:space="preserve"> </v>
      </c>
      <c r="P260" s="358"/>
      <c r="Q260" s="345" t="str">
        <f ca="1">IF(CONCATENATE('Т.6.'!AU139,". ",'Т.6.'!AV139)=" .  "," ",CONCATENATE('Т.6.'!AU139,". ",'Т.6.'!AV139))</f>
        <v xml:space="preserve"> </v>
      </c>
      <c r="R260" s="345"/>
      <c r="S260" s="345"/>
      <c r="T260" s="358" t="str">
        <f ca="1">'Т.6.'!AW139</f>
        <v xml:space="preserve"> </v>
      </c>
      <c r="U260" s="358"/>
      <c r="AA260" s="143"/>
      <c r="AB260" s="143"/>
      <c r="AC260" s="143"/>
      <c r="AD260" s="143"/>
      <c r="AE260" s="143"/>
      <c r="AF260" s="143"/>
      <c r="AG260" s="143"/>
      <c r="AH260" s="143"/>
      <c r="AI260" s="143"/>
      <c r="AJ260" s="151"/>
      <c r="WJC260"/>
      <c r="WJD260"/>
      <c r="WJE260"/>
      <c r="WJF260"/>
      <c r="WJG260"/>
      <c r="WJH260"/>
      <c r="WJI260"/>
      <c r="WJJ260"/>
      <c r="WJK260"/>
      <c r="WJL260"/>
      <c r="WJM260"/>
      <c r="WJN260"/>
      <c r="WJO260"/>
      <c r="WJP260"/>
      <c r="WJQ260"/>
      <c r="WJR260"/>
      <c r="WJS260"/>
      <c r="WJT260"/>
      <c r="WJU260"/>
      <c r="WJV260"/>
      <c r="WJW260"/>
      <c r="WJX260"/>
      <c r="WJY260"/>
      <c r="WJZ260"/>
      <c r="WKA260"/>
      <c r="WKB260"/>
      <c r="WKC260"/>
      <c r="WKD260"/>
      <c r="WKE260"/>
      <c r="WKF260"/>
      <c r="WKG260"/>
      <c r="WKH260"/>
      <c r="WKI260"/>
      <c r="WKJ260"/>
      <c r="WKK260"/>
      <c r="WKL260"/>
      <c r="WKM260"/>
      <c r="WKN260"/>
      <c r="WKO260"/>
      <c r="WKP260"/>
      <c r="WKQ260"/>
      <c r="WKR260"/>
      <c r="WKS260"/>
      <c r="WKT260"/>
      <c r="WKU260"/>
      <c r="WKV260"/>
      <c r="WKW260"/>
      <c r="WKX260"/>
      <c r="WKY260"/>
      <c r="WKZ260"/>
      <c r="WLA260"/>
      <c r="WLB260"/>
      <c r="WLC260"/>
      <c r="WLD260"/>
      <c r="WLE260"/>
      <c r="WLF260"/>
      <c r="WLG260"/>
      <c r="WLH260"/>
      <c r="WLI260"/>
      <c r="WLJ260"/>
      <c r="WLK260"/>
      <c r="WLL260"/>
      <c r="WLM260"/>
      <c r="WLN260"/>
      <c r="WLO260"/>
      <c r="WLP260"/>
      <c r="WLQ260"/>
      <c r="WLR260"/>
      <c r="WLS260"/>
      <c r="WLT260"/>
      <c r="WLU260"/>
      <c r="WLV260"/>
      <c r="WLW260"/>
      <c r="WLX260"/>
      <c r="WLY260"/>
      <c r="WLZ260"/>
      <c r="WMA260"/>
      <c r="WMB260"/>
      <c r="WMC260"/>
      <c r="WMD260"/>
      <c r="WME260"/>
      <c r="WMF260"/>
      <c r="WMG260"/>
      <c r="WMH260"/>
      <c r="WMI260"/>
      <c r="WMJ260"/>
      <c r="WMK260"/>
      <c r="WML260"/>
      <c r="WMM260"/>
      <c r="WMN260"/>
      <c r="WMO260"/>
      <c r="WMP260"/>
      <c r="WMQ260"/>
      <c r="WMR260"/>
      <c r="WMS260"/>
      <c r="WMT260"/>
      <c r="WMU260"/>
      <c r="WMV260"/>
      <c r="WMW260"/>
      <c r="WMX260"/>
      <c r="WMY260"/>
      <c r="WMZ260"/>
      <c r="WNA260"/>
      <c r="WNB260"/>
      <c r="WNC260"/>
      <c r="WND260"/>
      <c r="WNE260"/>
      <c r="WNF260"/>
      <c r="WNG260"/>
      <c r="WNH260"/>
      <c r="WNI260"/>
      <c r="WNJ260"/>
      <c r="WNK260"/>
      <c r="WNL260"/>
      <c r="WNM260"/>
      <c r="WNN260"/>
      <c r="WNO260"/>
      <c r="WNP260"/>
      <c r="WNQ260"/>
      <c r="WNR260"/>
      <c r="WNS260"/>
      <c r="WNT260"/>
      <c r="WNU260"/>
      <c r="WNV260"/>
      <c r="WNW260"/>
      <c r="WNX260"/>
      <c r="WNY260"/>
      <c r="WNZ260"/>
      <c r="WOA260"/>
      <c r="WOB260"/>
      <c r="WOC260"/>
      <c r="WOD260"/>
      <c r="WOE260"/>
      <c r="WOF260"/>
      <c r="WOG260"/>
      <c r="WOH260"/>
      <c r="WOI260"/>
      <c r="WOJ260"/>
      <c r="WOK260"/>
      <c r="WOL260"/>
      <c r="WOM260"/>
      <c r="WON260"/>
      <c r="WOO260"/>
      <c r="WOP260"/>
      <c r="WOQ260"/>
      <c r="WOR260"/>
      <c r="WOS260"/>
      <c r="WOT260"/>
      <c r="WOU260"/>
      <c r="WOV260"/>
      <c r="WOW260"/>
      <c r="WOX260"/>
      <c r="WOY260"/>
      <c r="WOZ260"/>
      <c r="WPA260"/>
      <c r="WPB260"/>
      <c r="WPC260"/>
      <c r="WPD260"/>
      <c r="WPE260"/>
      <c r="WPF260"/>
      <c r="WPG260"/>
      <c r="WPH260"/>
      <c r="WPI260"/>
      <c r="WPJ260"/>
      <c r="WPK260"/>
      <c r="WPL260"/>
      <c r="WPM260"/>
      <c r="WPN260"/>
      <c r="WPO260"/>
      <c r="WPP260"/>
      <c r="WPQ260"/>
      <c r="WPR260"/>
      <c r="WPS260"/>
      <c r="WPT260"/>
      <c r="WPU260"/>
      <c r="WPV260"/>
      <c r="WPW260"/>
      <c r="WPX260"/>
      <c r="WPY260"/>
      <c r="WPZ260"/>
      <c r="WQA260"/>
      <c r="WQB260"/>
      <c r="WQC260"/>
      <c r="WQD260"/>
      <c r="WQE260"/>
      <c r="WQF260"/>
      <c r="WQG260"/>
      <c r="WQH260"/>
      <c r="WQI260"/>
      <c r="WQJ260"/>
      <c r="WQK260"/>
      <c r="WQL260"/>
      <c r="WQM260"/>
      <c r="WQN260"/>
      <c r="WQO260"/>
      <c r="WQP260"/>
      <c r="WQQ260"/>
      <c r="WQR260"/>
      <c r="WQS260"/>
      <c r="WQT260"/>
      <c r="WQU260"/>
      <c r="WQV260"/>
      <c r="WQW260"/>
      <c r="WQX260"/>
      <c r="WQY260"/>
      <c r="WQZ260"/>
      <c r="WRA260"/>
      <c r="WRB260"/>
      <c r="WRC260"/>
      <c r="WRD260"/>
      <c r="WRE260"/>
      <c r="WRF260"/>
      <c r="WRG260"/>
      <c r="WRH260"/>
      <c r="WRI260"/>
      <c r="WRJ260"/>
      <c r="WRK260"/>
      <c r="WRL260"/>
      <c r="WRM260"/>
      <c r="WRN260"/>
      <c r="WRO260"/>
      <c r="WRP260"/>
      <c r="WRQ260"/>
      <c r="WRR260"/>
      <c r="WRS260"/>
      <c r="WRT260"/>
      <c r="WRU260"/>
      <c r="WRV260"/>
      <c r="WRW260"/>
      <c r="WRX260"/>
      <c r="WRY260"/>
      <c r="WRZ260"/>
      <c r="WSA260"/>
      <c r="WSB260"/>
      <c r="WSC260"/>
      <c r="WSD260"/>
      <c r="WSE260"/>
      <c r="WSF260"/>
      <c r="WSG260"/>
      <c r="WSH260"/>
      <c r="WSI260"/>
      <c r="WSJ260"/>
      <c r="WSK260"/>
      <c r="WSL260"/>
      <c r="WSM260"/>
      <c r="WSN260"/>
      <c r="WSO260"/>
      <c r="WSP260"/>
      <c r="WSQ260"/>
      <c r="WSR260"/>
      <c r="WSS260"/>
      <c r="WST260"/>
      <c r="WSU260"/>
      <c r="WSV260"/>
      <c r="WSW260"/>
      <c r="WSX260"/>
      <c r="WSY260"/>
      <c r="WSZ260"/>
      <c r="WTA260"/>
      <c r="WTB260"/>
      <c r="WTC260"/>
      <c r="WTD260"/>
      <c r="WTE260"/>
      <c r="WTF260"/>
      <c r="WTG260"/>
      <c r="WTH260"/>
      <c r="WTI260"/>
      <c r="WTJ260"/>
      <c r="WTK260"/>
      <c r="WTL260"/>
      <c r="WTM260"/>
      <c r="WTN260"/>
      <c r="WTO260"/>
      <c r="WTP260"/>
      <c r="WTQ260"/>
      <c r="WTR260"/>
      <c r="WTS260"/>
      <c r="WTT260"/>
      <c r="WTU260"/>
      <c r="WTV260"/>
      <c r="WTW260"/>
      <c r="WTX260"/>
      <c r="WTY260"/>
      <c r="WTZ260"/>
      <c r="WUA260"/>
      <c r="WUB260"/>
      <c r="WUC260"/>
      <c r="WUD260"/>
      <c r="WUE260"/>
      <c r="WUF260"/>
      <c r="WUG260"/>
      <c r="WUH260"/>
      <c r="WUI260"/>
      <c r="WUJ260"/>
      <c r="WUK260"/>
      <c r="WUL260"/>
      <c r="WUM260"/>
      <c r="WUN260"/>
      <c r="WUO260"/>
      <c r="WUP260"/>
      <c r="WUQ260"/>
      <c r="WUR260"/>
      <c r="WUS260"/>
      <c r="WUT260"/>
      <c r="WUU260"/>
      <c r="WUV260"/>
      <c r="WUW260"/>
      <c r="WUX260"/>
      <c r="WUY260"/>
      <c r="WUZ260"/>
      <c r="WVA260"/>
      <c r="WVB260"/>
      <c r="WVC260"/>
      <c r="WVD260"/>
      <c r="WVE260"/>
      <c r="WVF260"/>
      <c r="WVG260"/>
      <c r="WVH260"/>
      <c r="WVI260"/>
      <c r="WVJ260"/>
      <c r="WVK260"/>
      <c r="WVL260"/>
      <c r="WVM260"/>
      <c r="WVN260"/>
      <c r="WVO260"/>
      <c r="WVP260"/>
      <c r="WVQ260"/>
      <c r="WVR260"/>
      <c r="WVS260"/>
      <c r="WVT260"/>
      <c r="WVU260"/>
      <c r="WVV260"/>
      <c r="WVW260"/>
      <c r="WVX260"/>
      <c r="WVY260"/>
      <c r="WVZ260"/>
      <c r="WWA260"/>
      <c r="WWB260"/>
      <c r="WWC260"/>
      <c r="WWD260"/>
      <c r="WWE260"/>
      <c r="WWF260"/>
      <c r="WWG260"/>
      <c r="WWH260"/>
      <c r="WWI260"/>
      <c r="WWJ260"/>
      <c r="WWK260"/>
      <c r="WWL260"/>
      <c r="WWM260"/>
      <c r="WWN260"/>
      <c r="WWO260"/>
      <c r="WWP260"/>
      <c r="WWQ260"/>
      <c r="WWR260"/>
      <c r="WWS260"/>
      <c r="WWT260"/>
      <c r="WWU260"/>
      <c r="WWV260"/>
      <c r="WWW260"/>
      <c r="WWX260"/>
      <c r="WWY260"/>
      <c r="WWZ260"/>
      <c r="WXA260"/>
      <c r="WXB260"/>
      <c r="WXC260"/>
      <c r="WXD260"/>
      <c r="WXE260"/>
      <c r="WXF260"/>
      <c r="WXG260"/>
      <c r="WXH260"/>
      <c r="WXI260"/>
      <c r="WXJ260"/>
      <c r="WXK260"/>
      <c r="WXL260"/>
      <c r="WXM260"/>
      <c r="WXN260"/>
      <c r="WXO260"/>
      <c r="WXP260"/>
      <c r="WXQ260"/>
      <c r="WXR260"/>
      <c r="WXS260"/>
      <c r="WXT260"/>
      <c r="WXU260"/>
      <c r="WXV260"/>
      <c r="WXW260"/>
      <c r="WXX260"/>
      <c r="WXY260"/>
      <c r="WXZ260"/>
      <c r="WYA260"/>
      <c r="WYB260"/>
      <c r="WYC260"/>
      <c r="WYD260"/>
      <c r="WYE260"/>
      <c r="WYF260"/>
      <c r="WYG260"/>
      <c r="WYH260"/>
      <c r="WYI260"/>
      <c r="WYJ260"/>
      <c r="WYK260"/>
      <c r="WYL260"/>
      <c r="WYM260"/>
      <c r="WYN260"/>
      <c r="WYO260"/>
      <c r="WYP260"/>
      <c r="WYQ260"/>
      <c r="WYR260"/>
      <c r="WYS260"/>
      <c r="WYT260"/>
      <c r="WYU260"/>
      <c r="WYV260"/>
      <c r="WYW260"/>
      <c r="WYX260"/>
      <c r="WYY260"/>
      <c r="WYZ260"/>
      <c r="WZA260"/>
      <c r="WZB260"/>
      <c r="WZC260"/>
      <c r="WZD260"/>
      <c r="WZE260"/>
      <c r="WZF260"/>
      <c r="WZG260"/>
      <c r="WZH260"/>
      <c r="WZI260"/>
      <c r="WZJ260"/>
      <c r="WZK260"/>
      <c r="WZL260"/>
      <c r="WZM260"/>
      <c r="WZN260"/>
      <c r="WZO260"/>
      <c r="WZP260"/>
      <c r="WZQ260"/>
      <c r="WZR260"/>
      <c r="WZS260"/>
      <c r="WZT260"/>
      <c r="WZU260"/>
      <c r="WZV260"/>
      <c r="WZW260"/>
      <c r="WZX260"/>
      <c r="WZY260"/>
      <c r="WZZ260"/>
      <c r="XAA260"/>
      <c r="XAB260"/>
      <c r="XAC260"/>
      <c r="XAD260"/>
      <c r="XAE260"/>
      <c r="XAF260"/>
      <c r="XAG260"/>
      <c r="XAH260"/>
      <c r="XAI260"/>
      <c r="XAJ260"/>
      <c r="XAK260"/>
      <c r="XAL260"/>
      <c r="XAM260"/>
      <c r="XAN260"/>
      <c r="XAO260"/>
      <c r="XAP260"/>
      <c r="XAQ260"/>
      <c r="XAR260"/>
      <c r="XAS260"/>
      <c r="XAT260"/>
      <c r="XAU260"/>
      <c r="XAV260"/>
      <c r="XAW260"/>
      <c r="XAX260"/>
      <c r="XAY260"/>
      <c r="XAZ260"/>
      <c r="XBA260"/>
      <c r="XBB260"/>
      <c r="XBC260"/>
      <c r="XBD260"/>
      <c r="XBE260"/>
      <c r="XBF260"/>
      <c r="XBG260"/>
      <c r="XBH260"/>
      <c r="XBI260"/>
      <c r="XBJ260"/>
      <c r="XBK260"/>
      <c r="XBL260"/>
      <c r="XBM260"/>
      <c r="XBN260"/>
      <c r="XBO260"/>
      <c r="XBP260"/>
      <c r="XBQ260"/>
      <c r="XBR260"/>
      <c r="XBS260"/>
      <c r="XBT260"/>
      <c r="XBU260"/>
      <c r="XBV260"/>
      <c r="XBW260"/>
      <c r="XBX260"/>
      <c r="XBY260"/>
      <c r="XBZ260"/>
      <c r="XCA260"/>
      <c r="XCB260"/>
      <c r="XCC260"/>
      <c r="XCD260"/>
      <c r="XCE260"/>
      <c r="XCF260"/>
      <c r="XCG260"/>
      <c r="XCH260"/>
      <c r="XCI260"/>
      <c r="XCJ260"/>
      <c r="XCK260"/>
      <c r="XCL260"/>
      <c r="XCM260"/>
      <c r="XCN260"/>
      <c r="XCO260"/>
      <c r="XCP260"/>
      <c r="XCQ260"/>
      <c r="XCR260"/>
      <c r="XCS260"/>
      <c r="XCT260"/>
      <c r="XCU260"/>
      <c r="XCV260"/>
      <c r="XCW260"/>
      <c r="XCX260"/>
      <c r="XCY260"/>
      <c r="XCZ260"/>
      <c r="XDA260"/>
      <c r="XDB260"/>
      <c r="XDC260"/>
      <c r="XDD260"/>
      <c r="XDE260"/>
      <c r="XDF260"/>
      <c r="XDG260"/>
      <c r="XDH260"/>
      <c r="XDI260"/>
      <c r="XDJ260"/>
      <c r="XDK260"/>
      <c r="XDL260"/>
      <c r="XDM260"/>
      <c r="XDN260"/>
      <c r="XDO260"/>
      <c r="XDP260"/>
      <c r="XDQ260"/>
      <c r="XDR260"/>
      <c r="XDS260"/>
      <c r="XDT260"/>
      <c r="XDU260"/>
      <c r="XDV260"/>
      <c r="XDW260"/>
      <c r="XDX260"/>
      <c r="XDY260"/>
      <c r="XDZ260"/>
      <c r="XEA260"/>
      <c r="XEB260"/>
      <c r="XEC260"/>
      <c r="XED260"/>
      <c r="XEE260"/>
      <c r="XEF260"/>
      <c r="XEG260"/>
      <c r="XEH260"/>
      <c r="XEI260"/>
      <c r="XEJ260"/>
      <c r="XEK260"/>
      <c r="XEL260"/>
      <c r="XEM260"/>
      <c r="XEN260"/>
      <c r="XEO260"/>
      <c r="XEP260"/>
      <c r="XEQ260"/>
      <c r="XER260"/>
      <c r="XES260"/>
      <c r="XET260"/>
      <c r="XEU260"/>
      <c r="XEV260"/>
      <c r="XEW260"/>
      <c r="XEX260"/>
      <c r="XEY260"/>
      <c r="XEZ260"/>
      <c r="XFA260"/>
      <c r="XFB260"/>
      <c r="XFC260"/>
      <c r="XFD260"/>
    </row>
    <row r="261" spans="1:36 15811:16384" s="177" customFormat="1" x14ac:dyDescent="0.25">
      <c r="A261" s="181">
        <v>135</v>
      </c>
      <c r="B261" s="354" t="str">
        <f ca="1">IF(CONCATENATE('Т.6.'!AB140," (",'Т.6.'!AD140,"), ",'Т.6.'!AC140,", ",'Т.6.'!AE140)=$AJ$127,"",IF(CONCATENATE('Т.6.'!AB140," (",'Т.6.'!AD140,"), ",'Т.6.'!AC140,", ",'Т.6.'!AE140)=$AJ$128,"-",(CONCATENATE('Т.6.'!AB140," (",'Т.6.'!AD140,"), ",'Т.6.'!AC140,", ",'Т.6.'!AE140))))</f>
        <v/>
      </c>
      <c r="C261" s="354"/>
      <c r="D261" s="354"/>
      <c r="E261" s="354"/>
      <c r="F261" s="354"/>
      <c r="G261" s="354" t="str">
        <f ca="1">IF(CONCATENATE('Т.6.'!AG140,", ",'Т.6.'!AF140,", ",'Т.6.'!AH140," обл., ",'Т.6.'!AI140," р-н, ",'Т.6.'!AJ140," ",'Т.6.'!AK140,", ",'Т.6.'!AL140," ",'Т.6.'!AM140,", буд. ",'Т.6.'!AN140,", кв./оф.",'Т.6.'!AO140,".    ",'Т.6.'!AP140)=$AJ$131,"",IF(CONCATENATE('Т.6.'!AG140,", ",'Т.6.'!AF140,", ",'Т.6.'!AH140," обл., ",'Т.6.'!AI140," р-н, ",'Т.6.'!AJ140," ",'Т.6.'!AK140,", ",'Т.6.'!AL140," ",'Т.6.'!AM140,", буд. ",'Т.6.'!AN140,", кв./оф.",'Т.6.'!AO140,".    ",'Т.6.'!AP140)=$AJ$129,"-",CONCATENATE('Т.6.'!AG140,", ",'Т.6.'!AF140,", ",'Т.6.'!AH140," обл., ",'Т.6.'!AI140," р-н, ",'Т.6.'!AJ140," ",'Т.6.'!AK140,", ",'Т.6.'!AL140," ",'Т.6.'!AM140,", буд. ",'Т.6.'!AN140,", кв./оф.",'Т.6.'!AO140,".    ",'Т.6.'!AP140)))</f>
        <v/>
      </c>
      <c r="H261" s="354"/>
      <c r="I261" s="354"/>
      <c r="J261" s="354"/>
      <c r="K261" s="367" t="str">
        <f ca="1">'Т.6.'!AQ140</f>
        <v xml:space="preserve"> </v>
      </c>
      <c r="L261" s="367"/>
      <c r="M261" s="367" t="str">
        <f ca="1">'Т.6.'!AR140</f>
        <v xml:space="preserve"> </v>
      </c>
      <c r="N261" s="367"/>
      <c r="O261" s="358" t="str">
        <f ca="1">'Т.6.'!AT140</f>
        <v xml:space="preserve"> </v>
      </c>
      <c r="P261" s="358"/>
      <c r="Q261" s="345" t="str">
        <f ca="1">IF(CONCATENATE('Т.6.'!AU140,". ",'Т.6.'!AV140)=" .  "," ",CONCATENATE('Т.6.'!AU140,". ",'Т.6.'!AV140))</f>
        <v xml:space="preserve"> </v>
      </c>
      <c r="R261" s="345"/>
      <c r="S261" s="345"/>
      <c r="T261" s="358" t="str">
        <f ca="1">'Т.6.'!AW140</f>
        <v xml:space="preserve"> </v>
      </c>
      <c r="U261" s="358"/>
      <c r="AA261" s="143"/>
      <c r="AB261" s="143"/>
      <c r="AC261" s="143"/>
      <c r="AD261" s="143"/>
      <c r="AE261" s="143"/>
      <c r="AF261" s="143"/>
      <c r="AG261" s="143"/>
      <c r="AH261" s="143"/>
      <c r="AI261" s="143"/>
      <c r="AJ261" s="151"/>
      <c r="WJC261"/>
      <c r="WJD261"/>
      <c r="WJE261"/>
      <c r="WJF261"/>
      <c r="WJG261"/>
      <c r="WJH261"/>
      <c r="WJI261"/>
      <c r="WJJ261"/>
      <c r="WJK261"/>
      <c r="WJL261"/>
      <c r="WJM261"/>
      <c r="WJN261"/>
      <c r="WJO261"/>
      <c r="WJP261"/>
      <c r="WJQ261"/>
      <c r="WJR261"/>
      <c r="WJS261"/>
      <c r="WJT261"/>
      <c r="WJU261"/>
      <c r="WJV261"/>
      <c r="WJW261"/>
      <c r="WJX261"/>
      <c r="WJY261"/>
      <c r="WJZ261"/>
      <c r="WKA261"/>
      <c r="WKB261"/>
      <c r="WKC261"/>
      <c r="WKD261"/>
      <c r="WKE261"/>
      <c r="WKF261"/>
      <c r="WKG261"/>
      <c r="WKH261"/>
      <c r="WKI261"/>
      <c r="WKJ261"/>
      <c r="WKK261"/>
      <c r="WKL261"/>
      <c r="WKM261"/>
      <c r="WKN261"/>
      <c r="WKO261"/>
      <c r="WKP261"/>
      <c r="WKQ261"/>
      <c r="WKR261"/>
      <c r="WKS261"/>
      <c r="WKT261"/>
      <c r="WKU261"/>
      <c r="WKV261"/>
      <c r="WKW261"/>
      <c r="WKX261"/>
      <c r="WKY261"/>
      <c r="WKZ261"/>
      <c r="WLA261"/>
      <c r="WLB261"/>
      <c r="WLC261"/>
      <c r="WLD261"/>
      <c r="WLE261"/>
      <c r="WLF261"/>
      <c r="WLG261"/>
      <c r="WLH261"/>
      <c r="WLI261"/>
      <c r="WLJ261"/>
      <c r="WLK261"/>
      <c r="WLL261"/>
      <c r="WLM261"/>
      <c r="WLN261"/>
      <c r="WLO261"/>
      <c r="WLP261"/>
      <c r="WLQ261"/>
      <c r="WLR261"/>
      <c r="WLS261"/>
      <c r="WLT261"/>
      <c r="WLU261"/>
      <c r="WLV261"/>
      <c r="WLW261"/>
      <c r="WLX261"/>
      <c r="WLY261"/>
      <c r="WLZ261"/>
      <c r="WMA261"/>
      <c r="WMB261"/>
      <c r="WMC261"/>
      <c r="WMD261"/>
      <c r="WME261"/>
      <c r="WMF261"/>
      <c r="WMG261"/>
      <c r="WMH261"/>
      <c r="WMI261"/>
      <c r="WMJ261"/>
      <c r="WMK261"/>
      <c r="WML261"/>
      <c r="WMM261"/>
      <c r="WMN261"/>
      <c r="WMO261"/>
      <c r="WMP261"/>
      <c r="WMQ261"/>
      <c r="WMR261"/>
      <c r="WMS261"/>
      <c r="WMT261"/>
      <c r="WMU261"/>
      <c r="WMV261"/>
      <c r="WMW261"/>
      <c r="WMX261"/>
      <c r="WMY261"/>
      <c r="WMZ261"/>
      <c r="WNA261"/>
      <c r="WNB261"/>
      <c r="WNC261"/>
      <c r="WND261"/>
      <c r="WNE261"/>
      <c r="WNF261"/>
      <c r="WNG261"/>
      <c r="WNH261"/>
      <c r="WNI261"/>
      <c r="WNJ261"/>
      <c r="WNK261"/>
      <c r="WNL261"/>
      <c r="WNM261"/>
      <c r="WNN261"/>
      <c r="WNO261"/>
      <c r="WNP261"/>
      <c r="WNQ261"/>
      <c r="WNR261"/>
      <c r="WNS261"/>
      <c r="WNT261"/>
      <c r="WNU261"/>
      <c r="WNV261"/>
      <c r="WNW261"/>
      <c r="WNX261"/>
      <c r="WNY261"/>
      <c r="WNZ261"/>
      <c r="WOA261"/>
      <c r="WOB261"/>
      <c r="WOC261"/>
      <c r="WOD261"/>
      <c r="WOE261"/>
      <c r="WOF261"/>
      <c r="WOG261"/>
      <c r="WOH261"/>
      <c r="WOI261"/>
      <c r="WOJ261"/>
      <c r="WOK261"/>
      <c r="WOL261"/>
      <c r="WOM261"/>
      <c r="WON261"/>
      <c r="WOO261"/>
      <c r="WOP261"/>
      <c r="WOQ261"/>
      <c r="WOR261"/>
      <c r="WOS261"/>
      <c r="WOT261"/>
      <c r="WOU261"/>
      <c r="WOV261"/>
      <c r="WOW261"/>
      <c r="WOX261"/>
      <c r="WOY261"/>
      <c r="WOZ261"/>
      <c r="WPA261"/>
      <c r="WPB261"/>
      <c r="WPC261"/>
      <c r="WPD261"/>
      <c r="WPE261"/>
      <c r="WPF261"/>
      <c r="WPG261"/>
      <c r="WPH261"/>
      <c r="WPI261"/>
      <c r="WPJ261"/>
      <c r="WPK261"/>
      <c r="WPL261"/>
      <c r="WPM261"/>
      <c r="WPN261"/>
      <c r="WPO261"/>
      <c r="WPP261"/>
      <c r="WPQ261"/>
      <c r="WPR261"/>
      <c r="WPS261"/>
      <c r="WPT261"/>
      <c r="WPU261"/>
      <c r="WPV261"/>
      <c r="WPW261"/>
      <c r="WPX261"/>
      <c r="WPY261"/>
      <c r="WPZ261"/>
      <c r="WQA261"/>
      <c r="WQB261"/>
      <c r="WQC261"/>
      <c r="WQD261"/>
      <c r="WQE261"/>
      <c r="WQF261"/>
      <c r="WQG261"/>
      <c r="WQH261"/>
      <c r="WQI261"/>
      <c r="WQJ261"/>
      <c r="WQK261"/>
      <c r="WQL261"/>
      <c r="WQM261"/>
      <c r="WQN261"/>
      <c r="WQO261"/>
      <c r="WQP261"/>
      <c r="WQQ261"/>
      <c r="WQR261"/>
      <c r="WQS261"/>
      <c r="WQT261"/>
      <c r="WQU261"/>
      <c r="WQV261"/>
      <c r="WQW261"/>
      <c r="WQX261"/>
      <c r="WQY261"/>
      <c r="WQZ261"/>
      <c r="WRA261"/>
      <c r="WRB261"/>
      <c r="WRC261"/>
      <c r="WRD261"/>
      <c r="WRE261"/>
      <c r="WRF261"/>
      <c r="WRG261"/>
      <c r="WRH261"/>
      <c r="WRI261"/>
      <c r="WRJ261"/>
      <c r="WRK261"/>
      <c r="WRL261"/>
      <c r="WRM261"/>
      <c r="WRN261"/>
      <c r="WRO261"/>
      <c r="WRP261"/>
      <c r="WRQ261"/>
      <c r="WRR261"/>
      <c r="WRS261"/>
      <c r="WRT261"/>
      <c r="WRU261"/>
      <c r="WRV261"/>
      <c r="WRW261"/>
      <c r="WRX261"/>
      <c r="WRY261"/>
      <c r="WRZ261"/>
      <c r="WSA261"/>
      <c r="WSB261"/>
      <c r="WSC261"/>
      <c r="WSD261"/>
      <c r="WSE261"/>
      <c r="WSF261"/>
      <c r="WSG261"/>
      <c r="WSH261"/>
      <c r="WSI261"/>
      <c r="WSJ261"/>
      <c r="WSK261"/>
      <c r="WSL261"/>
      <c r="WSM261"/>
      <c r="WSN261"/>
      <c r="WSO261"/>
      <c r="WSP261"/>
      <c r="WSQ261"/>
      <c r="WSR261"/>
      <c r="WSS261"/>
      <c r="WST261"/>
      <c r="WSU261"/>
      <c r="WSV261"/>
      <c r="WSW261"/>
      <c r="WSX261"/>
      <c r="WSY261"/>
      <c r="WSZ261"/>
      <c r="WTA261"/>
      <c r="WTB261"/>
      <c r="WTC261"/>
      <c r="WTD261"/>
      <c r="WTE261"/>
      <c r="WTF261"/>
      <c r="WTG261"/>
      <c r="WTH261"/>
      <c r="WTI261"/>
      <c r="WTJ261"/>
      <c r="WTK261"/>
      <c r="WTL261"/>
      <c r="WTM261"/>
      <c r="WTN261"/>
      <c r="WTO261"/>
      <c r="WTP261"/>
      <c r="WTQ261"/>
      <c r="WTR261"/>
      <c r="WTS261"/>
      <c r="WTT261"/>
      <c r="WTU261"/>
      <c r="WTV261"/>
      <c r="WTW261"/>
      <c r="WTX261"/>
      <c r="WTY261"/>
      <c r="WTZ261"/>
      <c r="WUA261"/>
      <c r="WUB261"/>
      <c r="WUC261"/>
      <c r="WUD261"/>
      <c r="WUE261"/>
      <c r="WUF261"/>
      <c r="WUG261"/>
      <c r="WUH261"/>
      <c r="WUI261"/>
      <c r="WUJ261"/>
      <c r="WUK261"/>
      <c r="WUL261"/>
      <c r="WUM261"/>
      <c r="WUN261"/>
      <c r="WUO261"/>
      <c r="WUP261"/>
      <c r="WUQ261"/>
      <c r="WUR261"/>
      <c r="WUS261"/>
      <c r="WUT261"/>
      <c r="WUU261"/>
      <c r="WUV261"/>
      <c r="WUW261"/>
      <c r="WUX261"/>
      <c r="WUY261"/>
      <c r="WUZ261"/>
      <c r="WVA261"/>
      <c r="WVB261"/>
      <c r="WVC261"/>
      <c r="WVD261"/>
      <c r="WVE261"/>
      <c r="WVF261"/>
      <c r="WVG261"/>
      <c r="WVH261"/>
      <c r="WVI261"/>
      <c r="WVJ261"/>
      <c r="WVK261"/>
      <c r="WVL261"/>
      <c r="WVM261"/>
      <c r="WVN261"/>
      <c r="WVO261"/>
      <c r="WVP261"/>
      <c r="WVQ261"/>
      <c r="WVR261"/>
      <c r="WVS261"/>
      <c r="WVT261"/>
      <c r="WVU261"/>
      <c r="WVV261"/>
      <c r="WVW261"/>
      <c r="WVX261"/>
      <c r="WVY261"/>
      <c r="WVZ261"/>
      <c r="WWA261"/>
      <c r="WWB261"/>
      <c r="WWC261"/>
      <c r="WWD261"/>
      <c r="WWE261"/>
      <c r="WWF261"/>
      <c r="WWG261"/>
      <c r="WWH261"/>
      <c r="WWI261"/>
      <c r="WWJ261"/>
      <c r="WWK261"/>
      <c r="WWL261"/>
      <c r="WWM261"/>
      <c r="WWN261"/>
      <c r="WWO261"/>
      <c r="WWP261"/>
      <c r="WWQ261"/>
      <c r="WWR261"/>
      <c r="WWS261"/>
      <c r="WWT261"/>
      <c r="WWU261"/>
      <c r="WWV261"/>
      <c r="WWW261"/>
      <c r="WWX261"/>
      <c r="WWY261"/>
      <c r="WWZ261"/>
      <c r="WXA261"/>
      <c r="WXB261"/>
      <c r="WXC261"/>
      <c r="WXD261"/>
      <c r="WXE261"/>
      <c r="WXF261"/>
      <c r="WXG261"/>
      <c r="WXH261"/>
      <c r="WXI261"/>
      <c r="WXJ261"/>
      <c r="WXK261"/>
      <c r="WXL261"/>
      <c r="WXM261"/>
      <c r="WXN261"/>
      <c r="WXO261"/>
      <c r="WXP261"/>
      <c r="WXQ261"/>
      <c r="WXR261"/>
      <c r="WXS261"/>
      <c r="WXT261"/>
      <c r="WXU261"/>
      <c r="WXV261"/>
      <c r="WXW261"/>
      <c r="WXX261"/>
      <c r="WXY261"/>
      <c r="WXZ261"/>
      <c r="WYA261"/>
      <c r="WYB261"/>
      <c r="WYC261"/>
      <c r="WYD261"/>
      <c r="WYE261"/>
      <c r="WYF261"/>
      <c r="WYG261"/>
      <c r="WYH261"/>
      <c r="WYI261"/>
      <c r="WYJ261"/>
      <c r="WYK261"/>
      <c r="WYL261"/>
      <c r="WYM261"/>
      <c r="WYN261"/>
      <c r="WYO261"/>
      <c r="WYP261"/>
      <c r="WYQ261"/>
      <c r="WYR261"/>
      <c r="WYS261"/>
      <c r="WYT261"/>
      <c r="WYU261"/>
      <c r="WYV261"/>
      <c r="WYW261"/>
      <c r="WYX261"/>
      <c r="WYY261"/>
      <c r="WYZ261"/>
      <c r="WZA261"/>
      <c r="WZB261"/>
      <c r="WZC261"/>
      <c r="WZD261"/>
      <c r="WZE261"/>
      <c r="WZF261"/>
      <c r="WZG261"/>
      <c r="WZH261"/>
      <c r="WZI261"/>
      <c r="WZJ261"/>
      <c r="WZK261"/>
      <c r="WZL261"/>
      <c r="WZM261"/>
      <c r="WZN261"/>
      <c r="WZO261"/>
      <c r="WZP261"/>
      <c r="WZQ261"/>
      <c r="WZR261"/>
      <c r="WZS261"/>
      <c r="WZT261"/>
      <c r="WZU261"/>
      <c r="WZV261"/>
      <c r="WZW261"/>
      <c r="WZX261"/>
      <c r="WZY261"/>
      <c r="WZZ261"/>
      <c r="XAA261"/>
      <c r="XAB261"/>
      <c r="XAC261"/>
      <c r="XAD261"/>
      <c r="XAE261"/>
      <c r="XAF261"/>
      <c r="XAG261"/>
      <c r="XAH261"/>
      <c r="XAI261"/>
      <c r="XAJ261"/>
      <c r="XAK261"/>
      <c r="XAL261"/>
      <c r="XAM261"/>
      <c r="XAN261"/>
      <c r="XAO261"/>
      <c r="XAP261"/>
      <c r="XAQ261"/>
      <c r="XAR261"/>
      <c r="XAS261"/>
      <c r="XAT261"/>
      <c r="XAU261"/>
      <c r="XAV261"/>
      <c r="XAW261"/>
      <c r="XAX261"/>
      <c r="XAY261"/>
      <c r="XAZ261"/>
      <c r="XBA261"/>
      <c r="XBB261"/>
      <c r="XBC261"/>
      <c r="XBD261"/>
      <c r="XBE261"/>
      <c r="XBF261"/>
      <c r="XBG261"/>
      <c r="XBH261"/>
      <c r="XBI261"/>
      <c r="XBJ261"/>
      <c r="XBK261"/>
      <c r="XBL261"/>
      <c r="XBM261"/>
      <c r="XBN261"/>
      <c r="XBO261"/>
      <c r="XBP261"/>
      <c r="XBQ261"/>
      <c r="XBR261"/>
      <c r="XBS261"/>
      <c r="XBT261"/>
      <c r="XBU261"/>
      <c r="XBV261"/>
      <c r="XBW261"/>
      <c r="XBX261"/>
      <c r="XBY261"/>
      <c r="XBZ261"/>
      <c r="XCA261"/>
      <c r="XCB261"/>
      <c r="XCC261"/>
      <c r="XCD261"/>
      <c r="XCE261"/>
      <c r="XCF261"/>
      <c r="XCG261"/>
      <c r="XCH261"/>
      <c r="XCI261"/>
      <c r="XCJ261"/>
      <c r="XCK261"/>
      <c r="XCL261"/>
      <c r="XCM261"/>
      <c r="XCN261"/>
      <c r="XCO261"/>
      <c r="XCP261"/>
      <c r="XCQ261"/>
      <c r="XCR261"/>
      <c r="XCS261"/>
      <c r="XCT261"/>
      <c r="XCU261"/>
      <c r="XCV261"/>
      <c r="XCW261"/>
      <c r="XCX261"/>
      <c r="XCY261"/>
      <c r="XCZ261"/>
      <c r="XDA261"/>
      <c r="XDB261"/>
      <c r="XDC261"/>
      <c r="XDD261"/>
      <c r="XDE261"/>
      <c r="XDF261"/>
      <c r="XDG261"/>
      <c r="XDH261"/>
      <c r="XDI261"/>
      <c r="XDJ261"/>
      <c r="XDK261"/>
      <c r="XDL261"/>
      <c r="XDM261"/>
      <c r="XDN261"/>
      <c r="XDO261"/>
      <c r="XDP261"/>
      <c r="XDQ261"/>
      <c r="XDR261"/>
      <c r="XDS261"/>
      <c r="XDT261"/>
      <c r="XDU261"/>
      <c r="XDV261"/>
      <c r="XDW261"/>
      <c r="XDX261"/>
      <c r="XDY261"/>
      <c r="XDZ261"/>
      <c r="XEA261"/>
      <c r="XEB261"/>
      <c r="XEC261"/>
      <c r="XED261"/>
      <c r="XEE261"/>
      <c r="XEF261"/>
      <c r="XEG261"/>
      <c r="XEH261"/>
      <c r="XEI261"/>
      <c r="XEJ261"/>
      <c r="XEK261"/>
      <c r="XEL261"/>
      <c r="XEM261"/>
      <c r="XEN261"/>
      <c r="XEO261"/>
      <c r="XEP261"/>
      <c r="XEQ261"/>
      <c r="XER261"/>
      <c r="XES261"/>
      <c r="XET261"/>
      <c r="XEU261"/>
      <c r="XEV261"/>
      <c r="XEW261"/>
      <c r="XEX261"/>
      <c r="XEY261"/>
      <c r="XEZ261"/>
      <c r="XFA261"/>
      <c r="XFB261"/>
      <c r="XFC261"/>
      <c r="XFD261"/>
    </row>
    <row r="262" spans="1:36 15811:16384" s="177" customFormat="1" x14ac:dyDescent="0.25">
      <c r="A262" s="181">
        <v>136</v>
      </c>
      <c r="B262" s="354" t="str">
        <f ca="1">IF(CONCATENATE('Т.6.'!AB141," (",'Т.6.'!AD141,"), ",'Т.6.'!AC141,", ",'Т.6.'!AE141)=$AJ$127,"",IF(CONCATENATE('Т.6.'!AB141," (",'Т.6.'!AD141,"), ",'Т.6.'!AC141,", ",'Т.6.'!AE141)=$AJ$128,"-",(CONCATENATE('Т.6.'!AB141," (",'Т.6.'!AD141,"), ",'Т.6.'!AC141,", ",'Т.6.'!AE141))))</f>
        <v/>
      </c>
      <c r="C262" s="354"/>
      <c r="D262" s="354"/>
      <c r="E262" s="354"/>
      <c r="F262" s="354"/>
      <c r="G262" s="354" t="str">
        <f ca="1">IF(CONCATENATE('Т.6.'!AG141,", ",'Т.6.'!AF141,", ",'Т.6.'!AH141," обл., ",'Т.6.'!AI141," р-н, ",'Т.6.'!AJ141," ",'Т.6.'!AK141,", ",'Т.6.'!AL141," ",'Т.6.'!AM141,", буд. ",'Т.6.'!AN141,", кв./оф.",'Т.6.'!AO141,".    ",'Т.6.'!AP141)=$AJ$131,"",IF(CONCATENATE('Т.6.'!AG141,", ",'Т.6.'!AF141,", ",'Т.6.'!AH141," обл., ",'Т.6.'!AI141," р-н, ",'Т.6.'!AJ141," ",'Т.6.'!AK141,", ",'Т.6.'!AL141," ",'Т.6.'!AM141,", буд. ",'Т.6.'!AN141,", кв./оф.",'Т.6.'!AO141,".    ",'Т.6.'!AP141)=$AJ$129,"-",CONCATENATE('Т.6.'!AG141,", ",'Т.6.'!AF141,", ",'Т.6.'!AH141," обл., ",'Т.6.'!AI141," р-н, ",'Т.6.'!AJ141," ",'Т.6.'!AK141,", ",'Т.6.'!AL141," ",'Т.6.'!AM141,", буд. ",'Т.6.'!AN141,", кв./оф.",'Т.6.'!AO141,".    ",'Т.6.'!AP141)))</f>
        <v/>
      </c>
      <c r="H262" s="354"/>
      <c r="I262" s="354"/>
      <c r="J262" s="354"/>
      <c r="K262" s="367" t="str">
        <f ca="1">'Т.6.'!AQ141</f>
        <v xml:space="preserve"> </v>
      </c>
      <c r="L262" s="367"/>
      <c r="M262" s="367" t="str">
        <f ca="1">'Т.6.'!AR141</f>
        <v xml:space="preserve"> </v>
      </c>
      <c r="N262" s="367"/>
      <c r="O262" s="358" t="str">
        <f ca="1">'Т.6.'!AT141</f>
        <v xml:space="preserve"> </v>
      </c>
      <c r="P262" s="358"/>
      <c r="Q262" s="345" t="str">
        <f ca="1">IF(CONCATENATE('Т.6.'!AU141,". ",'Т.6.'!AV141)=" .  "," ",CONCATENATE('Т.6.'!AU141,". ",'Т.6.'!AV141))</f>
        <v xml:space="preserve"> </v>
      </c>
      <c r="R262" s="345"/>
      <c r="S262" s="345"/>
      <c r="T262" s="358" t="str">
        <f ca="1">'Т.6.'!AW141</f>
        <v xml:space="preserve"> </v>
      </c>
      <c r="U262" s="358"/>
      <c r="AA262" s="143"/>
      <c r="AB262" s="143"/>
      <c r="AC262" s="143"/>
      <c r="AD262" s="143"/>
      <c r="AE262" s="143"/>
      <c r="AF262" s="143"/>
      <c r="AG262" s="143"/>
      <c r="AH262" s="143"/>
      <c r="AI262" s="143"/>
      <c r="AJ262" s="151"/>
      <c r="WJC262"/>
      <c r="WJD262"/>
      <c r="WJE262"/>
      <c r="WJF262"/>
      <c r="WJG262"/>
      <c r="WJH262"/>
      <c r="WJI262"/>
      <c r="WJJ262"/>
      <c r="WJK262"/>
      <c r="WJL262"/>
      <c r="WJM262"/>
      <c r="WJN262"/>
      <c r="WJO262"/>
      <c r="WJP262"/>
      <c r="WJQ262"/>
      <c r="WJR262"/>
      <c r="WJS262"/>
      <c r="WJT262"/>
      <c r="WJU262"/>
      <c r="WJV262"/>
      <c r="WJW262"/>
      <c r="WJX262"/>
      <c r="WJY262"/>
      <c r="WJZ262"/>
      <c r="WKA262"/>
      <c r="WKB262"/>
      <c r="WKC262"/>
      <c r="WKD262"/>
      <c r="WKE262"/>
      <c r="WKF262"/>
      <c r="WKG262"/>
      <c r="WKH262"/>
      <c r="WKI262"/>
      <c r="WKJ262"/>
      <c r="WKK262"/>
      <c r="WKL262"/>
      <c r="WKM262"/>
      <c r="WKN262"/>
      <c r="WKO262"/>
      <c r="WKP262"/>
      <c r="WKQ262"/>
      <c r="WKR262"/>
      <c r="WKS262"/>
      <c r="WKT262"/>
      <c r="WKU262"/>
      <c r="WKV262"/>
      <c r="WKW262"/>
      <c r="WKX262"/>
      <c r="WKY262"/>
      <c r="WKZ262"/>
      <c r="WLA262"/>
      <c r="WLB262"/>
      <c r="WLC262"/>
      <c r="WLD262"/>
      <c r="WLE262"/>
      <c r="WLF262"/>
      <c r="WLG262"/>
      <c r="WLH262"/>
      <c r="WLI262"/>
      <c r="WLJ262"/>
      <c r="WLK262"/>
      <c r="WLL262"/>
      <c r="WLM262"/>
      <c r="WLN262"/>
      <c r="WLO262"/>
      <c r="WLP262"/>
      <c r="WLQ262"/>
      <c r="WLR262"/>
      <c r="WLS262"/>
      <c r="WLT262"/>
      <c r="WLU262"/>
      <c r="WLV262"/>
      <c r="WLW262"/>
      <c r="WLX262"/>
      <c r="WLY262"/>
      <c r="WLZ262"/>
      <c r="WMA262"/>
      <c r="WMB262"/>
      <c r="WMC262"/>
      <c r="WMD262"/>
      <c r="WME262"/>
      <c r="WMF262"/>
      <c r="WMG262"/>
      <c r="WMH262"/>
      <c r="WMI262"/>
      <c r="WMJ262"/>
      <c r="WMK262"/>
      <c r="WML262"/>
      <c r="WMM262"/>
      <c r="WMN262"/>
      <c r="WMO262"/>
      <c r="WMP262"/>
      <c r="WMQ262"/>
      <c r="WMR262"/>
      <c r="WMS262"/>
      <c r="WMT262"/>
      <c r="WMU262"/>
      <c r="WMV262"/>
      <c r="WMW262"/>
      <c r="WMX262"/>
      <c r="WMY262"/>
      <c r="WMZ262"/>
      <c r="WNA262"/>
      <c r="WNB262"/>
      <c r="WNC262"/>
      <c r="WND262"/>
      <c r="WNE262"/>
      <c r="WNF262"/>
      <c r="WNG262"/>
      <c r="WNH262"/>
      <c r="WNI262"/>
      <c r="WNJ262"/>
      <c r="WNK262"/>
      <c r="WNL262"/>
      <c r="WNM262"/>
      <c r="WNN262"/>
      <c r="WNO262"/>
      <c r="WNP262"/>
      <c r="WNQ262"/>
      <c r="WNR262"/>
      <c r="WNS262"/>
      <c r="WNT262"/>
      <c r="WNU262"/>
      <c r="WNV262"/>
      <c r="WNW262"/>
      <c r="WNX262"/>
      <c r="WNY262"/>
      <c r="WNZ262"/>
      <c r="WOA262"/>
      <c r="WOB262"/>
      <c r="WOC262"/>
      <c r="WOD262"/>
      <c r="WOE262"/>
      <c r="WOF262"/>
      <c r="WOG262"/>
      <c r="WOH262"/>
      <c r="WOI262"/>
      <c r="WOJ262"/>
      <c r="WOK262"/>
      <c r="WOL262"/>
      <c r="WOM262"/>
      <c r="WON262"/>
      <c r="WOO262"/>
      <c r="WOP262"/>
      <c r="WOQ262"/>
      <c r="WOR262"/>
      <c r="WOS262"/>
      <c r="WOT262"/>
      <c r="WOU262"/>
      <c r="WOV262"/>
      <c r="WOW262"/>
      <c r="WOX262"/>
      <c r="WOY262"/>
      <c r="WOZ262"/>
      <c r="WPA262"/>
      <c r="WPB262"/>
      <c r="WPC262"/>
      <c r="WPD262"/>
      <c r="WPE262"/>
      <c r="WPF262"/>
      <c r="WPG262"/>
      <c r="WPH262"/>
      <c r="WPI262"/>
      <c r="WPJ262"/>
      <c r="WPK262"/>
      <c r="WPL262"/>
      <c r="WPM262"/>
      <c r="WPN262"/>
      <c r="WPO262"/>
      <c r="WPP262"/>
      <c r="WPQ262"/>
      <c r="WPR262"/>
      <c r="WPS262"/>
      <c r="WPT262"/>
      <c r="WPU262"/>
      <c r="WPV262"/>
      <c r="WPW262"/>
      <c r="WPX262"/>
      <c r="WPY262"/>
      <c r="WPZ262"/>
      <c r="WQA262"/>
      <c r="WQB262"/>
      <c r="WQC262"/>
      <c r="WQD262"/>
      <c r="WQE262"/>
      <c r="WQF262"/>
      <c r="WQG262"/>
      <c r="WQH262"/>
      <c r="WQI262"/>
      <c r="WQJ262"/>
      <c r="WQK262"/>
      <c r="WQL262"/>
      <c r="WQM262"/>
      <c r="WQN262"/>
      <c r="WQO262"/>
      <c r="WQP262"/>
      <c r="WQQ262"/>
      <c r="WQR262"/>
      <c r="WQS262"/>
      <c r="WQT262"/>
      <c r="WQU262"/>
      <c r="WQV262"/>
      <c r="WQW262"/>
      <c r="WQX262"/>
      <c r="WQY262"/>
      <c r="WQZ262"/>
      <c r="WRA262"/>
      <c r="WRB262"/>
      <c r="WRC262"/>
      <c r="WRD262"/>
      <c r="WRE262"/>
      <c r="WRF262"/>
      <c r="WRG262"/>
      <c r="WRH262"/>
      <c r="WRI262"/>
      <c r="WRJ262"/>
      <c r="WRK262"/>
      <c r="WRL262"/>
      <c r="WRM262"/>
      <c r="WRN262"/>
      <c r="WRO262"/>
      <c r="WRP262"/>
      <c r="WRQ262"/>
      <c r="WRR262"/>
      <c r="WRS262"/>
      <c r="WRT262"/>
      <c r="WRU262"/>
      <c r="WRV262"/>
      <c r="WRW262"/>
      <c r="WRX262"/>
      <c r="WRY262"/>
      <c r="WRZ262"/>
      <c r="WSA262"/>
      <c r="WSB262"/>
      <c r="WSC262"/>
      <c r="WSD262"/>
      <c r="WSE262"/>
      <c r="WSF262"/>
      <c r="WSG262"/>
      <c r="WSH262"/>
      <c r="WSI262"/>
      <c r="WSJ262"/>
      <c r="WSK262"/>
      <c r="WSL262"/>
      <c r="WSM262"/>
      <c r="WSN262"/>
      <c r="WSO262"/>
      <c r="WSP262"/>
      <c r="WSQ262"/>
      <c r="WSR262"/>
      <c r="WSS262"/>
      <c r="WST262"/>
      <c r="WSU262"/>
      <c r="WSV262"/>
      <c r="WSW262"/>
      <c r="WSX262"/>
      <c r="WSY262"/>
      <c r="WSZ262"/>
      <c r="WTA262"/>
      <c r="WTB262"/>
      <c r="WTC262"/>
      <c r="WTD262"/>
      <c r="WTE262"/>
      <c r="WTF262"/>
      <c r="WTG262"/>
      <c r="WTH262"/>
      <c r="WTI262"/>
      <c r="WTJ262"/>
      <c r="WTK262"/>
      <c r="WTL262"/>
      <c r="WTM262"/>
      <c r="WTN262"/>
      <c r="WTO262"/>
      <c r="WTP262"/>
      <c r="WTQ262"/>
      <c r="WTR262"/>
      <c r="WTS262"/>
      <c r="WTT262"/>
      <c r="WTU262"/>
      <c r="WTV262"/>
      <c r="WTW262"/>
      <c r="WTX262"/>
      <c r="WTY262"/>
      <c r="WTZ262"/>
      <c r="WUA262"/>
      <c r="WUB262"/>
      <c r="WUC262"/>
      <c r="WUD262"/>
      <c r="WUE262"/>
      <c r="WUF262"/>
      <c r="WUG262"/>
      <c r="WUH262"/>
      <c r="WUI262"/>
      <c r="WUJ262"/>
      <c r="WUK262"/>
      <c r="WUL262"/>
      <c r="WUM262"/>
      <c r="WUN262"/>
      <c r="WUO262"/>
      <c r="WUP262"/>
      <c r="WUQ262"/>
      <c r="WUR262"/>
      <c r="WUS262"/>
      <c r="WUT262"/>
      <c r="WUU262"/>
      <c r="WUV262"/>
      <c r="WUW262"/>
      <c r="WUX262"/>
      <c r="WUY262"/>
      <c r="WUZ262"/>
      <c r="WVA262"/>
      <c r="WVB262"/>
      <c r="WVC262"/>
      <c r="WVD262"/>
      <c r="WVE262"/>
      <c r="WVF262"/>
      <c r="WVG262"/>
      <c r="WVH262"/>
      <c r="WVI262"/>
      <c r="WVJ262"/>
      <c r="WVK262"/>
      <c r="WVL262"/>
      <c r="WVM262"/>
      <c r="WVN262"/>
      <c r="WVO262"/>
      <c r="WVP262"/>
      <c r="WVQ262"/>
      <c r="WVR262"/>
      <c r="WVS262"/>
      <c r="WVT262"/>
      <c r="WVU262"/>
      <c r="WVV262"/>
      <c r="WVW262"/>
      <c r="WVX262"/>
      <c r="WVY262"/>
      <c r="WVZ262"/>
      <c r="WWA262"/>
      <c r="WWB262"/>
      <c r="WWC262"/>
      <c r="WWD262"/>
      <c r="WWE262"/>
      <c r="WWF262"/>
      <c r="WWG262"/>
      <c r="WWH262"/>
      <c r="WWI262"/>
      <c r="WWJ262"/>
      <c r="WWK262"/>
      <c r="WWL262"/>
      <c r="WWM262"/>
      <c r="WWN262"/>
      <c r="WWO262"/>
      <c r="WWP262"/>
      <c r="WWQ262"/>
      <c r="WWR262"/>
      <c r="WWS262"/>
      <c r="WWT262"/>
      <c r="WWU262"/>
      <c r="WWV262"/>
      <c r="WWW262"/>
      <c r="WWX262"/>
      <c r="WWY262"/>
      <c r="WWZ262"/>
      <c r="WXA262"/>
      <c r="WXB262"/>
      <c r="WXC262"/>
      <c r="WXD262"/>
      <c r="WXE262"/>
      <c r="WXF262"/>
      <c r="WXG262"/>
      <c r="WXH262"/>
      <c r="WXI262"/>
      <c r="WXJ262"/>
      <c r="WXK262"/>
      <c r="WXL262"/>
      <c r="WXM262"/>
      <c r="WXN262"/>
      <c r="WXO262"/>
      <c r="WXP262"/>
      <c r="WXQ262"/>
      <c r="WXR262"/>
      <c r="WXS262"/>
      <c r="WXT262"/>
      <c r="WXU262"/>
      <c r="WXV262"/>
      <c r="WXW262"/>
      <c r="WXX262"/>
      <c r="WXY262"/>
      <c r="WXZ262"/>
      <c r="WYA262"/>
      <c r="WYB262"/>
      <c r="WYC262"/>
      <c r="WYD262"/>
      <c r="WYE262"/>
      <c r="WYF262"/>
      <c r="WYG262"/>
      <c r="WYH262"/>
      <c r="WYI262"/>
      <c r="WYJ262"/>
      <c r="WYK262"/>
      <c r="WYL262"/>
      <c r="WYM262"/>
      <c r="WYN262"/>
      <c r="WYO262"/>
      <c r="WYP262"/>
      <c r="WYQ262"/>
      <c r="WYR262"/>
      <c r="WYS262"/>
      <c r="WYT262"/>
      <c r="WYU262"/>
      <c r="WYV262"/>
      <c r="WYW262"/>
      <c r="WYX262"/>
      <c r="WYY262"/>
      <c r="WYZ262"/>
      <c r="WZA262"/>
      <c r="WZB262"/>
      <c r="WZC262"/>
      <c r="WZD262"/>
      <c r="WZE262"/>
      <c r="WZF262"/>
      <c r="WZG262"/>
      <c r="WZH262"/>
      <c r="WZI262"/>
      <c r="WZJ262"/>
      <c r="WZK262"/>
      <c r="WZL262"/>
      <c r="WZM262"/>
      <c r="WZN262"/>
      <c r="WZO262"/>
      <c r="WZP262"/>
      <c r="WZQ262"/>
      <c r="WZR262"/>
      <c r="WZS262"/>
      <c r="WZT262"/>
      <c r="WZU262"/>
      <c r="WZV262"/>
      <c r="WZW262"/>
      <c r="WZX262"/>
      <c r="WZY262"/>
      <c r="WZZ262"/>
      <c r="XAA262"/>
      <c r="XAB262"/>
      <c r="XAC262"/>
      <c r="XAD262"/>
      <c r="XAE262"/>
      <c r="XAF262"/>
      <c r="XAG262"/>
      <c r="XAH262"/>
      <c r="XAI262"/>
      <c r="XAJ262"/>
      <c r="XAK262"/>
      <c r="XAL262"/>
      <c r="XAM262"/>
      <c r="XAN262"/>
      <c r="XAO262"/>
      <c r="XAP262"/>
      <c r="XAQ262"/>
      <c r="XAR262"/>
      <c r="XAS262"/>
      <c r="XAT262"/>
      <c r="XAU262"/>
      <c r="XAV262"/>
      <c r="XAW262"/>
      <c r="XAX262"/>
      <c r="XAY262"/>
      <c r="XAZ262"/>
      <c r="XBA262"/>
      <c r="XBB262"/>
      <c r="XBC262"/>
      <c r="XBD262"/>
      <c r="XBE262"/>
      <c r="XBF262"/>
      <c r="XBG262"/>
      <c r="XBH262"/>
      <c r="XBI262"/>
      <c r="XBJ262"/>
      <c r="XBK262"/>
      <c r="XBL262"/>
      <c r="XBM262"/>
      <c r="XBN262"/>
      <c r="XBO262"/>
      <c r="XBP262"/>
      <c r="XBQ262"/>
      <c r="XBR262"/>
      <c r="XBS262"/>
      <c r="XBT262"/>
      <c r="XBU262"/>
      <c r="XBV262"/>
      <c r="XBW262"/>
      <c r="XBX262"/>
      <c r="XBY262"/>
      <c r="XBZ262"/>
      <c r="XCA262"/>
      <c r="XCB262"/>
      <c r="XCC262"/>
      <c r="XCD262"/>
      <c r="XCE262"/>
      <c r="XCF262"/>
      <c r="XCG262"/>
      <c r="XCH262"/>
      <c r="XCI262"/>
      <c r="XCJ262"/>
      <c r="XCK262"/>
      <c r="XCL262"/>
      <c r="XCM262"/>
      <c r="XCN262"/>
      <c r="XCO262"/>
      <c r="XCP262"/>
      <c r="XCQ262"/>
      <c r="XCR262"/>
      <c r="XCS262"/>
      <c r="XCT262"/>
      <c r="XCU262"/>
      <c r="XCV262"/>
      <c r="XCW262"/>
      <c r="XCX262"/>
      <c r="XCY262"/>
      <c r="XCZ262"/>
      <c r="XDA262"/>
      <c r="XDB262"/>
      <c r="XDC262"/>
      <c r="XDD262"/>
      <c r="XDE262"/>
      <c r="XDF262"/>
      <c r="XDG262"/>
      <c r="XDH262"/>
      <c r="XDI262"/>
      <c r="XDJ262"/>
      <c r="XDK262"/>
      <c r="XDL262"/>
      <c r="XDM262"/>
      <c r="XDN262"/>
      <c r="XDO262"/>
      <c r="XDP262"/>
      <c r="XDQ262"/>
      <c r="XDR262"/>
      <c r="XDS262"/>
      <c r="XDT262"/>
      <c r="XDU262"/>
      <c r="XDV262"/>
      <c r="XDW262"/>
      <c r="XDX262"/>
      <c r="XDY262"/>
      <c r="XDZ262"/>
      <c r="XEA262"/>
      <c r="XEB262"/>
      <c r="XEC262"/>
      <c r="XED262"/>
      <c r="XEE262"/>
      <c r="XEF262"/>
      <c r="XEG262"/>
      <c r="XEH262"/>
      <c r="XEI262"/>
      <c r="XEJ262"/>
      <c r="XEK262"/>
      <c r="XEL262"/>
      <c r="XEM262"/>
      <c r="XEN262"/>
      <c r="XEO262"/>
      <c r="XEP262"/>
      <c r="XEQ262"/>
      <c r="XER262"/>
      <c r="XES262"/>
      <c r="XET262"/>
      <c r="XEU262"/>
      <c r="XEV262"/>
      <c r="XEW262"/>
      <c r="XEX262"/>
      <c r="XEY262"/>
      <c r="XEZ262"/>
      <c r="XFA262"/>
      <c r="XFB262"/>
      <c r="XFC262"/>
      <c r="XFD262"/>
    </row>
    <row r="263" spans="1:36 15811:16384" s="177" customFormat="1" x14ac:dyDescent="0.25">
      <c r="A263" s="181">
        <v>137</v>
      </c>
      <c r="B263" s="354" t="str">
        <f ca="1">IF(CONCATENATE('Т.6.'!AB142," (",'Т.6.'!AD142,"), ",'Т.6.'!AC142,", ",'Т.6.'!AE142)=$AJ$127,"",IF(CONCATENATE('Т.6.'!AB142," (",'Т.6.'!AD142,"), ",'Т.6.'!AC142,", ",'Т.6.'!AE142)=$AJ$128,"-",(CONCATENATE('Т.6.'!AB142," (",'Т.6.'!AD142,"), ",'Т.6.'!AC142,", ",'Т.6.'!AE142))))</f>
        <v/>
      </c>
      <c r="C263" s="354"/>
      <c r="D263" s="354"/>
      <c r="E263" s="354"/>
      <c r="F263" s="354"/>
      <c r="G263" s="354" t="str">
        <f ca="1">IF(CONCATENATE('Т.6.'!AG142,", ",'Т.6.'!AF142,", ",'Т.6.'!AH142," обл., ",'Т.6.'!AI142," р-н, ",'Т.6.'!AJ142," ",'Т.6.'!AK142,", ",'Т.6.'!AL142," ",'Т.6.'!AM142,", буд. ",'Т.6.'!AN142,", кв./оф.",'Т.6.'!AO142,".    ",'Т.6.'!AP142)=$AJ$131,"",IF(CONCATENATE('Т.6.'!AG142,", ",'Т.6.'!AF142,", ",'Т.6.'!AH142," обл., ",'Т.6.'!AI142," р-н, ",'Т.6.'!AJ142," ",'Т.6.'!AK142,", ",'Т.6.'!AL142," ",'Т.6.'!AM142,", буд. ",'Т.6.'!AN142,", кв./оф.",'Т.6.'!AO142,".    ",'Т.6.'!AP142)=$AJ$129,"-",CONCATENATE('Т.6.'!AG142,", ",'Т.6.'!AF142,", ",'Т.6.'!AH142," обл., ",'Т.6.'!AI142," р-н, ",'Т.6.'!AJ142," ",'Т.6.'!AK142,", ",'Т.6.'!AL142," ",'Т.6.'!AM142,", буд. ",'Т.6.'!AN142,", кв./оф.",'Т.6.'!AO142,".    ",'Т.6.'!AP142)))</f>
        <v/>
      </c>
      <c r="H263" s="354"/>
      <c r="I263" s="354"/>
      <c r="J263" s="354"/>
      <c r="K263" s="367" t="str">
        <f ca="1">'Т.6.'!AQ142</f>
        <v xml:space="preserve"> </v>
      </c>
      <c r="L263" s="367"/>
      <c r="M263" s="367" t="str">
        <f ca="1">'Т.6.'!AR142</f>
        <v xml:space="preserve"> </v>
      </c>
      <c r="N263" s="367"/>
      <c r="O263" s="358" t="str">
        <f ca="1">'Т.6.'!AT142</f>
        <v xml:space="preserve"> </v>
      </c>
      <c r="P263" s="358"/>
      <c r="Q263" s="345" t="str">
        <f ca="1">IF(CONCATENATE('Т.6.'!AU142,". ",'Т.6.'!AV142)=" .  "," ",CONCATENATE('Т.6.'!AU142,". ",'Т.6.'!AV142))</f>
        <v xml:space="preserve"> </v>
      </c>
      <c r="R263" s="345"/>
      <c r="S263" s="345"/>
      <c r="T263" s="358" t="str">
        <f ca="1">'Т.6.'!AW142</f>
        <v xml:space="preserve"> </v>
      </c>
      <c r="U263" s="358"/>
      <c r="AA263" s="143"/>
      <c r="AB263" s="143"/>
      <c r="AC263" s="143"/>
      <c r="AD263" s="143"/>
      <c r="AE263" s="143"/>
      <c r="AF263" s="143"/>
      <c r="AG263" s="143"/>
      <c r="AH263" s="143"/>
      <c r="AI263" s="143"/>
      <c r="AJ263" s="151"/>
      <c r="WJC263"/>
      <c r="WJD263"/>
      <c r="WJE263"/>
      <c r="WJF263"/>
      <c r="WJG263"/>
      <c r="WJH263"/>
      <c r="WJI263"/>
      <c r="WJJ263"/>
      <c r="WJK263"/>
      <c r="WJL263"/>
      <c r="WJM263"/>
      <c r="WJN263"/>
      <c r="WJO263"/>
      <c r="WJP263"/>
      <c r="WJQ263"/>
      <c r="WJR263"/>
      <c r="WJS263"/>
      <c r="WJT263"/>
      <c r="WJU263"/>
      <c r="WJV263"/>
      <c r="WJW263"/>
      <c r="WJX263"/>
      <c r="WJY263"/>
      <c r="WJZ263"/>
      <c r="WKA263"/>
      <c r="WKB263"/>
      <c r="WKC263"/>
      <c r="WKD263"/>
      <c r="WKE263"/>
      <c r="WKF263"/>
      <c r="WKG263"/>
      <c r="WKH263"/>
      <c r="WKI263"/>
      <c r="WKJ263"/>
      <c r="WKK263"/>
      <c r="WKL263"/>
      <c r="WKM263"/>
      <c r="WKN263"/>
      <c r="WKO263"/>
      <c r="WKP263"/>
      <c r="WKQ263"/>
      <c r="WKR263"/>
      <c r="WKS263"/>
      <c r="WKT263"/>
      <c r="WKU263"/>
      <c r="WKV263"/>
      <c r="WKW263"/>
      <c r="WKX263"/>
      <c r="WKY263"/>
      <c r="WKZ263"/>
      <c r="WLA263"/>
      <c r="WLB263"/>
      <c r="WLC263"/>
      <c r="WLD263"/>
      <c r="WLE263"/>
      <c r="WLF263"/>
      <c r="WLG263"/>
      <c r="WLH263"/>
      <c r="WLI263"/>
      <c r="WLJ263"/>
      <c r="WLK263"/>
      <c r="WLL263"/>
      <c r="WLM263"/>
      <c r="WLN263"/>
      <c r="WLO263"/>
      <c r="WLP263"/>
      <c r="WLQ263"/>
      <c r="WLR263"/>
      <c r="WLS263"/>
      <c r="WLT263"/>
      <c r="WLU263"/>
      <c r="WLV263"/>
      <c r="WLW263"/>
      <c r="WLX263"/>
      <c r="WLY263"/>
      <c r="WLZ263"/>
      <c r="WMA263"/>
      <c r="WMB263"/>
      <c r="WMC263"/>
      <c r="WMD263"/>
      <c r="WME263"/>
      <c r="WMF263"/>
      <c r="WMG263"/>
      <c r="WMH263"/>
      <c r="WMI263"/>
      <c r="WMJ263"/>
      <c r="WMK263"/>
      <c r="WML263"/>
      <c r="WMM263"/>
      <c r="WMN263"/>
      <c r="WMO263"/>
      <c r="WMP263"/>
      <c r="WMQ263"/>
      <c r="WMR263"/>
      <c r="WMS263"/>
      <c r="WMT263"/>
      <c r="WMU263"/>
      <c r="WMV263"/>
      <c r="WMW263"/>
      <c r="WMX263"/>
      <c r="WMY263"/>
      <c r="WMZ263"/>
      <c r="WNA263"/>
      <c r="WNB263"/>
      <c r="WNC263"/>
      <c r="WND263"/>
      <c r="WNE263"/>
      <c r="WNF263"/>
      <c r="WNG263"/>
      <c r="WNH263"/>
      <c r="WNI263"/>
      <c r="WNJ263"/>
      <c r="WNK263"/>
      <c r="WNL263"/>
      <c r="WNM263"/>
      <c r="WNN263"/>
      <c r="WNO263"/>
      <c r="WNP263"/>
      <c r="WNQ263"/>
      <c r="WNR263"/>
      <c r="WNS263"/>
      <c r="WNT263"/>
      <c r="WNU263"/>
      <c r="WNV263"/>
      <c r="WNW263"/>
      <c r="WNX263"/>
      <c r="WNY263"/>
      <c r="WNZ263"/>
      <c r="WOA263"/>
      <c r="WOB263"/>
      <c r="WOC263"/>
      <c r="WOD263"/>
      <c r="WOE263"/>
      <c r="WOF263"/>
      <c r="WOG263"/>
      <c r="WOH263"/>
      <c r="WOI263"/>
      <c r="WOJ263"/>
      <c r="WOK263"/>
      <c r="WOL263"/>
      <c r="WOM263"/>
      <c r="WON263"/>
      <c r="WOO263"/>
      <c r="WOP263"/>
      <c r="WOQ263"/>
      <c r="WOR263"/>
      <c r="WOS263"/>
      <c r="WOT263"/>
      <c r="WOU263"/>
      <c r="WOV263"/>
      <c r="WOW263"/>
      <c r="WOX263"/>
      <c r="WOY263"/>
      <c r="WOZ263"/>
      <c r="WPA263"/>
      <c r="WPB263"/>
      <c r="WPC263"/>
      <c r="WPD263"/>
      <c r="WPE263"/>
      <c r="WPF263"/>
      <c r="WPG263"/>
      <c r="WPH263"/>
      <c r="WPI263"/>
      <c r="WPJ263"/>
      <c r="WPK263"/>
      <c r="WPL263"/>
      <c r="WPM263"/>
      <c r="WPN263"/>
      <c r="WPO263"/>
      <c r="WPP263"/>
      <c r="WPQ263"/>
      <c r="WPR263"/>
      <c r="WPS263"/>
      <c r="WPT263"/>
      <c r="WPU263"/>
      <c r="WPV263"/>
      <c r="WPW263"/>
      <c r="WPX263"/>
      <c r="WPY263"/>
      <c r="WPZ263"/>
      <c r="WQA263"/>
      <c r="WQB263"/>
      <c r="WQC263"/>
      <c r="WQD263"/>
      <c r="WQE263"/>
      <c r="WQF263"/>
      <c r="WQG263"/>
      <c r="WQH263"/>
      <c r="WQI263"/>
      <c r="WQJ263"/>
      <c r="WQK263"/>
      <c r="WQL263"/>
      <c r="WQM263"/>
      <c r="WQN263"/>
      <c r="WQO263"/>
      <c r="WQP263"/>
      <c r="WQQ263"/>
      <c r="WQR263"/>
      <c r="WQS263"/>
      <c r="WQT263"/>
      <c r="WQU263"/>
      <c r="WQV263"/>
      <c r="WQW263"/>
      <c r="WQX263"/>
      <c r="WQY263"/>
      <c r="WQZ263"/>
      <c r="WRA263"/>
      <c r="WRB263"/>
      <c r="WRC263"/>
      <c r="WRD263"/>
      <c r="WRE263"/>
      <c r="WRF263"/>
      <c r="WRG263"/>
      <c r="WRH263"/>
      <c r="WRI263"/>
      <c r="WRJ263"/>
      <c r="WRK263"/>
      <c r="WRL263"/>
      <c r="WRM263"/>
      <c r="WRN263"/>
      <c r="WRO263"/>
      <c r="WRP263"/>
      <c r="WRQ263"/>
      <c r="WRR263"/>
      <c r="WRS263"/>
      <c r="WRT263"/>
      <c r="WRU263"/>
      <c r="WRV263"/>
      <c r="WRW263"/>
      <c r="WRX263"/>
      <c r="WRY263"/>
      <c r="WRZ263"/>
      <c r="WSA263"/>
      <c r="WSB263"/>
      <c r="WSC263"/>
      <c r="WSD263"/>
      <c r="WSE263"/>
      <c r="WSF263"/>
      <c r="WSG263"/>
      <c r="WSH263"/>
      <c r="WSI263"/>
      <c r="WSJ263"/>
      <c r="WSK263"/>
      <c r="WSL263"/>
      <c r="WSM263"/>
      <c r="WSN263"/>
      <c r="WSO263"/>
      <c r="WSP263"/>
      <c r="WSQ263"/>
      <c r="WSR263"/>
      <c r="WSS263"/>
      <c r="WST263"/>
      <c r="WSU263"/>
      <c r="WSV263"/>
      <c r="WSW263"/>
      <c r="WSX263"/>
      <c r="WSY263"/>
      <c r="WSZ263"/>
      <c r="WTA263"/>
      <c r="WTB263"/>
      <c r="WTC263"/>
      <c r="WTD263"/>
      <c r="WTE263"/>
      <c r="WTF263"/>
      <c r="WTG263"/>
      <c r="WTH263"/>
      <c r="WTI263"/>
      <c r="WTJ263"/>
      <c r="WTK263"/>
      <c r="WTL263"/>
      <c r="WTM263"/>
      <c r="WTN263"/>
      <c r="WTO263"/>
      <c r="WTP263"/>
      <c r="WTQ263"/>
      <c r="WTR263"/>
      <c r="WTS263"/>
      <c r="WTT263"/>
      <c r="WTU263"/>
      <c r="WTV263"/>
      <c r="WTW263"/>
      <c r="WTX263"/>
      <c r="WTY263"/>
      <c r="WTZ263"/>
      <c r="WUA263"/>
      <c r="WUB263"/>
      <c r="WUC263"/>
      <c r="WUD263"/>
      <c r="WUE263"/>
      <c r="WUF263"/>
      <c r="WUG263"/>
      <c r="WUH263"/>
      <c r="WUI263"/>
      <c r="WUJ263"/>
      <c r="WUK263"/>
      <c r="WUL263"/>
      <c r="WUM263"/>
      <c r="WUN263"/>
      <c r="WUO263"/>
      <c r="WUP263"/>
      <c r="WUQ263"/>
      <c r="WUR263"/>
      <c r="WUS263"/>
      <c r="WUT263"/>
      <c r="WUU263"/>
      <c r="WUV263"/>
      <c r="WUW263"/>
      <c r="WUX263"/>
      <c r="WUY263"/>
      <c r="WUZ263"/>
      <c r="WVA263"/>
      <c r="WVB263"/>
      <c r="WVC263"/>
      <c r="WVD263"/>
      <c r="WVE263"/>
      <c r="WVF263"/>
      <c r="WVG263"/>
      <c r="WVH263"/>
      <c r="WVI263"/>
      <c r="WVJ263"/>
      <c r="WVK263"/>
      <c r="WVL263"/>
      <c r="WVM263"/>
      <c r="WVN263"/>
      <c r="WVO263"/>
      <c r="WVP263"/>
      <c r="WVQ263"/>
      <c r="WVR263"/>
      <c r="WVS263"/>
      <c r="WVT263"/>
      <c r="WVU263"/>
      <c r="WVV263"/>
      <c r="WVW263"/>
      <c r="WVX263"/>
      <c r="WVY263"/>
      <c r="WVZ263"/>
      <c r="WWA263"/>
      <c r="WWB263"/>
      <c r="WWC263"/>
      <c r="WWD263"/>
      <c r="WWE263"/>
      <c r="WWF263"/>
      <c r="WWG263"/>
      <c r="WWH263"/>
      <c r="WWI263"/>
      <c r="WWJ263"/>
      <c r="WWK263"/>
      <c r="WWL263"/>
      <c r="WWM263"/>
      <c r="WWN263"/>
      <c r="WWO263"/>
      <c r="WWP263"/>
      <c r="WWQ263"/>
      <c r="WWR263"/>
      <c r="WWS263"/>
      <c r="WWT263"/>
      <c r="WWU263"/>
      <c r="WWV263"/>
      <c r="WWW263"/>
      <c r="WWX263"/>
      <c r="WWY263"/>
      <c r="WWZ263"/>
      <c r="WXA263"/>
      <c r="WXB263"/>
      <c r="WXC263"/>
      <c r="WXD263"/>
      <c r="WXE263"/>
      <c r="WXF263"/>
      <c r="WXG263"/>
      <c r="WXH263"/>
      <c r="WXI263"/>
      <c r="WXJ263"/>
      <c r="WXK263"/>
      <c r="WXL263"/>
      <c r="WXM263"/>
      <c r="WXN263"/>
      <c r="WXO263"/>
      <c r="WXP263"/>
      <c r="WXQ263"/>
      <c r="WXR263"/>
      <c r="WXS263"/>
      <c r="WXT263"/>
      <c r="WXU263"/>
      <c r="WXV263"/>
      <c r="WXW263"/>
      <c r="WXX263"/>
      <c r="WXY263"/>
      <c r="WXZ263"/>
      <c r="WYA263"/>
      <c r="WYB263"/>
      <c r="WYC263"/>
      <c r="WYD263"/>
      <c r="WYE263"/>
      <c r="WYF263"/>
      <c r="WYG263"/>
      <c r="WYH263"/>
      <c r="WYI263"/>
      <c r="WYJ263"/>
      <c r="WYK263"/>
      <c r="WYL263"/>
      <c r="WYM263"/>
      <c r="WYN263"/>
      <c r="WYO263"/>
      <c r="WYP263"/>
      <c r="WYQ263"/>
      <c r="WYR263"/>
      <c r="WYS263"/>
      <c r="WYT263"/>
      <c r="WYU263"/>
      <c r="WYV263"/>
      <c r="WYW263"/>
      <c r="WYX263"/>
      <c r="WYY263"/>
      <c r="WYZ263"/>
      <c r="WZA263"/>
      <c r="WZB263"/>
      <c r="WZC263"/>
      <c r="WZD263"/>
      <c r="WZE263"/>
      <c r="WZF263"/>
      <c r="WZG263"/>
      <c r="WZH263"/>
      <c r="WZI263"/>
      <c r="WZJ263"/>
      <c r="WZK263"/>
      <c r="WZL263"/>
      <c r="WZM263"/>
      <c r="WZN263"/>
      <c r="WZO263"/>
      <c r="WZP263"/>
      <c r="WZQ263"/>
      <c r="WZR263"/>
      <c r="WZS263"/>
      <c r="WZT263"/>
      <c r="WZU263"/>
      <c r="WZV263"/>
      <c r="WZW263"/>
      <c r="WZX263"/>
      <c r="WZY263"/>
      <c r="WZZ263"/>
      <c r="XAA263"/>
      <c r="XAB263"/>
      <c r="XAC263"/>
      <c r="XAD263"/>
      <c r="XAE263"/>
      <c r="XAF263"/>
      <c r="XAG263"/>
      <c r="XAH263"/>
      <c r="XAI263"/>
      <c r="XAJ263"/>
      <c r="XAK263"/>
      <c r="XAL263"/>
      <c r="XAM263"/>
      <c r="XAN263"/>
      <c r="XAO263"/>
      <c r="XAP263"/>
      <c r="XAQ263"/>
      <c r="XAR263"/>
      <c r="XAS263"/>
      <c r="XAT263"/>
      <c r="XAU263"/>
      <c r="XAV263"/>
      <c r="XAW263"/>
      <c r="XAX263"/>
      <c r="XAY263"/>
      <c r="XAZ263"/>
      <c r="XBA263"/>
      <c r="XBB263"/>
      <c r="XBC263"/>
      <c r="XBD263"/>
      <c r="XBE263"/>
      <c r="XBF263"/>
      <c r="XBG263"/>
      <c r="XBH263"/>
      <c r="XBI263"/>
      <c r="XBJ263"/>
      <c r="XBK263"/>
      <c r="XBL263"/>
      <c r="XBM263"/>
      <c r="XBN263"/>
      <c r="XBO263"/>
      <c r="XBP263"/>
      <c r="XBQ263"/>
      <c r="XBR263"/>
      <c r="XBS263"/>
      <c r="XBT263"/>
      <c r="XBU263"/>
      <c r="XBV263"/>
      <c r="XBW263"/>
      <c r="XBX263"/>
      <c r="XBY263"/>
      <c r="XBZ263"/>
      <c r="XCA263"/>
      <c r="XCB263"/>
      <c r="XCC263"/>
      <c r="XCD263"/>
      <c r="XCE263"/>
      <c r="XCF263"/>
      <c r="XCG263"/>
      <c r="XCH263"/>
      <c r="XCI263"/>
      <c r="XCJ263"/>
      <c r="XCK263"/>
      <c r="XCL263"/>
      <c r="XCM263"/>
      <c r="XCN263"/>
      <c r="XCO263"/>
      <c r="XCP263"/>
      <c r="XCQ263"/>
      <c r="XCR263"/>
      <c r="XCS263"/>
      <c r="XCT263"/>
      <c r="XCU263"/>
      <c r="XCV263"/>
      <c r="XCW263"/>
      <c r="XCX263"/>
      <c r="XCY263"/>
      <c r="XCZ263"/>
      <c r="XDA263"/>
      <c r="XDB263"/>
      <c r="XDC263"/>
      <c r="XDD263"/>
      <c r="XDE263"/>
      <c r="XDF263"/>
      <c r="XDG263"/>
      <c r="XDH263"/>
      <c r="XDI263"/>
      <c r="XDJ263"/>
      <c r="XDK263"/>
      <c r="XDL263"/>
      <c r="XDM263"/>
      <c r="XDN263"/>
      <c r="XDO263"/>
      <c r="XDP263"/>
      <c r="XDQ263"/>
      <c r="XDR263"/>
      <c r="XDS263"/>
      <c r="XDT263"/>
      <c r="XDU263"/>
      <c r="XDV263"/>
      <c r="XDW263"/>
      <c r="XDX263"/>
      <c r="XDY263"/>
      <c r="XDZ263"/>
      <c r="XEA263"/>
      <c r="XEB263"/>
      <c r="XEC263"/>
      <c r="XED263"/>
      <c r="XEE263"/>
      <c r="XEF263"/>
      <c r="XEG263"/>
      <c r="XEH263"/>
      <c r="XEI263"/>
      <c r="XEJ263"/>
      <c r="XEK263"/>
      <c r="XEL263"/>
      <c r="XEM263"/>
      <c r="XEN263"/>
      <c r="XEO263"/>
      <c r="XEP263"/>
      <c r="XEQ263"/>
      <c r="XER263"/>
      <c r="XES263"/>
      <c r="XET263"/>
      <c r="XEU263"/>
      <c r="XEV263"/>
      <c r="XEW263"/>
      <c r="XEX263"/>
      <c r="XEY263"/>
      <c r="XEZ263"/>
      <c r="XFA263"/>
      <c r="XFB263"/>
      <c r="XFC263"/>
      <c r="XFD263"/>
    </row>
    <row r="264" spans="1:36 15811:16384" s="177" customFormat="1" x14ac:dyDescent="0.25">
      <c r="A264" s="181">
        <v>138</v>
      </c>
      <c r="B264" s="354" t="str">
        <f ca="1">IF(CONCATENATE('Т.6.'!AB143," (",'Т.6.'!AD143,"), ",'Т.6.'!AC143,", ",'Т.6.'!AE143)=$AJ$127,"",IF(CONCATENATE('Т.6.'!AB143," (",'Т.6.'!AD143,"), ",'Т.6.'!AC143,", ",'Т.6.'!AE143)=$AJ$128,"-",(CONCATENATE('Т.6.'!AB143," (",'Т.6.'!AD143,"), ",'Т.6.'!AC143,", ",'Т.6.'!AE143))))</f>
        <v/>
      </c>
      <c r="C264" s="354"/>
      <c r="D264" s="354"/>
      <c r="E264" s="354"/>
      <c r="F264" s="354"/>
      <c r="G264" s="354" t="str">
        <f ca="1">IF(CONCATENATE('Т.6.'!AG143,", ",'Т.6.'!AF143,", ",'Т.6.'!AH143," обл., ",'Т.6.'!AI143," р-н, ",'Т.6.'!AJ143," ",'Т.6.'!AK143,", ",'Т.6.'!AL143," ",'Т.6.'!AM143,", буд. ",'Т.6.'!AN143,", кв./оф.",'Т.6.'!AO143,".    ",'Т.6.'!AP143)=$AJ$131,"",IF(CONCATENATE('Т.6.'!AG143,", ",'Т.6.'!AF143,", ",'Т.6.'!AH143," обл., ",'Т.6.'!AI143," р-н, ",'Т.6.'!AJ143," ",'Т.6.'!AK143,", ",'Т.6.'!AL143," ",'Т.6.'!AM143,", буд. ",'Т.6.'!AN143,", кв./оф.",'Т.6.'!AO143,".    ",'Т.6.'!AP143)=$AJ$129,"-",CONCATENATE('Т.6.'!AG143,", ",'Т.6.'!AF143,", ",'Т.6.'!AH143," обл., ",'Т.6.'!AI143," р-н, ",'Т.6.'!AJ143," ",'Т.6.'!AK143,", ",'Т.6.'!AL143," ",'Т.6.'!AM143,", буд. ",'Т.6.'!AN143,", кв./оф.",'Т.6.'!AO143,".    ",'Т.6.'!AP143)))</f>
        <v/>
      </c>
      <c r="H264" s="354"/>
      <c r="I264" s="354"/>
      <c r="J264" s="354"/>
      <c r="K264" s="367" t="str">
        <f ca="1">'Т.6.'!AQ143</f>
        <v xml:space="preserve"> </v>
      </c>
      <c r="L264" s="367"/>
      <c r="M264" s="367" t="str">
        <f ca="1">'Т.6.'!AR143</f>
        <v xml:space="preserve"> </v>
      </c>
      <c r="N264" s="367"/>
      <c r="O264" s="358" t="str">
        <f ca="1">'Т.6.'!AT143</f>
        <v xml:space="preserve"> </v>
      </c>
      <c r="P264" s="358"/>
      <c r="Q264" s="345" t="str">
        <f ca="1">IF(CONCATENATE('Т.6.'!AU143,". ",'Т.6.'!AV143)=" .  "," ",CONCATENATE('Т.6.'!AU143,". ",'Т.6.'!AV143))</f>
        <v xml:space="preserve"> </v>
      </c>
      <c r="R264" s="345"/>
      <c r="S264" s="345"/>
      <c r="T264" s="358" t="str">
        <f ca="1">'Т.6.'!AW143</f>
        <v xml:space="preserve"> </v>
      </c>
      <c r="U264" s="358"/>
      <c r="AA264" s="143"/>
      <c r="AB264" s="143"/>
      <c r="AC264" s="143"/>
      <c r="AD264" s="143"/>
      <c r="AE264" s="143"/>
      <c r="AF264" s="143"/>
      <c r="AG264" s="143"/>
      <c r="AH264" s="143"/>
      <c r="AI264" s="143"/>
      <c r="AJ264" s="151"/>
      <c r="WJC264"/>
      <c r="WJD264"/>
      <c r="WJE264"/>
      <c r="WJF264"/>
      <c r="WJG264"/>
      <c r="WJH264"/>
      <c r="WJI264"/>
      <c r="WJJ264"/>
      <c r="WJK264"/>
      <c r="WJL264"/>
      <c r="WJM264"/>
      <c r="WJN264"/>
      <c r="WJO264"/>
      <c r="WJP264"/>
      <c r="WJQ264"/>
      <c r="WJR264"/>
      <c r="WJS264"/>
      <c r="WJT264"/>
      <c r="WJU264"/>
      <c r="WJV264"/>
      <c r="WJW264"/>
      <c r="WJX264"/>
      <c r="WJY264"/>
      <c r="WJZ264"/>
      <c r="WKA264"/>
      <c r="WKB264"/>
      <c r="WKC264"/>
      <c r="WKD264"/>
      <c r="WKE264"/>
      <c r="WKF264"/>
      <c r="WKG264"/>
      <c r="WKH264"/>
      <c r="WKI264"/>
      <c r="WKJ264"/>
      <c r="WKK264"/>
      <c r="WKL264"/>
      <c r="WKM264"/>
      <c r="WKN264"/>
      <c r="WKO264"/>
      <c r="WKP264"/>
      <c r="WKQ264"/>
      <c r="WKR264"/>
      <c r="WKS264"/>
      <c r="WKT264"/>
      <c r="WKU264"/>
      <c r="WKV264"/>
      <c r="WKW264"/>
      <c r="WKX264"/>
      <c r="WKY264"/>
      <c r="WKZ264"/>
      <c r="WLA264"/>
      <c r="WLB264"/>
      <c r="WLC264"/>
      <c r="WLD264"/>
      <c r="WLE264"/>
      <c r="WLF264"/>
      <c r="WLG264"/>
      <c r="WLH264"/>
      <c r="WLI264"/>
      <c r="WLJ264"/>
      <c r="WLK264"/>
      <c r="WLL264"/>
      <c r="WLM264"/>
      <c r="WLN264"/>
      <c r="WLO264"/>
      <c r="WLP264"/>
      <c r="WLQ264"/>
      <c r="WLR264"/>
      <c r="WLS264"/>
      <c r="WLT264"/>
      <c r="WLU264"/>
      <c r="WLV264"/>
      <c r="WLW264"/>
      <c r="WLX264"/>
      <c r="WLY264"/>
      <c r="WLZ264"/>
      <c r="WMA264"/>
      <c r="WMB264"/>
      <c r="WMC264"/>
      <c r="WMD264"/>
      <c r="WME264"/>
      <c r="WMF264"/>
      <c r="WMG264"/>
      <c r="WMH264"/>
      <c r="WMI264"/>
      <c r="WMJ264"/>
      <c r="WMK264"/>
      <c r="WML264"/>
      <c r="WMM264"/>
      <c r="WMN264"/>
      <c r="WMO264"/>
      <c r="WMP264"/>
      <c r="WMQ264"/>
      <c r="WMR264"/>
      <c r="WMS264"/>
      <c r="WMT264"/>
      <c r="WMU264"/>
      <c r="WMV264"/>
      <c r="WMW264"/>
      <c r="WMX264"/>
      <c r="WMY264"/>
      <c r="WMZ264"/>
      <c r="WNA264"/>
      <c r="WNB264"/>
      <c r="WNC264"/>
      <c r="WND264"/>
      <c r="WNE264"/>
      <c r="WNF264"/>
      <c r="WNG264"/>
      <c r="WNH264"/>
      <c r="WNI264"/>
      <c r="WNJ264"/>
      <c r="WNK264"/>
      <c r="WNL264"/>
      <c r="WNM264"/>
      <c r="WNN264"/>
      <c r="WNO264"/>
      <c r="WNP264"/>
      <c r="WNQ264"/>
      <c r="WNR264"/>
      <c r="WNS264"/>
      <c r="WNT264"/>
      <c r="WNU264"/>
      <c r="WNV264"/>
      <c r="WNW264"/>
      <c r="WNX264"/>
      <c r="WNY264"/>
      <c r="WNZ264"/>
      <c r="WOA264"/>
      <c r="WOB264"/>
      <c r="WOC264"/>
      <c r="WOD264"/>
      <c r="WOE264"/>
      <c r="WOF264"/>
      <c r="WOG264"/>
      <c r="WOH264"/>
      <c r="WOI264"/>
      <c r="WOJ264"/>
      <c r="WOK264"/>
      <c r="WOL264"/>
      <c r="WOM264"/>
      <c r="WON264"/>
      <c r="WOO264"/>
      <c r="WOP264"/>
      <c r="WOQ264"/>
      <c r="WOR264"/>
      <c r="WOS264"/>
      <c r="WOT264"/>
      <c r="WOU264"/>
      <c r="WOV264"/>
      <c r="WOW264"/>
      <c r="WOX264"/>
      <c r="WOY264"/>
      <c r="WOZ264"/>
      <c r="WPA264"/>
      <c r="WPB264"/>
      <c r="WPC264"/>
      <c r="WPD264"/>
      <c r="WPE264"/>
      <c r="WPF264"/>
      <c r="WPG264"/>
      <c r="WPH264"/>
      <c r="WPI264"/>
      <c r="WPJ264"/>
      <c r="WPK264"/>
      <c r="WPL264"/>
      <c r="WPM264"/>
      <c r="WPN264"/>
      <c r="WPO264"/>
      <c r="WPP264"/>
      <c r="WPQ264"/>
      <c r="WPR264"/>
      <c r="WPS264"/>
      <c r="WPT264"/>
      <c r="WPU264"/>
      <c r="WPV264"/>
      <c r="WPW264"/>
      <c r="WPX264"/>
      <c r="WPY264"/>
      <c r="WPZ264"/>
      <c r="WQA264"/>
      <c r="WQB264"/>
      <c r="WQC264"/>
      <c r="WQD264"/>
      <c r="WQE264"/>
      <c r="WQF264"/>
      <c r="WQG264"/>
      <c r="WQH264"/>
      <c r="WQI264"/>
      <c r="WQJ264"/>
      <c r="WQK264"/>
      <c r="WQL264"/>
      <c r="WQM264"/>
      <c r="WQN264"/>
      <c r="WQO264"/>
      <c r="WQP264"/>
      <c r="WQQ264"/>
      <c r="WQR264"/>
      <c r="WQS264"/>
      <c r="WQT264"/>
      <c r="WQU264"/>
      <c r="WQV264"/>
      <c r="WQW264"/>
      <c r="WQX264"/>
      <c r="WQY264"/>
      <c r="WQZ264"/>
      <c r="WRA264"/>
      <c r="WRB264"/>
      <c r="WRC264"/>
      <c r="WRD264"/>
      <c r="WRE264"/>
      <c r="WRF264"/>
      <c r="WRG264"/>
      <c r="WRH264"/>
      <c r="WRI264"/>
      <c r="WRJ264"/>
      <c r="WRK264"/>
      <c r="WRL264"/>
      <c r="WRM264"/>
      <c r="WRN264"/>
      <c r="WRO264"/>
      <c r="WRP264"/>
      <c r="WRQ264"/>
      <c r="WRR264"/>
      <c r="WRS264"/>
      <c r="WRT264"/>
      <c r="WRU264"/>
      <c r="WRV264"/>
      <c r="WRW264"/>
      <c r="WRX264"/>
      <c r="WRY264"/>
      <c r="WRZ264"/>
      <c r="WSA264"/>
      <c r="WSB264"/>
      <c r="WSC264"/>
      <c r="WSD264"/>
      <c r="WSE264"/>
      <c r="WSF264"/>
      <c r="WSG264"/>
      <c r="WSH264"/>
      <c r="WSI264"/>
      <c r="WSJ264"/>
      <c r="WSK264"/>
      <c r="WSL264"/>
      <c r="WSM264"/>
      <c r="WSN264"/>
      <c r="WSO264"/>
      <c r="WSP264"/>
      <c r="WSQ264"/>
      <c r="WSR264"/>
      <c r="WSS264"/>
      <c r="WST264"/>
      <c r="WSU264"/>
      <c r="WSV264"/>
      <c r="WSW264"/>
      <c r="WSX264"/>
      <c r="WSY264"/>
      <c r="WSZ264"/>
      <c r="WTA264"/>
      <c r="WTB264"/>
      <c r="WTC264"/>
      <c r="WTD264"/>
      <c r="WTE264"/>
      <c r="WTF264"/>
      <c r="WTG264"/>
      <c r="WTH264"/>
      <c r="WTI264"/>
      <c r="WTJ264"/>
      <c r="WTK264"/>
      <c r="WTL264"/>
      <c r="WTM264"/>
      <c r="WTN264"/>
      <c r="WTO264"/>
      <c r="WTP264"/>
      <c r="WTQ264"/>
      <c r="WTR264"/>
      <c r="WTS264"/>
      <c r="WTT264"/>
      <c r="WTU264"/>
      <c r="WTV264"/>
      <c r="WTW264"/>
      <c r="WTX264"/>
      <c r="WTY264"/>
      <c r="WTZ264"/>
      <c r="WUA264"/>
      <c r="WUB264"/>
      <c r="WUC264"/>
      <c r="WUD264"/>
      <c r="WUE264"/>
      <c r="WUF264"/>
      <c r="WUG264"/>
      <c r="WUH264"/>
      <c r="WUI264"/>
      <c r="WUJ264"/>
      <c r="WUK264"/>
      <c r="WUL264"/>
      <c r="WUM264"/>
      <c r="WUN264"/>
      <c r="WUO264"/>
      <c r="WUP264"/>
      <c r="WUQ264"/>
      <c r="WUR264"/>
      <c r="WUS264"/>
      <c r="WUT264"/>
      <c r="WUU264"/>
      <c r="WUV264"/>
      <c r="WUW264"/>
      <c r="WUX264"/>
      <c r="WUY264"/>
      <c r="WUZ264"/>
      <c r="WVA264"/>
      <c r="WVB264"/>
      <c r="WVC264"/>
      <c r="WVD264"/>
      <c r="WVE264"/>
      <c r="WVF264"/>
      <c r="WVG264"/>
      <c r="WVH264"/>
      <c r="WVI264"/>
      <c r="WVJ264"/>
      <c r="WVK264"/>
      <c r="WVL264"/>
      <c r="WVM264"/>
      <c r="WVN264"/>
      <c r="WVO264"/>
      <c r="WVP264"/>
      <c r="WVQ264"/>
      <c r="WVR264"/>
      <c r="WVS264"/>
      <c r="WVT264"/>
      <c r="WVU264"/>
      <c r="WVV264"/>
      <c r="WVW264"/>
      <c r="WVX264"/>
      <c r="WVY264"/>
      <c r="WVZ264"/>
      <c r="WWA264"/>
      <c r="WWB264"/>
      <c r="WWC264"/>
      <c r="WWD264"/>
      <c r="WWE264"/>
      <c r="WWF264"/>
      <c r="WWG264"/>
      <c r="WWH264"/>
      <c r="WWI264"/>
      <c r="WWJ264"/>
      <c r="WWK264"/>
      <c r="WWL264"/>
      <c r="WWM264"/>
      <c r="WWN264"/>
      <c r="WWO264"/>
      <c r="WWP264"/>
      <c r="WWQ264"/>
      <c r="WWR264"/>
      <c r="WWS264"/>
      <c r="WWT264"/>
      <c r="WWU264"/>
      <c r="WWV264"/>
      <c r="WWW264"/>
      <c r="WWX264"/>
      <c r="WWY264"/>
      <c r="WWZ264"/>
      <c r="WXA264"/>
      <c r="WXB264"/>
      <c r="WXC264"/>
      <c r="WXD264"/>
      <c r="WXE264"/>
      <c r="WXF264"/>
      <c r="WXG264"/>
      <c r="WXH264"/>
      <c r="WXI264"/>
      <c r="WXJ264"/>
      <c r="WXK264"/>
      <c r="WXL264"/>
      <c r="WXM264"/>
      <c r="WXN264"/>
      <c r="WXO264"/>
      <c r="WXP264"/>
      <c r="WXQ264"/>
      <c r="WXR264"/>
      <c r="WXS264"/>
      <c r="WXT264"/>
      <c r="WXU264"/>
      <c r="WXV264"/>
      <c r="WXW264"/>
      <c r="WXX264"/>
      <c r="WXY264"/>
      <c r="WXZ264"/>
      <c r="WYA264"/>
      <c r="WYB264"/>
      <c r="WYC264"/>
      <c r="WYD264"/>
      <c r="WYE264"/>
      <c r="WYF264"/>
      <c r="WYG264"/>
      <c r="WYH264"/>
      <c r="WYI264"/>
      <c r="WYJ264"/>
      <c r="WYK264"/>
      <c r="WYL264"/>
      <c r="WYM264"/>
      <c r="WYN264"/>
      <c r="WYO264"/>
      <c r="WYP264"/>
      <c r="WYQ264"/>
      <c r="WYR264"/>
      <c r="WYS264"/>
      <c r="WYT264"/>
      <c r="WYU264"/>
      <c r="WYV264"/>
      <c r="WYW264"/>
      <c r="WYX264"/>
      <c r="WYY264"/>
      <c r="WYZ264"/>
      <c r="WZA264"/>
      <c r="WZB264"/>
      <c r="WZC264"/>
      <c r="WZD264"/>
      <c r="WZE264"/>
      <c r="WZF264"/>
      <c r="WZG264"/>
      <c r="WZH264"/>
      <c r="WZI264"/>
      <c r="WZJ264"/>
      <c r="WZK264"/>
      <c r="WZL264"/>
      <c r="WZM264"/>
      <c r="WZN264"/>
      <c r="WZO264"/>
      <c r="WZP264"/>
      <c r="WZQ264"/>
      <c r="WZR264"/>
      <c r="WZS264"/>
      <c r="WZT264"/>
      <c r="WZU264"/>
      <c r="WZV264"/>
      <c r="WZW264"/>
      <c r="WZX264"/>
      <c r="WZY264"/>
      <c r="WZZ264"/>
      <c r="XAA264"/>
      <c r="XAB264"/>
      <c r="XAC264"/>
      <c r="XAD264"/>
      <c r="XAE264"/>
      <c r="XAF264"/>
      <c r="XAG264"/>
      <c r="XAH264"/>
      <c r="XAI264"/>
      <c r="XAJ264"/>
      <c r="XAK264"/>
      <c r="XAL264"/>
      <c r="XAM264"/>
      <c r="XAN264"/>
      <c r="XAO264"/>
      <c r="XAP264"/>
      <c r="XAQ264"/>
      <c r="XAR264"/>
      <c r="XAS264"/>
      <c r="XAT264"/>
      <c r="XAU264"/>
      <c r="XAV264"/>
      <c r="XAW264"/>
      <c r="XAX264"/>
      <c r="XAY264"/>
      <c r="XAZ264"/>
      <c r="XBA264"/>
      <c r="XBB264"/>
      <c r="XBC264"/>
      <c r="XBD264"/>
      <c r="XBE264"/>
      <c r="XBF264"/>
      <c r="XBG264"/>
      <c r="XBH264"/>
      <c r="XBI264"/>
      <c r="XBJ264"/>
      <c r="XBK264"/>
      <c r="XBL264"/>
      <c r="XBM264"/>
      <c r="XBN264"/>
      <c r="XBO264"/>
      <c r="XBP264"/>
      <c r="XBQ264"/>
      <c r="XBR264"/>
      <c r="XBS264"/>
      <c r="XBT264"/>
      <c r="XBU264"/>
      <c r="XBV264"/>
      <c r="XBW264"/>
      <c r="XBX264"/>
      <c r="XBY264"/>
      <c r="XBZ264"/>
      <c r="XCA264"/>
      <c r="XCB264"/>
      <c r="XCC264"/>
      <c r="XCD264"/>
      <c r="XCE264"/>
      <c r="XCF264"/>
      <c r="XCG264"/>
      <c r="XCH264"/>
      <c r="XCI264"/>
      <c r="XCJ264"/>
      <c r="XCK264"/>
      <c r="XCL264"/>
      <c r="XCM264"/>
      <c r="XCN264"/>
      <c r="XCO264"/>
      <c r="XCP264"/>
      <c r="XCQ264"/>
      <c r="XCR264"/>
      <c r="XCS264"/>
      <c r="XCT264"/>
      <c r="XCU264"/>
      <c r="XCV264"/>
      <c r="XCW264"/>
      <c r="XCX264"/>
      <c r="XCY264"/>
      <c r="XCZ264"/>
      <c r="XDA264"/>
      <c r="XDB264"/>
      <c r="XDC264"/>
      <c r="XDD264"/>
      <c r="XDE264"/>
      <c r="XDF264"/>
      <c r="XDG264"/>
      <c r="XDH264"/>
      <c r="XDI264"/>
      <c r="XDJ264"/>
      <c r="XDK264"/>
      <c r="XDL264"/>
      <c r="XDM264"/>
      <c r="XDN264"/>
      <c r="XDO264"/>
      <c r="XDP264"/>
      <c r="XDQ264"/>
      <c r="XDR264"/>
      <c r="XDS264"/>
      <c r="XDT264"/>
      <c r="XDU264"/>
      <c r="XDV264"/>
      <c r="XDW264"/>
      <c r="XDX264"/>
      <c r="XDY264"/>
      <c r="XDZ264"/>
      <c r="XEA264"/>
      <c r="XEB264"/>
      <c r="XEC264"/>
      <c r="XED264"/>
      <c r="XEE264"/>
      <c r="XEF264"/>
      <c r="XEG264"/>
      <c r="XEH264"/>
      <c r="XEI264"/>
      <c r="XEJ264"/>
      <c r="XEK264"/>
      <c r="XEL264"/>
      <c r="XEM264"/>
      <c r="XEN264"/>
      <c r="XEO264"/>
      <c r="XEP264"/>
      <c r="XEQ264"/>
      <c r="XER264"/>
      <c r="XES264"/>
      <c r="XET264"/>
      <c r="XEU264"/>
      <c r="XEV264"/>
      <c r="XEW264"/>
      <c r="XEX264"/>
      <c r="XEY264"/>
      <c r="XEZ264"/>
      <c r="XFA264"/>
      <c r="XFB264"/>
      <c r="XFC264"/>
      <c r="XFD264"/>
    </row>
    <row r="265" spans="1:36 15811:16384" s="177" customFormat="1" x14ac:dyDescent="0.25">
      <c r="A265" s="181">
        <v>139</v>
      </c>
      <c r="B265" s="354" t="str">
        <f ca="1">IF(CONCATENATE('Т.6.'!AB144," (",'Т.6.'!AD144,"), ",'Т.6.'!AC144,", ",'Т.6.'!AE144)=$AJ$127,"",IF(CONCATENATE('Т.6.'!AB144," (",'Т.6.'!AD144,"), ",'Т.6.'!AC144,", ",'Т.6.'!AE144)=$AJ$128,"-",(CONCATENATE('Т.6.'!AB144," (",'Т.6.'!AD144,"), ",'Т.6.'!AC144,", ",'Т.6.'!AE144))))</f>
        <v/>
      </c>
      <c r="C265" s="354"/>
      <c r="D265" s="354"/>
      <c r="E265" s="354"/>
      <c r="F265" s="354"/>
      <c r="G265" s="354" t="str">
        <f ca="1">IF(CONCATENATE('Т.6.'!AG144,", ",'Т.6.'!AF144,", ",'Т.6.'!AH144," обл., ",'Т.6.'!AI144," р-н, ",'Т.6.'!AJ144," ",'Т.6.'!AK144,", ",'Т.6.'!AL144," ",'Т.6.'!AM144,", буд. ",'Т.6.'!AN144,", кв./оф.",'Т.6.'!AO144,".    ",'Т.6.'!AP144)=$AJ$131,"",IF(CONCATENATE('Т.6.'!AG144,", ",'Т.6.'!AF144,", ",'Т.6.'!AH144," обл., ",'Т.6.'!AI144," р-н, ",'Т.6.'!AJ144," ",'Т.6.'!AK144,", ",'Т.6.'!AL144," ",'Т.6.'!AM144,", буд. ",'Т.6.'!AN144,", кв./оф.",'Т.6.'!AO144,".    ",'Т.6.'!AP144)=$AJ$129,"-",CONCATENATE('Т.6.'!AG144,", ",'Т.6.'!AF144,", ",'Т.6.'!AH144," обл., ",'Т.6.'!AI144," р-н, ",'Т.6.'!AJ144," ",'Т.6.'!AK144,", ",'Т.6.'!AL144," ",'Т.6.'!AM144,", буд. ",'Т.6.'!AN144,", кв./оф.",'Т.6.'!AO144,".    ",'Т.6.'!AP144)))</f>
        <v/>
      </c>
      <c r="H265" s="354"/>
      <c r="I265" s="354"/>
      <c r="J265" s="354"/>
      <c r="K265" s="367" t="str">
        <f ca="1">'Т.6.'!AQ144</f>
        <v xml:space="preserve"> </v>
      </c>
      <c r="L265" s="367"/>
      <c r="M265" s="367" t="str">
        <f ca="1">'Т.6.'!AR144</f>
        <v xml:space="preserve"> </v>
      </c>
      <c r="N265" s="367"/>
      <c r="O265" s="358" t="str">
        <f ca="1">'Т.6.'!AT144</f>
        <v xml:space="preserve"> </v>
      </c>
      <c r="P265" s="358"/>
      <c r="Q265" s="345" t="str">
        <f ca="1">IF(CONCATENATE('Т.6.'!AU144,". ",'Т.6.'!AV144)=" .  "," ",CONCATENATE('Т.6.'!AU144,". ",'Т.6.'!AV144))</f>
        <v xml:space="preserve"> </v>
      </c>
      <c r="R265" s="345"/>
      <c r="S265" s="345"/>
      <c r="T265" s="358" t="str">
        <f ca="1">'Т.6.'!AW144</f>
        <v xml:space="preserve"> </v>
      </c>
      <c r="U265" s="358"/>
      <c r="AA265" s="143"/>
      <c r="AB265" s="143"/>
      <c r="AC265" s="143"/>
      <c r="AD265" s="143"/>
      <c r="AE265" s="143"/>
      <c r="AF265" s="143"/>
      <c r="AG265" s="143"/>
      <c r="AH265" s="143"/>
      <c r="AI265" s="143"/>
      <c r="AJ265" s="151"/>
      <c r="WJC265"/>
      <c r="WJD265"/>
      <c r="WJE265"/>
      <c r="WJF265"/>
      <c r="WJG265"/>
      <c r="WJH265"/>
      <c r="WJI265"/>
      <c r="WJJ265"/>
      <c r="WJK265"/>
      <c r="WJL265"/>
      <c r="WJM265"/>
      <c r="WJN265"/>
      <c r="WJO265"/>
      <c r="WJP265"/>
      <c r="WJQ265"/>
      <c r="WJR265"/>
      <c r="WJS265"/>
      <c r="WJT265"/>
      <c r="WJU265"/>
      <c r="WJV265"/>
      <c r="WJW265"/>
      <c r="WJX265"/>
      <c r="WJY265"/>
      <c r="WJZ265"/>
      <c r="WKA265"/>
      <c r="WKB265"/>
      <c r="WKC265"/>
      <c r="WKD265"/>
      <c r="WKE265"/>
      <c r="WKF265"/>
      <c r="WKG265"/>
      <c r="WKH265"/>
      <c r="WKI265"/>
      <c r="WKJ265"/>
      <c r="WKK265"/>
      <c r="WKL265"/>
      <c r="WKM265"/>
      <c r="WKN265"/>
      <c r="WKO265"/>
      <c r="WKP265"/>
      <c r="WKQ265"/>
      <c r="WKR265"/>
      <c r="WKS265"/>
      <c r="WKT265"/>
      <c r="WKU265"/>
      <c r="WKV265"/>
      <c r="WKW265"/>
      <c r="WKX265"/>
      <c r="WKY265"/>
      <c r="WKZ265"/>
      <c r="WLA265"/>
      <c r="WLB265"/>
      <c r="WLC265"/>
      <c r="WLD265"/>
      <c r="WLE265"/>
      <c r="WLF265"/>
      <c r="WLG265"/>
      <c r="WLH265"/>
      <c r="WLI265"/>
      <c r="WLJ265"/>
      <c r="WLK265"/>
      <c r="WLL265"/>
      <c r="WLM265"/>
      <c r="WLN265"/>
      <c r="WLO265"/>
      <c r="WLP265"/>
      <c r="WLQ265"/>
      <c r="WLR265"/>
      <c r="WLS265"/>
      <c r="WLT265"/>
      <c r="WLU265"/>
      <c r="WLV265"/>
      <c r="WLW265"/>
      <c r="WLX265"/>
      <c r="WLY265"/>
      <c r="WLZ265"/>
      <c r="WMA265"/>
      <c r="WMB265"/>
      <c r="WMC265"/>
      <c r="WMD265"/>
      <c r="WME265"/>
      <c r="WMF265"/>
      <c r="WMG265"/>
      <c r="WMH265"/>
      <c r="WMI265"/>
      <c r="WMJ265"/>
      <c r="WMK265"/>
      <c r="WML265"/>
      <c r="WMM265"/>
      <c r="WMN265"/>
      <c r="WMO265"/>
      <c r="WMP265"/>
      <c r="WMQ265"/>
      <c r="WMR265"/>
      <c r="WMS265"/>
      <c r="WMT265"/>
      <c r="WMU265"/>
      <c r="WMV265"/>
      <c r="WMW265"/>
      <c r="WMX265"/>
      <c r="WMY265"/>
      <c r="WMZ265"/>
      <c r="WNA265"/>
      <c r="WNB265"/>
      <c r="WNC265"/>
      <c r="WND265"/>
      <c r="WNE265"/>
      <c r="WNF265"/>
      <c r="WNG265"/>
      <c r="WNH265"/>
      <c r="WNI265"/>
      <c r="WNJ265"/>
      <c r="WNK265"/>
      <c r="WNL265"/>
      <c r="WNM265"/>
      <c r="WNN265"/>
      <c r="WNO265"/>
      <c r="WNP265"/>
      <c r="WNQ265"/>
      <c r="WNR265"/>
      <c r="WNS265"/>
      <c r="WNT265"/>
      <c r="WNU265"/>
      <c r="WNV265"/>
      <c r="WNW265"/>
      <c r="WNX265"/>
      <c r="WNY265"/>
      <c r="WNZ265"/>
      <c r="WOA265"/>
      <c r="WOB265"/>
      <c r="WOC265"/>
      <c r="WOD265"/>
      <c r="WOE265"/>
      <c r="WOF265"/>
      <c r="WOG265"/>
      <c r="WOH265"/>
      <c r="WOI265"/>
      <c r="WOJ265"/>
      <c r="WOK265"/>
      <c r="WOL265"/>
      <c r="WOM265"/>
      <c r="WON265"/>
      <c r="WOO265"/>
      <c r="WOP265"/>
      <c r="WOQ265"/>
      <c r="WOR265"/>
      <c r="WOS265"/>
      <c r="WOT265"/>
      <c r="WOU265"/>
      <c r="WOV265"/>
      <c r="WOW265"/>
      <c r="WOX265"/>
      <c r="WOY265"/>
      <c r="WOZ265"/>
      <c r="WPA265"/>
      <c r="WPB265"/>
      <c r="WPC265"/>
      <c r="WPD265"/>
      <c r="WPE265"/>
      <c r="WPF265"/>
      <c r="WPG265"/>
      <c r="WPH265"/>
      <c r="WPI265"/>
      <c r="WPJ265"/>
      <c r="WPK265"/>
      <c r="WPL265"/>
      <c r="WPM265"/>
      <c r="WPN265"/>
      <c r="WPO265"/>
      <c r="WPP265"/>
      <c r="WPQ265"/>
      <c r="WPR265"/>
      <c r="WPS265"/>
      <c r="WPT265"/>
      <c r="WPU265"/>
      <c r="WPV265"/>
      <c r="WPW265"/>
      <c r="WPX265"/>
      <c r="WPY265"/>
      <c r="WPZ265"/>
      <c r="WQA265"/>
      <c r="WQB265"/>
      <c r="WQC265"/>
      <c r="WQD265"/>
      <c r="WQE265"/>
      <c r="WQF265"/>
      <c r="WQG265"/>
      <c r="WQH265"/>
      <c r="WQI265"/>
      <c r="WQJ265"/>
      <c r="WQK265"/>
      <c r="WQL265"/>
      <c r="WQM265"/>
      <c r="WQN265"/>
      <c r="WQO265"/>
      <c r="WQP265"/>
      <c r="WQQ265"/>
      <c r="WQR265"/>
      <c r="WQS265"/>
      <c r="WQT265"/>
      <c r="WQU265"/>
      <c r="WQV265"/>
      <c r="WQW265"/>
      <c r="WQX265"/>
      <c r="WQY265"/>
      <c r="WQZ265"/>
      <c r="WRA265"/>
      <c r="WRB265"/>
      <c r="WRC265"/>
      <c r="WRD265"/>
      <c r="WRE265"/>
      <c r="WRF265"/>
      <c r="WRG265"/>
      <c r="WRH265"/>
      <c r="WRI265"/>
      <c r="WRJ265"/>
      <c r="WRK265"/>
      <c r="WRL265"/>
      <c r="WRM265"/>
      <c r="WRN265"/>
      <c r="WRO265"/>
      <c r="WRP265"/>
      <c r="WRQ265"/>
      <c r="WRR265"/>
      <c r="WRS265"/>
      <c r="WRT265"/>
      <c r="WRU265"/>
      <c r="WRV265"/>
      <c r="WRW265"/>
      <c r="WRX265"/>
      <c r="WRY265"/>
      <c r="WRZ265"/>
      <c r="WSA265"/>
      <c r="WSB265"/>
      <c r="WSC265"/>
      <c r="WSD265"/>
      <c r="WSE265"/>
      <c r="WSF265"/>
      <c r="WSG265"/>
      <c r="WSH265"/>
      <c r="WSI265"/>
      <c r="WSJ265"/>
      <c r="WSK265"/>
      <c r="WSL265"/>
      <c r="WSM265"/>
      <c r="WSN265"/>
      <c r="WSO265"/>
      <c r="WSP265"/>
      <c r="WSQ265"/>
      <c r="WSR265"/>
      <c r="WSS265"/>
      <c r="WST265"/>
      <c r="WSU265"/>
      <c r="WSV265"/>
      <c r="WSW265"/>
      <c r="WSX265"/>
      <c r="WSY265"/>
      <c r="WSZ265"/>
      <c r="WTA265"/>
      <c r="WTB265"/>
      <c r="WTC265"/>
      <c r="WTD265"/>
      <c r="WTE265"/>
      <c r="WTF265"/>
      <c r="WTG265"/>
      <c r="WTH265"/>
      <c r="WTI265"/>
      <c r="WTJ265"/>
      <c r="WTK265"/>
      <c r="WTL265"/>
      <c r="WTM265"/>
      <c r="WTN265"/>
      <c r="WTO265"/>
      <c r="WTP265"/>
      <c r="WTQ265"/>
      <c r="WTR265"/>
      <c r="WTS265"/>
      <c r="WTT265"/>
      <c r="WTU265"/>
      <c r="WTV265"/>
      <c r="WTW265"/>
      <c r="WTX265"/>
      <c r="WTY265"/>
      <c r="WTZ265"/>
      <c r="WUA265"/>
      <c r="WUB265"/>
      <c r="WUC265"/>
      <c r="WUD265"/>
      <c r="WUE265"/>
      <c r="WUF265"/>
      <c r="WUG265"/>
      <c r="WUH265"/>
      <c r="WUI265"/>
      <c r="WUJ265"/>
      <c r="WUK265"/>
      <c r="WUL265"/>
      <c r="WUM265"/>
      <c r="WUN265"/>
      <c r="WUO265"/>
      <c r="WUP265"/>
      <c r="WUQ265"/>
      <c r="WUR265"/>
      <c r="WUS265"/>
      <c r="WUT265"/>
      <c r="WUU265"/>
      <c r="WUV265"/>
      <c r="WUW265"/>
      <c r="WUX265"/>
      <c r="WUY265"/>
      <c r="WUZ265"/>
      <c r="WVA265"/>
      <c r="WVB265"/>
      <c r="WVC265"/>
      <c r="WVD265"/>
      <c r="WVE265"/>
      <c r="WVF265"/>
      <c r="WVG265"/>
      <c r="WVH265"/>
      <c r="WVI265"/>
      <c r="WVJ265"/>
      <c r="WVK265"/>
      <c r="WVL265"/>
      <c r="WVM265"/>
      <c r="WVN265"/>
      <c r="WVO265"/>
      <c r="WVP265"/>
      <c r="WVQ265"/>
      <c r="WVR265"/>
      <c r="WVS265"/>
      <c r="WVT265"/>
      <c r="WVU265"/>
      <c r="WVV265"/>
      <c r="WVW265"/>
      <c r="WVX265"/>
      <c r="WVY265"/>
      <c r="WVZ265"/>
      <c r="WWA265"/>
      <c r="WWB265"/>
      <c r="WWC265"/>
      <c r="WWD265"/>
      <c r="WWE265"/>
      <c r="WWF265"/>
      <c r="WWG265"/>
      <c r="WWH265"/>
      <c r="WWI265"/>
      <c r="WWJ265"/>
      <c r="WWK265"/>
      <c r="WWL265"/>
      <c r="WWM265"/>
      <c r="WWN265"/>
      <c r="WWO265"/>
      <c r="WWP265"/>
      <c r="WWQ265"/>
      <c r="WWR265"/>
      <c r="WWS265"/>
      <c r="WWT265"/>
      <c r="WWU265"/>
      <c r="WWV265"/>
      <c r="WWW265"/>
      <c r="WWX265"/>
      <c r="WWY265"/>
      <c r="WWZ265"/>
      <c r="WXA265"/>
      <c r="WXB265"/>
      <c r="WXC265"/>
      <c r="WXD265"/>
      <c r="WXE265"/>
      <c r="WXF265"/>
      <c r="WXG265"/>
      <c r="WXH265"/>
      <c r="WXI265"/>
      <c r="WXJ265"/>
      <c r="WXK265"/>
      <c r="WXL265"/>
      <c r="WXM265"/>
      <c r="WXN265"/>
      <c r="WXO265"/>
      <c r="WXP265"/>
      <c r="WXQ265"/>
      <c r="WXR265"/>
      <c r="WXS265"/>
      <c r="WXT265"/>
      <c r="WXU265"/>
      <c r="WXV265"/>
      <c r="WXW265"/>
      <c r="WXX265"/>
      <c r="WXY265"/>
      <c r="WXZ265"/>
      <c r="WYA265"/>
      <c r="WYB265"/>
      <c r="WYC265"/>
      <c r="WYD265"/>
      <c r="WYE265"/>
      <c r="WYF265"/>
      <c r="WYG265"/>
      <c r="WYH265"/>
      <c r="WYI265"/>
      <c r="WYJ265"/>
      <c r="WYK265"/>
      <c r="WYL265"/>
      <c r="WYM265"/>
      <c r="WYN265"/>
      <c r="WYO265"/>
      <c r="WYP265"/>
      <c r="WYQ265"/>
      <c r="WYR265"/>
      <c r="WYS265"/>
      <c r="WYT265"/>
      <c r="WYU265"/>
      <c r="WYV265"/>
      <c r="WYW265"/>
      <c r="WYX265"/>
      <c r="WYY265"/>
      <c r="WYZ265"/>
      <c r="WZA265"/>
      <c r="WZB265"/>
      <c r="WZC265"/>
      <c r="WZD265"/>
      <c r="WZE265"/>
      <c r="WZF265"/>
      <c r="WZG265"/>
      <c r="WZH265"/>
      <c r="WZI265"/>
      <c r="WZJ265"/>
      <c r="WZK265"/>
      <c r="WZL265"/>
      <c r="WZM265"/>
      <c r="WZN265"/>
      <c r="WZO265"/>
      <c r="WZP265"/>
      <c r="WZQ265"/>
      <c r="WZR265"/>
      <c r="WZS265"/>
      <c r="WZT265"/>
      <c r="WZU265"/>
      <c r="WZV265"/>
      <c r="WZW265"/>
      <c r="WZX265"/>
      <c r="WZY265"/>
      <c r="WZZ265"/>
      <c r="XAA265"/>
      <c r="XAB265"/>
      <c r="XAC265"/>
      <c r="XAD265"/>
      <c r="XAE265"/>
      <c r="XAF265"/>
      <c r="XAG265"/>
      <c r="XAH265"/>
      <c r="XAI265"/>
      <c r="XAJ265"/>
      <c r="XAK265"/>
      <c r="XAL265"/>
      <c r="XAM265"/>
      <c r="XAN265"/>
      <c r="XAO265"/>
      <c r="XAP265"/>
      <c r="XAQ265"/>
      <c r="XAR265"/>
      <c r="XAS265"/>
      <c r="XAT265"/>
      <c r="XAU265"/>
      <c r="XAV265"/>
      <c r="XAW265"/>
      <c r="XAX265"/>
      <c r="XAY265"/>
      <c r="XAZ265"/>
      <c r="XBA265"/>
      <c r="XBB265"/>
      <c r="XBC265"/>
      <c r="XBD265"/>
      <c r="XBE265"/>
      <c r="XBF265"/>
      <c r="XBG265"/>
      <c r="XBH265"/>
      <c r="XBI265"/>
      <c r="XBJ265"/>
      <c r="XBK265"/>
      <c r="XBL265"/>
      <c r="XBM265"/>
      <c r="XBN265"/>
      <c r="XBO265"/>
      <c r="XBP265"/>
      <c r="XBQ265"/>
      <c r="XBR265"/>
      <c r="XBS265"/>
      <c r="XBT265"/>
      <c r="XBU265"/>
      <c r="XBV265"/>
      <c r="XBW265"/>
      <c r="XBX265"/>
      <c r="XBY265"/>
      <c r="XBZ265"/>
      <c r="XCA265"/>
      <c r="XCB265"/>
      <c r="XCC265"/>
      <c r="XCD265"/>
      <c r="XCE265"/>
      <c r="XCF265"/>
      <c r="XCG265"/>
      <c r="XCH265"/>
      <c r="XCI265"/>
      <c r="XCJ265"/>
      <c r="XCK265"/>
      <c r="XCL265"/>
      <c r="XCM265"/>
      <c r="XCN265"/>
      <c r="XCO265"/>
      <c r="XCP265"/>
      <c r="XCQ265"/>
      <c r="XCR265"/>
      <c r="XCS265"/>
      <c r="XCT265"/>
      <c r="XCU265"/>
      <c r="XCV265"/>
      <c r="XCW265"/>
      <c r="XCX265"/>
      <c r="XCY265"/>
      <c r="XCZ265"/>
      <c r="XDA265"/>
      <c r="XDB265"/>
      <c r="XDC265"/>
      <c r="XDD265"/>
      <c r="XDE265"/>
      <c r="XDF265"/>
      <c r="XDG265"/>
      <c r="XDH265"/>
      <c r="XDI265"/>
      <c r="XDJ265"/>
      <c r="XDK265"/>
      <c r="XDL265"/>
      <c r="XDM265"/>
      <c r="XDN265"/>
      <c r="XDO265"/>
      <c r="XDP265"/>
      <c r="XDQ265"/>
      <c r="XDR265"/>
      <c r="XDS265"/>
      <c r="XDT265"/>
      <c r="XDU265"/>
      <c r="XDV265"/>
      <c r="XDW265"/>
      <c r="XDX265"/>
      <c r="XDY265"/>
      <c r="XDZ265"/>
      <c r="XEA265"/>
      <c r="XEB265"/>
      <c r="XEC265"/>
      <c r="XED265"/>
      <c r="XEE265"/>
      <c r="XEF265"/>
      <c r="XEG265"/>
      <c r="XEH265"/>
      <c r="XEI265"/>
      <c r="XEJ265"/>
      <c r="XEK265"/>
      <c r="XEL265"/>
      <c r="XEM265"/>
      <c r="XEN265"/>
      <c r="XEO265"/>
      <c r="XEP265"/>
      <c r="XEQ265"/>
      <c r="XER265"/>
      <c r="XES265"/>
      <c r="XET265"/>
      <c r="XEU265"/>
      <c r="XEV265"/>
      <c r="XEW265"/>
      <c r="XEX265"/>
      <c r="XEY265"/>
      <c r="XEZ265"/>
      <c r="XFA265"/>
      <c r="XFB265"/>
      <c r="XFC265"/>
      <c r="XFD265"/>
    </row>
    <row r="266" spans="1:36 15811:16384" s="177" customFormat="1" x14ac:dyDescent="0.25">
      <c r="A266" s="181">
        <v>140</v>
      </c>
      <c r="B266" s="354" t="str">
        <f ca="1">IF(CONCATENATE('Т.6.'!AB145," (",'Т.6.'!AD145,"), ",'Т.6.'!AC145,", ",'Т.6.'!AE145)=$AJ$127,"",IF(CONCATENATE('Т.6.'!AB145," (",'Т.6.'!AD145,"), ",'Т.6.'!AC145,", ",'Т.6.'!AE145)=$AJ$128,"-",(CONCATENATE('Т.6.'!AB145," (",'Т.6.'!AD145,"), ",'Т.6.'!AC145,", ",'Т.6.'!AE145))))</f>
        <v/>
      </c>
      <c r="C266" s="354"/>
      <c r="D266" s="354"/>
      <c r="E266" s="354"/>
      <c r="F266" s="354"/>
      <c r="G266" s="354" t="str">
        <f ca="1">IF(CONCATENATE('Т.6.'!AG145,", ",'Т.6.'!AF145,", ",'Т.6.'!AH145," обл., ",'Т.6.'!AI145," р-н, ",'Т.6.'!AJ145," ",'Т.6.'!AK145,", ",'Т.6.'!AL145," ",'Т.6.'!AM145,", буд. ",'Т.6.'!AN145,", кв./оф.",'Т.6.'!AO145,".    ",'Т.6.'!AP145)=$AJ$131,"",IF(CONCATENATE('Т.6.'!AG145,", ",'Т.6.'!AF145,", ",'Т.6.'!AH145," обл., ",'Т.6.'!AI145," р-н, ",'Т.6.'!AJ145," ",'Т.6.'!AK145,", ",'Т.6.'!AL145," ",'Т.6.'!AM145,", буд. ",'Т.6.'!AN145,", кв./оф.",'Т.6.'!AO145,".    ",'Т.6.'!AP145)=$AJ$129,"-",CONCATENATE('Т.6.'!AG145,", ",'Т.6.'!AF145,", ",'Т.6.'!AH145," обл., ",'Т.6.'!AI145," р-н, ",'Т.6.'!AJ145," ",'Т.6.'!AK145,", ",'Т.6.'!AL145," ",'Т.6.'!AM145,", буд. ",'Т.6.'!AN145,", кв./оф.",'Т.6.'!AO145,".    ",'Т.6.'!AP145)))</f>
        <v/>
      </c>
      <c r="H266" s="354"/>
      <c r="I266" s="354"/>
      <c r="J266" s="354"/>
      <c r="K266" s="367" t="str">
        <f ca="1">'Т.6.'!AQ145</f>
        <v xml:space="preserve"> </v>
      </c>
      <c r="L266" s="367"/>
      <c r="M266" s="367" t="str">
        <f ca="1">'Т.6.'!AR145</f>
        <v xml:space="preserve"> </v>
      </c>
      <c r="N266" s="367"/>
      <c r="O266" s="358" t="str">
        <f ca="1">'Т.6.'!AT145</f>
        <v xml:space="preserve"> </v>
      </c>
      <c r="P266" s="358"/>
      <c r="Q266" s="345" t="str">
        <f ca="1">IF(CONCATENATE('Т.6.'!AU145,". ",'Т.6.'!AV145)=" .  "," ",CONCATENATE('Т.6.'!AU145,". ",'Т.6.'!AV145))</f>
        <v xml:space="preserve"> </v>
      </c>
      <c r="R266" s="345"/>
      <c r="S266" s="345"/>
      <c r="T266" s="358" t="str">
        <f ca="1">'Т.6.'!AW145</f>
        <v xml:space="preserve"> </v>
      </c>
      <c r="U266" s="358"/>
      <c r="AA266" s="143"/>
      <c r="AB266" s="143"/>
      <c r="AC266" s="143"/>
      <c r="AD266" s="143"/>
      <c r="AE266" s="143"/>
      <c r="AF266" s="143"/>
      <c r="AG266" s="143"/>
      <c r="AH266" s="143"/>
      <c r="AI266" s="143"/>
      <c r="AJ266" s="151"/>
      <c r="WJC266"/>
      <c r="WJD266"/>
      <c r="WJE266"/>
      <c r="WJF266"/>
      <c r="WJG266"/>
      <c r="WJH266"/>
      <c r="WJI266"/>
      <c r="WJJ266"/>
      <c r="WJK266"/>
      <c r="WJL266"/>
      <c r="WJM266"/>
      <c r="WJN266"/>
      <c r="WJO266"/>
      <c r="WJP266"/>
      <c r="WJQ266"/>
      <c r="WJR266"/>
      <c r="WJS266"/>
      <c r="WJT266"/>
      <c r="WJU266"/>
      <c r="WJV266"/>
      <c r="WJW266"/>
      <c r="WJX266"/>
      <c r="WJY266"/>
      <c r="WJZ266"/>
      <c r="WKA266"/>
      <c r="WKB266"/>
      <c r="WKC266"/>
      <c r="WKD266"/>
      <c r="WKE266"/>
      <c r="WKF266"/>
      <c r="WKG266"/>
      <c r="WKH266"/>
      <c r="WKI266"/>
      <c r="WKJ266"/>
      <c r="WKK266"/>
      <c r="WKL266"/>
      <c r="WKM266"/>
      <c r="WKN266"/>
      <c r="WKO266"/>
      <c r="WKP266"/>
      <c r="WKQ266"/>
      <c r="WKR266"/>
      <c r="WKS266"/>
      <c r="WKT266"/>
      <c r="WKU266"/>
      <c r="WKV266"/>
      <c r="WKW266"/>
      <c r="WKX266"/>
      <c r="WKY266"/>
      <c r="WKZ266"/>
      <c r="WLA266"/>
      <c r="WLB266"/>
      <c r="WLC266"/>
      <c r="WLD266"/>
      <c r="WLE266"/>
      <c r="WLF266"/>
      <c r="WLG266"/>
      <c r="WLH266"/>
      <c r="WLI266"/>
      <c r="WLJ266"/>
      <c r="WLK266"/>
      <c r="WLL266"/>
      <c r="WLM266"/>
      <c r="WLN266"/>
      <c r="WLO266"/>
      <c r="WLP266"/>
      <c r="WLQ266"/>
      <c r="WLR266"/>
      <c r="WLS266"/>
      <c r="WLT266"/>
      <c r="WLU266"/>
      <c r="WLV266"/>
      <c r="WLW266"/>
      <c r="WLX266"/>
      <c r="WLY266"/>
      <c r="WLZ266"/>
      <c r="WMA266"/>
      <c r="WMB266"/>
      <c r="WMC266"/>
      <c r="WMD266"/>
      <c r="WME266"/>
      <c r="WMF266"/>
      <c r="WMG266"/>
      <c r="WMH266"/>
      <c r="WMI266"/>
      <c r="WMJ266"/>
      <c r="WMK266"/>
      <c r="WML266"/>
      <c r="WMM266"/>
      <c r="WMN266"/>
      <c r="WMO266"/>
      <c r="WMP266"/>
      <c r="WMQ266"/>
      <c r="WMR266"/>
      <c r="WMS266"/>
      <c r="WMT266"/>
      <c r="WMU266"/>
      <c r="WMV266"/>
      <c r="WMW266"/>
      <c r="WMX266"/>
      <c r="WMY266"/>
      <c r="WMZ266"/>
      <c r="WNA266"/>
      <c r="WNB266"/>
      <c r="WNC266"/>
      <c r="WND266"/>
      <c r="WNE266"/>
      <c r="WNF266"/>
      <c r="WNG266"/>
      <c r="WNH266"/>
      <c r="WNI266"/>
      <c r="WNJ266"/>
      <c r="WNK266"/>
      <c r="WNL266"/>
      <c r="WNM266"/>
      <c r="WNN266"/>
      <c r="WNO266"/>
      <c r="WNP266"/>
      <c r="WNQ266"/>
      <c r="WNR266"/>
      <c r="WNS266"/>
      <c r="WNT266"/>
      <c r="WNU266"/>
      <c r="WNV266"/>
      <c r="WNW266"/>
      <c r="WNX266"/>
      <c r="WNY266"/>
      <c r="WNZ266"/>
      <c r="WOA266"/>
      <c r="WOB266"/>
      <c r="WOC266"/>
      <c r="WOD266"/>
      <c r="WOE266"/>
      <c r="WOF266"/>
      <c r="WOG266"/>
      <c r="WOH266"/>
      <c r="WOI266"/>
      <c r="WOJ266"/>
      <c r="WOK266"/>
      <c r="WOL266"/>
      <c r="WOM266"/>
      <c r="WON266"/>
      <c r="WOO266"/>
      <c r="WOP266"/>
      <c r="WOQ266"/>
      <c r="WOR266"/>
      <c r="WOS266"/>
      <c r="WOT266"/>
      <c r="WOU266"/>
      <c r="WOV266"/>
      <c r="WOW266"/>
      <c r="WOX266"/>
      <c r="WOY266"/>
      <c r="WOZ266"/>
      <c r="WPA266"/>
      <c r="WPB266"/>
      <c r="WPC266"/>
      <c r="WPD266"/>
      <c r="WPE266"/>
      <c r="WPF266"/>
      <c r="WPG266"/>
      <c r="WPH266"/>
      <c r="WPI266"/>
      <c r="WPJ266"/>
      <c r="WPK266"/>
      <c r="WPL266"/>
      <c r="WPM266"/>
      <c r="WPN266"/>
      <c r="WPO266"/>
      <c r="WPP266"/>
      <c r="WPQ266"/>
      <c r="WPR266"/>
      <c r="WPS266"/>
      <c r="WPT266"/>
      <c r="WPU266"/>
      <c r="WPV266"/>
      <c r="WPW266"/>
      <c r="WPX266"/>
      <c r="WPY266"/>
      <c r="WPZ266"/>
      <c r="WQA266"/>
      <c r="WQB266"/>
      <c r="WQC266"/>
      <c r="WQD266"/>
      <c r="WQE266"/>
      <c r="WQF266"/>
      <c r="WQG266"/>
      <c r="WQH266"/>
      <c r="WQI266"/>
      <c r="WQJ266"/>
      <c r="WQK266"/>
      <c r="WQL266"/>
      <c r="WQM266"/>
      <c r="WQN266"/>
      <c r="WQO266"/>
      <c r="WQP266"/>
      <c r="WQQ266"/>
      <c r="WQR266"/>
      <c r="WQS266"/>
      <c r="WQT266"/>
      <c r="WQU266"/>
      <c r="WQV266"/>
      <c r="WQW266"/>
      <c r="WQX266"/>
      <c r="WQY266"/>
      <c r="WQZ266"/>
      <c r="WRA266"/>
      <c r="WRB266"/>
      <c r="WRC266"/>
      <c r="WRD266"/>
      <c r="WRE266"/>
      <c r="WRF266"/>
      <c r="WRG266"/>
      <c r="WRH266"/>
      <c r="WRI266"/>
      <c r="WRJ266"/>
      <c r="WRK266"/>
      <c r="WRL266"/>
      <c r="WRM266"/>
      <c r="WRN266"/>
      <c r="WRO266"/>
      <c r="WRP266"/>
      <c r="WRQ266"/>
      <c r="WRR266"/>
      <c r="WRS266"/>
      <c r="WRT266"/>
      <c r="WRU266"/>
      <c r="WRV266"/>
      <c r="WRW266"/>
      <c r="WRX266"/>
      <c r="WRY266"/>
      <c r="WRZ266"/>
      <c r="WSA266"/>
      <c r="WSB266"/>
      <c r="WSC266"/>
      <c r="WSD266"/>
      <c r="WSE266"/>
      <c r="WSF266"/>
      <c r="WSG266"/>
      <c r="WSH266"/>
      <c r="WSI266"/>
      <c r="WSJ266"/>
      <c r="WSK266"/>
      <c r="WSL266"/>
      <c r="WSM266"/>
      <c r="WSN266"/>
      <c r="WSO266"/>
      <c r="WSP266"/>
      <c r="WSQ266"/>
      <c r="WSR266"/>
      <c r="WSS266"/>
      <c r="WST266"/>
      <c r="WSU266"/>
      <c r="WSV266"/>
      <c r="WSW266"/>
      <c r="WSX266"/>
      <c r="WSY266"/>
      <c r="WSZ266"/>
      <c r="WTA266"/>
      <c r="WTB266"/>
      <c r="WTC266"/>
      <c r="WTD266"/>
      <c r="WTE266"/>
      <c r="WTF266"/>
      <c r="WTG266"/>
      <c r="WTH266"/>
      <c r="WTI266"/>
      <c r="WTJ266"/>
      <c r="WTK266"/>
      <c r="WTL266"/>
      <c r="WTM266"/>
      <c r="WTN266"/>
      <c r="WTO266"/>
      <c r="WTP266"/>
      <c r="WTQ266"/>
      <c r="WTR266"/>
      <c r="WTS266"/>
      <c r="WTT266"/>
      <c r="WTU266"/>
      <c r="WTV266"/>
      <c r="WTW266"/>
      <c r="WTX266"/>
      <c r="WTY266"/>
      <c r="WTZ266"/>
      <c r="WUA266"/>
      <c r="WUB266"/>
      <c r="WUC266"/>
      <c r="WUD266"/>
      <c r="WUE266"/>
      <c r="WUF266"/>
      <c r="WUG266"/>
      <c r="WUH266"/>
      <c r="WUI266"/>
      <c r="WUJ266"/>
      <c r="WUK266"/>
      <c r="WUL266"/>
      <c r="WUM266"/>
      <c r="WUN266"/>
      <c r="WUO266"/>
      <c r="WUP266"/>
      <c r="WUQ266"/>
      <c r="WUR266"/>
      <c r="WUS266"/>
      <c r="WUT266"/>
      <c r="WUU266"/>
      <c r="WUV266"/>
      <c r="WUW266"/>
      <c r="WUX266"/>
      <c r="WUY266"/>
      <c r="WUZ266"/>
      <c r="WVA266"/>
      <c r="WVB266"/>
      <c r="WVC266"/>
      <c r="WVD266"/>
      <c r="WVE266"/>
      <c r="WVF266"/>
      <c r="WVG266"/>
      <c r="WVH266"/>
      <c r="WVI266"/>
      <c r="WVJ266"/>
      <c r="WVK266"/>
      <c r="WVL266"/>
      <c r="WVM266"/>
      <c r="WVN266"/>
      <c r="WVO266"/>
      <c r="WVP266"/>
      <c r="WVQ266"/>
      <c r="WVR266"/>
      <c r="WVS266"/>
      <c r="WVT266"/>
      <c r="WVU266"/>
      <c r="WVV266"/>
      <c r="WVW266"/>
      <c r="WVX266"/>
      <c r="WVY266"/>
      <c r="WVZ266"/>
      <c r="WWA266"/>
      <c r="WWB266"/>
      <c r="WWC266"/>
      <c r="WWD266"/>
      <c r="WWE266"/>
      <c r="WWF266"/>
      <c r="WWG266"/>
      <c r="WWH266"/>
      <c r="WWI266"/>
      <c r="WWJ266"/>
      <c r="WWK266"/>
      <c r="WWL266"/>
      <c r="WWM266"/>
      <c r="WWN266"/>
      <c r="WWO266"/>
      <c r="WWP266"/>
      <c r="WWQ266"/>
      <c r="WWR266"/>
      <c r="WWS266"/>
      <c r="WWT266"/>
      <c r="WWU266"/>
      <c r="WWV266"/>
      <c r="WWW266"/>
      <c r="WWX266"/>
      <c r="WWY266"/>
      <c r="WWZ266"/>
      <c r="WXA266"/>
      <c r="WXB266"/>
      <c r="WXC266"/>
      <c r="WXD266"/>
      <c r="WXE266"/>
      <c r="WXF266"/>
      <c r="WXG266"/>
      <c r="WXH266"/>
      <c r="WXI266"/>
      <c r="WXJ266"/>
      <c r="WXK266"/>
      <c r="WXL266"/>
      <c r="WXM266"/>
      <c r="WXN266"/>
      <c r="WXO266"/>
      <c r="WXP266"/>
      <c r="WXQ266"/>
      <c r="WXR266"/>
      <c r="WXS266"/>
      <c r="WXT266"/>
      <c r="WXU266"/>
      <c r="WXV266"/>
      <c r="WXW266"/>
      <c r="WXX266"/>
      <c r="WXY266"/>
      <c r="WXZ266"/>
      <c r="WYA266"/>
      <c r="WYB266"/>
      <c r="WYC266"/>
      <c r="WYD266"/>
      <c r="WYE266"/>
      <c r="WYF266"/>
      <c r="WYG266"/>
      <c r="WYH266"/>
      <c r="WYI266"/>
      <c r="WYJ266"/>
      <c r="WYK266"/>
      <c r="WYL266"/>
      <c r="WYM266"/>
      <c r="WYN266"/>
      <c r="WYO266"/>
      <c r="WYP266"/>
      <c r="WYQ266"/>
      <c r="WYR266"/>
      <c r="WYS266"/>
      <c r="WYT266"/>
      <c r="WYU266"/>
      <c r="WYV266"/>
      <c r="WYW266"/>
      <c r="WYX266"/>
      <c r="WYY266"/>
      <c r="WYZ266"/>
      <c r="WZA266"/>
      <c r="WZB266"/>
      <c r="WZC266"/>
      <c r="WZD266"/>
      <c r="WZE266"/>
      <c r="WZF266"/>
      <c r="WZG266"/>
      <c r="WZH266"/>
      <c r="WZI266"/>
      <c r="WZJ266"/>
      <c r="WZK266"/>
      <c r="WZL266"/>
      <c r="WZM266"/>
      <c r="WZN266"/>
      <c r="WZO266"/>
      <c r="WZP266"/>
      <c r="WZQ266"/>
      <c r="WZR266"/>
      <c r="WZS266"/>
      <c r="WZT266"/>
      <c r="WZU266"/>
      <c r="WZV266"/>
      <c r="WZW266"/>
      <c r="WZX266"/>
      <c r="WZY266"/>
      <c r="WZZ266"/>
      <c r="XAA266"/>
      <c r="XAB266"/>
      <c r="XAC266"/>
      <c r="XAD266"/>
      <c r="XAE266"/>
      <c r="XAF266"/>
      <c r="XAG266"/>
      <c r="XAH266"/>
      <c r="XAI266"/>
      <c r="XAJ266"/>
      <c r="XAK266"/>
      <c r="XAL266"/>
      <c r="XAM266"/>
      <c r="XAN266"/>
      <c r="XAO266"/>
      <c r="XAP266"/>
      <c r="XAQ266"/>
      <c r="XAR266"/>
      <c r="XAS266"/>
      <c r="XAT266"/>
      <c r="XAU266"/>
      <c r="XAV266"/>
      <c r="XAW266"/>
      <c r="XAX266"/>
      <c r="XAY266"/>
      <c r="XAZ266"/>
      <c r="XBA266"/>
      <c r="XBB266"/>
      <c r="XBC266"/>
      <c r="XBD266"/>
      <c r="XBE266"/>
      <c r="XBF266"/>
      <c r="XBG266"/>
      <c r="XBH266"/>
      <c r="XBI266"/>
      <c r="XBJ266"/>
      <c r="XBK266"/>
      <c r="XBL266"/>
      <c r="XBM266"/>
      <c r="XBN266"/>
      <c r="XBO266"/>
      <c r="XBP266"/>
      <c r="XBQ266"/>
      <c r="XBR266"/>
      <c r="XBS266"/>
      <c r="XBT266"/>
      <c r="XBU266"/>
      <c r="XBV266"/>
      <c r="XBW266"/>
      <c r="XBX266"/>
      <c r="XBY266"/>
      <c r="XBZ266"/>
      <c r="XCA266"/>
      <c r="XCB266"/>
      <c r="XCC266"/>
      <c r="XCD266"/>
      <c r="XCE266"/>
      <c r="XCF266"/>
      <c r="XCG266"/>
      <c r="XCH266"/>
      <c r="XCI266"/>
      <c r="XCJ266"/>
      <c r="XCK266"/>
      <c r="XCL266"/>
      <c r="XCM266"/>
      <c r="XCN266"/>
      <c r="XCO266"/>
      <c r="XCP266"/>
      <c r="XCQ266"/>
      <c r="XCR266"/>
      <c r="XCS266"/>
      <c r="XCT266"/>
      <c r="XCU266"/>
      <c r="XCV266"/>
      <c r="XCW266"/>
      <c r="XCX266"/>
      <c r="XCY266"/>
      <c r="XCZ266"/>
      <c r="XDA266"/>
      <c r="XDB266"/>
      <c r="XDC266"/>
      <c r="XDD266"/>
      <c r="XDE266"/>
      <c r="XDF266"/>
      <c r="XDG266"/>
      <c r="XDH266"/>
      <c r="XDI266"/>
      <c r="XDJ266"/>
      <c r="XDK266"/>
      <c r="XDL266"/>
      <c r="XDM266"/>
      <c r="XDN266"/>
      <c r="XDO266"/>
      <c r="XDP266"/>
      <c r="XDQ266"/>
      <c r="XDR266"/>
      <c r="XDS266"/>
      <c r="XDT266"/>
      <c r="XDU266"/>
      <c r="XDV266"/>
      <c r="XDW266"/>
      <c r="XDX266"/>
      <c r="XDY266"/>
      <c r="XDZ266"/>
      <c r="XEA266"/>
      <c r="XEB266"/>
      <c r="XEC266"/>
      <c r="XED266"/>
      <c r="XEE266"/>
      <c r="XEF266"/>
      <c r="XEG266"/>
      <c r="XEH266"/>
      <c r="XEI266"/>
      <c r="XEJ266"/>
      <c r="XEK266"/>
      <c r="XEL266"/>
      <c r="XEM266"/>
      <c r="XEN266"/>
      <c r="XEO266"/>
      <c r="XEP266"/>
      <c r="XEQ266"/>
      <c r="XER266"/>
      <c r="XES266"/>
      <c r="XET266"/>
      <c r="XEU266"/>
      <c r="XEV266"/>
      <c r="XEW266"/>
      <c r="XEX266"/>
      <c r="XEY266"/>
      <c r="XEZ266"/>
      <c r="XFA266"/>
      <c r="XFB266"/>
      <c r="XFC266"/>
      <c r="XFD266"/>
    </row>
    <row r="267" spans="1:36 15811:16384" s="177" customFormat="1" x14ac:dyDescent="0.25">
      <c r="A267" s="181">
        <v>141</v>
      </c>
      <c r="B267" s="354" t="str">
        <f ca="1">IF(CONCATENATE('Т.6.'!AB146," (",'Т.6.'!AD146,"), ",'Т.6.'!AC146,", ",'Т.6.'!AE146)=$AJ$127,"",IF(CONCATENATE('Т.6.'!AB146," (",'Т.6.'!AD146,"), ",'Т.6.'!AC146,", ",'Т.6.'!AE146)=$AJ$128,"-",(CONCATENATE('Т.6.'!AB146," (",'Т.6.'!AD146,"), ",'Т.6.'!AC146,", ",'Т.6.'!AE146))))</f>
        <v/>
      </c>
      <c r="C267" s="354"/>
      <c r="D267" s="354"/>
      <c r="E267" s="354"/>
      <c r="F267" s="354"/>
      <c r="G267" s="354" t="str">
        <f ca="1">IF(CONCATENATE('Т.6.'!AG146,", ",'Т.6.'!AF146,", ",'Т.6.'!AH146," обл., ",'Т.6.'!AI146," р-н, ",'Т.6.'!AJ146," ",'Т.6.'!AK146,", ",'Т.6.'!AL146," ",'Т.6.'!AM146,", буд. ",'Т.6.'!AN146,", кв./оф.",'Т.6.'!AO146,".    ",'Т.6.'!AP146)=$AJ$131,"",IF(CONCATENATE('Т.6.'!AG146,", ",'Т.6.'!AF146,", ",'Т.6.'!AH146," обл., ",'Т.6.'!AI146," р-н, ",'Т.6.'!AJ146," ",'Т.6.'!AK146,", ",'Т.6.'!AL146," ",'Т.6.'!AM146,", буд. ",'Т.6.'!AN146,", кв./оф.",'Т.6.'!AO146,".    ",'Т.6.'!AP146)=$AJ$129,"-",CONCATENATE('Т.6.'!AG146,", ",'Т.6.'!AF146,", ",'Т.6.'!AH146," обл., ",'Т.6.'!AI146," р-н, ",'Т.6.'!AJ146," ",'Т.6.'!AK146,", ",'Т.6.'!AL146," ",'Т.6.'!AM146,", буд. ",'Т.6.'!AN146,", кв./оф.",'Т.6.'!AO146,".    ",'Т.6.'!AP146)))</f>
        <v/>
      </c>
      <c r="H267" s="354"/>
      <c r="I267" s="354"/>
      <c r="J267" s="354"/>
      <c r="K267" s="367" t="str">
        <f ca="1">'Т.6.'!AQ146</f>
        <v xml:space="preserve"> </v>
      </c>
      <c r="L267" s="367"/>
      <c r="M267" s="367" t="str">
        <f ca="1">'Т.6.'!AR146</f>
        <v xml:space="preserve"> </v>
      </c>
      <c r="N267" s="367"/>
      <c r="O267" s="358" t="str">
        <f ca="1">'Т.6.'!AT146</f>
        <v xml:space="preserve"> </v>
      </c>
      <c r="P267" s="358"/>
      <c r="Q267" s="345" t="str">
        <f ca="1">IF(CONCATENATE('Т.6.'!AU146,". ",'Т.6.'!AV146)=" .  "," ",CONCATENATE('Т.6.'!AU146,". ",'Т.6.'!AV146))</f>
        <v xml:space="preserve"> </v>
      </c>
      <c r="R267" s="345"/>
      <c r="S267" s="345"/>
      <c r="T267" s="358" t="str">
        <f ca="1">'Т.6.'!AW146</f>
        <v xml:space="preserve"> </v>
      </c>
      <c r="U267" s="358"/>
      <c r="AA267" s="143"/>
      <c r="AB267" s="143"/>
      <c r="AC267" s="143"/>
      <c r="AD267" s="143"/>
      <c r="AE267" s="143"/>
      <c r="AF267" s="143"/>
      <c r="AG267" s="143"/>
      <c r="AH267" s="143"/>
      <c r="AI267" s="143"/>
      <c r="AJ267" s="151"/>
      <c r="WJC267"/>
      <c r="WJD267"/>
      <c r="WJE267"/>
      <c r="WJF267"/>
      <c r="WJG267"/>
      <c r="WJH267"/>
      <c r="WJI267"/>
      <c r="WJJ267"/>
      <c r="WJK267"/>
      <c r="WJL267"/>
      <c r="WJM267"/>
      <c r="WJN267"/>
      <c r="WJO267"/>
      <c r="WJP267"/>
      <c r="WJQ267"/>
      <c r="WJR267"/>
      <c r="WJS267"/>
      <c r="WJT267"/>
      <c r="WJU267"/>
      <c r="WJV267"/>
      <c r="WJW267"/>
      <c r="WJX267"/>
      <c r="WJY267"/>
      <c r="WJZ267"/>
      <c r="WKA267"/>
      <c r="WKB267"/>
      <c r="WKC267"/>
      <c r="WKD267"/>
      <c r="WKE267"/>
      <c r="WKF267"/>
      <c r="WKG267"/>
      <c r="WKH267"/>
      <c r="WKI267"/>
      <c r="WKJ267"/>
      <c r="WKK267"/>
      <c r="WKL267"/>
      <c r="WKM267"/>
      <c r="WKN267"/>
      <c r="WKO267"/>
      <c r="WKP267"/>
      <c r="WKQ267"/>
      <c r="WKR267"/>
      <c r="WKS267"/>
      <c r="WKT267"/>
      <c r="WKU267"/>
      <c r="WKV267"/>
      <c r="WKW267"/>
      <c r="WKX267"/>
      <c r="WKY267"/>
      <c r="WKZ267"/>
      <c r="WLA267"/>
      <c r="WLB267"/>
      <c r="WLC267"/>
      <c r="WLD267"/>
      <c r="WLE267"/>
      <c r="WLF267"/>
      <c r="WLG267"/>
      <c r="WLH267"/>
      <c r="WLI267"/>
      <c r="WLJ267"/>
      <c r="WLK267"/>
      <c r="WLL267"/>
      <c r="WLM267"/>
      <c r="WLN267"/>
      <c r="WLO267"/>
      <c r="WLP267"/>
      <c r="WLQ267"/>
      <c r="WLR267"/>
      <c r="WLS267"/>
      <c r="WLT267"/>
      <c r="WLU267"/>
      <c r="WLV267"/>
      <c r="WLW267"/>
      <c r="WLX267"/>
      <c r="WLY267"/>
      <c r="WLZ267"/>
      <c r="WMA267"/>
      <c r="WMB267"/>
      <c r="WMC267"/>
      <c r="WMD267"/>
      <c r="WME267"/>
      <c r="WMF267"/>
      <c r="WMG267"/>
      <c r="WMH267"/>
      <c r="WMI267"/>
      <c r="WMJ267"/>
      <c r="WMK267"/>
      <c r="WML267"/>
      <c r="WMM267"/>
      <c r="WMN267"/>
      <c r="WMO267"/>
      <c r="WMP267"/>
      <c r="WMQ267"/>
      <c r="WMR267"/>
      <c r="WMS267"/>
      <c r="WMT267"/>
      <c r="WMU267"/>
      <c r="WMV267"/>
      <c r="WMW267"/>
      <c r="WMX267"/>
      <c r="WMY267"/>
      <c r="WMZ267"/>
      <c r="WNA267"/>
      <c r="WNB267"/>
      <c r="WNC267"/>
      <c r="WND267"/>
      <c r="WNE267"/>
      <c r="WNF267"/>
      <c r="WNG267"/>
      <c r="WNH267"/>
      <c r="WNI267"/>
      <c r="WNJ267"/>
      <c r="WNK267"/>
      <c r="WNL267"/>
      <c r="WNM267"/>
      <c r="WNN267"/>
      <c r="WNO267"/>
      <c r="WNP267"/>
      <c r="WNQ267"/>
      <c r="WNR267"/>
      <c r="WNS267"/>
      <c r="WNT267"/>
      <c r="WNU267"/>
      <c r="WNV267"/>
      <c r="WNW267"/>
      <c r="WNX267"/>
      <c r="WNY267"/>
      <c r="WNZ267"/>
      <c r="WOA267"/>
      <c r="WOB267"/>
      <c r="WOC267"/>
      <c r="WOD267"/>
      <c r="WOE267"/>
      <c r="WOF267"/>
      <c r="WOG267"/>
      <c r="WOH267"/>
      <c r="WOI267"/>
      <c r="WOJ267"/>
      <c r="WOK267"/>
      <c r="WOL267"/>
      <c r="WOM267"/>
      <c r="WON267"/>
      <c r="WOO267"/>
      <c r="WOP267"/>
      <c r="WOQ267"/>
      <c r="WOR267"/>
      <c r="WOS267"/>
      <c r="WOT267"/>
      <c r="WOU267"/>
      <c r="WOV267"/>
      <c r="WOW267"/>
      <c r="WOX267"/>
      <c r="WOY267"/>
      <c r="WOZ267"/>
      <c r="WPA267"/>
      <c r="WPB267"/>
      <c r="WPC267"/>
      <c r="WPD267"/>
      <c r="WPE267"/>
      <c r="WPF267"/>
      <c r="WPG267"/>
      <c r="WPH267"/>
      <c r="WPI267"/>
      <c r="WPJ267"/>
      <c r="WPK267"/>
      <c r="WPL267"/>
      <c r="WPM267"/>
      <c r="WPN267"/>
      <c r="WPO267"/>
      <c r="WPP267"/>
      <c r="WPQ267"/>
      <c r="WPR267"/>
      <c r="WPS267"/>
      <c r="WPT267"/>
      <c r="WPU267"/>
      <c r="WPV267"/>
      <c r="WPW267"/>
      <c r="WPX267"/>
      <c r="WPY267"/>
      <c r="WPZ267"/>
      <c r="WQA267"/>
      <c r="WQB267"/>
      <c r="WQC267"/>
      <c r="WQD267"/>
      <c r="WQE267"/>
      <c r="WQF267"/>
      <c r="WQG267"/>
      <c r="WQH267"/>
      <c r="WQI267"/>
      <c r="WQJ267"/>
      <c r="WQK267"/>
      <c r="WQL267"/>
      <c r="WQM267"/>
      <c r="WQN267"/>
      <c r="WQO267"/>
      <c r="WQP267"/>
      <c r="WQQ267"/>
      <c r="WQR267"/>
      <c r="WQS267"/>
      <c r="WQT267"/>
      <c r="WQU267"/>
      <c r="WQV267"/>
      <c r="WQW267"/>
      <c r="WQX267"/>
      <c r="WQY267"/>
      <c r="WQZ267"/>
      <c r="WRA267"/>
      <c r="WRB267"/>
      <c r="WRC267"/>
      <c r="WRD267"/>
      <c r="WRE267"/>
      <c r="WRF267"/>
      <c r="WRG267"/>
      <c r="WRH267"/>
      <c r="WRI267"/>
      <c r="WRJ267"/>
      <c r="WRK267"/>
      <c r="WRL267"/>
      <c r="WRM267"/>
      <c r="WRN267"/>
      <c r="WRO267"/>
      <c r="WRP267"/>
      <c r="WRQ267"/>
      <c r="WRR267"/>
      <c r="WRS267"/>
      <c r="WRT267"/>
      <c r="WRU267"/>
      <c r="WRV267"/>
      <c r="WRW267"/>
      <c r="WRX267"/>
      <c r="WRY267"/>
      <c r="WRZ267"/>
      <c r="WSA267"/>
      <c r="WSB267"/>
      <c r="WSC267"/>
      <c r="WSD267"/>
      <c r="WSE267"/>
      <c r="WSF267"/>
      <c r="WSG267"/>
      <c r="WSH267"/>
      <c r="WSI267"/>
      <c r="WSJ267"/>
      <c r="WSK267"/>
      <c r="WSL267"/>
      <c r="WSM267"/>
      <c r="WSN267"/>
      <c r="WSO267"/>
      <c r="WSP267"/>
      <c r="WSQ267"/>
      <c r="WSR267"/>
      <c r="WSS267"/>
      <c r="WST267"/>
      <c r="WSU267"/>
      <c r="WSV267"/>
      <c r="WSW267"/>
      <c r="WSX267"/>
      <c r="WSY267"/>
      <c r="WSZ267"/>
      <c r="WTA267"/>
      <c r="WTB267"/>
      <c r="WTC267"/>
      <c r="WTD267"/>
      <c r="WTE267"/>
      <c r="WTF267"/>
      <c r="WTG267"/>
      <c r="WTH267"/>
      <c r="WTI267"/>
      <c r="WTJ267"/>
      <c r="WTK267"/>
      <c r="WTL267"/>
      <c r="WTM267"/>
      <c r="WTN267"/>
      <c r="WTO267"/>
      <c r="WTP267"/>
      <c r="WTQ267"/>
      <c r="WTR267"/>
      <c r="WTS267"/>
      <c r="WTT267"/>
      <c r="WTU267"/>
      <c r="WTV267"/>
      <c r="WTW267"/>
      <c r="WTX267"/>
      <c r="WTY267"/>
      <c r="WTZ267"/>
      <c r="WUA267"/>
      <c r="WUB267"/>
      <c r="WUC267"/>
      <c r="WUD267"/>
      <c r="WUE267"/>
      <c r="WUF267"/>
      <c r="WUG267"/>
      <c r="WUH267"/>
      <c r="WUI267"/>
      <c r="WUJ267"/>
      <c r="WUK267"/>
      <c r="WUL267"/>
      <c r="WUM267"/>
      <c r="WUN267"/>
      <c r="WUO267"/>
      <c r="WUP267"/>
      <c r="WUQ267"/>
      <c r="WUR267"/>
      <c r="WUS267"/>
      <c r="WUT267"/>
      <c r="WUU267"/>
      <c r="WUV267"/>
      <c r="WUW267"/>
      <c r="WUX267"/>
      <c r="WUY267"/>
      <c r="WUZ267"/>
      <c r="WVA267"/>
      <c r="WVB267"/>
      <c r="WVC267"/>
      <c r="WVD267"/>
      <c r="WVE267"/>
      <c r="WVF267"/>
      <c r="WVG267"/>
      <c r="WVH267"/>
      <c r="WVI267"/>
      <c r="WVJ267"/>
      <c r="WVK267"/>
      <c r="WVL267"/>
      <c r="WVM267"/>
      <c r="WVN267"/>
      <c r="WVO267"/>
      <c r="WVP267"/>
      <c r="WVQ267"/>
      <c r="WVR267"/>
      <c r="WVS267"/>
      <c r="WVT267"/>
      <c r="WVU267"/>
      <c r="WVV267"/>
      <c r="WVW267"/>
      <c r="WVX267"/>
      <c r="WVY267"/>
      <c r="WVZ267"/>
      <c r="WWA267"/>
      <c r="WWB267"/>
      <c r="WWC267"/>
      <c r="WWD267"/>
      <c r="WWE267"/>
      <c r="WWF267"/>
      <c r="WWG267"/>
      <c r="WWH267"/>
      <c r="WWI267"/>
      <c r="WWJ267"/>
      <c r="WWK267"/>
      <c r="WWL267"/>
      <c r="WWM267"/>
      <c r="WWN267"/>
      <c r="WWO267"/>
      <c r="WWP267"/>
      <c r="WWQ267"/>
      <c r="WWR267"/>
      <c r="WWS267"/>
      <c r="WWT267"/>
      <c r="WWU267"/>
      <c r="WWV267"/>
      <c r="WWW267"/>
      <c r="WWX267"/>
      <c r="WWY267"/>
      <c r="WWZ267"/>
      <c r="WXA267"/>
      <c r="WXB267"/>
      <c r="WXC267"/>
      <c r="WXD267"/>
      <c r="WXE267"/>
      <c r="WXF267"/>
      <c r="WXG267"/>
      <c r="WXH267"/>
      <c r="WXI267"/>
      <c r="WXJ267"/>
      <c r="WXK267"/>
      <c r="WXL267"/>
      <c r="WXM267"/>
      <c r="WXN267"/>
      <c r="WXO267"/>
      <c r="WXP267"/>
      <c r="WXQ267"/>
      <c r="WXR267"/>
      <c r="WXS267"/>
      <c r="WXT267"/>
      <c r="WXU267"/>
      <c r="WXV267"/>
      <c r="WXW267"/>
      <c r="WXX267"/>
      <c r="WXY267"/>
      <c r="WXZ267"/>
      <c r="WYA267"/>
      <c r="WYB267"/>
      <c r="WYC267"/>
      <c r="WYD267"/>
      <c r="WYE267"/>
      <c r="WYF267"/>
      <c r="WYG267"/>
      <c r="WYH267"/>
      <c r="WYI267"/>
      <c r="WYJ267"/>
      <c r="WYK267"/>
      <c r="WYL267"/>
      <c r="WYM267"/>
      <c r="WYN267"/>
      <c r="WYO267"/>
      <c r="WYP267"/>
      <c r="WYQ267"/>
      <c r="WYR267"/>
      <c r="WYS267"/>
      <c r="WYT267"/>
      <c r="WYU267"/>
      <c r="WYV267"/>
      <c r="WYW267"/>
      <c r="WYX267"/>
      <c r="WYY267"/>
      <c r="WYZ267"/>
      <c r="WZA267"/>
      <c r="WZB267"/>
      <c r="WZC267"/>
      <c r="WZD267"/>
      <c r="WZE267"/>
      <c r="WZF267"/>
      <c r="WZG267"/>
      <c r="WZH267"/>
      <c r="WZI267"/>
      <c r="WZJ267"/>
      <c r="WZK267"/>
      <c r="WZL267"/>
      <c r="WZM267"/>
      <c r="WZN267"/>
      <c r="WZO267"/>
      <c r="WZP267"/>
      <c r="WZQ267"/>
      <c r="WZR267"/>
      <c r="WZS267"/>
      <c r="WZT267"/>
      <c r="WZU267"/>
      <c r="WZV267"/>
      <c r="WZW267"/>
      <c r="WZX267"/>
      <c r="WZY267"/>
      <c r="WZZ267"/>
      <c r="XAA267"/>
      <c r="XAB267"/>
      <c r="XAC267"/>
      <c r="XAD267"/>
      <c r="XAE267"/>
      <c r="XAF267"/>
      <c r="XAG267"/>
      <c r="XAH267"/>
      <c r="XAI267"/>
      <c r="XAJ267"/>
      <c r="XAK267"/>
      <c r="XAL267"/>
      <c r="XAM267"/>
      <c r="XAN267"/>
      <c r="XAO267"/>
      <c r="XAP267"/>
      <c r="XAQ267"/>
      <c r="XAR267"/>
      <c r="XAS267"/>
      <c r="XAT267"/>
      <c r="XAU267"/>
      <c r="XAV267"/>
      <c r="XAW267"/>
      <c r="XAX267"/>
      <c r="XAY267"/>
      <c r="XAZ267"/>
      <c r="XBA267"/>
      <c r="XBB267"/>
      <c r="XBC267"/>
      <c r="XBD267"/>
      <c r="XBE267"/>
      <c r="XBF267"/>
      <c r="XBG267"/>
      <c r="XBH267"/>
      <c r="XBI267"/>
      <c r="XBJ267"/>
      <c r="XBK267"/>
      <c r="XBL267"/>
      <c r="XBM267"/>
      <c r="XBN267"/>
      <c r="XBO267"/>
      <c r="XBP267"/>
      <c r="XBQ267"/>
      <c r="XBR267"/>
      <c r="XBS267"/>
      <c r="XBT267"/>
      <c r="XBU267"/>
      <c r="XBV267"/>
      <c r="XBW267"/>
      <c r="XBX267"/>
      <c r="XBY267"/>
      <c r="XBZ267"/>
      <c r="XCA267"/>
      <c r="XCB267"/>
      <c r="XCC267"/>
      <c r="XCD267"/>
      <c r="XCE267"/>
      <c r="XCF267"/>
      <c r="XCG267"/>
      <c r="XCH267"/>
      <c r="XCI267"/>
      <c r="XCJ267"/>
      <c r="XCK267"/>
      <c r="XCL267"/>
      <c r="XCM267"/>
      <c r="XCN267"/>
      <c r="XCO267"/>
      <c r="XCP267"/>
      <c r="XCQ267"/>
      <c r="XCR267"/>
      <c r="XCS267"/>
      <c r="XCT267"/>
      <c r="XCU267"/>
      <c r="XCV267"/>
      <c r="XCW267"/>
      <c r="XCX267"/>
      <c r="XCY267"/>
      <c r="XCZ267"/>
      <c r="XDA267"/>
      <c r="XDB267"/>
      <c r="XDC267"/>
      <c r="XDD267"/>
      <c r="XDE267"/>
      <c r="XDF267"/>
      <c r="XDG267"/>
      <c r="XDH267"/>
      <c r="XDI267"/>
      <c r="XDJ267"/>
      <c r="XDK267"/>
      <c r="XDL267"/>
      <c r="XDM267"/>
      <c r="XDN267"/>
      <c r="XDO267"/>
      <c r="XDP267"/>
      <c r="XDQ267"/>
      <c r="XDR267"/>
      <c r="XDS267"/>
      <c r="XDT267"/>
      <c r="XDU267"/>
      <c r="XDV267"/>
      <c r="XDW267"/>
      <c r="XDX267"/>
      <c r="XDY267"/>
      <c r="XDZ267"/>
      <c r="XEA267"/>
      <c r="XEB267"/>
      <c r="XEC267"/>
      <c r="XED267"/>
      <c r="XEE267"/>
      <c r="XEF267"/>
      <c r="XEG267"/>
      <c r="XEH267"/>
      <c r="XEI267"/>
      <c r="XEJ267"/>
      <c r="XEK267"/>
      <c r="XEL267"/>
      <c r="XEM267"/>
      <c r="XEN267"/>
      <c r="XEO267"/>
      <c r="XEP267"/>
      <c r="XEQ267"/>
      <c r="XER267"/>
      <c r="XES267"/>
      <c r="XET267"/>
      <c r="XEU267"/>
      <c r="XEV267"/>
      <c r="XEW267"/>
      <c r="XEX267"/>
      <c r="XEY267"/>
      <c r="XEZ267"/>
      <c r="XFA267"/>
      <c r="XFB267"/>
      <c r="XFC267"/>
      <c r="XFD267"/>
    </row>
    <row r="268" spans="1:36 15811:16384" s="177" customFormat="1" x14ac:dyDescent="0.25">
      <c r="A268" s="181">
        <v>142</v>
      </c>
      <c r="B268" s="354" t="str">
        <f ca="1">IF(CONCATENATE('Т.6.'!AB147," (",'Т.6.'!AD147,"), ",'Т.6.'!AC147,", ",'Т.6.'!AE147)=$AJ$127,"",IF(CONCATENATE('Т.6.'!AB147," (",'Т.6.'!AD147,"), ",'Т.6.'!AC147,", ",'Т.6.'!AE147)=$AJ$128,"-",(CONCATENATE('Т.6.'!AB147," (",'Т.6.'!AD147,"), ",'Т.6.'!AC147,", ",'Т.6.'!AE147))))</f>
        <v/>
      </c>
      <c r="C268" s="354"/>
      <c r="D268" s="354"/>
      <c r="E268" s="354"/>
      <c r="F268" s="354"/>
      <c r="G268" s="354" t="str">
        <f ca="1">IF(CONCATENATE('Т.6.'!AG147,", ",'Т.6.'!AF147,", ",'Т.6.'!AH147," обл., ",'Т.6.'!AI147," р-н, ",'Т.6.'!AJ147," ",'Т.6.'!AK147,", ",'Т.6.'!AL147," ",'Т.6.'!AM147,", буд. ",'Т.6.'!AN147,", кв./оф.",'Т.6.'!AO147,".    ",'Т.6.'!AP147)=$AJ$131,"",IF(CONCATENATE('Т.6.'!AG147,", ",'Т.6.'!AF147,", ",'Т.6.'!AH147," обл., ",'Т.6.'!AI147," р-н, ",'Т.6.'!AJ147," ",'Т.6.'!AK147,", ",'Т.6.'!AL147," ",'Т.6.'!AM147,", буд. ",'Т.6.'!AN147,", кв./оф.",'Т.6.'!AO147,".    ",'Т.6.'!AP147)=$AJ$129,"-",CONCATENATE('Т.6.'!AG147,", ",'Т.6.'!AF147,", ",'Т.6.'!AH147," обл., ",'Т.6.'!AI147," р-н, ",'Т.6.'!AJ147," ",'Т.6.'!AK147,", ",'Т.6.'!AL147," ",'Т.6.'!AM147,", буд. ",'Т.6.'!AN147,", кв./оф.",'Т.6.'!AO147,".    ",'Т.6.'!AP147)))</f>
        <v/>
      </c>
      <c r="H268" s="354"/>
      <c r="I268" s="354"/>
      <c r="J268" s="354"/>
      <c r="K268" s="367" t="str">
        <f ca="1">'Т.6.'!AQ147</f>
        <v xml:space="preserve"> </v>
      </c>
      <c r="L268" s="367"/>
      <c r="M268" s="367" t="str">
        <f ca="1">'Т.6.'!AR147</f>
        <v xml:space="preserve"> </v>
      </c>
      <c r="N268" s="367"/>
      <c r="O268" s="358" t="str">
        <f ca="1">'Т.6.'!AT147</f>
        <v xml:space="preserve"> </v>
      </c>
      <c r="P268" s="358"/>
      <c r="Q268" s="345" t="str">
        <f ca="1">IF(CONCATENATE('Т.6.'!AU147,". ",'Т.6.'!AV147)=" .  "," ",CONCATENATE('Т.6.'!AU147,". ",'Т.6.'!AV147))</f>
        <v xml:space="preserve"> </v>
      </c>
      <c r="R268" s="345"/>
      <c r="S268" s="345"/>
      <c r="T268" s="358" t="str">
        <f ca="1">'Т.6.'!AW147</f>
        <v xml:space="preserve"> </v>
      </c>
      <c r="U268" s="358"/>
      <c r="AA268" s="143"/>
      <c r="AB268" s="143"/>
      <c r="AC268" s="143"/>
      <c r="AD268" s="143"/>
      <c r="AE268" s="143"/>
      <c r="AF268" s="143"/>
      <c r="AG268" s="143"/>
      <c r="AH268" s="143"/>
      <c r="AI268" s="143"/>
      <c r="AJ268" s="151"/>
      <c r="WJC268"/>
      <c r="WJD268"/>
      <c r="WJE268"/>
      <c r="WJF268"/>
      <c r="WJG268"/>
      <c r="WJH268"/>
      <c r="WJI268"/>
      <c r="WJJ268"/>
      <c r="WJK268"/>
      <c r="WJL268"/>
      <c r="WJM268"/>
      <c r="WJN268"/>
      <c r="WJO268"/>
      <c r="WJP268"/>
      <c r="WJQ268"/>
      <c r="WJR268"/>
      <c r="WJS268"/>
      <c r="WJT268"/>
      <c r="WJU268"/>
      <c r="WJV268"/>
      <c r="WJW268"/>
      <c r="WJX268"/>
      <c r="WJY268"/>
      <c r="WJZ268"/>
      <c r="WKA268"/>
      <c r="WKB268"/>
      <c r="WKC268"/>
      <c r="WKD268"/>
      <c r="WKE268"/>
      <c r="WKF268"/>
      <c r="WKG268"/>
      <c r="WKH268"/>
      <c r="WKI268"/>
      <c r="WKJ268"/>
      <c r="WKK268"/>
      <c r="WKL268"/>
      <c r="WKM268"/>
      <c r="WKN268"/>
      <c r="WKO268"/>
      <c r="WKP268"/>
      <c r="WKQ268"/>
      <c r="WKR268"/>
      <c r="WKS268"/>
      <c r="WKT268"/>
      <c r="WKU268"/>
      <c r="WKV268"/>
      <c r="WKW268"/>
      <c r="WKX268"/>
      <c r="WKY268"/>
      <c r="WKZ268"/>
      <c r="WLA268"/>
      <c r="WLB268"/>
      <c r="WLC268"/>
      <c r="WLD268"/>
      <c r="WLE268"/>
      <c r="WLF268"/>
      <c r="WLG268"/>
      <c r="WLH268"/>
      <c r="WLI268"/>
      <c r="WLJ268"/>
      <c r="WLK268"/>
      <c r="WLL268"/>
      <c r="WLM268"/>
      <c r="WLN268"/>
      <c r="WLO268"/>
      <c r="WLP268"/>
      <c r="WLQ268"/>
      <c r="WLR268"/>
      <c r="WLS268"/>
      <c r="WLT268"/>
      <c r="WLU268"/>
      <c r="WLV268"/>
      <c r="WLW268"/>
      <c r="WLX268"/>
      <c r="WLY268"/>
      <c r="WLZ268"/>
      <c r="WMA268"/>
      <c r="WMB268"/>
      <c r="WMC268"/>
      <c r="WMD268"/>
      <c r="WME268"/>
      <c r="WMF268"/>
      <c r="WMG268"/>
      <c r="WMH268"/>
      <c r="WMI268"/>
      <c r="WMJ268"/>
      <c r="WMK268"/>
      <c r="WML268"/>
      <c r="WMM268"/>
      <c r="WMN268"/>
      <c r="WMO268"/>
      <c r="WMP268"/>
      <c r="WMQ268"/>
      <c r="WMR268"/>
      <c r="WMS268"/>
      <c r="WMT268"/>
      <c r="WMU268"/>
      <c r="WMV268"/>
      <c r="WMW268"/>
      <c r="WMX268"/>
      <c r="WMY268"/>
      <c r="WMZ268"/>
      <c r="WNA268"/>
      <c r="WNB268"/>
      <c r="WNC268"/>
      <c r="WND268"/>
      <c r="WNE268"/>
      <c r="WNF268"/>
      <c r="WNG268"/>
      <c r="WNH268"/>
      <c r="WNI268"/>
      <c r="WNJ268"/>
      <c r="WNK268"/>
      <c r="WNL268"/>
      <c r="WNM268"/>
      <c r="WNN268"/>
      <c r="WNO268"/>
      <c r="WNP268"/>
      <c r="WNQ268"/>
      <c r="WNR268"/>
      <c r="WNS268"/>
      <c r="WNT268"/>
      <c r="WNU268"/>
      <c r="WNV268"/>
      <c r="WNW268"/>
      <c r="WNX268"/>
      <c r="WNY268"/>
      <c r="WNZ268"/>
      <c r="WOA268"/>
      <c r="WOB268"/>
      <c r="WOC268"/>
      <c r="WOD268"/>
      <c r="WOE268"/>
      <c r="WOF268"/>
      <c r="WOG268"/>
      <c r="WOH268"/>
      <c r="WOI268"/>
      <c r="WOJ268"/>
      <c r="WOK268"/>
      <c r="WOL268"/>
      <c r="WOM268"/>
      <c r="WON268"/>
      <c r="WOO268"/>
      <c r="WOP268"/>
      <c r="WOQ268"/>
      <c r="WOR268"/>
      <c r="WOS268"/>
      <c r="WOT268"/>
      <c r="WOU268"/>
      <c r="WOV268"/>
      <c r="WOW268"/>
      <c r="WOX268"/>
      <c r="WOY268"/>
      <c r="WOZ268"/>
      <c r="WPA268"/>
      <c r="WPB268"/>
      <c r="WPC268"/>
      <c r="WPD268"/>
      <c r="WPE268"/>
      <c r="WPF268"/>
      <c r="WPG268"/>
      <c r="WPH268"/>
      <c r="WPI268"/>
      <c r="WPJ268"/>
      <c r="WPK268"/>
      <c r="WPL268"/>
      <c r="WPM268"/>
      <c r="WPN268"/>
      <c r="WPO268"/>
      <c r="WPP268"/>
      <c r="WPQ268"/>
      <c r="WPR268"/>
      <c r="WPS268"/>
      <c r="WPT268"/>
      <c r="WPU268"/>
      <c r="WPV268"/>
      <c r="WPW268"/>
      <c r="WPX268"/>
      <c r="WPY268"/>
      <c r="WPZ268"/>
      <c r="WQA268"/>
      <c r="WQB268"/>
      <c r="WQC268"/>
      <c r="WQD268"/>
      <c r="WQE268"/>
      <c r="WQF268"/>
      <c r="WQG268"/>
      <c r="WQH268"/>
      <c r="WQI268"/>
      <c r="WQJ268"/>
      <c r="WQK268"/>
      <c r="WQL268"/>
      <c r="WQM268"/>
      <c r="WQN268"/>
      <c r="WQO268"/>
      <c r="WQP268"/>
      <c r="WQQ268"/>
      <c r="WQR268"/>
      <c r="WQS268"/>
      <c r="WQT268"/>
      <c r="WQU268"/>
      <c r="WQV268"/>
      <c r="WQW268"/>
      <c r="WQX268"/>
      <c r="WQY268"/>
      <c r="WQZ268"/>
      <c r="WRA268"/>
      <c r="WRB268"/>
      <c r="WRC268"/>
      <c r="WRD268"/>
      <c r="WRE268"/>
      <c r="WRF268"/>
      <c r="WRG268"/>
      <c r="WRH268"/>
      <c r="WRI268"/>
      <c r="WRJ268"/>
      <c r="WRK268"/>
      <c r="WRL268"/>
      <c r="WRM268"/>
      <c r="WRN268"/>
      <c r="WRO268"/>
      <c r="WRP268"/>
      <c r="WRQ268"/>
      <c r="WRR268"/>
      <c r="WRS268"/>
      <c r="WRT268"/>
      <c r="WRU268"/>
      <c r="WRV268"/>
      <c r="WRW268"/>
      <c r="WRX268"/>
      <c r="WRY268"/>
      <c r="WRZ268"/>
      <c r="WSA268"/>
      <c r="WSB268"/>
      <c r="WSC268"/>
      <c r="WSD268"/>
      <c r="WSE268"/>
      <c r="WSF268"/>
      <c r="WSG268"/>
      <c r="WSH268"/>
      <c r="WSI268"/>
      <c r="WSJ268"/>
      <c r="WSK268"/>
      <c r="WSL268"/>
      <c r="WSM268"/>
      <c r="WSN268"/>
      <c r="WSO268"/>
      <c r="WSP268"/>
      <c r="WSQ268"/>
      <c r="WSR268"/>
      <c r="WSS268"/>
      <c r="WST268"/>
      <c r="WSU268"/>
      <c r="WSV268"/>
      <c r="WSW268"/>
      <c r="WSX268"/>
      <c r="WSY268"/>
      <c r="WSZ268"/>
      <c r="WTA268"/>
      <c r="WTB268"/>
      <c r="WTC268"/>
      <c r="WTD268"/>
      <c r="WTE268"/>
      <c r="WTF268"/>
      <c r="WTG268"/>
      <c r="WTH268"/>
      <c r="WTI268"/>
      <c r="WTJ268"/>
      <c r="WTK268"/>
      <c r="WTL268"/>
      <c r="WTM268"/>
      <c r="WTN268"/>
      <c r="WTO268"/>
      <c r="WTP268"/>
      <c r="WTQ268"/>
      <c r="WTR268"/>
      <c r="WTS268"/>
      <c r="WTT268"/>
      <c r="WTU268"/>
      <c r="WTV268"/>
      <c r="WTW268"/>
      <c r="WTX268"/>
      <c r="WTY268"/>
      <c r="WTZ268"/>
      <c r="WUA268"/>
      <c r="WUB268"/>
      <c r="WUC268"/>
      <c r="WUD268"/>
      <c r="WUE268"/>
      <c r="WUF268"/>
      <c r="WUG268"/>
      <c r="WUH268"/>
      <c r="WUI268"/>
      <c r="WUJ268"/>
      <c r="WUK268"/>
      <c r="WUL268"/>
      <c r="WUM268"/>
      <c r="WUN268"/>
      <c r="WUO268"/>
      <c r="WUP268"/>
      <c r="WUQ268"/>
      <c r="WUR268"/>
      <c r="WUS268"/>
      <c r="WUT268"/>
      <c r="WUU268"/>
      <c r="WUV268"/>
      <c r="WUW268"/>
      <c r="WUX268"/>
      <c r="WUY268"/>
      <c r="WUZ268"/>
      <c r="WVA268"/>
      <c r="WVB268"/>
      <c r="WVC268"/>
      <c r="WVD268"/>
      <c r="WVE268"/>
      <c r="WVF268"/>
      <c r="WVG268"/>
      <c r="WVH268"/>
      <c r="WVI268"/>
      <c r="WVJ268"/>
      <c r="WVK268"/>
      <c r="WVL268"/>
      <c r="WVM268"/>
      <c r="WVN268"/>
      <c r="WVO268"/>
      <c r="WVP268"/>
      <c r="WVQ268"/>
      <c r="WVR268"/>
      <c r="WVS268"/>
      <c r="WVT268"/>
      <c r="WVU268"/>
      <c r="WVV268"/>
      <c r="WVW268"/>
      <c r="WVX268"/>
      <c r="WVY268"/>
      <c r="WVZ268"/>
      <c r="WWA268"/>
      <c r="WWB268"/>
      <c r="WWC268"/>
      <c r="WWD268"/>
      <c r="WWE268"/>
      <c r="WWF268"/>
      <c r="WWG268"/>
      <c r="WWH268"/>
      <c r="WWI268"/>
      <c r="WWJ268"/>
      <c r="WWK268"/>
      <c r="WWL268"/>
      <c r="WWM268"/>
      <c r="WWN268"/>
      <c r="WWO268"/>
      <c r="WWP268"/>
      <c r="WWQ268"/>
      <c r="WWR268"/>
      <c r="WWS268"/>
      <c r="WWT268"/>
      <c r="WWU268"/>
      <c r="WWV268"/>
      <c r="WWW268"/>
      <c r="WWX268"/>
      <c r="WWY268"/>
      <c r="WWZ268"/>
      <c r="WXA268"/>
      <c r="WXB268"/>
      <c r="WXC268"/>
      <c r="WXD268"/>
      <c r="WXE268"/>
      <c r="WXF268"/>
      <c r="WXG268"/>
      <c r="WXH268"/>
      <c r="WXI268"/>
      <c r="WXJ268"/>
      <c r="WXK268"/>
      <c r="WXL268"/>
      <c r="WXM268"/>
      <c r="WXN268"/>
      <c r="WXO268"/>
      <c r="WXP268"/>
      <c r="WXQ268"/>
      <c r="WXR268"/>
      <c r="WXS268"/>
      <c r="WXT268"/>
      <c r="WXU268"/>
      <c r="WXV268"/>
      <c r="WXW268"/>
      <c r="WXX268"/>
      <c r="WXY268"/>
      <c r="WXZ268"/>
      <c r="WYA268"/>
      <c r="WYB268"/>
      <c r="WYC268"/>
      <c r="WYD268"/>
      <c r="WYE268"/>
      <c r="WYF268"/>
      <c r="WYG268"/>
      <c r="WYH268"/>
      <c r="WYI268"/>
      <c r="WYJ268"/>
      <c r="WYK268"/>
      <c r="WYL268"/>
      <c r="WYM268"/>
      <c r="WYN268"/>
      <c r="WYO268"/>
      <c r="WYP268"/>
      <c r="WYQ268"/>
      <c r="WYR268"/>
      <c r="WYS268"/>
      <c r="WYT268"/>
      <c r="WYU268"/>
      <c r="WYV268"/>
      <c r="WYW268"/>
      <c r="WYX268"/>
      <c r="WYY268"/>
      <c r="WYZ268"/>
      <c r="WZA268"/>
      <c r="WZB268"/>
      <c r="WZC268"/>
      <c r="WZD268"/>
      <c r="WZE268"/>
      <c r="WZF268"/>
      <c r="WZG268"/>
      <c r="WZH268"/>
      <c r="WZI268"/>
      <c r="WZJ268"/>
      <c r="WZK268"/>
      <c r="WZL268"/>
      <c r="WZM268"/>
      <c r="WZN268"/>
      <c r="WZO268"/>
      <c r="WZP268"/>
      <c r="WZQ268"/>
      <c r="WZR268"/>
      <c r="WZS268"/>
      <c r="WZT268"/>
      <c r="WZU268"/>
      <c r="WZV268"/>
      <c r="WZW268"/>
      <c r="WZX268"/>
      <c r="WZY268"/>
      <c r="WZZ268"/>
      <c r="XAA268"/>
      <c r="XAB268"/>
      <c r="XAC268"/>
      <c r="XAD268"/>
      <c r="XAE268"/>
      <c r="XAF268"/>
      <c r="XAG268"/>
      <c r="XAH268"/>
      <c r="XAI268"/>
      <c r="XAJ268"/>
      <c r="XAK268"/>
      <c r="XAL268"/>
      <c r="XAM268"/>
      <c r="XAN268"/>
      <c r="XAO268"/>
      <c r="XAP268"/>
      <c r="XAQ268"/>
      <c r="XAR268"/>
      <c r="XAS268"/>
      <c r="XAT268"/>
      <c r="XAU268"/>
      <c r="XAV268"/>
      <c r="XAW268"/>
      <c r="XAX268"/>
      <c r="XAY268"/>
      <c r="XAZ268"/>
      <c r="XBA268"/>
      <c r="XBB268"/>
      <c r="XBC268"/>
      <c r="XBD268"/>
      <c r="XBE268"/>
      <c r="XBF268"/>
      <c r="XBG268"/>
      <c r="XBH268"/>
      <c r="XBI268"/>
      <c r="XBJ268"/>
      <c r="XBK268"/>
      <c r="XBL268"/>
      <c r="XBM268"/>
      <c r="XBN268"/>
      <c r="XBO268"/>
      <c r="XBP268"/>
      <c r="XBQ268"/>
      <c r="XBR268"/>
      <c r="XBS268"/>
      <c r="XBT268"/>
      <c r="XBU268"/>
      <c r="XBV268"/>
      <c r="XBW268"/>
      <c r="XBX268"/>
      <c r="XBY268"/>
      <c r="XBZ268"/>
      <c r="XCA268"/>
      <c r="XCB268"/>
      <c r="XCC268"/>
      <c r="XCD268"/>
      <c r="XCE268"/>
      <c r="XCF268"/>
      <c r="XCG268"/>
      <c r="XCH268"/>
      <c r="XCI268"/>
      <c r="XCJ268"/>
      <c r="XCK268"/>
      <c r="XCL268"/>
      <c r="XCM268"/>
      <c r="XCN268"/>
      <c r="XCO268"/>
      <c r="XCP268"/>
      <c r="XCQ268"/>
      <c r="XCR268"/>
      <c r="XCS268"/>
      <c r="XCT268"/>
      <c r="XCU268"/>
      <c r="XCV268"/>
      <c r="XCW268"/>
      <c r="XCX268"/>
      <c r="XCY268"/>
      <c r="XCZ268"/>
      <c r="XDA268"/>
      <c r="XDB268"/>
      <c r="XDC268"/>
      <c r="XDD268"/>
      <c r="XDE268"/>
      <c r="XDF268"/>
      <c r="XDG268"/>
      <c r="XDH268"/>
      <c r="XDI268"/>
      <c r="XDJ268"/>
      <c r="XDK268"/>
      <c r="XDL268"/>
      <c r="XDM268"/>
      <c r="XDN268"/>
      <c r="XDO268"/>
      <c r="XDP268"/>
      <c r="XDQ268"/>
      <c r="XDR268"/>
      <c r="XDS268"/>
      <c r="XDT268"/>
      <c r="XDU268"/>
      <c r="XDV268"/>
      <c r="XDW268"/>
      <c r="XDX268"/>
      <c r="XDY268"/>
      <c r="XDZ268"/>
      <c r="XEA268"/>
      <c r="XEB268"/>
      <c r="XEC268"/>
      <c r="XED268"/>
      <c r="XEE268"/>
      <c r="XEF268"/>
      <c r="XEG268"/>
      <c r="XEH268"/>
      <c r="XEI268"/>
      <c r="XEJ268"/>
      <c r="XEK268"/>
      <c r="XEL268"/>
      <c r="XEM268"/>
      <c r="XEN268"/>
      <c r="XEO268"/>
      <c r="XEP268"/>
      <c r="XEQ268"/>
      <c r="XER268"/>
      <c r="XES268"/>
      <c r="XET268"/>
      <c r="XEU268"/>
      <c r="XEV268"/>
      <c r="XEW268"/>
      <c r="XEX268"/>
      <c r="XEY268"/>
      <c r="XEZ268"/>
      <c r="XFA268"/>
      <c r="XFB268"/>
      <c r="XFC268"/>
      <c r="XFD268"/>
    </row>
    <row r="269" spans="1:36 15811:16384" s="177" customFormat="1" x14ac:dyDescent="0.25">
      <c r="A269" s="181">
        <v>143</v>
      </c>
      <c r="B269" s="354" t="str">
        <f ca="1">IF(CONCATENATE('Т.6.'!AB148," (",'Т.6.'!AD148,"), ",'Т.6.'!AC148,", ",'Т.6.'!AE148)=$AJ$127,"",IF(CONCATENATE('Т.6.'!AB148," (",'Т.6.'!AD148,"), ",'Т.6.'!AC148,", ",'Т.6.'!AE148)=$AJ$128,"-",(CONCATENATE('Т.6.'!AB148," (",'Т.6.'!AD148,"), ",'Т.6.'!AC148,", ",'Т.6.'!AE148))))</f>
        <v/>
      </c>
      <c r="C269" s="354"/>
      <c r="D269" s="354"/>
      <c r="E269" s="354"/>
      <c r="F269" s="354"/>
      <c r="G269" s="354" t="str">
        <f ca="1">IF(CONCATENATE('Т.6.'!AG148,", ",'Т.6.'!AF148,", ",'Т.6.'!AH148," обл., ",'Т.6.'!AI148," р-н, ",'Т.6.'!AJ148," ",'Т.6.'!AK148,", ",'Т.6.'!AL148," ",'Т.6.'!AM148,", буд. ",'Т.6.'!AN148,", кв./оф.",'Т.6.'!AO148,".    ",'Т.6.'!AP148)=$AJ$131,"",IF(CONCATENATE('Т.6.'!AG148,", ",'Т.6.'!AF148,", ",'Т.6.'!AH148," обл., ",'Т.6.'!AI148," р-н, ",'Т.6.'!AJ148," ",'Т.6.'!AK148,", ",'Т.6.'!AL148," ",'Т.6.'!AM148,", буд. ",'Т.6.'!AN148,", кв./оф.",'Т.6.'!AO148,".    ",'Т.6.'!AP148)=$AJ$129,"-",CONCATENATE('Т.6.'!AG148,", ",'Т.6.'!AF148,", ",'Т.6.'!AH148," обл., ",'Т.6.'!AI148," р-н, ",'Т.6.'!AJ148," ",'Т.6.'!AK148,", ",'Т.6.'!AL148," ",'Т.6.'!AM148,", буд. ",'Т.6.'!AN148,", кв./оф.",'Т.6.'!AO148,".    ",'Т.6.'!AP148)))</f>
        <v/>
      </c>
      <c r="H269" s="354"/>
      <c r="I269" s="354"/>
      <c r="J269" s="354"/>
      <c r="K269" s="367" t="str">
        <f ca="1">'Т.6.'!AQ148</f>
        <v xml:space="preserve"> </v>
      </c>
      <c r="L269" s="367"/>
      <c r="M269" s="367" t="str">
        <f ca="1">'Т.6.'!AR148</f>
        <v xml:space="preserve"> </v>
      </c>
      <c r="N269" s="367"/>
      <c r="O269" s="358" t="str">
        <f ca="1">'Т.6.'!AT148</f>
        <v xml:space="preserve"> </v>
      </c>
      <c r="P269" s="358"/>
      <c r="Q269" s="345" t="str">
        <f ca="1">IF(CONCATENATE('Т.6.'!AU148,". ",'Т.6.'!AV148)=" .  "," ",CONCATENATE('Т.6.'!AU148,". ",'Т.6.'!AV148))</f>
        <v xml:space="preserve"> </v>
      </c>
      <c r="R269" s="345"/>
      <c r="S269" s="345"/>
      <c r="T269" s="358" t="str">
        <f ca="1">'Т.6.'!AW148</f>
        <v xml:space="preserve"> </v>
      </c>
      <c r="U269" s="358"/>
      <c r="AA269" s="143"/>
      <c r="AB269" s="143"/>
      <c r="AC269" s="143"/>
      <c r="AD269" s="143"/>
      <c r="AE269" s="143"/>
      <c r="AF269" s="143"/>
      <c r="AG269" s="143"/>
      <c r="AH269" s="143"/>
      <c r="AI269" s="143"/>
      <c r="AJ269" s="151"/>
      <c r="WJC269"/>
      <c r="WJD269"/>
      <c r="WJE269"/>
      <c r="WJF269"/>
      <c r="WJG269"/>
      <c r="WJH269"/>
      <c r="WJI269"/>
      <c r="WJJ269"/>
      <c r="WJK269"/>
      <c r="WJL269"/>
      <c r="WJM269"/>
      <c r="WJN269"/>
      <c r="WJO269"/>
      <c r="WJP269"/>
      <c r="WJQ269"/>
      <c r="WJR269"/>
      <c r="WJS269"/>
      <c r="WJT269"/>
      <c r="WJU269"/>
      <c r="WJV269"/>
      <c r="WJW269"/>
      <c r="WJX269"/>
      <c r="WJY269"/>
      <c r="WJZ269"/>
      <c r="WKA269"/>
      <c r="WKB269"/>
      <c r="WKC269"/>
      <c r="WKD269"/>
      <c r="WKE269"/>
      <c r="WKF269"/>
      <c r="WKG269"/>
      <c r="WKH269"/>
      <c r="WKI269"/>
      <c r="WKJ269"/>
      <c r="WKK269"/>
      <c r="WKL269"/>
      <c r="WKM269"/>
      <c r="WKN269"/>
      <c r="WKO269"/>
      <c r="WKP269"/>
      <c r="WKQ269"/>
      <c r="WKR269"/>
      <c r="WKS269"/>
      <c r="WKT269"/>
      <c r="WKU269"/>
      <c r="WKV269"/>
      <c r="WKW269"/>
      <c r="WKX269"/>
      <c r="WKY269"/>
      <c r="WKZ269"/>
      <c r="WLA269"/>
      <c r="WLB269"/>
      <c r="WLC269"/>
      <c r="WLD269"/>
      <c r="WLE269"/>
      <c r="WLF269"/>
      <c r="WLG269"/>
      <c r="WLH269"/>
      <c r="WLI269"/>
      <c r="WLJ269"/>
      <c r="WLK269"/>
      <c r="WLL269"/>
      <c r="WLM269"/>
      <c r="WLN269"/>
      <c r="WLO269"/>
      <c r="WLP269"/>
      <c r="WLQ269"/>
      <c r="WLR269"/>
      <c r="WLS269"/>
      <c r="WLT269"/>
      <c r="WLU269"/>
      <c r="WLV269"/>
      <c r="WLW269"/>
      <c r="WLX269"/>
      <c r="WLY269"/>
      <c r="WLZ269"/>
      <c r="WMA269"/>
      <c r="WMB269"/>
      <c r="WMC269"/>
      <c r="WMD269"/>
      <c r="WME269"/>
      <c r="WMF269"/>
      <c r="WMG269"/>
      <c r="WMH269"/>
      <c r="WMI269"/>
      <c r="WMJ269"/>
      <c r="WMK269"/>
      <c r="WML269"/>
      <c r="WMM269"/>
      <c r="WMN269"/>
      <c r="WMO269"/>
      <c r="WMP269"/>
      <c r="WMQ269"/>
      <c r="WMR269"/>
      <c r="WMS269"/>
      <c r="WMT269"/>
      <c r="WMU269"/>
      <c r="WMV269"/>
      <c r="WMW269"/>
      <c r="WMX269"/>
      <c r="WMY269"/>
      <c r="WMZ269"/>
      <c r="WNA269"/>
      <c r="WNB269"/>
      <c r="WNC269"/>
      <c r="WND269"/>
      <c r="WNE269"/>
      <c r="WNF269"/>
      <c r="WNG269"/>
      <c r="WNH269"/>
      <c r="WNI269"/>
      <c r="WNJ269"/>
      <c r="WNK269"/>
      <c r="WNL269"/>
      <c r="WNM269"/>
      <c r="WNN269"/>
      <c r="WNO269"/>
      <c r="WNP269"/>
      <c r="WNQ269"/>
      <c r="WNR269"/>
      <c r="WNS269"/>
      <c r="WNT269"/>
      <c r="WNU269"/>
      <c r="WNV269"/>
      <c r="WNW269"/>
      <c r="WNX269"/>
      <c r="WNY269"/>
      <c r="WNZ269"/>
      <c r="WOA269"/>
      <c r="WOB269"/>
      <c r="WOC269"/>
      <c r="WOD269"/>
      <c r="WOE269"/>
      <c r="WOF269"/>
      <c r="WOG269"/>
      <c r="WOH269"/>
      <c r="WOI269"/>
      <c r="WOJ269"/>
      <c r="WOK269"/>
      <c r="WOL269"/>
      <c r="WOM269"/>
      <c r="WON269"/>
      <c r="WOO269"/>
      <c r="WOP269"/>
      <c r="WOQ269"/>
      <c r="WOR269"/>
      <c r="WOS269"/>
      <c r="WOT269"/>
      <c r="WOU269"/>
      <c r="WOV269"/>
      <c r="WOW269"/>
      <c r="WOX269"/>
      <c r="WOY269"/>
      <c r="WOZ269"/>
      <c r="WPA269"/>
      <c r="WPB269"/>
      <c r="WPC269"/>
      <c r="WPD269"/>
      <c r="WPE269"/>
      <c r="WPF269"/>
      <c r="WPG269"/>
      <c r="WPH269"/>
      <c r="WPI269"/>
      <c r="WPJ269"/>
      <c r="WPK269"/>
      <c r="WPL269"/>
      <c r="WPM269"/>
      <c r="WPN269"/>
      <c r="WPO269"/>
      <c r="WPP269"/>
      <c r="WPQ269"/>
      <c r="WPR269"/>
      <c r="WPS269"/>
      <c r="WPT269"/>
      <c r="WPU269"/>
      <c r="WPV269"/>
      <c r="WPW269"/>
      <c r="WPX269"/>
      <c r="WPY269"/>
      <c r="WPZ269"/>
      <c r="WQA269"/>
      <c r="WQB269"/>
      <c r="WQC269"/>
      <c r="WQD269"/>
      <c r="WQE269"/>
      <c r="WQF269"/>
      <c r="WQG269"/>
      <c r="WQH269"/>
      <c r="WQI269"/>
      <c r="WQJ269"/>
      <c r="WQK269"/>
      <c r="WQL269"/>
      <c r="WQM269"/>
      <c r="WQN269"/>
      <c r="WQO269"/>
      <c r="WQP269"/>
      <c r="WQQ269"/>
      <c r="WQR269"/>
      <c r="WQS269"/>
      <c r="WQT269"/>
      <c r="WQU269"/>
      <c r="WQV269"/>
      <c r="WQW269"/>
      <c r="WQX269"/>
      <c r="WQY269"/>
      <c r="WQZ269"/>
      <c r="WRA269"/>
      <c r="WRB269"/>
      <c r="WRC269"/>
      <c r="WRD269"/>
      <c r="WRE269"/>
      <c r="WRF269"/>
      <c r="WRG269"/>
      <c r="WRH269"/>
      <c r="WRI269"/>
      <c r="WRJ269"/>
      <c r="WRK269"/>
      <c r="WRL269"/>
      <c r="WRM269"/>
      <c r="WRN269"/>
      <c r="WRO269"/>
      <c r="WRP269"/>
      <c r="WRQ269"/>
      <c r="WRR269"/>
      <c r="WRS269"/>
      <c r="WRT269"/>
      <c r="WRU269"/>
      <c r="WRV269"/>
      <c r="WRW269"/>
      <c r="WRX269"/>
      <c r="WRY269"/>
      <c r="WRZ269"/>
      <c r="WSA269"/>
      <c r="WSB269"/>
      <c r="WSC269"/>
      <c r="WSD269"/>
      <c r="WSE269"/>
      <c r="WSF269"/>
      <c r="WSG269"/>
      <c r="WSH269"/>
      <c r="WSI269"/>
      <c r="WSJ269"/>
      <c r="WSK269"/>
      <c r="WSL269"/>
      <c r="WSM269"/>
      <c r="WSN269"/>
      <c r="WSO269"/>
      <c r="WSP269"/>
      <c r="WSQ269"/>
      <c r="WSR269"/>
      <c r="WSS269"/>
      <c r="WST269"/>
      <c r="WSU269"/>
      <c r="WSV269"/>
      <c r="WSW269"/>
      <c r="WSX269"/>
      <c r="WSY269"/>
      <c r="WSZ269"/>
      <c r="WTA269"/>
      <c r="WTB269"/>
      <c r="WTC269"/>
      <c r="WTD269"/>
      <c r="WTE269"/>
      <c r="WTF269"/>
      <c r="WTG269"/>
      <c r="WTH269"/>
      <c r="WTI269"/>
      <c r="WTJ269"/>
      <c r="WTK269"/>
      <c r="WTL269"/>
      <c r="WTM269"/>
      <c r="WTN269"/>
      <c r="WTO269"/>
      <c r="WTP269"/>
      <c r="WTQ269"/>
      <c r="WTR269"/>
      <c r="WTS269"/>
      <c r="WTT269"/>
      <c r="WTU269"/>
      <c r="WTV269"/>
      <c r="WTW269"/>
      <c r="WTX269"/>
      <c r="WTY269"/>
      <c r="WTZ269"/>
      <c r="WUA269"/>
      <c r="WUB269"/>
      <c r="WUC269"/>
      <c r="WUD269"/>
      <c r="WUE269"/>
      <c r="WUF269"/>
      <c r="WUG269"/>
      <c r="WUH269"/>
      <c r="WUI269"/>
      <c r="WUJ269"/>
      <c r="WUK269"/>
      <c r="WUL269"/>
      <c r="WUM269"/>
      <c r="WUN269"/>
      <c r="WUO269"/>
      <c r="WUP269"/>
      <c r="WUQ269"/>
      <c r="WUR269"/>
      <c r="WUS269"/>
      <c r="WUT269"/>
      <c r="WUU269"/>
      <c r="WUV269"/>
      <c r="WUW269"/>
      <c r="WUX269"/>
      <c r="WUY269"/>
      <c r="WUZ269"/>
      <c r="WVA269"/>
      <c r="WVB269"/>
      <c r="WVC269"/>
      <c r="WVD269"/>
      <c r="WVE269"/>
      <c r="WVF269"/>
      <c r="WVG269"/>
      <c r="WVH269"/>
      <c r="WVI269"/>
      <c r="WVJ269"/>
      <c r="WVK269"/>
      <c r="WVL269"/>
      <c r="WVM269"/>
      <c r="WVN269"/>
      <c r="WVO269"/>
      <c r="WVP269"/>
      <c r="WVQ269"/>
      <c r="WVR269"/>
      <c r="WVS269"/>
      <c r="WVT269"/>
      <c r="WVU269"/>
      <c r="WVV269"/>
      <c r="WVW269"/>
      <c r="WVX269"/>
      <c r="WVY269"/>
      <c r="WVZ269"/>
      <c r="WWA269"/>
      <c r="WWB269"/>
      <c r="WWC269"/>
      <c r="WWD269"/>
      <c r="WWE269"/>
      <c r="WWF269"/>
      <c r="WWG269"/>
      <c r="WWH269"/>
      <c r="WWI269"/>
      <c r="WWJ269"/>
      <c r="WWK269"/>
      <c r="WWL269"/>
      <c r="WWM269"/>
      <c r="WWN269"/>
      <c r="WWO269"/>
      <c r="WWP269"/>
      <c r="WWQ269"/>
      <c r="WWR269"/>
      <c r="WWS269"/>
      <c r="WWT269"/>
      <c r="WWU269"/>
      <c r="WWV269"/>
      <c r="WWW269"/>
      <c r="WWX269"/>
      <c r="WWY269"/>
      <c r="WWZ269"/>
      <c r="WXA269"/>
      <c r="WXB269"/>
      <c r="WXC269"/>
      <c r="WXD269"/>
      <c r="WXE269"/>
      <c r="WXF269"/>
      <c r="WXG269"/>
      <c r="WXH269"/>
      <c r="WXI269"/>
      <c r="WXJ269"/>
      <c r="WXK269"/>
      <c r="WXL269"/>
      <c r="WXM269"/>
      <c r="WXN269"/>
      <c r="WXO269"/>
      <c r="WXP269"/>
      <c r="WXQ269"/>
      <c r="WXR269"/>
      <c r="WXS269"/>
      <c r="WXT269"/>
      <c r="WXU269"/>
      <c r="WXV269"/>
      <c r="WXW269"/>
      <c r="WXX269"/>
      <c r="WXY269"/>
      <c r="WXZ269"/>
      <c r="WYA269"/>
      <c r="WYB269"/>
      <c r="WYC269"/>
      <c r="WYD269"/>
      <c r="WYE269"/>
      <c r="WYF269"/>
      <c r="WYG269"/>
      <c r="WYH269"/>
      <c r="WYI269"/>
      <c r="WYJ269"/>
      <c r="WYK269"/>
      <c r="WYL269"/>
      <c r="WYM269"/>
      <c r="WYN269"/>
      <c r="WYO269"/>
      <c r="WYP269"/>
      <c r="WYQ269"/>
      <c r="WYR269"/>
      <c r="WYS269"/>
      <c r="WYT269"/>
      <c r="WYU269"/>
      <c r="WYV269"/>
      <c r="WYW269"/>
      <c r="WYX269"/>
      <c r="WYY269"/>
      <c r="WYZ269"/>
      <c r="WZA269"/>
      <c r="WZB269"/>
      <c r="WZC269"/>
      <c r="WZD269"/>
      <c r="WZE269"/>
      <c r="WZF269"/>
      <c r="WZG269"/>
      <c r="WZH269"/>
      <c r="WZI269"/>
      <c r="WZJ269"/>
      <c r="WZK269"/>
      <c r="WZL269"/>
      <c r="WZM269"/>
      <c r="WZN269"/>
      <c r="WZO269"/>
      <c r="WZP269"/>
      <c r="WZQ269"/>
      <c r="WZR269"/>
      <c r="WZS269"/>
      <c r="WZT269"/>
      <c r="WZU269"/>
      <c r="WZV269"/>
      <c r="WZW269"/>
      <c r="WZX269"/>
      <c r="WZY269"/>
      <c r="WZZ269"/>
      <c r="XAA269"/>
      <c r="XAB269"/>
      <c r="XAC269"/>
      <c r="XAD269"/>
      <c r="XAE269"/>
      <c r="XAF269"/>
      <c r="XAG269"/>
      <c r="XAH269"/>
      <c r="XAI269"/>
      <c r="XAJ269"/>
      <c r="XAK269"/>
      <c r="XAL269"/>
      <c r="XAM269"/>
      <c r="XAN269"/>
      <c r="XAO269"/>
      <c r="XAP269"/>
      <c r="XAQ269"/>
      <c r="XAR269"/>
      <c r="XAS269"/>
      <c r="XAT269"/>
      <c r="XAU269"/>
      <c r="XAV269"/>
      <c r="XAW269"/>
      <c r="XAX269"/>
      <c r="XAY269"/>
      <c r="XAZ269"/>
      <c r="XBA269"/>
      <c r="XBB269"/>
      <c r="XBC269"/>
      <c r="XBD269"/>
      <c r="XBE269"/>
      <c r="XBF269"/>
      <c r="XBG269"/>
      <c r="XBH269"/>
      <c r="XBI269"/>
      <c r="XBJ269"/>
      <c r="XBK269"/>
      <c r="XBL269"/>
      <c r="XBM269"/>
      <c r="XBN269"/>
      <c r="XBO269"/>
      <c r="XBP269"/>
      <c r="XBQ269"/>
      <c r="XBR269"/>
      <c r="XBS269"/>
      <c r="XBT269"/>
      <c r="XBU269"/>
      <c r="XBV269"/>
      <c r="XBW269"/>
      <c r="XBX269"/>
      <c r="XBY269"/>
      <c r="XBZ269"/>
      <c r="XCA269"/>
      <c r="XCB269"/>
      <c r="XCC269"/>
      <c r="XCD269"/>
      <c r="XCE269"/>
      <c r="XCF269"/>
      <c r="XCG269"/>
      <c r="XCH269"/>
      <c r="XCI269"/>
      <c r="XCJ269"/>
      <c r="XCK269"/>
      <c r="XCL269"/>
      <c r="XCM269"/>
      <c r="XCN269"/>
      <c r="XCO269"/>
      <c r="XCP269"/>
      <c r="XCQ269"/>
      <c r="XCR269"/>
      <c r="XCS269"/>
      <c r="XCT269"/>
      <c r="XCU269"/>
      <c r="XCV269"/>
      <c r="XCW269"/>
      <c r="XCX269"/>
      <c r="XCY269"/>
      <c r="XCZ269"/>
      <c r="XDA269"/>
      <c r="XDB269"/>
      <c r="XDC269"/>
      <c r="XDD269"/>
      <c r="XDE269"/>
      <c r="XDF269"/>
      <c r="XDG269"/>
      <c r="XDH269"/>
      <c r="XDI269"/>
      <c r="XDJ269"/>
      <c r="XDK269"/>
      <c r="XDL269"/>
      <c r="XDM269"/>
      <c r="XDN269"/>
      <c r="XDO269"/>
      <c r="XDP269"/>
      <c r="XDQ269"/>
      <c r="XDR269"/>
      <c r="XDS269"/>
      <c r="XDT269"/>
      <c r="XDU269"/>
      <c r="XDV269"/>
      <c r="XDW269"/>
      <c r="XDX269"/>
      <c r="XDY269"/>
      <c r="XDZ269"/>
      <c r="XEA269"/>
      <c r="XEB269"/>
      <c r="XEC269"/>
      <c r="XED269"/>
      <c r="XEE269"/>
      <c r="XEF269"/>
      <c r="XEG269"/>
      <c r="XEH269"/>
      <c r="XEI269"/>
      <c r="XEJ269"/>
      <c r="XEK269"/>
      <c r="XEL269"/>
      <c r="XEM269"/>
      <c r="XEN269"/>
      <c r="XEO269"/>
      <c r="XEP269"/>
      <c r="XEQ269"/>
      <c r="XER269"/>
      <c r="XES269"/>
      <c r="XET269"/>
      <c r="XEU269"/>
      <c r="XEV269"/>
      <c r="XEW269"/>
      <c r="XEX269"/>
      <c r="XEY269"/>
      <c r="XEZ269"/>
      <c r="XFA269"/>
      <c r="XFB269"/>
      <c r="XFC269"/>
      <c r="XFD269"/>
    </row>
    <row r="270" spans="1:36 15811:16384" s="177" customFormat="1" x14ac:dyDescent="0.25">
      <c r="A270" s="181">
        <v>144</v>
      </c>
      <c r="B270" s="354" t="str">
        <f ca="1">IF(CONCATENATE('Т.6.'!AB149," (",'Т.6.'!AD149,"), ",'Т.6.'!AC149,", ",'Т.6.'!AE149)=$AJ$127,"",IF(CONCATENATE('Т.6.'!AB149," (",'Т.6.'!AD149,"), ",'Т.6.'!AC149,", ",'Т.6.'!AE149)=$AJ$128,"-",(CONCATENATE('Т.6.'!AB149," (",'Т.6.'!AD149,"), ",'Т.6.'!AC149,", ",'Т.6.'!AE149))))</f>
        <v/>
      </c>
      <c r="C270" s="354"/>
      <c r="D270" s="354"/>
      <c r="E270" s="354"/>
      <c r="F270" s="354"/>
      <c r="G270" s="354" t="str">
        <f ca="1">IF(CONCATENATE('Т.6.'!AG149,", ",'Т.6.'!AF149,", ",'Т.6.'!AH149," обл., ",'Т.6.'!AI149," р-н, ",'Т.6.'!AJ149," ",'Т.6.'!AK149,", ",'Т.6.'!AL149," ",'Т.6.'!AM149,", буд. ",'Т.6.'!AN149,", кв./оф.",'Т.6.'!AO149,".    ",'Т.6.'!AP149)=$AJ$131,"",IF(CONCATENATE('Т.6.'!AG149,", ",'Т.6.'!AF149,", ",'Т.6.'!AH149," обл., ",'Т.6.'!AI149," р-н, ",'Т.6.'!AJ149," ",'Т.6.'!AK149,", ",'Т.6.'!AL149," ",'Т.6.'!AM149,", буд. ",'Т.6.'!AN149,", кв./оф.",'Т.6.'!AO149,".    ",'Т.6.'!AP149)=$AJ$129,"-",CONCATENATE('Т.6.'!AG149,", ",'Т.6.'!AF149,", ",'Т.6.'!AH149," обл., ",'Т.6.'!AI149," р-н, ",'Т.6.'!AJ149," ",'Т.6.'!AK149,", ",'Т.6.'!AL149," ",'Т.6.'!AM149,", буд. ",'Т.6.'!AN149,", кв./оф.",'Т.6.'!AO149,".    ",'Т.6.'!AP149)))</f>
        <v/>
      </c>
      <c r="H270" s="354"/>
      <c r="I270" s="354"/>
      <c r="J270" s="354"/>
      <c r="K270" s="367" t="str">
        <f ca="1">'Т.6.'!AQ149</f>
        <v xml:space="preserve"> </v>
      </c>
      <c r="L270" s="367"/>
      <c r="M270" s="367" t="str">
        <f ca="1">'Т.6.'!AR149</f>
        <v xml:space="preserve"> </v>
      </c>
      <c r="N270" s="367"/>
      <c r="O270" s="358" t="str">
        <f ca="1">'Т.6.'!AT149</f>
        <v xml:space="preserve"> </v>
      </c>
      <c r="P270" s="358"/>
      <c r="Q270" s="345" t="str">
        <f ca="1">IF(CONCATENATE('Т.6.'!AU149,". ",'Т.6.'!AV149)=" .  "," ",CONCATENATE('Т.6.'!AU149,". ",'Т.6.'!AV149))</f>
        <v xml:space="preserve"> </v>
      </c>
      <c r="R270" s="345"/>
      <c r="S270" s="345"/>
      <c r="T270" s="358" t="str">
        <f ca="1">'Т.6.'!AW149</f>
        <v xml:space="preserve"> </v>
      </c>
      <c r="U270" s="358"/>
      <c r="AA270" s="143"/>
      <c r="AB270" s="143"/>
      <c r="AC270" s="143"/>
      <c r="AD270" s="143"/>
      <c r="AE270" s="143"/>
      <c r="AF270" s="143"/>
      <c r="AG270" s="143"/>
      <c r="AH270" s="143"/>
      <c r="AI270" s="143"/>
      <c r="AJ270" s="151"/>
      <c r="WJC270"/>
      <c r="WJD270"/>
      <c r="WJE270"/>
      <c r="WJF270"/>
      <c r="WJG270"/>
      <c r="WJH270"/>
      <c r="WJI270"/>
      <c r="WJJ270"/>
      <c r="WJK270"/>
      <c r="WJL270"/>
      <c r="WJM270"/>
      <c r="WJN270"/>
      <c r="WJO270"/>
      <c r="WJP270"/>
      <c r="WJQ270"/>
      <c r="WJR270"/>
      <c r="WJS270"/>
      <c r="WJT270"/>
      <c r="WJU270"/>
      <c r="WJV270"/>
      <c r="WJW270"/>
      <c r="WJX270"/>
      <c r="WJY270"/>
      <c r="WJZ270"/>
      <c r="WKA270"/>
      <c r="WKB270"/>
      <c r="WKC270"/>
      <c r="WKD270"/>
      <c r="WKE270"/>
      <c r="WKF270"/>
      <c r="WKG270"/>
      <c r="WKH270"/>
      <c r="WKI270"/>
      <c r="WKJ270"/>
      <c r="WKK270"/>
      <c r="WKL270"/>
      <c r="WKM270"/>
      <c r="WKN270"/>
      <c r="WKO270"/>
      <c r="WKP270"/>
      <c r="WKQ270"/>
      <c r="WKR270"/>
      <c r="WKS270"/>
      <c r="WKT270"/>
      <c r="WKU270"/>
      <c r="WKV270"/>
      <c r="WKW270"/>
      <c r="WKX270"/>
      <c r="WKY270"/>
      <c r="WKZ270"/>
      <c r="WLA270"/>
      <c r="WLB270"/>
      <c r="WLC270"/>
      <c r="WLD270"/>
      <c r="WLE270"/>
      <c r="WLF270"/>
      <c r="WLG270"/>
      <c r="WLH270"/>
      <c r="WLI270"/>
      <c r="WLJ270"/>
      <c r="WLK270"/>
      <c r="WLL270"/>
      <c r="WLM270"/>
      <c r="WLN270"/>
      <c r="WLO270"/>
      <c r="WLP270"/>
      <c r="WLQ270"/>
      <c r="WLR270"/>
      <c r="WLS270"/>
      <c r="WLT270"/>
      <c r="WLU270"/>
      <c r="WLV270"/>
      <c r="WLW270"/>
      <c r="WLX270"/>
      <c r="WLY270"/>
      <c r="WLZ270"/>
      <c r="WMA270"/>
      <c r="WMB270"/>
      <c r="WMC270"/>
      <c r="WMD270"/>
      <c r="WME270"/>
      <c r="WMF270"/>
      <c r="WMG270"/>
      <c r="WMH270"/>
      <c r="WMI270"/>
      <c r="WMJ270"/>
      <c r="WMK270"/>
      <c r="WML270"/>
      <c r="WMM270"/>
      <c r="WMN270"/>
      <c r="WMO270"/>
      <c r="WMP270"/>
      <c r="WMQ270"/>
      <c r="WMR270"/>
      <c r="WMS270"/>
      <c r="WMT270"/>
      <c r="WMU270"/>
      <c r="WMV270"/>
      <c r="WMW270"/>
      <c r="WMX270"/>
      <c r="WMY270"/>
      <c r="WMZ270"/>
      <c r="WNA270"/>
      <c r="WNB270"/>
      <c r="WNC270"/>
      <c r="WND270"/>
      <c r="WNE270"/>
      <c r="WNF270"/>
      <c r="WNG270"/>
      <c r="WNH270"/>
      <c r="WNI270"/>
      <c r="WNJ270"/>
      <c r="WNK270"/>
      <c r="WNL270"/>
      <c r="WNM270"/>
      <c r="WNN270"/>
      <c r="WNO270"/>
      <c r="WNP270"/>
      <c r="WNQ270"/>
      <c r="WNR270"/>
      <c r="WNS270"/>
      <c r="WNT270"/>
      <c r="WNU270"/>
      <c r="WNV270"/>
      <c r="WNW270"/>
      <c r="WNX270"/>
      <c r="WNY270"/>
      <c r="WNZ270"/>
      <c r="WOA270"/>
      <c r="WOB270"/>
      <c r="WOC270"/>
      <c r="WOD270"/>
      <c r="WOE270"/>
      <c r="WOF270"/>
      <c r="WOG270"/>
      <c r="WOH270"/>
      <c r="WOI270"/>
      <c r="WOJ270"/>
      <c r="WOK270"/>
      <c r="WOL270"/>
      <c r="WOM270"/>
      <c r="WON270"/>
      <c r="WOO270"/>
      <c r="WOP270"/>
      <c r="WOQ270"/>
      <c r="WOR270"/>
      <c r="WOS270"/>
      <c r="WOT270"/>
      <c r="WOU270"/>
      <c r="WOV270"/>
      <c r="WOW270"/>
      <c r="WOX270"/>
      <c r="WOY270"/>
      <c r="WOZ270"/>
      <c r="WPA270"/>
      <c r="WPB270"/>
      <c r="WPC270"/>
      <c r="WPD270"/>
      <c r="WPE270"/>
      <c r="WPF270"/>
      <c r="WPG270"/>
      <c r="WPH270"/>
      <c r="WPI270"/>
      <c r="WPJ270"/>
      <c r="WPK270"/>
      <c r="WPL270"/>
      <c r="WPM270"/>
      <c r="WPN270"/>
      <c r="WPO270"/>
      <c r="WPP270"/>
      <c r="WPQ270"/>
      <c r="WPR270"/>
      <c r="WPS270"/>
      <c r="WPT270"/>
      <c r="WPU270"/>
      <c r="WPV270"/>
      <c r="WPW270"/>
      <c r="WPX270"/>
      <c r="WPY270"/>
      <c r="WPZ270"/>
      <c r="WQA270"/>
      <c r="WQB270"/>
      <c r="WQC270"/>
      <c r="WQD270"/>
      <c r="WQE270"/>
      <c r="WQF270"/>
      <c r="WQG270"/>
      <c r="WQH270"/>
      <c r="WQI270"/>
      <c r="WQJ270"/>
      <c r="WQK270"/>
      <c r="WQL270"/>
      <c r="WQM270"/>
      <c r="WQN270"/>
      <c r="WQO270"/>
      <c r="WQP270"/>
      <c r="WQQ270"/>
      <c r="WQR270"/>
      <c r="WQS270"/>
      <c r="WQT270"/>
      <c r="WQU270"/>
      <c r="WQV270"/>
      <c r="WQW270"/>
      <c r="WQX270"/>
      <c r="WQY270"/>
      <c r="WQZ270"/>
      <c r="WRA270"/>
      <c r="WRB270"/>
      <c r="WRC270"/>
      <c r="WRD270"/>
      <c r="WRE270"/>
      <c r="WRF270"/>
      <c r="WRG270"/>
      <c r="WRH270"/>
      <c r="WRI270"/>
      <c r="WRJ270"/>
      <c r="WRK270"/>
      <c r="WRL270"/>
      <c r="WRM270"/>
      <c r="WRN270"/>
      <c r="WRO270"/>
      <c r="WRP270"/>
      <c r="WRQ270"/>
      <c r="WRR270"/>
      <c r="WRS270"/>
      <c r="WRT270"/>
      <c r="WRU270"/>
      <c r="WRV270"/>
      <c r="WRW270"/>
      <c r="WRX270"/>
      <c r="WRY270"/>
      <c r="WRZ270"/>
      <c r="WSA270"/>
      <c r="WSB270"/>
      <c r="WSC270"/>
      <c r="WSD270"/>
      <c r="WSE270"/>
      <c r="WSF270"/>
      <c r="WSG270"/>
      <c r="WSH270"/>
      <c r="WSI270"/>
      <c r="WSJ270"/>
      <c r="WSK270"/>
      <c r="WSL270"/>
      <c r="WSM270"/>
      <c r="WSN270"/>
      <c r="WSO270"/>
      <c r="WSP270"/>
      <c r="WSQ270"/>
      <c r="WSR270"/>
      <c r="WSS270"/>
      <c r="WST270"/>
      <c r="WSU270"/>
      <c r="WSV270"/>
      <c r="WSW270"/>
      <c r="WSX270"/>
      <c r="WSY270"/>
      <c r="WSZ270"/>
      <c r="WTA270"/>
      <c r="WTB270"/>
      <c r="WTC270"/>
      <c r="WTD270"/>
      <c r="WTE270"/>
      <c r="WTF270"/>
      <c r="WTG270"/>
      <c r="WTH270"/>
      <c r="WTI270"/>
      <c r="WTJ270"/>
      <c r="WTK270"/>
      <c r="WTL270"/>
      <c r="WTM270"/>
      <c r="WTN270"/>
      <c r="WTO270"/>
      <c r="WTP270"/>
      <c r="WTQ270"/>
      <c r="WTR270"/>
      <c r="WTS270"/>
      <c r="WTT270"/>
      <c r="WTU270"/>
      <c r="WTV270"/>
      <c r="WTW270"/>
      <c r="WTX270"/>
      <c r="WTY270"/>
      <c r="WTZ270"/>
      <c r="WUA270"/>
      <c r="WUB270"/>
      <c r="WUC270"/>
      <c r="WUD270"/>
      <c r="WUE270"/>
      <c r="WUF270"/>
      <c r="WUG270"/>
      <c r="WUH270"/>
      <c r="WUI270"/>
      <c r="WUJ270"/>
      <c r="WUK270"/>
      <c r="WUL270"/>
      <c r="WUM270"/>
      <c r="WUN270"/>
      <c r="WUO270"/>
      <c r="WUP270"/>
      <c r="WUQ270"/>
      <c r="WUR270"/>
      <c r="WUS270"/>
      <c r="WUT270"/>
      <c r="WUU270"/>
      <c r="WUV270"/>
      <c r="WUW270"/>
      <c r="WUX270"/>
      <c r="WUY270"/>
      <c r="WUZ270"/>
      <c r="WVA270"/>
      <c r="WVB270"/>
      <c r="WVC270"/>
      <c r="WVD270"/>
      <c r="WVE270"/>
      <c r="WVF270"/>
      <c r="WVG270"/>
      <c r="WVH270"/>
      <c r="WVI270"/>
      <c r="WVJ270"/>
      <c r="WVK270"/>
      <c r="WVL270"/>
      <c r="WVM270"/>
      <c r="WVN270"/>
      <c r="WVO270"/>
      <c r="WVP270"/>
      <c r="WVQ270"/>
      <c r="WVR270"/>
      <c r="WVS270"/>
      <c r="WVT270"/>
      <c r="WVU270"/>
      <c r="WVV270"/>
      <c r="WVW270"/>
      <c r="WVX270"/>
      <c r="WVY270"/>
      <c r="WVZ270"/>
      <c r="WWA270"/>
      <c r="WWB270"/>
      <c r="WWC270"/>
      <c r="WWD270"/>
      <c r="WWE270"/>
      <c r="WWF270"/>
      <c r="WWG270"/>
      <c r="WWH270"/>
      <c r="WWI270"/>
      <c r="WWJ270"/>
      <c r="WWK270"/>
      <c r="WWL270"/>
      <c r="WWM270"/>
      <c r="WWN270"/>
      <c r="WWO270"/>
      <c r="WWP270"/>
      <c r="WWQ270"/>
      <c r="WWR270"/>
      <c r="WWS270"/>
      <c r="WWT270"/>
      <c r="WWU270"/>
      <c r="WWV270"/>
      <c r="WWW270"/>
      <c r="WWX270"/>
      <c r="WWY270"/>
      <c r="WWZ270"/>
      <c r="WXA270"/>
      <c r="WXB270"/>
      <c r="WXC270"/>
      <c r="WXD270"/>
      <c r="WXE270"/>
      <c r="WXF270"/>
      <c r="WXG270"/>
      <c r="WXH270"/>
      <c r="WXI270"/>
      <c r="WXJ270"/>
      <c r="WXK270"/>
      <c r="WXL270"/>
      <c r="WXM270"/>
      <c r="WXN270"/>
      <c r="WXO270"/>
      <c r="WXP270"/>
      <c r="WXQ270"/>
      <c r="WXR270"/>
      <c r="WXS270"/>
      <c r="WXT270"/>
      <c r="WXU270"/>
      <c r="WXV270"/>
      <c r="WXW270"/>
      <c r="WXX270"/>
      <c r="WXY270"/>
      <c r="WXZ270"/>
      <c r="WYA270"/>
      <c r="WYB270"/>
      <c r="WYC270"/>
      <c r="WYD270"/>
      <c r="WYE270"/>
      <c r="WYF270"/>
      <c r="WYG270"/>
      <c r="WYH270"/>
      <c r="WYI270"/>
      <c r="WYJ270"/>
      <c r="WYK270"/>
      <c r="WYL270"/>
      <c r="WYM270"/>
      <c r="WYN270"/>
      <c r="WYO270"/>
      <c r="WYP270"/>
      <c r="WYQ270"/>
      <c r="WYR270"/>
      <c r="WYS270"/>
      <c r="WYT270"/>
      <c r="WYU270"/>
      <c r="WYV270"/>
      <c r="WYW270"/>
      <c r="WYX270"/>
      <c r="WYY270"/>
      <c r="WYZ270"/>
      <c r="WZA270"/>
      <c r="WZB270"/>
      <c r="WZC270"/>
      <c r="WZD270"/>
      <c r="WZE270"/>
      <c r="WZF270"/>
      <c r="WZG270"/>
      <c r="WZH270"/>
      <c r="WZI270"/>
      <c r="WZJ270"/>
      <c r="WZK270"/>
      <c r="WZL270"/>
      <c r="WZM270"/>
      <c r="WZN270"/>
      <c r="WZO270"/>
      <c r="WZP270"/>
      <c r="WZQ270"/>
      <c r="WZR270"/>
      <c r="WZS270"/>
      <c r="WZT270"/>
      <c r="WZU270"/>
      <c r="WZV270"/>
      <c r="WZW270"/>
      <c r="WZX270"/>
      <c r="WZY270"/>
      <c r="WZZ270"/>
      <c r="XAA270"/>
      <c r="XAB270"/>
      <c r="XAC270"/>
      <c r="XAD270"/>
      <c r="XAE270"/>
      <c r="XAF270"/>
      <c r="XAG270"/>
      <c r="XAH270"/>
      <c r="XAI270"/>
      <c r="XAJ270"/>
      <c r="XAK270"/>
      <c r="XAL270"/>
      <c r="XAM270"/>
      <c r="XAN270"/>
      <c r="XAO270"/>
      <c r="XAP270"/>
      <c r="XAQ270"/>
      <c r="XAR270"/>
      <c r="XAS270"/>
      <c r="XAT270"/>
      <c r="XAU270"/>
      <c r="XAV270"/>
      <c r="XAW270"/>
      <c r="XAX270"/>
      <c r="XAY270"/>
      <c r="XAZ270"/>
      <c r="XBA270"/>
      <c r="XBB270"/>
      <c r="XBC270"/>
      <c r="XBD270"/>
      <c r="XBE270"/>
      <c r="XBF270"/>
      <c r="XBG270"/>
      <c r="XBH270"/>
      <c r="XBI270"/>
      <c r="XBJ270"/>
      <c r="XBK270"/>
      <c r="XBL270"/>
      <c r="XBM270"/>
      <c r="XBN270"/>
      <c r="XBO270"/>
      <c r="XBP270"/>
      <c r="XBQ270"/>
      <c r="XBR270"/>
      <c r="XBS270"/>
      <c r="XBT270"/>
      <c r="XBU270"/>
      <c r="XBV270"/>
      <c r="XBW270"/>
      <c r="XBX270"/>
      <c r="XBY270"/>
      <c r="XBZ270"/>
      <c r="XCA270"/>
      <c r="XCB270"/>
      <c r="XCC270"/>
      <c r="XCD270"/>
      <c r="XCE270"/>
      <c r="XCF270"/>
      <c r="XCG270"/>
      <c r="XCH270"/>
      <c r="XCI270"/>
      <c r="XCJ270"/>
      <c r="XCK270"/>
      <c r="XCL270"/>
      <c r="XCM270"/>
      <c r="XCN270"/>
      <c r="XCO270"/>
      <c r="XCP270"/>
      <c r="XCQ270"/>
      <c r="XCR270"/>
      <c r="XCS270"/>
      <c r="XCT270"/>
      <c r="XCU270"/>
      <c r="XCV270"/>
      <c r="XCW270"/>
      <c r="XCX270"/>
      <c r="XCY270"/>
      <c r="XCZ270"/>
      <c r="XDA270"/>
      <c r="XDB270"/>
      <c r="XDC270"/>
      <c r="XDD270"/>
      <c r="XDE270"/>
      <c r="XDF270"/>
      <c r="XDG270"/>
      <c r="XDH270"/>
      <c r="XDI270"/>
      <c r="XDJ270"/>
      <c r="XDK270"/>
      <c r="XDL270"/>
      <c r="XDM270"/>
      <c r="XDN270"/>
      <c r="XDO270"/>
      <c r="XDP270"/>
      <c r="XDQ270"/>
      <c r="XDR270"/>
      <c r="XDS270"/>
      <c r="XDT270"/>
      <c r="XDU270"/>
      <c r="XDV270"/>
      <c r="XDW270"/>
      <c r="XDX270"/>
      <c r="XDY270"/>
      <c r="XDZ270"/>
      <c r="XEA270"/>
      <c r="XEB270"/>
      <c r="XEC270"/>
      <c r="XED270"/>
      <c r="XEE270"/>
      <c r="XEF270"/>
      <c r="XEG270"/>
      <c r="XEH270"/>
      <c r="XEI270"/>
      <c r="XEJ270"/>
      <c r="XEK270"/>
      <c r="XEL270"/>
      <c r="XEM270"/>
      <c r="XEN270"/>
      <c r="XEO270"/>
      <c r="XEP270"/>
      <c r="XEQ270"/>
      <c r="XER270"/>
      <c r="XES270"/>
      <c r="XET270"/>
      <c r="XEU270"/>
      <c r="XEV270"/>
      <c r="XEW270"/>
      <c r="XEX270"/>
      <c r="XEY270"/>
      <c r="XEZ270"/>
      <c r="XFA270"/>
      <c r="XFB270"/>
      <c r="XFC270"/>
      <c r="XFD270"/>
    </row>
    <row r="271" spans="1:36 15811:16384" s="177" customFormat="1" x14ac:dyDescent="0.25">
      <c r="A271" s="181">
        <v>145</v>
      </c>
      <c r="B271" s="354" t="str">
        <f ca="1">IF(CONCATENATE('Т.6.'!AB150," (",'Т.6.'!AD150,"), ",'Т.6.'!AC150,", ",'Т.6.'!AE150)=$AJ$127,"",IF(CONCATENATE('Т.6.'!AB150," (",'Т.6.'!AD150,"), ",'Т.6.'!AC150,", ",'Т.6.'!AE150)=$AJ$128,"-",(CONCATENATE('Т.6.'!AB150," (",'Т.6.'!AD150,"), ",'Т.6.'!AC150,", ",'Т.6.'!AE150))))</f>
        <v/>
      </c>
      <c r="C271" s="354"/>
      <c r="D271" s="354"/>
      <c r="E271" s="354"/>
      <c r="F271" s="354"/>
      <c r="G271" s="354" t="str">
        <f ca="1">IF(CONCATENATE('Т.6.'!AG150,", ",'Т.6.'!AF150,", ",'Т.6.'!AH150," обл., ",'Т.6.'!AI150," р-н, ",'Т.6.'!AJ150," ",'Т.6.'!AK150,", ",'Т.6.'!AL150," ",'Т.6.'!AM150,", буд. ",'Т.6.'!AN150,", кв./оф.",'Т.6.'!AO150,".    ",'Т.6.'!AP150)=$AJ$131,"",IF(CONCATENATE('Т.6.'!AG150,", ",'Т.6.'!AF150,", ",'Т.6.'!AH150," обл., ",'Т.6.'!AI150," р-н, ",'Т.6.'!AJ150," ",'Т.6.'!AK150,", ",'Т.6.'!AL150," ",'Т.6.'!AM150,", буд. ",'Т.6.'!AN150,", кв./оф.",'Т.6.'!AO150,".    ",'Т.6.'!AP150)=$AJ$129,"-",CONCATENATE('Т.6.'!AG150,", ",'Т.6.'!AF150,", ",'Т.6.'!AH150," обл., ",'Т.6.'!AI150," р-н, ",'Т.6.'!AJ150," ",'Т.6.'!AK150,", ",'Т.6.'!AL150," ",'Т.6.'!AM150,", буд. ",'Т.6.'!AN150,", кв./оф.",'Т.6.'!AO150,".    ",'Т.6.'!AP150)))</f>
        <v/>
      </c>
      <c r="H271" s="354"/>
      <c r="I271" s="354"/>
      <c r="J271" s="354"/>
      <c r="K271" s="367" t="str">
        <f ca="1">'Т.6.'!AQ150</f>
        <v xml:space="preserve"> </v>
      </c>
      <c r="L271" s="367"/>
      <c r="M271" s="367" t="str">
        <f ca="1">'Т.6.'!AR150</f>
        <v xml:space="preserve"> </v>
      </c>
      <c r="N271" s="367"/>
      <c r="O271" s="358" t="str">
        <f ca="1">'Т.6.'!AT150</f>
        <v xml:space="preserve"> </v>
      </c>
      <c r="P271" s="358"/>
      <c r="Q271" s="345" t="str">
        <f ca="1">IF(CONCATENATE('Т.6.'!AU150,". ",'Т.6.'!AV150)=" .  "," ",CONCATENATE('Т.6.'!AU150,". ",'Т.6.'!AV150))</f>
        <v xml:space="preserve"> </v>
      </c>
      <c r="R271" s="345"/>
      <c r="S271" s="345"/>
      <c r="T271" s="358" t="str">
        <f ca="1">'Т.6.'!AW150</f>
        <v xml:space="preserve"> </v>
      </c>
      <c r="U271" s="358"/>
      <c r="AA271" s="143"/>
      <c r="AB271" s="143"/>
      <c r="AC271" s="143"/>
      <c r="AD271" s="143"/>
      <c r="AE271" s="143"/>
      <c r="AF271" s="143"/>
      <c r="AG271" s="143"/>
      <c r="AH271" s="143"/>
      <c r="AI271" s="143"/>
      <c r="AJ271" s="151"/>
      <c r="WJC271"/>
      <c r="WJD271"/>
      <c r="WJE271"/>
      <c r="WJF271"/>
      <c r="WJG271"/>
      <c r="WJH271"/>
      <c r="WJI271"/>
      <c r="WJJ271"/>
      <c r="WJK271"/>
      <c r="WJL271"/>
      <c r="WJM271"/>
      <c r="WJN271"/>
      <c r="WJO271"/>
      <c r="WJP271"/>
      <c r="WJQ271"/>
      <c r="WJR271"/>
      <c r="WJS271"/>
      <c r="WJT271"/>
      <c r="WJU271"/>
      <c r="WJV271"/>
      <c r="WJW271"/>
      <c r="WJX271"/>
      <c r="WJY271"/>
      <c r="WJZ271"/>
      <c r="WKA271"/>
      <c r="WKB271"/>
      <c r="WKC271"/>
      <c r="WKD271"/>
      <c r="WKE271"/>
      <c r="WKF271"/>
      <c r="WKG271"/>
      <c r="WKH271"/>
      <c r="WKI271"/>
      <c r="WKJ271"/>
      <c r="WKK271"/>
      <c r="WKL271"/>
      <c r="WKM271"/>
      <c r="WKN271"/>
      <c r="WKO271"/>
      <c r="WKP271"/>
      <c r="WKQ271"/>
      <c r="WKR271"/>
      <c r="WKS271"/>
      <c r="WKT271"/>
      <c r="WKU271"/>
      <c r="WKV271"/>
      <c r="WKW271"/>
      <c r="WKX271"/>
      <c r="WKY271"/>
      <c r="WKZ271"/>
      <c r="WLA271"/>
      <c r="WLB271"/>
      <c r="WLC271"/>
      <c r="WLD271"/>
      <c r="WLE271"/>
      <c r="WLF271"/>
      <c r="WLG271"/>
      <c r="WLH271"/>
      <c r="WLI271"/>
      <c r="WLJ271"/>
      <c r="WLK271"/>
      <c r="WLL271"/>
      <c r="WLM271"/>
      <c r="WLN271"/>
      <c r="WLO271"/>
      <c r="WLP271"/>
      <c r="WLQ271"/>
      <c r="WLR271"/>
      <c r="WLS271"/>
      <c r="WLT271"/>
      <c r="WLU271"/>
      <c r="WLV271"/>
      <c r="WLW271"/>
      <c r="WLX271"/>
      <c r="WLY271"/>
      <c r="WLZ271"/>
      <c r="WMA271"/>
      <c r="WMB271"/>
      <c r="WMC271"/>
      <c r="WMD271"/>
      <c r="WME271"/>
      <c r="WMF271"/>
      <c r="WMG271"/>
      <c r="WMH271"/>
      <c r="WMI271"/>
      <c r="WMJ271"/>
      <c r="WMK271"/>
      <c r="WML271"/>
      <c r="WMM271"/>
      <c r="WMN271"/>
      <c r="WMO271"/>
      <c r="WMP271"/>
      <c r="WMQ271"/>
      <c r="WMR271"/>
      <c r="WMS271"/>
      <c r="WMT271"/>
      <c r="WMU271"/>
      <c r="WMV271"/>
      <c r="WMW271"/>
      <c r="WMX271"/>
      <c r="WMY271"/>
      <c r="WMZ271"/>
      <c r="WNA271"/>
      <c r="WNB271"/>
      <c r="WNC271"/>
      <c r="WND271"/>
      <c r="WNE271"/>
      <c r="WNF271"/>
      <c r="WNG271"/>
      <c r="WNH271"/>
      <c r="WNI271"/>
      <c r="WNJ271"/>
      <c r="WNK271"/>
      <c r="WNL271"/>
      <c r="WNM271"/>
      <c r="WNN271"/>
      <c r="WNO271"/>
      <c r="WNP271"/>
      <c r="WNQ271"/>
      <c r="WNR271"/>
      <c r="WNS271"/>
      <c r="WNT271"/>
      <c r="WNU271"/>
      <c r="WNV271"/>
      <c r="WNW271"/>
      <c r="WNX271"/>
      <c r="WNY271"/>
      <c r="WNZ271"/>
      <c r="WOA271"/>
      <c r="WOB271"/>
      <c r="WOC271"/>
      <c r="WOD271"/>
      <c r="WOE271"/>
      <c r="WOF271"/>
      <c r="WOG271"/>
      <c r="WOH271"/>
      <c r="WOI271"/>
      <c r="WOJ271"/>
      <c r="WOK271"/>
      <c r="WOL271"/>
      <c r="WOM271"/>
      <c r="WON271"/>
      <c r="WOO271"/>
      <c r="WOP271"/>
      <c r="WOQ271"/>
      <c r="WOR271"/>
      <c r="WOS271"/>
      <c r="WOT271"/>
      <c r="WOU271"/>
      <c r="WOV271"/>
      <c r="WOW271"/>
      <c r="WOX271"/>
      <c r="WOY271"/>
      <c r="WOZ271"/>
      <c r="WPA271"/>
      <c r="WPB271"/>
      <c r="WPC271"/>
      <c r="WPD271"/>
      <c r="WPE271"/>
      <c r="WPF271"/>
      <c r="WPG271"/>
      <c r="WPH271"/>
      <c r="WPI271"/>
      <c r="WPJ271"/>
      <c r="WPK271"/>
      <c r="WPL271"/>
      <c r="WPM271"/>
      <c r="WPN271"/>
      <c r="WPO271"/>
      <c r="WPP271"/>
      <c r="WPQ271"/>
      <c r="WPR271"/>
      <c r="WPS271"/>
      <c r="WPT271"/>
      <c r="WPU271"/>
      <c r="WPV271"/>
      <c r="WPW271"/>
      <c r="WPX271"/>
      <c r="WPY271"/>
      <c r="WPZ271"/>
      <c r="WQA271"/>
      <c r="WQB271"/>
      <c r="WQC271"/>
      <c r="WQD271"/>
      <c r="WQE271"/>
      <c r="WQF271"/>
      <c r="WQG271"/>
      <c r="WQH271"/>
      <c r="WQI271"/>
      <c r="WQJ271"/>
      <c r="WQK271"/>
      <c r="WQL271"/>
      <c r="WQM271"/>
      <c r="WQN271"/>
      <c r="WQO271"/>
      <c r="WQP271"/>
      <c r="WQQ271"/>
      <c r="WQR271"/>
      <c r="WQS271"/>
      <c r="WQT271"/>
      <c r="WQU271"/>
      <c r="WQV271"/>
      <c r="WQW271"/>
      <c r="WQX271"/>
      <c r="WQY271"/>
      <c r="WQZ271"/>
      <c r="WRA271"/>
      <c r="WRB271"/>
      <c r="WRC271"/>
      <c r="WRD271"/>
      <c r="WRE271"/>
      <c r="WRF271"/>
      <c r="WRG271"/>
      <c r="WRH271"/>
      <c r="WRI271"/>
      <c r="WRJ271"/>
      <c r="WRK271"/>
      <c r="WRL271"/>
      <c r="WRM271"/>
      <c r="WRN271"/>
      <c r="WRO271"/>
      <c r="WRP271"/>
      <c r="WRQ271"/>
      <c r="WRR271"/>
      <c r="WRS271"/>
      <c r="WRT271"/>
      <c r="WRU271"/>
      <c r="WRV271"/>
      <c r="WRW271"/>
      <c r="WRX271"/>
      <c r="WRY271"/>
      <c r="WRZ271"/>
      <c r="WSA271"/>
      <c r="WSB271"/>
      <c r="WSC271"/>
      <c r="WSD271"/>
      <c r="WSE271"/>
      <c r="WSF271"/>
      <c r="WSG271"/>
      <c r="WSH271"/>
      <c r="WSI271"/>
      <c r="WSJ271"/>
      <c r="WSK271"/>
      <c r="WSL271"/>
      <c r="WSM271"/>
      <c r="WSN271"/>
      <c r="WSO271"/>
      <c r="WSP271"/>
      <c r="WSQ271"/>
      <c r="WSR271"/>
      <c r="WSS271"/>
      <c r="WST271"/>
      <c r="WSU271"/>
      <c r="WSV271"/>
      <c r="WSW271"/>
      <c r="WSX271"/>
      <c r="WSY271"/>
      <c r="WSZ271"/>
      <c r="WTA271"/>
      <c r="WTB271"/>
      <c r="WTC271"/>
      <c r="WTD271"/>
      <c r="WTE271"/>
      <c r="WTF271"/>
      <c r="WTG271"/>
      <c r="WTH271"/>
      <c r="WTI271"/>
      <c r="WTJ271"/>
      <c r="WTK271"/>
      <c r="WTL271"/>
      <c r="WTM271"/>
      <c r="WTN271"/>
      <c r="WTO271"/>
      <c r="WTP271"/>
      <c r="WTQ271"/>
      <c r="WTR271"/>
      <c r="WTS271"/>
      <c r="WTT271"/>
      <c r="WTU271"/>
      <c r="WTV271"/>
      <c r="WTW271"/>
      <c r="WTX271"/>
      <c r="WTY271"/>
      <c r="WTZ271"/>
      <c r="WUA271"/>
      <c r="WUB271"/>
      <c r="WUC271"/>
      <c r="WUD271"/>
      <c r="WUE271"/>
      <c r="WUF271"/>
      <c r="WUG271"/>
      <c r="WUH271"/>
      <c r="WUI271"/>
      <c r="WUJ271"/>
      <c r="WUK271"/>
      <c r="WUL271"/>
      <c r="WUM271"/>
      <c r="WUN271"/>
      <c r="WUO271"/>
      <c r="WUP271"/>
      <c r="WUQ271"/>
      <c r="WUR271"/>
      <c r="WUS271"/>
      <c r="WUT271"/>
      <c r="WUU271"/>
      <c r="WUV271"/>
      <c r="WUW271"/>
      <c r="WUX271"/>
      <c r="WUY271"/>
      <c r="WUZ271"/>
      <c r="WVA271"/>
      <c r="WVB271"/>
      <c r="WVC271"/>
      <c r="WVD271"/>
      <c r="WVE271"/>
      <c r="WVF271"/>
      <c r="WVG271"/>
      <c r="WVH271"/>
      <c r="WVI271"/>
      <c r="WVJ271"/>
      <c r="WVK271"/>
      <c r="WVL271"/>
      <c r="WVM271"/>
      <c r="WVN271"/>
      <c r="WVO271"/>
      <c r="WVP271"/>
      <c r="WVQ271"/>
      <c r="WVR271"/>
      <c r="WVS271"/>
      <c r="WVT271"/>
      <c r="WVU271"/>
      <c r="WVV271"/>
      <c r="WVW271"/>
      <c r="WVX271"/>
      <c r="WVY271"/>
      <c r="WVZ271"/>
      <c r="WWA271"/>
      <c r="WWB271"/>
      <c r="WWC271"/>
      <c r="WWD271"/>
      <c r="WWE271"/>
      <c r="WWF271"/>
      <c r="WWG271"/>
      <c r="WWH271"/>
      <c r="WWI271"/>
      <c r="WWJ271"/>
      <c r="WWK271"/>
      <c r="WWL271"/>
      <c r="WWM271"/>
      <c r="WWN271"/>
      <c r="WWO271"/>
      <c r="WWP271"/>
      <c r="WWQ271"/>
      <c r="WWR271"/>
      <c r="WWS271"/>
      <c r="WWT271"/>
      <c r="WWU271"/>
      <c r="WWV271"/>
      <c r="WWW271"/>
      <c r="WWX271"/>
      <c r="WWY271"/>
      <c r="WWZ271"/>
      <c r="WXA271"/>
      <c r="WXB271"/>
      <c r="WXC271"/>
      <c r="WXD271"/>
      <c r="WXE271"/>
      <c r="WXF271"/>
      <c r="WXG271"/>
      <c r="WXH271"/>
      <c r="WXI271"/>
      <c r="WXJ271"/>
      <c r="WXK271"/>
      <c r="WXL271"/>
      <c r="WXM271"/>
      <c r="WXN271"/>
      <c r="WXO271"/>
      <c r="WXP271"/>
      <c r="WXQ271"/>
      <c r="WXR271"/>
      <c r="WXS271"/>
      <c r="WXT271"/>
      <c r="WXU271"/>
      <c r="WXV271"/>
      <c r="WXW271"/>
      <c r="WXX271"/>
      <c r="WXY271"/>
      <c r="WXZ271"/>
      <c r="WYA271"/>
      <c r="WYB271"/>
      <c r="WYC271"/>
      <c r="WYD271"/>
      <c r="WYE271"/>
      <c r="WYF271"/>
      <c r="WYG271"/>
      <c r="WYH271"/>
      <c r="WYI271"/>
      <c r="WYJ271"/>
      <c r="WYK271"/>
      <c r="WYL271"/>
      <c r="WYM271"/>
      <c r="WYN271"/>
      <c r="WYO271"/>
      <c r="WYP271"/>
      <c r="WYQ271"/>
      <c r="WYR271"/>
      <c r="WYS271"/>
      <c r="WYT271"/>
      <c r="WYU271"/>
      <c r="WYV271"/>
      <c r="WYW271"/>
      <c r="WYX271"/>
      <c r="WYY271"/>
      <c r="WYZ271"/>
      <c r="WZA271"/>
      <c r="WZB271"/>
      <c r="WZC271"/>
      <c r="WZD271"/>
      <c r="WZE271"/>
      <c r="WZF271"/>
      <c r="WZG271"/>
      <c r="WZH271"/>
      <c r="WZI271"/>
      <c r="WZJ271"/>
      <c r="WZK271"/>
      <c r="WZL271"/>
      <c r="WZM271"/>
      <c r="WZN271"/>
      <c r="WZO271"/>
      <c r="WZP271"/>
      <c r="WZQ271"/>
      <c r="WZR271"/>
      <c r="WZS271"/>
      <c r="WZT271"/>
      <c r="WZU271"/>
      <c r="WZV271"/>
      <c r="WZW271"/>
      <c r="WZX271"/>
      <c r="WZY271"/>
      <c r="WZZ271"/>
      <c r="XAA271"/>
      <c r="XAB271"/>
      <c r="XAC271"/>
      <c r="XAD271"/>
      <c r="XAE271"/>
      <c r="XAF271"/>
      <c r="XAG271"/>
      <c r="XAH271"/>
      <c r="XAI271"/>
      <c r="XAJ271"/>
      <c r="XAK271"/>
      <c r="XAL271"/>
      <c r="XAM271"/>
      <c r="XAN271"/>
      <c r="XAO271"/>
      <c r="XAP271"/>
      <c r="XAQ271"/>
      <c r="XAR271"/>
      <c r="XAS271"/>
      <c r="XAT271"/>
      <c r="XAU271"/>
      <c r="XAV271"/>
      <c r="XAW271"/>
      <c r="XAX271"/>
      <c r="XAY271"/>
      <c r="XAZ271"/>
      <c r="XBA271"/>
      <c r="XBB271"/>
      <c r="XBC271"/>
      <c r="XBD271"/>
      <c r="XBE271"/>
      <c r="XBF271"/>
      <c r="XBG271"/>
      <c r="XBH271"/>
      <c r="XBI271"/>
      <c r="XBJ271"/>
      <c r="XBK271"/>
      <c r="XBL271"/>
      <c r="XBM271"/>
      <c r="XBN271"/>
      <c r="XBO271"/>
      <c r="XBP271"/>
      <c r="XBQ271"/>
      <c r="XBR271"/>
      <c r="XBS271"/>
      <c r="XBT271"/>
      <c r="XBU271"/>
      <c r="XBV271"/>
      <c r="XBW271"/>
      <c r="XBX271"/>
      <c r="XBY271"/>
      <c r="XBZ271"/>
      <c r="XCA271"/>
      <c r="XCB271"/>
      <c r="XCC271"/>
      <c r="XCD271"/>
      <c r="XCE271"/>
      <c r="XCF271"/>
      <c r="XCG271"/>
      <c r="XCH271"/>
      <c r="XCI271"/>
      <c r="XCJ271"/>
      <c r="XCK271"/>
      <c r="XCL271"/>
      <c r="XCM271"/>
      <c r="XCN271"/>
      <c r="XCO271"/>
      <c r="XCP271"/>
      <c r="XCQ271"/>
      <c r="XCR271"/>
      <c r="XCS271"/>
      <c r="XCT271"/>
      <c r="XCU271"/>
      <c r="XCV271"/>
      <c r="XCW271"/>
      <c r="XCX271"/>
      <c r="XCY271"/>
      <c r="XCZ271"/>
      <c r="XDA271"/>
      <c r="XDB271"/>
      <c r="XDC271"/>
      <c r="XDD271"/>
      <c r="XDE271"/>
      <c r="XDF271"/>
      <c r="XDG271"/>
      <c r="XDH271"/>
      <c r="XDI271"/>
      <c r="XDJ271"/>
      <c r="XDK271"/>
      <c r="XDL271"/>
      <c r="XDM271"/>
      <c r="XDN271"/>
      <c r="XDO271"/>
      <c r="XDP271"/>
      <c r="XDQ271"/>
      <c r="XDR271"/>
      <c r="XDS271"/>
      <c r="XDT271"/>
      <c r="XDU271"/>
      <c r="XDV271"/>
      <c r="XDW271"/>
      <c r="XDX271"/>
      <c r="XDY271"/>
      <c r="XDZ271"/>
      <c r="XEA271"/>
      <c r="XEB271"/>
      <c r="XEC271"/>
      <c r="XED271"/>
      <c r="XEE271"/>
      <c r="XEF271"/>
      <c r="XEG271"/>
      <c r="XEH271"/>
      <c r="XEI271"/>
      <c r="XEJ271"/>
      <c r="XEK271"/>
      <c r="XEL271"/>
      <c r="XEM271"/>
      <c r="XEN271"/>
      <c r="XEO271"/>
      <c r="XEP271"/>
      <c r="XEQ271"/>
      <c r="XER271"/>
      <c r="XES271"/>
      <c r="XET271"/>
      <c r="XEU271"/>
      <c r="XEV271"/>
      <c r="XEW271"/>
      <c r="XEX271"/>
      <c r="XEY271"/>
      <c r="XEZ271"/>
      <c r="XFA271"/>
      <c r="XFB271"/>
      <c r="XFC271"/>
      <c r="XFD271"/>
    </row>
    <row r="272" spans="1:36 15811:16384" s="177" customFormat="1" x14ac:dyDescent="0.25">
      <c r="A272" s="181">
        <v>146</v>
      </c>
      <c r="B272" s="354" t="str">
        <f ca="1">IF(CONCATENATE('Т.6.'!AB151," (",'Т.6.'!AD151,"), ",'Т.6.'!AC151,", ",'Т.6.'!AE151)=$AJ$127,"",IF(CONCATENATE('Т.6.'!AB151," (",'Т.6.'!AD151,"), ",'Т.6.'!AC151,", ",'Т.6.'!AE151)=$AJ$128,"-",(CONCATENATE('Т.6.'!AB151," (",'Т.6.'!AD151,"), ",'Т.6.'!AC151,", ",'Т.6.'!AE151))))</f>
        <v/>
      </c>
      <c r="C272" s="354"/>
      <c r="D272" s="354"/>
      <c r="E272" s="354"/>
      <c r="F272" s="354"/>
      <c r="G272" s="354" t="str">
        <f ca="1">IF(CONCATENATE('Т.6.'!AG151,", ",'Т.6.'!AF151,", ",'Т.6.'!AH151," обл., ",'Т.6.'!AI151," р-н, ",'Т.6.'!AJ151," ",'Т.6.'!AK151,", ",'Т.6.'!AL151," ",'Т.6.'!AM151,", буд. ",'Т.6.'!AN151,", кв./оф.",'Т.6.'!AO151,".    ",'Т.6.'!AP151)=$AJ$131,"",IF(CONCATENATE('Т.6.'!AG151,", ",'Т.6.'!AF151,", ",'Т.6.'!AH151," обл., ",'Т.6.'!AI151," р-н, ",'Т.6.'!AJ151," ",'Т.6.'!AK151,", ",'Т.6.'!AL151," ",'Т.6.'!AM151,", буд. ",'Т.6.'!AN151,", кв./оф.",'Т.6.'!AO151,".    ",'Т.6.'!AP151)=$AJ$129,"-",CONCATENATE('Т.6.'!AG151,", ",'Т.6.'!AF151,", ",'Т.6.'!AH151," обл., ",'Т.6.'!AI151," р-н, ",'Т.6.'!AJ151," ",'Т.6.'!AK151,", ",'Т.6.'!AL151," ",'Т.6.'!AM151,", буд. ",'Т.6.'!AN151,", кв./оф.",'Т.6.'!AO151,".    ",'Т.6.'!AP151)))</f>
        <v/>
      </c>
      <c r="H272" s="354"/>
      <c r="I272" s="354"/>
      <c r="J272" s="354"/>
      <c r="K272" s="367" t="str">
        <f ca="1">'Т.6.'!AQ151</f>
        <v xml:space="preserve"> </v>
      </c>
      <c r="L272" s="367"/>
      <c r="M272" s="367" t="str">
        <f ca="1">'Т.6.'!AR151</f>
        <v xml:space="preserve"> </v>
      </c>
      <c r="N272" s="367"/>
      <c r="O272" s="358" t="str">
        <f ca="1">'Т.6.'!AT151</f>
        <v xml:space="preserve"> </v>
      </c>
      <c r="P272" s="358"/>
      <c r="Q272" s="345" t="str">
        <f ca="1">IF(CONCATENATE('Т.6.'!AU151,". ",'Т.6.'!AV151)=" .  "," ",CONCATENATE('Т.6.'!AU151,". ",'Т.6.'!AV151))</f>
        <v xml:space="preserve"> </v>
      </c>
      <c r="R272" s="345"/>
      <c r="S272" s="345"/>
      <c r="T272" s="358" t="str">
        <f ca="1">'Т.6.'!AW151</f>
        <v xml:space="preserve"> </v>
      </c>
      <c r="U272" s="358"/>
      <c r="AA272" s="143"/>
      <c r="AB272" s="143"/>
      <c r="AC272" s="143"/>
      <c r="AD272" s="143"/>
      <c r="AE272" s="143"/>
      <c r="AF272" s="143"/>
      <c r="AG272" s="143"/>
      <c r="AH272" s="143"/>
      <c r="AI272" s="143"/>
      <c r="AJ272" s="151"/>
      <c r="WJC272"/>
      <c r="WJD272"/>
      <c r="WJE272"/>
      <c r="WJF272"/>
      <c r="WJG272"/>
      <c r="WJH272"/>
      <c r="WJI272"/>
      <c r="WJJ272"/>
      <c r="WJK272"/>
      <c r="WJL272"/>
      <c r="WJM272"/>
      <c r="WJN272"/>
      <c r="WJO272"/>
      <c r="WJP272"/>
      <c r="WJQ272"/>
      <c r="WJR272"/>
      <c r="WJS272"/>
      <c r="WJT272"/>
      <c r="WJU272"/>
      <c r="WJV272"/>
      <c r="WJW272"/>
      <c r="WJX272"/>
      <c r="WJY272"/>
      <c r="WJZ272"/>
      <c r="WKA272"/>
      <c r="WKB272"/>
      <c r="WKC272"/>
      <c r="WKD272"/>
      <c r="WKE272"/>
      <c r="WKF272"/>
      <c r="WKG272"/>
      <c r="WKH272"/>
      <c r="WKI272"/>
      <c r="WKJ272"/>
      <c r="WKK272"/>
      <c r="WKL272"/>
      <c r="WKM272"/>
      <c r="WKN272"/>
      <c r="WKO272"/>
      <c r="WKP272"/>
      <c r="WKQ272"/>
      <c r="WKR272"/>
      <c r="WKS272"/>
      <c r="WKT272"/>
      <c r="WKU272"/>
      <c r="WKV272"/>
      <c r="WKW272"/>
      <c r="WKX272"/>
      <c r="WKY272"/>
      <c r="WKZ272"/>
      <c r="WLA272"/>
      <c r="WLB272"/>
      <c r="WLC272"/>
      <c r="WLD272"/>
      <c r="WLE272"/>
      <c r="WLF272"/>
      <c r="WLG272"/>
      <c r="WLH272"/>
      <c r="WLI272"/>
      <c r="WLJ272"/>
      <c r="WLK272"/>
      <c r="WLL272"/>
      <c r="WLM272"/>
      <c r="WLN272"/>
      <c r="WLO272"/>
      <c r="WLP272"/>
      <c r="WLQ272"/>
      <c r="WLR272"/>
      <c r="WLS272"/>
      <c r="WLT272"/>
      <c r="WLU272"/>
      <c r="WLV272"/>
      <c r="WLW272"/>
      <c r="WLX272"/>
      <c r="WLY272"/>
      <c r="WLZ272"/>
      <c r="WMA272"/>
      <c r="WMB272"/>
      <c r="WMC272"/>
      <c r="WMD272"/>
      <c r="WME272"/>
      <c r="WMF272"/>
      <c r="WMG272"/>
      <c r="WMH272"/>
      <c r="WMI272"/>
      <c r="WMJ272"/>
      <c r="WMK272"/>
      <c r="WML272"/>
      <c r="WMM272"/>
      <c r="WMN272"/>
      <c r="WMO272"/>
      <c r="WMP272"/>
      <c r="WMQ272"/>
      <c r="WMR272"/>
      <c r="WMS272"/>
      <c r="WMT272"/>
      <c r="WMU272"/>
      <c r="WMV272"/>
      <c r="WMW272"/>
      <c r="WMX272"/>
      <c r="WMY272"/>
      <c r="WMZ272"/>
      <c r="WNA272"/>
      <c r="WNB272"/>
      <c r="WNC272"/>
      <c r="WND272"/>
      <c r="WNE272"/>
      <c r="WNF272"/>
      <c r="WNG272"/>
      <c r="WNH272"/>
      <c r="WNI272"/>
      <c r="WNJ272"/>
      <c r="WNK272"/>
      <c r="WNL272"/>
      <c r="WNM272"/>
      <c r="WNN272"/>
      <c r="WNO272"/>
      <c r="WNP272"/>
      <c r="WNQ272"/>
      <c r="WNR272"/>
      <c r="WNS272"/>
      <c r="WNT272"/>
      <c r="WNU272"/>
      <c r="WNV272"/>
      <c r="WNW272"/>
      <c r="WNX272"/>
      <c r="WNY272"/>
      <c r="WNZ272"/>
      <c r="WOA272"/>
      <c r="WOB272"/>
      <c r="WOC272"/>
      <c r="WOD272"/>
      <c r="WOE272"/>
      <c r="WOF272"/>
      <c r="WOG272"/>
      <c r="WOH272"/>
      <c r="WOI272"/>
      <c r="WOJ272"/>
      <c r="WOK272"/>
      <c r="WOL272"/>
      <c r="WOM272"/>
      <c r="WON272"/>
      <c r="WOO272"/>
      <c r="WOP272"/>
      <c r="WOQ272"/>
      <c r="WOR272"/>
      <c r="WOS272"/>
      <c r="WOT272"/>
      <c r="WOU272"/>
      <c r="WOV272"/>
      <c r="WOW272"/>
      <c r="WOX272"/>
      <c r="WOY272"/>
      <c r="WOZ272"/>
      <c r="WPA272"/>
      <c r="WPB272"/>
      <c r="WPC272"/>
      <c r="WPD272"/>
      <c r="WPE272"/>
      <c r="WPF272"/>
      <c r="WPG272"/>
      <c r="WPH272"/>
      <c r="WPI272"/>
      <c r="WPJ272"/>
      <c r="WPK272"/>
      <c r="WPL272"/>
      <c r="WPM272"/>
      <c r="WPN272"/>
      <c r="WPO272"/>
      <c r="WPP272"/>
      <c r="WPQ272"/>
      <c r="WPR272"/>
      <c r="WPS272"/>
      <c r="WPT272"/>
      <c r="WPU272"/>
      <c r="WPV272"/>
      <c r="WPW272"/>
      <c r="WPX272"/>
      <c r="WPY272"/>
      <c r="WPZ272"/>
      <c r="WQA272"/>
      <c r="WQB272"/>
      <c r="WQC272"/>
      <c r="WQD272"/>
      <c r="WQE272"/>
      <c r="WQF272"/>
      <c r="WQG272"/>
      <c r="WQH272"/>
      <c r="WQI272"/>
      <c r="WQJ272"/>
      <c r="WQK272"/>
      <c r="WQL272"/>
      <c r="WQM272"/>
      <c r="WQN272"/>
      <c r="WQO272"/>
      <c r="WQP272"/>
      <c r="WQQ272"/>
      <c r="WQR272"/>
      <c r="WQS272"/>
      <c r="WQT272"/>
      <c r="WQU272"/>
      <c r="WQV272"/>
      <c r="WQW272"/>
      <c r="WQX272"/>
      <c r="WQY272"/>
      <c r="WQZ272"/>
      <c r="WRA272"/>
      <c r="WRB272"/>
      <c r="WRC272"/>
      <c r="WRD272"/>
      <c r="WRE272"/>
      <c r="WRF272"/>
      <c r="WRG272"/>
      <c r="WRH272"/>
      <c r="WRI272"/>
      <c r="WRJ272"/>
      <c r="WRK272"/>
      <c r="WRL272"/>
      <c r="WRM272"/>
      <c r="WRN272"/>
      <c r="WRO272"/>
      <c r="WRP272"/>
      <c r="WRQ272"/>
      <c r="WRR272"/>
      <c r="WRS272"/>
      <c r="WRT272"/>
      <c r="WRU272"/>
      <c r="WRV272"/>
      <c r="WRW272"/>
      <c r="WRX272"/>
      <c r="WRY272"/>
      <c r="WRZ272"/>
      <c r="WSA272"/>
      <c r="WSB272"/>
      <c r="WSC272"/>
      <c r="WSD272"/>
      <c r="WSE272"/>
      <c r="WSF272"/>
      <c r="WSG272"/>
      <c r="WSH272"/>
      <c r="WSI272"/>
      <c r="WSJ272"/>
      <c r="WSK272"/>
      <c r="WSL272"/>
      <c r="WSM272"/>
      <c r="WSN272"/>
      <c r="WSO272"/>
      <c r="WSP272"/>
      <c r="WSQ272"/>
      <c r="WSR272"/>
      <c r="WSS272"/>
      <c r="WST272"/>
      <c r="WSU272"/>
      <c r="WSV272"/>
      <c r="WSW272"/>
      <c r="WSX272"/>
      <c r="WSY272"/>
      <c r="WSZ272"/>
      <c r="WTA272"/>
      <c r="WTB272"/>
      <c r="WTC272"/>
      <c r="WTD272"/>
      <c r="WTE272"/>
      <c r="WTF272"/>
      <c r="WTG272"/>
      <c r="WTH272"/>
      <c r="WTI272"/>
      <c r="WTJ272"/>
      <c r="WTK272"/>
      <c r="WTL272"/>
      <c r="WTM272"/>
      <c r="WTN272"/>
      <c r="WTO272"/>
      <c r="WTP272"/>
      <c r="WTQ272"/>
      <c r="WTR272"/>
      <c r="WTS272"/>
      <c r="WTT272"/>
      <c r="WTU272"/>
      <c r="WTV272"/>
      <c r="WTW272"/>
      <c r="WTX272"/>
      <c r="WTY272"/>
      <c r="WTZ272"/>
      <c r="WUA272"/>
      <c r="WUB272"/>
      <c r="WUC272"/>
      <c r="WUD272"/>
      <c r="WUE272"/>
      <c r="WUF272"/>
      <c r="WUG272"/>
      <c r="WUH272"/>
      <c r="WUI272"/>
      <c r="WUJ272"/>
      <c r="WUK272"/>
      <c r="WUL272"/>
      <c r="WUM272"/>
      <c r="WUN272"/>
      <c r="WUO272"/>
      <c r="WUP272"/>
      <c r="WUQ272"/>
      <c r="WUR272"/>
      <c r="WUS272"/>
      <c r="WUT272"/>
      <c r="WUU272"/>
      <c r="WUV272"/>
      <c r="WUW272"/>
      <c r="WUX272"/>
      <c r="WUY272"/>
      <c r="WUZ272"/>
      <c r="WVA272"/>
      <c r="WVB272"/>
      <c r="WVC272"/>
      <c r="WVD272"/>
      <c r="WVE272"/>
      <c r="WVF272"/>
      <c r="WVG272"/>
      <c r="WVH272"/>
      <c r="WVI272"/>
      <c r="WVJ272"/>
      <c r="WVK272"/>
      <c r="WVL272"/>
      <c r="WVM272"/>
      <c r="WVN272"/>
      <c r="WVO272"/>
      <c r="WVP272"/>
      <c r="WVQ272"/>
      <c r="WVR272"/>
      <c r="WVS272"/>
      <c r="WVT272"/>
      <c r="WVU272"/>
      <c r="WVV272"/>
      <c r="WVW272"/>
      <c r="WVX272"/>
      <c r="WVY272"/>
      <c r="WVZ272"/>
      <c r="WWA272"/>
      <c r="WWB272"/>
      <c r="WWC272"/>
      <c r="WWD272"/>
      <c r="WWE272"/>
      <c r="WWF272"/>
      <c r="WWG272"/>
      <c r="WWH272"/>
      <c r="WWI272"/>
      <c r="WWJ272"/>
      <c r="WWK272"/>
      <c r="WWL272"/>
      <c r="WWM272"/>
      <c r="WWN272"/>
      <c r="WWO272"/>
      <c r="WWP272"/>
      <c r="WWQ272"/>
      <c r="WWR272"/>
      <c r="WWS272"/>
      <c r="WWT272"/>
      <c r="WWU272"/>
      <c r="WWV272"/>
      <c r="WWW272"/>
      <c r="WWX272"/>
      <c r="WWY272"/>
      <c r="WWZ272"/>
      <c r="WXA272"/>
      <c r="WXB272"/>
      <c r="WXC272"/>
      <c r="WXD272"/>
      <c r="WXE272"/>
      <c r="WXF272"/>
      <c r="WXG272"/>
      <c r="WXH272"/>
      <c r="WXI272"/>
      <c r="WXJ272"/>
      <c r="WXK272"/>
      <c r="WXL272"/>
      <c r="WXM272"/>
      <c r="WXN272"/>
      <c r="WXO272"/>
      <c r="WXP272"/>
      <c r="WXQ272"/>
      <c r="WXR272"/>
      <c r="WXS272"/>
      <c r="WXT272"/>
      <c r="WXU272"/>
      <c r="WXV272"/>
      <c r="WXW272"/>
      <c r="WXX272"/>
      <c r="WXY272"/>
      <c r="WXZ272"/>
      <c r="WYA272"/>
      <c r="WYB272"/>
      <c r="WYC272"/>
      <c r="WYD272"/>
      <c r="WYE272"/>
      <c r="WYF272"/>
      <c r="WYG272"/>
      <c r="WYH272"/>
      <c r="WYI272"/>
      <c r="WYJ272"/>
      <c r="WYK272"/>
      <c r="WYL272"/>
      <c r="WYM272"/>
      <c r="WYN272"/>
      <c r="WYO272"/>
      <c r="WYP272"/>
      <c r="WYQ272"/>
      <c r="WYR272"/>
      <c r="WYS272"/>
      <c r="WYT272"/>
      <c r="WYU272"/>
      <c r="WYV272"/>
      <c r="WYW272"/>
      <c r="WYX272"/>
      <c r="WYY272"/>
      <c r="WYZ272"/>
      <c r="WZA272"/>
      <c r="WZB272"/>
      <c r="WZC272"/>
      <c r="WZD272"/>
      <c r="WZE272"/>
      <c r="WZF272"/>
      <c r="WZG272"/>
      <c r="WZH272"/>
      <c r="WZI272"/>
      <c r="WZJ272"/>
      <c r="WZK272"/>
      <c r="WZL272"/>
      <c r="WZM272"/>
      <c r="WZN272"/>
      <c r="WZO272"/>
      <c r="WZP272"/>
      <c r="WZQ272"/>
      <c r="WZR272"/>
      <c r="WZS272"/>
      <c r="WZT272"/>
      <c r="WZU272"/>
      <c r="WZV272"/>
      <c r="WZW272"/>
      <c r="WZX272"/>
      <c r="WZY272"/>
      <c r="WZZ272"/>
      <c r="XAA272"/>
      <c r="XAB272"/>
      <c r="XAC272"/>
      <c r="XAD272"/>
      <c r="XAE272"/>
      <c r="XAF272"/>
      <c r="XAG272"/>
      <c r="XAH272"/>
      <c r="XAI272"/>
      <c r="XAJ272"/>
      <c r="XAK272"/>
      <c r="XAL272"/>
      <c r="XAM272"/>
      <c r="XAN272"/>
      <c r="XAO272"/>
      <c r="XAP272"/>
      <c r="XAQ272"/>
      <c r="XAR272"/>
      <c r="XAS272"/>
      <c r="XAT272"/>
      <c r="XAU272"/>
      <c r="XAV272"/>
      <c r="XAW272"/>
      <c r="XAX272"/>
      <c r="XAY272"/>
      <c r="XAZ272"/>
      <c r="XBA272"/>
      <c r="XBB272"/>
      <c r="XBC272"/>
      <c r="XBD272"/>
      <c r="XBE272"/>
      <c r="XBF272"/>
      <c r="XBG272"/>
      <c r="XBH272"/>
      <c r="XBI272"/>
      <c r="XBJ272"/>
      <c r="XBK272"/>
      <c r="XBL272"/>
      <c r="XBM272"/>
      <c r="XBN272"/>
      <c r="XBO272"/>
      <c r="XBP272"/>
      <c r="XBQ272"/>
      <c r="XBR272"/>
      <c r="XBS272"/>
      <c r="XBT272"/>
      <c r="XBU272"/>
      <c r="XBV272"/>
      <c r="XBW272"/>
      <c r="XBX272"/>
      <c r="XBY272"/>
      <c r="XBZ272"/>
      <c r="XCA272"/>
      <c r="XCB272"/>
      <c r="XCC272"/>
      <c r="XCD272"/>
      <c r="XCE272"/>
      <c r="XCF272"/>
      <c r="XCG272"/>
      <c r="XCH272"/>
      <c r="XCI272"/>
      <c r="XCJ272"/>
      <c r="XCK272"/>
      <c r="XCL272"/>
      <c r="XCM272"/>
      <c r="XCN272"/>
      <c r="XCO272"/>
      <c r="XCP272"/>
      <c r="XCQ272"/>
      <c r="XCR272"/>
      <c r="XCS272"/>
      <c r="XCT272"/>
      <c r="XCU272"/>
      <c r="XCV272"/>
      <c r="XCW272"/>
      <c r="XCX272"/>
      <c r="XCY272"/>
      <c r="XCZ272"/>
      <c r="XDA272"/>
      <c r="XDB272"/>
      <c r="XDC272"/>
      <c r="XDD272"/>
      <c r="XDE272"/>
      <c r="XDF272"/>
      <c r="XDG272"/>
      <c r="XDH272"/>
      <c r="XDI272"/>
      <c r="XDJ272"/>
      <c r="XDK272"/>
      <c r="XDL272"/>
      <c r="XDM272"/>
      <c r="XDN272"/>
      <c r="XDO272"/>
      <c r="XDP272"/>
      <c r="XDQ272"/>
      <c r="XDR272"/>
      <c r="XDS272"/>
      <c r="XDT272"/>
      <c r="XDU272"/>
      <c r="XDV272"/>
      <c r="XDW272"/>
      <c r="XDX272"/>
      <c r="XDY272"/>
      <c r="XDZ272"/>
      <c r="XEA272"/>
      <c r="XEB272"/>
      <c r="XEC272"/>
      <c r="XED272"/>
      <c r="XEE272"/>
      <c r="XEF272"/>
      <c r="XEG272"/>
      <c r="XEH272"/>
      <c r="XEI272"/>
      <c r="XEJ272"/>
      <c r="XEK272"/>
      <c r="XEL272"/>
      <c r="XEM272"/>
      <c r="XEN272"/>
      <c r="XEO272"/>
      <c r="XEP272"/>
      <c r="XEQ272"/>
      <c r="XER272"/>
      <c r="XES272"/>
      <c r="XET272"/>
      <c r="XEU272"/>
      <c r="XEV272"/>
      <c r="XEW272"/>
      <c r="XEX272"/>
      <c r="XEY272"/>
      <c r="XEZ272"/>
      <c r="XFA272"/>
      <c r="XFB272"/>
      <c r="XFC272"/>
      <c r="XFD272"/>
    </row>
    <row r="273" spans="1:36 15811:16384" s="177" customFormat="1" x14ac:dyDescent="0.25">
      <c r="A273" s="181">
        <v>147</v>
      </c>
      <c r="B273" s="354" t="str">
        <f ca="1">IF(CONCATENATE('Т.6.'!AB152," (",'Т.6.'!AD152,"), ",'Т.6.'!AC152,", ",'Т.6.'!AE152)=$AJ$127,"",IF(CONCATENATE('Т.6.'!AB152," (",'Т.6.'!AD152,"), ",'Т.6.'!AC152,", ",'Т.6.'!AE152)=$AJ$128,"-",(CONCATENATE('Т.6.'!AB152," (",'Т.6.'!AD152,"), ",'Т.6.'!AC152,", ",'Т.6.'!AE152))))</f>
        <v/>
      </c>
      <c r="C273" s="354"/>
      <c r="D273" s="354"/>
      <c r="E273" s="354"/>
      <c r="F273" s="354"/>
      <c r="G273" s="354" t="str">
        <f ca="1">IF(CONCATENATE('Т.6.'!AG152,", ",'Т.6.'!AF152,", ",'Т.6.'!AH152," обл., ",'Т.6.'!AI152," р-н, ",'Т.6.'!AJ152," ",'Т.6.'!AK152,", ",'Т.6.'!AL152," ",'Т.6.'!AM152,", буд. ",'Т.6.'!AN152,", кв./оф.",'Т.6.'!AO152,".    ",'Т.6.'!AP152)=$AJ$131,"",IF(CONCATENATE('Т.6.'!AG152,", ",'Т.6.'!AF152,", ",'Т.6.'!AH152," обл., ",'Т.6.'!AI152," р-н, ",'Т.6.'!AJ152," ",'Т.6.'!AK152,", ",'Т.6.'!AL152," ",'Т.6.'!AM152,", буд. ",'Т.6.'!AN152,", кв./оф.",'Т.6.'!AO152,".    ",'Т.6.'!AP152)=$AJ$129,"-",CONCATENATE('Т.6.'!AG152,", ",'Т.6.'!AF152,", ",'Т.6.'!AH152," обл., ",'Т.6.'!AI152," р-н, ",'Т.6.'!AJ152," ",'Т.6.'!AK152,", ",'Т.6.'!AL152," ",'Т.6.'!AM152,", буд. ",'Т.6.'!AN152,", кв./оф.",'Т.6.'!AO152,".    ",'Т.6.'!AP152)))</f>
        <v/>
      </c>
      <c r="H273" s="354"/>
      <c r="I273" s="354"/>
      <c r="J273" s="354"/>
      <c r="K273" s="367" t="str">
        <f ca="1">'Т.6.'!AQ152</f>
        <v xml:space="preserve"> </v>
      </c>
      <c r="L273" s="367"/>
      <c r="M273" s="367" t="str">
        <f ca="1">'Т.6.'!AR152</f>
        <v xml:space="preserve"> </v>
      </c>
      <c r="N273" s="367"/>
      <c r="O273" s="358" t="str">
        <f ca="1">'Т.6.'!AT152</f>
        <v xml:space="preserve"> </v>
      </c>
      <c r="P273" s="358"/>
      <c r="Q273" s="345" t="str">
        <f ca="1">IF(CONCATENATE('Т.6.'!AU152,". ",'Т.6.'!AV152)=" .  "," ",CONCATENATE('Т.6.'!AU152,". ",'Т.6.'!AV152))</f>
        <v xml:space="preserve"> </v>
      </c>
      <c r="R273" s="345"/>
      <c r="S273" s="345"/>
      <c r="T273" s="358" t="str">
        <f ca="1">'Т.6.'!AW152</f>
        <v xml:space="preserve"> </v>
      </c>
      <c r="U273" s="358"/>
      <c r="AA273" s="143"/>
      <c r="AB273" s="143"/>
      <c r="AC273" s="143"/>
      <c r="AD273" s="143"/>
      <c r="AE273" s="143"/>
      <c r="AF273" s="143"/>
      <c r="AG273" s="143"/>
      <c r="AH273" s="143"/>
      <c r="AI273" s="143"/>
      <c r="AJ273" s="151"/>
      <c r="WJC273"/>
      <c r="WJD273"/>
      <c r="WJE273"/>
      <c r="WJF273"/>
      <c r="WJG273"/>
      <c r="WJH273"/>
      <c r="WJI273"/>
      <c r="WJJ273"/>
      <c r="WJK273"/>
      <c r="WJL273"/>
      <c r="WJM273"/>
      <c r="WJN273"/>
      <c r="WJO273"/>
      <c r="WJP273"/>
      <c r="WJQ273"/>
      <c r="WJR273"/>
      <c r="WJS273"/>
      <c r="WJT273"/>
      <c r="WJU273"/>
      <c r="WJV273"/>
      <c r="WJW273"/>
      <c r="WJX273"/>
      <c r="WJY273"/>
      <c r="WJZ273"/>
      <c r="WKA273"/>
      <c r="WKB273"/>
      <c r="WKC273"/>
      <c r="WKD273"/>
      <c r="WKE273"/>
      <c r="WKF273"/>
      <c r="WKG273"/>
      <c r="WKH273"/>
      <c r="WKI273"/>
      <c r="WKJ273"/>
      <c r="WKK273"/>
      <c r="WKL273"/>
      <c r="WKM273"/>
      <c r="WKN273"/>
      <c r="WKO273"/>
      <c r="WKP273"/>
      <c r="WKQ273"/>
      <c r="WKR273"/>
      <c r="WKS273"/>
      <c r="WKT273"/>
      <c r="WKU273"/>
      <c r="WKV273"/>
      <c r="WKW273"/>
      <c r="WKX273"/>
      <c r="WKY273"/>
      <c r="WKZ273"/>
      <c r="WLA273"/>
      <c r="WLB273"/>
      <c r="WLC273"/>
      <c r="WLD273"/>
      <c r="WLE273"/>
      <c r="WLF273"/>
      <c r="WLG273"/>
      <c r="WLH273"/>
      <c r="WLI273"/>
      <c r="WLJ273"/>
      <c r="WLK273"/>
      <c r="WLL273"/>
      <c r="WLM273"/>
      <c r="WLN273"/>
      <c r="WLO273"/>
      <c r="WLP273"/>
      <c r="WLQ273"/>
      <c r="WLR273"/>
      <c r="WLS273"/>
      <c r="WLT273"/>
      <c r="WLU273"/>
      <c r="WLV273"/>
      <c r="WLW273"/>
      <c r="WLX273"/>
      <c r="WLY273"/>
      <c r="WLZ273"/>
      <c r="WMA273"/>
      <c r="WMB273"/>
      <c r="WMC273"/>
      <c r="WMD273"/>
      <c r="WME273"/>
      <c r="WMF273"/>
      <c r="WMG273"/>
      <c r="WMH273"/>
      <c r="WMI273"/>
      <c r="WMJ273"/>
      <c r="WMK273"/>
      <c r="WML273"/>
      <c r="WMM273"/>
      <c r="WMN273"/>
      <c r="WMO273"/>
      <c r="WMP273"/>
      <c r="WMQ273"/>
      <c r="WMR273"/>
      <c r="WMS273"/>
      <c r="WMT273"/>
      <c r="WMU273"/>
      <c r="WMV273"/>
      <c r="WMW273"/>
      <c r="WMX273"/>
      <c r="WMY273"/>
      <c r="WMZ273"/>
      <c r="WNA273"/>
      <c r="WNB273"/>
      <c r="WNC273"/>
      <c r="WND273"/>
      <c r="WNE273"/>
      <c r="WNF273"/>
      <c r="WNG273"/>
      <c r="WNH273"/>
      <c r="WNI273"/>
      <c r="WNJ273"/>
      <c r="WNK273"/>
      <c r="WNL273"/>
      <c r="WNM273"/>
      <c r="WNN273"/>
      <c r="WNO273"/>
      <c r="WNP273"/>
      <c r="WNQ273"/>
      <c r="WNR273"/>
      <c r="WNS273"/>
      <c r="WNT273"/>
      <c r="WNU273"/>
      <c r="WNV273"/>
      <c r="WNW273"/>
      <c r="WNX273"/>
      <c r="WNY273"/>
      <c r="WNZ273"/>
      <c r="WOA273"/>
      <c r="WOB273"/>
      <c r="WOC273"/>
      <c r="WOD273"/>
      <c r="WOE273"/>
      <c r="WOF273"/>
      <c r="WOG273"/>
      <c r="WOH273"/>
      <c r="WOI273"/>
      <c r="WOJ273"/>
      <c r="WOK273"/>
      <c r="WOL273"/>
      <c r="WOM273"/>
      <c r="WON273"/>
      <c r="WOO273"/>
      <c r="WOP273"/>
      <c r="WOQ273"/>
      <c r="WOR273"/>
      <c r="WOS273"/>
      <c r="WOT273"/>
      <c r="WOU273"/>
      <c r="WOV273"/>
      <c r="WOW273"/>
      <c r="WOX273"/>
      <c r="WOY273"/>
      <c r="WOZ273"/>
      <c r="WPA273"/>
      <c r="WPB273"/>
      <c r="WPC273"/>
      <c r="WPD273"/>
      <c r="WPE273"/>
      <c r="WPF273"/>
      <c r="WPG273"/>
      <c r="WPH273"/>
      <c r="WPI273"/>
      <c r="WPJ273"/>
      <c r="WPK273"/>
      <c r="WPL273"/>
      <c r="WPM273"/>
      <c r="WPN273"/>
      <c r="WPO273"/>
      <c r="WPP273"/>
      <c r="WPQ273"/>
      <c r="WPR273"/>
      <c r="WPS273"/>
      <c r="WPT273"/>
      <c r="WPU273"/>
      <c r="WPV273"/>
      <c r="WPW273"/>
      <c r="WPX273"/>
      <c r="WPY273"/>
      <c r="WPZ273"/>
      <c r="WQA273"/>
      <c r="WQB273"/>
      <c r="WQC273"/>
      <c r="WQD273"/>
      <c r="WQE273"/>
      <c r="WQF273"/>
      <c r="WQG273"/>
      <c r="WQH273"/>
      <c r="WQI273"/>
      <c r="WQJ273"/>
      <c r="WQK273"/>
      <c r="WQL273"/>
      <c r="WQM273"/>
      <c r="WQN273"/>
      <c r="WQO273"/>
      <c r="WQP273"/>
      <c r="WQQ273"/>
      <c r="WQR273"/>
      <c r="WQS273"/>
      <c r="WQT273"/>
      <c r="WQU273"/>
      <c r="WQV273"/>
      <c r="WQW273"/>
      <c r="WQX273"/>
      <c r="WQY273"/>
      <c r="WQZ273"/>
      <c r="WRA273"/>
      <c r="WRB273"/>
      <c r="WRC273"/>
      <c r="WRD273"/>
      <c r="WRE273"/>
      <c r="WRF273"/>
      <c r="WRG273"/>
      <c r="WRH273"/>
      <c r="WRI273"/>
      <c r="WRJ273"/>
      <c r="WRK273"/>
      <c r="WRL273"/>
      <c r="WRM273"/>
      <c r="WRN273"/>
      <c r="WRO273"/>
      <c r="WRP273"/>
      <c r="WRQ273"/>
      <c r="WRR273"/>
      <c r="WRS273"/>
      <c r="WRT273"/>
      <c r="WRU273"/>
      <c r="WRV273"/>
      <c r="WRW273"/>
      <c r="WRX273"/>
      <c r="WRY273"/>
      <c r="WRZ273"/>
      <c r="WSA273"/>
      <c r="WSB273"/>
      <c r="WSC273"/>
      <c r="WSD273"/>
      <c r="WSE273"/>
      <c r="WSF273"/>
      <c r="WSG273"/>
      <c r="WSH273"/>
      <c r="WSI273"/>
      <c r="WSJ273"/>
      <c r="WSK273"/>
      <c r="WSL273"/>
      <c r="WSM273"/>
      <c r="WSN273"/>
      <c r="WSO273"/>
      <c r="WSP273"/>
      <c r="WSQ273"/>
      <c r="WSR273"/>
      <c r="WSS273"/>
      <c r="WST273"/>
      <c r="WSU273"/>
      <c r="WSV273"/>
      <c r="WSW273"/>
      <c r="WSX273"/>
      <c r="WSY273"/>
      <c r="WSZ273"/>
      <c r="WTA273"/>
      <c r="WTB273"/>
      <c r="WTC273"/>
      <c r="WTD273"/>
      <c r="WTE273"/>
      <c r="WTF273"/>
      <c r="WTG273"/>
      <c r="WTH273"/>
      <c r="WTI273"/>
      <c r="WTJ273"/>
      <c r="WTK273"/>
      <c r="WTL273"/>
      <c r="WTM273"/>
      <c r="WTN273"/>
      <c r="WTO273"/>
      <c r="WTP273"/>
      <c r="WTQ273"/>
      <c r="WTR273"/>
      <c r="WTS273"/>
      <c r="WTT273"/>
      <c r="WTU273"/>
      <c r="WTV273"/>
      <c r="WTW273"/>
      <c r="WTX273"/>
      <c r="WTY273"/>
      <c r="WTZ273"/>
      <c r="WUA273"/>
      <c r="WUB273"/>
      <c r="WUC273"/>
      <c r="WUD273"/>
      <c r="WUE273"/>
      <c r="WUF273"/>
      <c r="WUG273"/>
      <c r="WUH273"/>
      <c r="WUI273"/>
      <c r="WUJ273"/>
      <c r="WUK273"/>
      <c r="WUL273"/>
      <c r="WUM273"/>
      <c r="WUN273"/>
      <c r="WUO273"/>
      <c r="WUP273"/>
      <c r="WUQ273"/>
      <c r="WUR273"/>
      <c r="WUS273"/>
      <c r="WUT273"/>
      <c r="WUU273"/>
      <c r="WUV273"/>
      <c r="WUW273"/>
      <c r="WUX273"/>
      <c r="WUY273"/>
      <c r="WUZ273"/>
      <c r="WVA273"/>
      <c r="WVB273"/>
      <c r="WVC273"/>
      <c r="WVD273"/>
      <c r="WVE273"/>
      <c r="WVF273"/>
      <c r="WVG273"/>
      <c r="WVH273"/>
      <c r="WVI273"/>
      <c r="WVJ273"/>
      <c r="WVK273"/>
      <c r="WVL273"/>
      <c r="WVM273"/>
      <c r="WVN273"/>
      <c r="WVO273"/>
      <c r="WVP273"/>
      <c r="WVQ273"/>
      <c r="WVR273"/>
      <c r="WVS273"/>
      <c r="WVT273"/>
      <c r="WVU273"/>
      <c r="WVV273"/>
      <c r="WVW273"/>
      <c r="WVX273"/>
      <c r="WVY273"/>
      <c r="WVZ273"/>
      <c r="WWA273"/>
      <c r="WWB273"/>
      <c r="WWC273"/>
      <c r="WWD273"/>
      <c r="WWE273"/>
      <c r="WWF273"/>
      <c r="WWG273"/>
      <c r="WWH273"/>
      <c r="WWI273"/>
      <c r="WWJ273"/>
      <c r="WWK273"/>
      <c r="WWL273"/>
      <c r="WWM273"/>
      <c r="WWN273"/>
      <c r="WWO273"/>
      <c r="WWP273"/>
      <c r="WWQ273"/>
      <c r="WWR273"/>
      <c r="WWS273"/>
      <c r="WWT273"/>
      <c r="WWU273"/>
      <c r="WWV273"/>
      <c r="WWW273"/>
      <c r="WWX273"/>
      <c r="WWY273"/>
      <c r="WWZ273"/>
      <c r="WXA273"/>
      <c r="WXB273"/>
      <c r="WXC273"/>
      <c r="WXD273"/>
      <c r="WXE273"/>
      <c r="WXF273"/>
      <c r="WXG273"/>
      <c r="WXH273"/>
      <c r="WXI273"/>
      <c r="WXJ273"/>
      <c r="WXK273"/>
      <c r="WXL273"/>
      <c r="WXM273"/>
      <c r="WXN273"/>
      <c r="WXO273"/>
      <c r="WXP273"/>
      <c r="WXQ273"/>
      <c r="WXR273"/>
      <c r="WXS273"/>
      <c r="WXT273"/>
      <c r="WXU273"/>
      <c r="WXV273"/>
      <c r="WXW273"/>
      <c r="WXX273"/>
      <c r="WXY273"/>
      <c r="WXZ273"/>
      <c r="WYA273"/>
      <c r="WYB273"/>
      <c r="WYC273"/>
      <c r="WYD273"/>
      <c r="WYE273"/>
      <c r="WYF273"/>
      <c r="WYG273"/>
      <c r="WYH273"/>
      <c r="WYI273"/>
      <c r="WYJ273"/>
      <c r="WYK273"/>
      <c r="WYL273"/>
      <c r="WYM273"/>
      <c r="WYN273"/>
      <c r="WYO273"/>
      <c r="WYP273"/>
      <c r="WYQ273"/>
      <c r="WYR273"/>
      <c r="WYS273"/>
      <c r="WYT273"/>
      <c r="WYU273"/>
      <c r="WYV273"/>
      <c r="WYW273"/>
      <c r="WYX273"/>
      <c r="WYY273"/>
      <c r="WYZ273"/>
      <c r="WZA273"/>
      <c r="WZB273"/>
      <c r="WZC273"/>
      <c r="WZD273"/>
      <c r="WZE273"/>
      <c r="WZF273"/>
      <c r="WZG273"/>
      <c r="WZH273"/>
      <c r="WZI273"/>
      <c r="WZJ273"/>
      <c r="WZK273"/>
      <c r="WZL273"/>
      <c r="WZM273"/>
      <c r="WZN273"/>
      <c r="WZO273"/>
      <c r="WZP273"/>
      <c r="WZQ273"/>
      <c r="WZR273"/>
      <c r="WZS273"/>
      <c r="WZT273"/>
      <c r="WZU273"/>
      <c r="WZV273"/>
      <c r="WZW273"/>
      <c r="WZX273"/>
      <c r="WZY273"/>
      <c r="WZZ273"/>
      <c r="XAA273"/>
      <c r="XAB273"/>
      <c r="XAC273"/>
      <c r="XAD273"/>
      <c r="XAE273"/>
      <c r="XAF273"/>
      <c r="XAG273"/>
      <c r="XAH273"/>
      <c r="XAI273"/>
      <c r="XAJ273"/>
      <c r="XAK273"/>
      <c r="XAL273"/>
      <c r="XAM273"/>
      <c r="XAN273"/>
      <c r="XAO273"/>
      <c r="XAP273"/>
      <c r="XAQ273"/>
      <c r="XAR273"/>
      <c r="XAS273"/>
      <c r="XAT273"/>
      <c r="XAU273"/>
      <c r="XAV273"/>
      <c r="XAW273"/>
      <c r="XAX273"/>
      <c r="XAY273"/>
      <c r="XAZ273"/>
      <c r="XBA273"/>
      <c r="XBB273"/>
      <c r="XBC273"/>
      <c r="XBD273"/>
      <c r="XBE273"/>
      <c r="XBF273"/>
      <c r="XBG273"/>
      <c r="XBH273"/>
      <c r="XBI273"/>
      <c r="XBJ273"/>
      <c r="XBK273"/>
      <c r="XBL273"/>
      <c r="XBM273"/>
      <c r="XBN273"/>
      <c r="XBO273"/>
      <c r="XBP273"/>
      <c r="XBQ273"/>
      <c r="XBR273"/>
      <c r="XBS273"/>
      <c r="XBT273"/>
      <c r="XBU273"/>
      <c r="XBV273"/>
      <c r="XBW273"/>
      <c r="XBX273"/>
      <c r="XBY273"/>
      <c r="XBZ273"/>
      <c r="XCA273"/>
      <c r="XCB273"/>
      <c r="XCC273"/>
      <c r="XCD273"/>
      <c r="XCE273"/>
      <c r="XCF273"/>
      <c r="XCG273"/>
      <c r="XCH273"/>
      <c r="XCI273"/>
      <c r="XCJ273"/>
      <c r="XCK273"/>
      <c r="XCL273"/>
      <c r="XCM273"/>
      <c r="XCN273"/>
      <c r="XCO273"/>
      <c r="XCP273"/>
      <c r="XCQ273"/>
      <c r="XCR273"/>
      <c r="XCS273"/>
      <c r="XCT273"/>
      <c r="XCU273"/>
      <c r="XCV273"/>
      <c r="XCW273"/>
      <c r="XCX273"/>
      <c r="XCY273"/>
      <c r="XCZ273"/>
      <c r="XDA273"/>
      <c r="XDB273"/>
      <c r="XDC273"/>
      <c r="XDD273"/>
      <c r="XDE273"/>
      <c r="XDF273"/>
      <c r="XDG273"/>
      <c r="XDH273"/>
      <c r="XDI273"/>
      <c r="XDJ273"/>
      <c r="XDK273"/>
      <c r="XDL273"/>
      <c r="XDM273"/>
      <c r="XDN273"/>
      <c r="XDO273"/>
      <c r="XDP273"/>
      <c r="XDQ273"/>
      <c r="XDR273"/>
      <c r="XDS273"/>
      <c r="XDT273"/>
      <c r="XDU273"/>
      <c r="XDV273"/>
      <c r="XDW273"/>
      <c r="XDX273"/>
      <c r="XDY273"/>
      <c r="XDZ273"/>
      <c r="XEA273"/>
      <c r="XEB273"/>
      <c r="XEC273"/>
      <c r="XED273"/>
      <c r="XEE273"/>
      <c r="XEF273"/>
      <c r="XEG273"/>
      <c r="XEH273"/>
      <c r="XEI273"/>
      <c r="XEJ273"/>
      <c r="XEK273"/>
      <c r="XEL273"/>
      <c r="XEM273"/>
      <c r="XEN273"/>
      <c r="XEO273"/>
      <c r="XEP273"/>
      <c r="XEQ273"/>
      <c r="XER273"/>
      <c r="XES273"/>
      <c r="XET273"/>
      <c r="XEU273"/>
      <c r="XEV273"/>
      <c r="XEW273"/>
      <c r="XEX273"/>
      <c r="XEY273"/>
      <c r="XEZ273"/>
      <c r="XFA273"/>
      <c r="XFB273"/>
      <c r="XFC273"/>
      <c r="XFD273"/>
    </row>
    <row r="274" spans="1:36 15811:16384" s="177" customFormat="1" x14ac:dyDescent="0.25">
      <c r="A274" s="181">
        <v>148</v>
      </c>
      <c r="B274" s="354" t="str">
        <f ca="1">IF(CONCATENATE('Т.6.'!AB153," (",'Т.6.'!AD153,"), ",'Т.6.'!AC153,", ",'Т.6.'!AE153)=$AJ$127,"",IF(CONCATENATE('Т.6.'!AB153," (",'Т.6.'!AD153,"), ",'Т.6.'!AC153,", ",'Т.6.'!AE153)=$AJ$128,"-",(CONCATENATE('Т.6.'!AB153," (",'Т.6.'!AD153,"), ",'Т.6.'!AC153,", ",'Т.6.'!AE153))))</f>
        <v/>
      </c>
      <c r="C274" s="354"/>
      <c r="D274" s="354"/>
      <c r="E274" s="354"/>
      <c r="F274" s="354"/>
      <c r="G274" s="354" t="str">
        <f ca="1">IF(CONCATENATE('Т.6.'!AG153,", ",'Т.6.'!AF153,", ",'Т.6.'!AH153," обл., ",'Т.6.'!AI153," р-н, ",'Т.6.'!AJ153," ",'Т.6.'!AK153,", ",'Т.6.'!AL153," ",'Т.6.'!AM153,", буд. ",'Т.6.'!AN153,", кв./оф.",'Т.6.'!AO153,".    ",'Т.6.'!AP153)=$AJ$131,"",IF(CONCATENATE('Т.6.'!AG153,", ",'Т.6.'!AF153,", ",'Т.6.'!AH153," обл., ",'Т.6.'!AI153," р-н, ",'Т.6.'!AJ153," ",'Т.6.'!AK153,", ",'Т.6.'!AL153," ",'Т.6.'!AM153,", буд. ",'Т.6.'!AN153,", кв./оф.",'Т.6.'!AO153,".    ",'Т.6.'!AP153)=$AJ$129,"-",CONCATENATE('Т.6.'!AG153,", ",'Т.6.'!AF153,", ",'Т.6.'!AH153," обл., ",'Т.6.'!AI153," р-н, ",'Т.6.'!AJ153," ",'Т.6.'!AK153,", ",'Т.6.'!AL153," ",'Т.6.'!AM153,", буд. ",'Т.6.'!AN153,", кв./оф.",'Т.6.'!AO153,".    ",'Т.6.'!AP153)))</f>
        <v/>
      </c>
      <c r="H274" s="354"/>
      <c r="I274" s="354"/>
      <c r="J274" s="354"/>
      <c r="K274" s="367" t="str">
        <f ca="1">'Т.6.'!AQ153</f>
        <v xml:space="preserve"> </v>
      </c>
      <c r="L274" s="367"/>
      <c r="M274" s="367" t="str">
        <f ca="1">'Т.6.'!AR153</f>
        <v xml:space="preserve"> </v>
      </c>
      <c r="N274" s="367"/>
      <c r="O274" s="358" t="str">
        <f ca="1">'Т.6.'!AT153</f>
        <v xml:space="preserve"> </v>
      </c>
      <c r="P274" s="358"/>
      <c r="Q274" s="345" t="str">
        <f ca="1">IF(CONCATENATE('Т.6.'!AU153,". ",'Т.6.'!AV153)=" .  "," ",CONCATENATE('Т.6.'!AU153,". ",'Т.6.'!AV153))</f>
        <v xml:space="preserve"> </v>
      </c>
      <c r="R274" s="345"/>
      <c r="S274" s="345"/>
      <c r="T274" s="358" t="str">
        <f ca="1">'Т.6.'!AW153</f>
        <v xml:space="preserve"> </v>
      </c>
      <c r="U274" s="358"/>
      <c r="AA274" s="143"/>
      <c r="AB274" s="143"/>
      <c r="AC274" s="143"/>
      <c r="AD274" s="143"/>
      <c r="AE274" s="143"/>
      <c r="AF274" s="143"/>
      <c r="AG274" s="143"/>
      <c r="AH274" s="143"/>
      <c r="AI274" s="143"/>
      <c r="AJ274" s="151"/>
      <c r="WJC274"/>
      <c r="WJD274"/>
      <c r="WJE274"/>
      <c r="WJF274"/>
      <c r="WJG274"/>
      <c r="WJH274"/>
      <c r="WJI274"/>
      <c r="WJJ274"/>
      <c r="WJK274"/>
      <c r="WJL274"/>
      <c r="WJM274"/>
      <c r="WJN274"/>
      <c r="WJO274"/>
      <c r="WJP274"/>
      <c r="WJQ274"/>
      <c r="WJR274"/>
      <c r="WJS274"/>
      <c r="WJT274"/>
      <c r="WJU274"/>
      <c r="WJV274"/>
      <c r="WJW274"/>
      <c r="WJX274"/>
      <c r="WJY274"/>
      <c r="WJZ274"/>
      <c r="WKA274"/>
      <c r="WKB274"/>
      <c r="WKC274"/>
      <c r="WKD274"/>
      <c r="WKE274"/>
      <c r="WKF274"/>
      <c r="WKG274"/>
      <c r="WKH274"/>
      <c r="WKI274"/>
      <c r="WKJ274"/>
      <c r="WKK274"/>
      <c r="WKL274"/>
      <c r="WKM274"/>
      <c r="WKN274"/>
      <c r="WKO274"/>
      <c r="WKP274"/>
      <c r="WKQ274"/>
      <c r="WKR274"/>
      <c r="WKS274"/>
      <c r="WKT274"/>
      <c r="WKU274"/>
      <c r="WKV274"/>
      <c r="WKW274"/>
      <c r="WKX274"/>
      <c r="WKY274"/>
      <c r="WKZ274"/>
      <c r="WLA274"/>
      <c r="WLB274"/>
      <c r="WLC274"/>
      <c r="WLD274"/>
      <c r="WLE274"/>
      <c r="WLF274"/>
      <c r="WLG274"/>
      <c r="WLH274"/>
      <c r="WLI274"/>
      <c r="WLJ274"/>
      <c r="WLK274"/>
      <c r="WLL274"/>
      <c r="WLM274"/>
      <c r="WLN274"/>
      <c r="WLO274"/>
      <c r="WLP274"/>
      <c r="WLQ274"/>
      <c r="WLR274"/>
      <c r="WLS274"/>
      <c r="WLT274"/>
      <c r="WLU274"/>
      <c r="WLV274"/>
      <c r="WLW274"/>
      <c r="WLX274"/>
      <c r="WLY274"/>
      <c r="WLZ274"/>
      <c r="WMA274"/>
      <c r="WMB274"/>
      <c r="WMC274"/>
      <c r="WMD274"/>
      <c r="WME274"/>
      <c r="WMF274"/>
      <c r="WMG274"/>
      <c r="WMH274"/>
      <c r="WMI274"/>
      <c r="WMJ274"/>
      <c r="WMK274"/>
      <c r="WML274"/>
      <c r="WMM274"/>
      <c r="WMN274"/>
      <c r="WMO274"/>
      <c r="WMP274"/>
      <c r="WMQ274"/>
      <c r="WMR274"/>
      <c r="WMS274"/>
      <c r="WMT274"/>
      <c r="WMU274"/>
      <c r="WMV274"/>
      <c r="WMW274"/>
      <c r="WMX274"/>
      <c r="WMY274"/>
      <c r="WMZ274"/>
      <c r="WNA274"/>
      <c r="WNB274"/>
      <c r="WNC274"/>
      <c r="WND274"/>
      <c r="WNE274"/>
      <c r="WNF274"/>
      <c r="WNG274"/>
      <c r="WNH274"/>
      <c r="WNI274"/>
      <c r="WNJ274"/>
      <c r="WNK274"/>
      <c r="WNL274"/>
      <c r="WNM274"/>
      <c r="WNN274"/>
      <c r="WNO274"/>
      <c r="WNP274"/>
      <c r="WNQ274"/>
      <c r="WNR274"/>
      <c r="WNS274"/>
      <c r="WNT274"/>
      <c r="WNU274"/>
      <c r="WNV274"/>
      <c r="WNW274"/>
      <c r="WNX274"/>
      <c r="WNY274"/>
      <c r="WNZ274"/>
      <c r="WOA274"/>
      <c r="WOB274"/>
      <c r="WOC274"/>
      <c r="WOD274"/>
      <c r="WOE274"/>
      <c r="WOF274"/>
      <c r="WOG274"/>
      <c r="WOH274"/>
      <c r="WOI274"/>
      <c r="WOJ274"/>
      <c r="WOK274"/>
      <c r="WOL274"/>
      <c r="WOM274"/>
      <c r="WON274"/>
      <c r="WOO274"/>
      <c r="WOP274"/>
      <c r="WOQ274"/>
      <c r="WOR274"/>
      <c r="WOS274"/>
      <c r="WOT274"/>
      <c r="WOU274"/>
      <c r="WOV274"/>
      <c r="WOW274"/>
      <c r="WOX274"/>
      <c r="WOY274"/>
      <c r="WOZ274"/>
      <c r="WPA274"/>
      <c r="WPB274"/>
      <c r="WPC274"/>
      <c r="WPD274"/>
      <c r="WPE274"/>
      <c r="WPF274"/>
      <c r="WPG274"/>
      <c r="WPH274"/>
      <c r="WPI274"/>
      <c r="WPJ274"/>
      <c r="WPK274"/>
      <c r="WPL274"/>
      <c r="WPM274"/>
      <c r="WPN274"/>
      <c r="WPO274"/>
      <c r="WPP274"/>
      <c r="WPQ274"/>
      <c r="WPR274"/>
      <c r="WPS274"/>
      <c r="WPT274"/>
      <c r="WPU274"/>
      <c r="WPV274"/>
      <c r="WPW274"/>
      <c r="WPX274"/>
      <c r="WPY274"/>
      <c r="WPZ274"/>
      <c r="WQA274"/>
      <c r="WQB274"/>
      <c r="WQC274"/>
      <c r="WQD274"/>
      <c r="WQE274"/>
      <c r="WQF274"/>
      <c r="WQG274"/>
      <c r="WQH274"/>
      <c r="WQI274"/>
      <c r="WQJ274"/>
      <c r="WQK274"/>
      <c r="WQL274"/>
      <c r="WQM274"/>
      <c r="WQN274"/>
      <c r="WQO274"/>
      <c r="WQP274"/>
      <c r="WQQ274"/>
      <c r="WQR274"/>
      <c r="WQS274"/>
      <c r="WQT274"/>
      <c r="WQU274"/>
      <c r="WQV274"/>
      <c r="WQW274"/>
      <c r="WQX274"/>
      <c r="WQY274"/>
      <c r="WQZ274"/>
      <c r="WRA274"/>
      <c r="WRB274"/>
      <c r="WRC274"/>
      <c r="WRD274"/>
      <c r="WRE274"/>
      <c r="WRF274"/>
      <c r="WRG274"/>
      <c r="WRH274"/>
      <c r="WRI274"/>
      <c r="WRJ274"/>
      <c r="WRK274"/>
      <c r="WRL274"/>
      <c r="WRM274"/>
      <c r="WRN274"/>
      <c r="WRO274"/>
      <c r="WRP274"/>
      <c r="WRQ274"/>
      <c r="WRR274"/>
      <c r="WRS274"/>
      <c r="WRT274"/>
      <c r="WRU274"/>
      <c r="WRV274"/>
      <c r="WRW274"/>
      <c r="WRX274"/>
      <c r="WRY274"/>
      <c r="WRZ274"/>
      <c r="WSA274"/>
      <c r="WSB274"/>
      <c r="WSC274"/>
      <c r="WSD274"/>
      <c r="WSE274"/>
      <c r="WSF274"/>
      <c r="WSG274"/>
      <c r="WSH274"/>
      <c r="WSI274"/>
      <c r="WSJ274"/>
      <c r="WSK274"/>
      <c r="WSL274"/>
      <c r="WSM274"/>
      <c r="WSN274"/>
      <c r="WSO274"/>
      <c r="WSP274"/>
      <c r="WSQ274"/>
      <c r="WSR274"/>
      <c r="WSS274"/>
      <c r="WST274"/>
      <c r="WSU274"/>
      <c r="WSV274"/>
      <c r="WSW274"/>
      <c r="WSX274"/>
      <c r="WSY274"/>
      <c r="WSZ274"/>
      <c r="WTA274"/>
      <c r="WTB274"/>
      <c r="WTC274"/>
      <c r="WTD274"/>
      <c r="WTE274"/>
      <c r="WTF274"/>
      <c r="WTG274"/>
      <c r="WTH274"/>
      <c r="WTI274"/>
      <c r="WTJ274"/>
      <c r="WTK274"/>
      <c r="WTL274"/>
      <c r="WTM274"/>
      <c r="WTN274"/>
      <c r="WTO274"/>
      <c r="WTP274"/>
      <c r="WTQ274"/>
      <c r="WTR274"/>
      <c r="WTS274"/>
      <c r="WTT274"/>
      <c r="WTU274"/>
      <c r="WTV274"/>
      <c r="WTW274"/>
      <c r="WTX274"/>
      <c r="WTY274"/>
      <c r="WTZ274"/>
      <c r="WUA274"/>
      <c r="WUB274"/>
      <c r="WUC274"/>
      <c r="WUD274"/>
      <c r="WUE274"/>
      <c r="WUF274"/>
      <c r="WUG274"/>
      <c r="WUH274"/>
      <c r="WUI274"/>
      <c r="WUJ274"/>
      <c r="WUK274"/>
      <c r="WUL274"/>
      <c r="WUM274"/>
      <c r="WUN274"/>
      <c r="WUO274"/>
      <c r="WUP274"/>
      <c r="WUQ274"/>
      <c r="WUR274"/>
      <c r="WUS274"/>
      <c r="WUT274"/>
      <c r="WUU274"/>
      <c r="WUV274"/>
      <c r="WUW274"/>
      <c r="WUX274"/>
      <c r="WUY274"/>
      <c r="WUZ274"/>
      <c r="WVA274"/>
      <c r="WVB274"/>
      <c r="WVC274"/>
      <c r="WVD274"/>
      <c r="WVE274"/>
      <c r="WVF274"/>
      <c r="WVG274"/>
      <c r="WVH274"/>
      <c r="WVI274"/>
      <c r="WVJ274"/>
      <c r="WVK274"/>
      <c r="WVL274"/>
      <c r="WVM274"/>
      <c r="WVN274"/>
      <c r="WVO274"/>
      <c r="WVP274"/>
      <c r="WVQ274"/>
      <c r="WVR274"/>
      <c r="WVS274"/>
      <c r="WVT274"/>
      <c r="WVU274"/>
      <c r="WVV274"/>
      <c r="WVW274"/>
      <c r="WVX274"/>
      <c r="WVY274"/>
      <c r="WVZ274"/>
      <c r="WWA274"/>
      <c r="WWB274"/>
      <c r="WWC274"/>
      <c r="WWD274"/>
      <c r="WWE274"/>
      <c r="WWF274"/>
      <c r="WWG274"/>
      <c r="WWH274"/>
      <c r="WWI274"/>
      <c r="WWJ274"/>
      <c r="WWK274"/>
      <c r="WWL274"/>
      <c r="WWM274"/>
      <c r="WWN274"/>
      <c r="WWO274"/>
      <c r="WWP274"/>
      <c r="WWQ274"/>
      <c r="WWR274"/>
      <c r="WWS274"/>
      <c r="WWT274"/>
      <c r="WWU274"/>
      <c r="WWV274"/>
      <c r="WWW274"/>
      <c r="WWX274"/>
      <c r="WWY274"/>
      <c r="WWZ274"/>
      <c r="WXA274"/>
      <c r="WXB274"/>
      <c r="WXC274"/>
      <c r="WXD274"/>
      <c r="WXE274"/>
      <c r="WXF274"/>
      <c r="WXG274"/>
      <c r="WXH274"/>
      <c r="WXI274"/>
      <c r="WXJ274"/>
      <c r="WXK274"/>
      <c r="WXL274"/>
      <c r="WXM274"/>
      <c r="WXN274"/>
      <c r="WXO274"/>
      <c r="WXP274"/>
      <c r="WXQ274"/>
      <c r="WXR274"/>
      <c r="WXS274"/>
      <c r="WXT274"/>
      <c r="WXU274"/>
      <c r="WXV274"/>
      <c r="WXW274"/>
      <c r="WXX274"/>
      <c r="WXY274"/>
      <c r="WXZ274"/>
      <c r="WYA274"/>
      <c r="WYB274"/>
      <c r="WYC274"/>
      <c r="WYD274"/>
      <c r="WYE274"/>
      <c r="WYF274"/>
      <c r="WYG274"/>
      <c r="WYH274"/>
      <c r="WYI274"/>
      <c r="WYJ274"/>
      <c r="WYK274"/>
      <c r="WYL274"/>
      <c r="WYM274"/>
      <c r="WYN274"/>
      <c r="WYO274"/>
      <c r="WYP274"/>
      <c r="WYQ274"/>
      <c r="WYR274"/>
      <c r="WYS274"/>
      <c r="WYT274"/>
      <c r="WYU274"/>
      <c r="WYV274"/>
      <c r="WYW274"/>
      <c r="WYX274"/>
      <c r="WYY274"/>
      <c r="WYZ274"/>
      <c r="WZA274"/>
      <c r="WZB274"/>
      <c r="WZC274"/>
      <c r="WZD274"/>
      <c r="WZE274"/>
      <c r="WZF274"/>
      <c r="WZG274"/>
      <c r="WZH274"/>
      <c r="WZI274"/>
      <c r="WZJ274"/>
      <c r="WZK274"/>
      <c r="WZL274"/>
      <c r="WZM274"/>
      <c r="WZN274"/>
      <c r="WZO274"/>
      <c r="WZP274"/>
      <c r="WZQ274"/>
      <c r="WZR274"/>
      <c r="WZS274"/>
      <c r="WZT274"/>
      <c r="WZU274"/>
      <c r="WZV274"/>
      <c r="WZW274"/>
      <c r="WZX274"/>
      <c r="WZY274"/>
      <c r="WZZ274"/>
      <c r="XAA274"/>
      <c r="XAB274"/>
      <c r="XAC274"/>
      <c r="XAD274"/>
      <c r="XAE274"/>
      <c r="XAF274"/>
      <c r="XAG274"/>
      <c r="XAH274"/>
      <c r="XAI274"/>
      <c r="XAJ274"/>
      <c r="XAK274"/>
      <c r="XAL274"/>
      <c r="XAM274"/>
      <c r="XAN274"/>
      <c r="XAO274"/>
      <c r="XAP274"/>
      <c r="XAQ274"/>
      <c r="XAR274"/>
      <c r="XAS274"/>
      <c r="XAT274"/>
      <c r="XAU274"/>
      <c r="XAV274"/>
      <c r="XAW274"/>
      <c r="XAX274"/>
      <c r="XAY274"/>
      <c r="XAZ274"/>
      <c r="XBA274"/>
      <c r="XBB274"/>
      <c r="XBC274"/>
      <c r="XBD274"/>
      <c r="XBE274"/>
      <c r="XBF274"/>
      <c r="XBG274"/>
      <c r="XBH274"/>
      <c r="XBI274"/>
      <c r="XBJ274"/>
      <c r="XBK274"/>
      <c r="XBL274"/>
      <c r="XBM274"/>
      <c r="XBN274"/>
      <c r="XBO274"/>
      <c r="XBP274"/>
      <c r="XBQ274"/>
      <c r="XBR274"/>
      <c r="XBS274"/>
      <c r="XBT274"/>
      <c r="XBU274"/>
      <c r="XBV274"/>
      <c r="XBW274"/>
      <c r="XBX274"/>
      <c r="XBY274"/>
      <c r="XBZ274"/>
      <c r="XCA274"/>
      <c r="XCB274"/>
      <c r="XCC274"/>
      <c r="XCD274"/>
      <c r="XCE274"/>
      <c r="XCF274"/>
      <c r="XCG274"/>
      <c r="XCH274"/>
      <c r="XCI274"/>
      <c r="XCJ274"/>
      <c r="XCK274"/>
      <c r="XCL274"/>
      <c r="XCM274"/>
      <c r="XCN274"/>
      <c r="XCO274"/>
      <c r="XCP274"/>
      <c r="XCQ274"/>
      <c r="XCR274"/>
      <c r="XCS274"/>
      <c r="XCT274"/>
      <c r="XCU274"/>
      <c r="XCV274"/>
      <c r="XCW274"/>
      <c r="XCX274"/>
      <c r="XCY274"/>
      <c r="XCZ274"/>
      <c r="XDA274"/>
      <c r="XDB274"/>
      <c r="XDC274"/>
      <c r="XDD274"/>
      <c r="XDE274"/>
      <c r="XDF274"/>
      <c r="XDG274"/>
      <c r="XDH274"/>
      <c r="XDI274"/>
      <c r="XDJ274"/>
      <c r="XDK274"/>
      <c r="XDL274"/>
      <c r="XDM274"/>
      <c r="XDN274"/>
      <c r="XDO274"/>
      <c r="XDP274"/>
      <c r="XDQ274"/>
      <c r="XDR274"/>
      <c r="XDS274"/>
      <c r="XDT274"/>
      <c r="XDU274"/>
      <c r="XDV274"/>
      <c r="XDW274"/>
      <c r="XDX274"/>
      <c r="XDY274"/>
      <c r="XDZ274"/>
      <c r="XEA274"/>
      <c r="XEB274"/>
      <c r="XEC274"/>
      <c r="XED274"/>
      <c r="XEE274"/>
      <c r="XEF274"/>
      <c r="XEG274"/>
      <c r="XEH274"/>
      <c r="XEI274"/>
      <c r="XEJ274"/>
      <c r="XEK274"/>
      <c r="XEL274"/>
      <c r="XEM274"/>
      <c r="XEN274"/>
      <c r="XEO274"/>
      <c r="XEP274"/>
      <c r="XEQ274"/>
      <c r="XER274"/>
      <c r="XES274"/>
      <c r="XET274"/>
      <c r="XEU274"/>
      <c r="XEV274"/>
      <c r="XEW274"/>
      <c r="XEX274"/>
      <c r="XEY274"/>
      <c r="XEZ274"/>
      <c r="XFA274"/>
      <c r="XFB274"/>
      <c r="XFC274"/>
      <c r="XFD274"/>
    </row>
    <row r="275" spans="1:36 15811:16384" s="177" customFormat="1" x14ac:dyDescent="0.25">
      <c r="A275" s="181">
        <v>149</v>
      </c>
      <c r="B275" s="354" t="str">
        <f ca="1">IF(CONCATENATE('Т.6.'!AB154," (",'Т.6.'!AD154,"), ",'Т.6.'!AC154,", ",'Т.6.'!AE154)=$AJ$127,"",IF(CONCATENATE('Т.6.'!AB154," (",'Т.6.'!AD154,"), ",'Т.6.'!AC154,", ",'Т.6.'!AE154)=$AJ$128,"-",(CONCATENATE('Т.6.'!AB154," (",'Т.6.'!AD154,"), ",'Т.6.'!AC154,", ",'Т.6.'!AE154))))</f>
        <v/>
      </c>
      <c r="C275" s="354"/>
      <c r="D275" s="354"/>
      <c r="E275" s="354"/>
      <c r="F275" s="354"/>
      <c r="G275" s="354" t="str">
        <f ca="1">IF(CONCATENATE('Т.6.'!AG154,", ",'Т.6.'!AF154,", ",'Т.6.'!AH154," обл., ",'Т.6.'!AI154," р-н, ",'Т.6.'!AJ154," ",'Т.6.'!AK154,", ",'Т.6.'!AL154," ",'Т.6.'!AM154,", буд. ",'Т.6.'!AN154,", кв./оф.",'Т.6.'!AO154,".    ",'Т.6.'!AP154)=$AJ$131,"",IF(CONCATENATE('Т.6.'!AG154,", ",'Т.6.'!AF154,", ",'Т.6.'!AH154," обл., ",'Т.6.'!AI154," р-н, ",'Т.6.'!AJ154," ",'Т.6.'!AK154,", ",'Т.6.'!AL154," ",'Т.6.'!AM154,", буд. ",'Т.6.'!AN154,", кв./оф.",'Т.6.'!AO154,".    ",'Т.6.'!AP154)=$AJ$129,"-",CONCATENATE('Т.6.'!AG154,", ",'Т.6.'!AF154,", ",'Т.6.'!AH154," обл., ",'Т.6.'!AI154," р-н, ",'Т.6.'!AJ154," ",'Т.6.'!AK154,", ",'Т.6.'!AL154," ",'Т.6.'!AM154,", буд. ",'Т.6.'!AN154,", кв./оф.",'Т.6.'!AO154,".    ",'Т.6.'!AP154)))</f>
        <v/>
      </c>
      <c r="H275" s="354"/>
      <c r="I275" s="354"/>
      <c r="J275" s="354"/>
      <c r="K275" s="367" t="str">
        <f ca="1">'Т.6.'!AQ154</f>
        <v xml:space="preserve"> </v>
      </c>
      <c r="L275" s="367"/>
      <c r="M275" s="367" t="str">
        <f ca="1">'Т.6.'!AR154</f>
        <v xml:space="preserve"> </v>
      </c>
      <c r="N275" s="367"/>
      <c r="O275" s="358" t="str">
        <f ca="1">'Т.6.'!AT154</f>
        <v xml:space="preserve"> </v>
      </c>
      <c r="P275" s="358"/>
      <c r="Q275" s="345" t="str">
        <f ca="1">IF(CONCATENATE('Т.6.'!AU154,". ",'Т.6.'!AV154)=" .  "," ",CONCATENATE('Т.6.'!AU154,". ",'Т.6.'!AV154))</f>
        <v xml:space="preserve"> </v>
      </c>
      <c r="R275" s="345"/>
      <c r="S275" s="345"/>
      <c r="T275" s="358" t="str">
        <f ca="1">'Т.6.'!AW154</f>
        <v xml:space="preserve"> </v>
      </c>
      <c r="U275" s="358"/>
      <c r="AA275" s="143"/>
      <c r="AB275" s="143"/>
      <c r="AC275" s="143"/>
      <c r="AD275" s="143"/>
      <c r="AE275" s="143"/>
      <c r="AF275" s="143"/>
      <c r="AG275" s="143"/>
      <c r="AH275" s="143"/>
      <c r="AI275" s="143"/>
      <c r="AJ275" s="151"/>
      <c r="WJC275"/>
      <c r="WJD275"/>
      <c r="WJE275"/>
      <c r="WJF275"/>
      <c r="WJG275"/>
      <c r="WJH275"/>
      <c r="WJI275"/>
      <c r="WJJ275"/>
      <c r="WJK275"/>
      <c r="WJL275"/>
      <c r="WJM275"/>
      <c r="WJN275"/>
      <c r="WJO275"/>
      <c r="WJP275"/>
      <c r="WJQ275"/>
      <c r="WJR275"/>
      <c r="WJS275"/>
      <c r="WJT275"/>
      <c r="WJU275"/>
      <c r="WJV275"/>
      <c r="WJW275"/>
      <c r="WJX275"/>
      <c r="WJY275"/>
      <c r="WJZ275"/>
      <c r="WKA275"/>
      <c r="WKB275"/>
      <c r="WKC275"/>
      <c r="WKD275"/>
      <c r="WKE275"/>
      <c r="WKF275"/>
      <c r="WKG275"/>
      <c r="WKH275"/>
      <c r="WKI275"/>
      <c r="WKJ275"/>
      <c r="WKK275"/>
      <c r="WKL275"/>
      <c r="WKM275"/>
      <c r="WKN275"/>
      <c r="WKO275"/>
      <c r="WKP275"/>
      <c r="WKQ275"/>
      <c r="WKR275"/>
      <c r="WKS275"/>
      <c r="WKT275"/>
      <c r="WKU275"/>
      <c r="WKV275"/>
      <c r="WKW275"/>
      <c r="WKX275"/>
      <c r="WKY275"/>
      <c r="WKZ275"/>
      <c r="WLA275"/>
      <c r="WLB275"/>
      <c r="WLC275"/>
      <c r="WLD275"/>
      <c r="WLE275"/>
      <c r="WLF275"/>
      <c r="WLG275"/>
      <c r="WLH275"/>
      <c r="WLI275"/>
      <c r="WLJ275"/>
      <c r="WLK275"/>
      <c r="WLL275"/>
      <c r="WLM275"/>
      <c r="WLN275"/>
      <c r="WLO275"/>
      <c r="WLP275"/>
      <c r="WLQ275"/>
      <c r="WLR275"/>
      <c r="WLS275"/>
      <c r="WLT275"/>
      <c r="WLU275"/>
      <c r="WLV275"/>
      <c r="WLW275"/>
      <c r="WLX275"/>
      <c r="WLY275"/>
      <c r="WLZ275"/>
      <c r="WMA275"/>
      <c r="WMB275"/>
      <c r="WMC275"/>
      <c r="WMD275"/>
      <c r="WME275"/>
      <c r="WMF275"/>
      <c r="WMG275"/>
      <c r="WMH275"/>
      <c r="WMI275"/>
      <c r="WMJ275"/>
      <c r="WMK275"/>
      <c r="WML275"/>
      <c r="WMM275"/>
      <c r="WMN275"/>
      <c r="WMO275"/>
      <c r="WMP275"/>
      <c r="WMQ275"/>
      <c r="WMR275"/>
      <c r="WMS275"/>
      <c r="WMT275"/>
      <c r="WMU275"/>
      <c r="WMV275"/>
      <c r="WMW275"/>
      <c r="WMX275"/>
      <c r="WMY275"/>
      <c r="WMZ275"/>
      <c r="WNA275"/>
      <c r="WNB275"/>
      <c r="WNC275"/>
      <c r="WND275"/>
      <c r="WNE275"/>
      <c r="WNF275"/>
      <c r="WNG275"/>
      <c r="WNH275"/>
      <c r="WNI275"/>
      <c r="WNJ275"/>
      <c r="WNK275"/>
      <c r="WNL275"/>
      <c r="WNM275"/>
      <c r="WNN275"/>
      <c r="WNO275"/>
      <c r="WNP275"/>
      <c r="WNQ275"/>
      <c r="WNR275"/>
      <c r="WNS275"/>
      <c r="WNT275"/>
      <c r="WNU275"/>
      <c r="WNV275"/>
      <c r="WNW275"/>
      <c r="WNX275"/>
      <c r="WNY275"/>
      <c r="WNZ275"/>
      <c r="WOA275"/>
      <c r="WOB275"/>
      <c r="WOC275"/>
      <c r="WOD275"/>
      <c r="WOE275"/>
      <c r="WOF275"/>
      <c r="WOG275"/>
      <c r="WOH275"/>
      <c r="WOI275"/>
      <c r="WOJ275"/>
      <c r="WOK275"/>
      <c r="WOL275"/>
      <c r="WOM275"/>
      <c r="WON275"/>
      <c r="WOO275"/>
      <c r="WOP275"/>
      <c r="WOQ275"/>
      <c r="WOR275"/>
      <c r="WOS275"/>
      <c r="WOT275"/>
      <c r="WOU275"/>
      <c r="WOV275"/>
      <c r="WOW275"/>
      <c r="WOX275"/>
      <c r="WOY275"/>
      <c r="WOZ275"/>
      <c r="WPA275"/>
      <c r="WPB275"/>
      <c r="WPC275"/>
      <c r="WPD275"/>
      <c r="WPE275"/>
      <c r="WPF275"/>
      <c r="WPG275"/>
      <c r="WPH275"/>
      <c r="WPI275"/>
      <c r="WPJ275"/>
      <c r="WPK275"/>
      <c r="WPL275"/>
      <c r="WPM275"/>
      <c r="WPN275"/>
      <c r="WPO275"/>
      <c r="WPP275"/>
      <c r="WPQ275"/>
      <c r="WPR275"/>
      <c r="WPS275"/>
      <c r="WPT275"/>
      <c r="WPU275"/>
      <c r="WPV275"/>
      <c r="WPW275"/>
      <c r="WPX275"/>
      <c r="WPY275"/>
      <c r="WPZ275"/>
      <c r="WQA275"/>
      <c r="WQB275"/>
      <c r="WQC275"/>
      <c r="WQD275"/>
      <c r="WQE275"/>
      <c r="WQF275"/>
      <c r="WQG275"/>
      <c r="WQH275"/>
      <c r="WQI275"/>
      <c r="WQJ275"/>
      <c r="WQK275"/>
      <c r="WQL275"/>
      <c r="WQM275"/>
      <c r="WQN275"/>
      <c r="WQO275"/>
      <c r="WQP275"/>
      <c r="WQQ275"/>
      <c r="WQR275"/>
      <c r="WQS275"/>
      <c r="WQT275"/>
      <c r="WQU275"/>
      <c r="WQV275"/>
      <c r="WQW275"/>
      <c r="WQX275"/>
      <c r="WQY275"/>
      <c r="WQZ275"/>
      <c r="WRA275"/>
      <c r="WRB275"/>
      <c r="WRC275"/>
      <c r="WRD275"/>
      <c r="WRE275"/>
      <c r="WRF275"/>
      <c r="WRG275"/>
      <c r="WRH275"/>
      <c r="WRI275"/>
      <c r="WRJ275"/>
      <c r="WRK275"/>
      <c r="WRL275"/>
      <c r="WRM275"/>
      <c r="WRN275"/>
      <c r="WRO275"/>
      <c r="WRP275"/>
      <c r="WRQ275"/>
      <c r="WRR275"/>
      <c r="WRS275"/>
      <c r="WRT275"/>
      <c r="WRU275"/>
      <c r="WRV275"/>
      <c r="WRW275"/>
      <c r="WRX275"/>
      <c r="WRY275"/>
      <c r="WRZ275"/>
      <c r="WSA275"/>
      <c r="WSB275"/>
      <c r="WSC275"/>
      <c r="WSD275"/>
      <c r="WSE275"/>
      <c r="WSF275"/>
      <c r="WSG275"/>
      <c r="WSH275"/>
      <c r="WSI275"/>
      <c r="WSJ275"/>
      <c r="WSK275"/>
      <c r="WSL275"/>
      <c r="WSM275"/>
      <c r="WSN275"/>
      <c r="WSO275"/>
      <c r="WSP275"/>
      <c r="WSQ275"/>
      <c r="WSR275"/>
      <c r="WSS275"/>
      <c r="WST275"/>
      <c r="WSU275"/>
      <c r="WSV275"/>
      <c r="WSW275"/>
      <c r="WSX275"/>
      <c r="WSY275"/>
      <c r="WSZ275"/>
      <c r="WTA275"/>
      <c r="WTB275"/>
      <c r="WTC275"/>
      <c r="WTD275"/>
      <c r="WTE275"/>
      <c r="WTF275"/>
      <c r="WTG275"/>
      <c r="WTH275"/>
      <c r="WTI275"/>
      <c r="WTJ275"/>
      <c r="WTK275"/>
      <c r="WTL275"/>
      <c r="WTM275"/>
      <c r="WTN275"/>
      <c r="WTO275"/>
      <c r="WTP275"/>
      <c r="WTQ275"/>
      <c r="WTR275"/>
      <c r="WTS275"/>
      <c r="WTT275"/>
      <c r="WTU275"/>
      <c r="WTV275"/>
      <c r="WTW275"/>
      <c r="WTX275"/>
      <c r="WTY275"/>
      <c r="WTZ275"/>
      <c r="WUA275"/>
      <c r="WUB275"/>
      <c r="WUC275"/>
      <c r="WUD275"/>
      <c r="WUE275"/>
      <c r="WUF275"/>
      <c r="WUG275"/>
      <c r="WUH275"/>
      <c r="WUI275"/>
      <c r="WUJ275"/>
      <c r="WUK275"/>
      <c r="WUL275"/>
      <c r="WUM275"/>
      <c r="WUN275"/>
      <c r="WUO275"/>
      <c r="WUP275"/>
      <c r="WUQ275"/>
      <c r="WUR275"/>
      <c r="WUS275"/>
      <c r="WUT275"/>
      <c r="WUU275"/>
      <c r="WUV275"/>
      <c r="WUW275"/>
      <c r="WUX275"/>
      <c r="WUY275"/>
      <c r="WUZ275"/>
      <c r="WVA275"/>
      <c r="WVB275"/>
      <c r="WVC275"/>
      <c r="WVD275"/>
      <c r="WVE275"/>
      <c r="WVF275"/>
      <c r="WVG275"/>
      <c r="WVH275"/>
      <c r="WVI275"/>
      <c r="WVJ275"/>
      <c r="WVK275"/>
      <c r="WVL275"/>
      <c r="WVM275"/>
      <c r="WVN275"/>
      <c r="WVO275"/>
      <c r="WVP275"/>
      <c r="WVQ275"/>
      <c r="WVR275"/>
      <c r="WVS275"/>
      <c r="WVT275"/>
      <c r="WVU275"/>
      <c r="WVV275"/>
      <c r="WVW275"/>
      <c r="WVX275"/>
      <c r="WVY275"/>
      <c r="WVZ275"/>
      <c r="WWA275"/>
      <c r="WWB275"/>
      <c r="WWC275"/>
      <c r="WWD275"/>
      <c r="WWE275"/>
      <c r="WWF275"/>
      <c r="WWG275"/>
      <c r="WWH275"/>
      <c r="WWI275"/>
      <c r="WWJ275"/>
      <c r="WWK275"/>
      <c r="WWL275"/>
      <c r="WWM275"/>
      <c r="WWN275"/>
      <c r="WWO275"/>
      <c r="WWP275"/>
      <c r="WWQ275"/>
      <c r="WWR275"/>
      <c r="WWS275"/>
      <c r="WWT275"/>
      <c r="WWU275"/>
      <c r="WWV275"/>
      <c r="WWW275"/>
      <c r="WWX275"/>
      <c r="WWY275"/>
      <c r="WWZ275"/>
      <c r="WXA275"/>
      <c r="WXB275"/>
      <c r="WXC275"/>
      <c r="WXD275"/>
      <c r="WXE275"/>
      <c r="WXF275"/>
      <c r="WXG275"/>
      <c r="WXH275"/>
      <c r="WXI275"/>
      <c r="WXJ275"/>
      <c r="WXK275"/>
      <c r="WXL275"/>
      <c r="WXM275"/>
      <c r="WXN275"/>
      <c r="WXO275"/>
      <c r="WXP275"/>
      <c r="WXQ275"/>
      <c r="WXR275"/>
      <c r="WXS275"/>
      <c r="WXT275"/>
      <c r="WXU275"/>
      <c r="WXV275"/>
      <c r="WXW275"/>
      <c r="WXX275"/>
      <c r="WXY275"/>
      <c r="WXZ275"/>
      <c r="WYA275"/>
      <c r="WYB275"/>
      <c r="WYC275"/>
      <c r="WYD275"/>
      <c r="WYE275"/>
      <c r="WYF275"/>
      <c r="WYG275"/>
      <c r="WYH275"/>
      <c r="WYI275"/>
      <c r="WYJ275"/>
      <c r="WYK275"/>
      <c r="WYL275"/>
      <c r="WYM275"/>
      <c r="WYN275"/>
      <c r="WYO275"/>
      <c r="WYP275"/>
      <c r="WYQ275"/>
      <c r="WYR275"/>
      <c r="WYS275"/>
      <c r="WYT275"/>
      <c r="WYU275"/>
      <c r="WYV275"/>
      <c r="WYW275"/>
      <c r="WYX275"/>
      <c r="WYY275"/>
      <c r="WYZ275"/>
      <c r="WZA275"/>
      <c r="WZB275"/>
      <c r="WZC275"/>
      <c r="WZD275"/>
      <c r="WZE275"/>
      <c r="WZF275"/>
      <c r="WZG275"/>
      <c r="WZH275"/>
      <c r="WZI275"/>
      <c r="WZJ275"/>
      <c r="WZK275"/>
      <c r="WZL275"/>
      <c r="WZM275"/>
      <c r="WZN275"/>
      <c r="WZO275"/>
      <c r="WZP275"/>
      <c r="WZQ275"/>
      <c r="WZR275"/>
      <c r="WZS275"/>
      <c r="WZT275"/>
      <c r="WZU275"/>
      <c r="WZV275"/>
      <c r="WZW275"/>
      <c r="WZX275"/>
      <c r="WZY275"/>
      <c r="WZZ275"/>
      <c r="XAA275"/>
      <c r="XAB275"/>
      <c r="XAC275"/>
      <c r="XAD275"/>
      <c r="XAE275"/>
      <c r="XAF275"/>
      <c r="XAG275"/>
      <c r="XAH275"/>
      <c r="XAI275"/>
      <c r="XAJ275"/>
      <c r="XAK275"/>
      <c r="XAL275"/>
      <c r="XAM275"/>
      <c r="XAN275"/>
      <c r="XAO275"/>
      <c r="XAP275"/>
      <c r="XAQ275"/>
      <c r="XAR275"/>
      <c r="XAS275"/>
      <c r="XAT275"/>
      <c r="XAU275"/>
      <c r="XAV275"/>
      <c r="XAW275"/>
      <c r="XAX275"/>
      <c r="XAY275"/>
      <c r="XAZ275"/>
      <c r="XBA275"/>
      <c r="XBB275"/>
      <c r="XBC275"/>
      <c r="XBD275"/>
      <c r="XBE275"/>
      <c r="XBF275"/>
      <c r="XBG275"/>
      <c r="XBH275"/>
      <c r="XBI275"/>
      <c r="XBJ275"/>
      <c r="XBK275"/>
      <c r="XBL275"/>
      <c r="XBM275"/>
      <c r="XBN275"/>
      <c r="XBO275"/>
      <c r="XBP275"/>
      <c r="XBQ275"/>
      <c r="XBR275"/>
      <c r="XBS275"/>
      <c r="XBT275"/>
      <c r="XBU275"/>
      <c r="XBV275"/>
      <c r="XBW275"/>
      <c r="XBX275"/>
      <c r="XBY275"/>
      <c r="XBZ275"/>
      <c r="XCA275"/>
      <c r="XCB275"/>
      <c r="XCC275"/>
      <c r="XCD275"/>
      <c r="XCE275"/>
      <c r="XCF275"/>
      <c r="XCG275"/>
      <c r="XCH275"/>
      <c r="XCI275"/>
      <c r="XCJ275"/>
      <c r="XCK275"/>
      <c r="XCL275"/>
      <c r="XCM275"/>
      <c r="XCN275"/>
      <c r="XCO275"/>
      <c r="XCP275"/>
      <c r="XCQ275"/>
      <c r="XCR275"/>
      <c r="XCS275"/>
      <c r="XCT275"/>
      <c r="XCU275"/>
      <c r="XCV275"/>
      <c r="XCW275"/>
      <c r="XCX275"/>
      <c r="XCY275"/>
      <c r="XCZ275"/>
      <c r="XDA275"/>
      <c r="XDB275"/>
      <c r="XDC275"/>
      <c r="XDD275"/>
      <c r="XDE275"/>
      <c r="XDF275"/>
      <c r="XDG275"/>
      <c r="XDH275"/>
      <c r="XDI275"/>
      <c r="XDJ275"/>
      <c r="XDK275"/>
      <c r="XDL275"/>
      <c r="XDM275"/>
      <c r="XDN275"/>
      <c r="XDO275"/>
      <c r="XDP275"/>
      <c r="XDQ275"/>
      <c r="XDR275"/>
      <c r="XDS275"/>
      <c r="XDT275"/>
      <c r="XDU275"/>
      <c r="XDV275"/>
      <c r="XDW275"/>
      <c r="XDX275"/>
      <c r="XDY275"/>
      <c r="XDZ275"/>
      <c r="XEA275"/>
      <c r="XEB275"/>
      <c r="XEC275"/>
      <c r="XED275"/>
      <c r="XEE275"/>
      <c r="XEF275"/>
      <c r="XEG275"/>
      <c r="XEH275"/>
      <c r="XEI275"/>
      <c r="XEJ275"/>
      <c r="XEK275"/>
      <c r="XEL275"/>
      <c r="XEM275"/>
      <c r="XEN275"/>
      <c r="XEO275"/>
      <c r="XEP275"/>
      <c r="XEQ275"/>
      <c r="XER275"/>
      <c r="XES275"/>
      <c r="XET275"/>
      <c r="XEU275"/>
      <c r="XEV275"/>
      <c r="XEW275"/>
      <c r="XEX275"/>
      <c r="XEY275"/>
      <c r="XEZ275"/>
      <c r="XFA275"/>
      <c r="XFB275"/>
      <c r="XFC275"/>
      <c r="XFD275"/>
    </row>
    <row r="276" spans="1:36 15811:16384" s="177" customFormat="1" x14ac:dyDescent="0.25">
      <c r="A276" s="181">
        <v>150</v>
      </c>
      <c r="B276" s="354" t="str">
        <f ca="1">IF(CONCATENATE('Т.6.'!AB155," (",'Т.6.'!AD155,"), ",'Т.6.'!AC155,", ",'Т.6.'!AE155)=$AJ$127,"",IF(CONCATENATE('Т.6.'!AB155," (",'Т.6.'!AD155,"), ",'Т.6.'!AC155,", ",'Т.6.'!AE155)=$AJ$128,"-",(CONCATENATE('Т.6.'!AB155," (",'Т.6.'!AD155,"), ",'Т.6.'!AC155,", ",'Т.6.'!AE155))))</f>
        <v/>
      </c>
      <c r="C276" s="354"/>
      <c r="D276" s="354"/>
      <c r="E276" s="354"/>
      <c r="F276" s="354"/>
      <c r="G276" s="354" t="str">
        <f ca="1">IF(CONCATENATE('Т.6.'!AG155,", ",'Т.6.'!AF155,", ",'Т.6.'!AH155," обл., ",'Т.6.'!AI155," р-н, ",'Т.6.'!AJ155," ",'Т.6.'!AK155,", ",'Т.6.'!AL155," ",'Т.6.'!AM155,", буд. ",'Т.6.'!AN155,", кв./оф.",'Т.6.'!AO155,".    ",'Т.6.'!AP155)=$AJ$131,"",IF(CONCATENATE('Т.6.'!AG155,", ",'Т.6.'!AF155,", ",'Т.6.'!AH155," обл., ",'Т.6.'!AI155," р-н, ",'Т.6.'!AJ155," ",'Т.6.'!AK155,", ",'Т.6.'!AL155," ",'Т.6.'!AM155,", буд. ",'Т.6.'!AN155,", кв./оф.",'Т.6.'!AO155,".    ",'Т.6.'!AP155)=$AJ$129,"-",CONCATENATE('Т.6.'!AG155,", ",'Т.6.'!AF155,", ",'Т.6.'!AH155," обл., ",'Т.6.'!AI155," р-н, ",'Т.6.'!AJ155," ",'Т.6.'!AK155,", ",'Т.6.'!AL155," ",'Т.6.'!AM155,", буд. ",'Т.6.'!AN155,", кв./оф.",'Т.6.'!AO155,".    ",'Т.6.'!AP155)))</f>
        <v/>
      </c>
      <c r="H276" s="354"/>
      <c r="I276" s="354"/>
      <c r="J276" s="354"/>
      <c r="K276" s="367" t="str">
        <f ca="1">'Т.6.'!AQ155</f>
        <v xml:space="preserve"> </v>
      </c>
      <c r="L276" s="367"/>
      <c r="M276" s="367" t="str">
        <f ca="1">'Т.6.'!AR155</f>
        <v xml:space="preserve"> </v>
      </c>
      <c r="N276" s="367"/>
      <c r="O276" s="358" t="str">
        <f ca="1">'Т.6.'!AT155</f>
        <v xml:space="preserve"> </v>
      </c>
      <c r="P276" s="358"/>
      <c r="Q276" s="345" t="str">
        <f ca="1">IF(CONCATENATE('Т.6.'!AU155,". ",'Т.6.'!AV155)=" .  "," ",CONCATENATE('Т.6.'!AU155,". ",'Т.6.'!AV155))</f>
        <v xml:space="preserve"> </v>
      </c>
      <c r="R276" s="345"/>
      <c r="S276" s="345"/>
      <c r="T276" s="358" t="str">
        <f ca="1">'Т.6.'!AW155</f>
        <v xml:space="preserve"> </v>
      </c>
      <c r="U276" s="358"/>
      <c r="AA276" s="143"/>
      <c r="AB276" s="143"/>
      <c r="AC276" s="143"/>
      <c r="AD276" s="143"/>
      <c r="AE276" s="143"/>
      <c r="AF276" s="143"/>
      <c r="AG276" s="143"/>
      <c r="AH276" s="143"/>
      <c r="AI276" s="143"/>
      <c r="AJ276" s="151"/>
      <c r="WJC276"/>
      <c r="WJD276"/>
      <c r="WJE276"/>
      <c r="WJF276"/>
      <c r="WJG276"/>
      <c r="WJH276"/>
      <c r="WJI276"/>
      <c r="WJJ276"/>
      <c r="WJK276"/>
      <c r="WJL276"/>
      <c r="WJM276"/>
      <c r="WJN276"/>
      <c r="WJO276"/>
      <c r="WJP276"/>
      <c r="WJQ276"/>
      <c r="WJR276"/>
      <c r="WJS276"/>
      <c r="WJT276"/>
      <c r="WJU276"/>
      <c r="WJV276"/>
      <c r="WJW276"/>
      <c r="WJX276"/>
      <c r="WJY276"/>
      <c r="WJZ276"/>
      <c r="WKA276"/>
      <c r="WKB276"/>
      <c r="WKC276"/>
      <c r="WKD276"/>
      <c r="WKE276"/>
      <c r="WKF276"/>
      <c r="WKG276"/>
      <c r="WKH276"/>
      <c r="WKI276"/>
      <c r="WKJ276"/>
      <c r="WKK276"/>
      <c r="WKL276"/>
      <c r="WKM276"/>
      <c r="WKN276"/>
      <c r="WKO276"/>
      <c r="WKP276"/>
      <c r="WKQ276"/>
      <c r="WKR276"/>
      <c r="WKS276"/>
      <c r="WKT276"/>
      <c r="WKU276"/>
      <c r="WKV276"/>
      <c r="WKW276"/>
      <c r="WKX276"/>
      <c r="WKY276"/>
      <c r="WKZ276"/>
      <c r="WLA276"/>
      <c r="WLB276"/>
      <c r="WLC276"/>
      <c r="WLD276"/>
      <c r="WLE276"/>
      <c r="WLF276"/>
      <c r="WLG276"/>
      <c r="WLH276"/>
      <c r="WLI276"/>
      <c r="WLJ276"/>
      <c r="WLK276"/>
      <c r="WLL276"/>
      <c r="WLM276"/>
      <c r="WLN276"/>
      <c r="WLO276"/>
      <c r="WLP276"/>
      <c r="WLQ276"/>
      <c r="WLR276"/>
      <c r="WLS276"/>
      <c r="WLT276"/>
      <c r="WLU276"/>
      <c r="WLV276"/>
      <c r="WLW276"/>
      <c r="WLX276"/>
      <c r="WLY276"/>
      <c r="WLZ276"/>
      <c r="WMA276"/>
      <c r="WMB276"/>
      <c r="WMC276"/>
      <c r="WMD276"/>
      <c r="WME276"/>
      <c r="WMF276"/>
      <c r="WMG276"/>
      <c r="WMH276"/>
      <c r="WMI276"/>
      <c r="WMJ276"/>
      <c r="WMK276"/>
      <c r="WML276"/>
      <c r="WMM276"/>
      <c r="WMN276"/>
      <c r="WMO276"/>
      <c r="WMP276"/>
      <c r="WMQ276"/>
      <c r="WMR276"/>
      <c r="WMS276"/>
      <c r="WMT276"/>
      <c r="WMU276"/>
      <c r="WMV276"/>
      <c r="WMW276"/>
      <c r="WMX276"/>
      <c r="WMY276"/>
      <c r="WMZ276"/>
      <c r="WNA276"/>
      <c r="WNB276"/>
      <c r="WNC276"/>
      <c r="WND276"/>
      <c r="WNE276"/>
      <c r="WNF276"/>
      <c r="WNG276"/>
      <c r="WNH276"/>
      <c r="WNI276"/>
      <c r="WNJ276"/>
      <c r="WNK276"/>
      <c r="WNL276"/>
      <c r="WNM276"/>
      <c r="WNN276"/>
      <c r="WNO276"/>
      <c r="WNP276"/>
      <c r="WNQ276"/>
      <c r="WNR276"/>
      <c r="WNS276"/>
      <c r="WNT276"/>
      <c r="WNU276"/>
      <c r="WNV276"/>
      <c r="WNW276"/>
      <c r="WNX276"/>
      <c r="WNY276"/>
      <c r="WNZ276"/>
      <c r="WOA276"/>
      <c r="WOB276"/>
      <c r="WOC276"/>
      <c r="WOD276"/>
      <c r="WOE276"/>
      <c r="WOF276"/>
      <c r="WOG276"/>
      <c r="WOH276"/>
      <c r="WOI276"/>
      <c r="WOJ276"/>
      <c r="WOK276"/>
      <c r="WOL276"/>
      <c r="WOM276"/>
      <c r="WON276"/>
      <c r="WOO276"/>
      <c r="WOP276"/>
      <c r="WOQ276"/>
      <c r="WOR276"/>
      <c r="WOS276"/>
      <c r="WOT276"/>
      <c r="WOU276"/>
      <c r="WOV276"/>
      <c r="WOW276"/>
      <c r="WOX276"/>
      <c r="WOY276"/>
      <c r="WOZ276"/>
      <c r="WPA276"/>
      <c r="WPB276"/>
      <c r="WPC276"/>
      <c r="WPD276"/>
      <c r="WPE276"/>
      <c r="WPF276"/>
      <c r="WPG276"/>
      <c r="WPH276"/>
      <c r="WPI276"/>
      <c r="WPJ276"/>
      <c r="WPK276"/>
      <c r="WPL276"/>
      <c r="WPM276"/>
      <c r="WPN276"/>
      <c r="WPO276"/>
      <c r="WPP276"/>
      <c r="WPQ276"/>
      <c r="WPR276"/>
      <c r="WPS276"/>
      <c r="WPT276"/>
      <c r="WPU276"/>
      <c r="WPV276"/>
      <c r="WPW276"/>
      <c r="WPX276"/>
      <c r="WPY276"/>
      <c r="WPZ276"/>
      <c r="WQA276"/>
      <c r="WQB276"/>
      <c r="WQC276"/>
      <c r="WQD276"/>
      <c r="WQE276"/>
      <c r="WQF276"/>
      <c r="WQG276"/>
      <c r="WQH276"/>
      <c r="WQI276"/>
      <c r="WQJ276"/>
      <c r="WQK276"/>
      <c r="WQL276"/>
      <c r="WQM276"/>
      <c r="WQN276"/>
      <c r="WQO276"/>
      <c r="WQP276"/>
      <c r="WQQ276"/>
      <c r="WQR276"/>
      <c r="WQS276"/>
      <c r="WQT276"/>
      <c r="WQU276"/>
      <c r="WQV276"/>
      <c r="WQW276"/>
      <c r="WQX276"/>
      <c r="WQY276"/>
      <c r="WQZ276"/>
      <c r="WRA276"/>
      <c r="WRB276"/>
      <c r="WRC276"/>
      <c r="WRD276"/>
      <c r="WRE276"/>
      <c r="WRF276"/>
      <c r="WRG276"/>
      <c r="WRH276"/>
      <c r="WRI276"/>
      <c r="WRJ276"/>
      <c r="WRK276"/>
      <c r="WRL276"/>
      <c r="WRM276"/>
      <c r="WRN276"/>
      <c r="WRO276"/>
      <c r="WRP276"/>
      <c r="WRQ276"/>
      <c r="WRR276"/>
      <c r="WRS276"/>
      <c r="WRT276"/>
      <c r="WRU276"/>
      <c r="WRV276"/>
      <c r="WRW276"/>
      <c r="WRX276"/>
      <c r="WRY276"/>
      <c r="WRZ276"/>
      <c r="WSA276"/>
      <c r="WSB276"/>
      <c r="WSC276"/>
      <c r="WSD276"/>
      <c r="WSE276"/>
      <c r="WSF276"/>
      <c r="WSG276"/>
      <c r="WSH276"/>
      <c r="WSI276"/>
      <c r="WSJ276"/>
      <c r="WSK276"/>
      <c r="WSL276"/>
      <c r="WSM276"/>
      <c r="WSN276"/>
      <c r="WSO276"/>
      <c r="WSP276"/>
      <c r="WSQ276"/>
      <c r="WSR276"/>
      <c r="WSS276"/>
      <c r="WST276"/>
      <c r="WSU276"/>
      <c r="WSV276"/>
      <c r="WSW276"/>
      <c r="WSX276"/>
      <c r="WSY276"/>
      <c r="WSZ276"/>
      <c r="WTA276"/>
      <c r="WTB276"/>
      <c r="WTC276"/>
      <c r="WTD276"/>
      <c r="WTE276"/>
      <c r="WTF276"/>
      <c r="WTG276"/>
      <c r="WTH276"/>
      <c r="WTI276"/>
      <c r="WTJ276"/>
      <c r="WTK276"/>
      <c r="WTL276"/>
      <c r="WTM276"/>
      <c r="WTN276"/>
      <c r="WTO276"/>
      <c r="WTP276"/>
      <c r="WTQ276"/>
      <c r="WTR276"/>
      <c r="WTS276"/>
      <c r="WTT276"/>
      <c r="WTU276"/>
      <c r="WTV276"/>
      <c r="WTW276"/>
      <c r="WTX276"/>
      <c r="WTY276"/>
      <c r="WTZ276"/>
      <c r="WUA276"/>
      <c r="WUB276"/>
      <c r="WUC276"/>
      <c r="WUD276"/>
      <c r="WUE276"/>
      <c r="WUF276"/>
      <c r="WUG276"/>
      <c r="WUH276"/>
      <c r="WUI276"/>
      <c r="WUJ276"/>
      <c r="WUK276"/>
      <c r="WUL276"/>
      <c r="WUM276"/>
      <c r="WUN276"/>
      <c r="WUO276"/>
      <c r="WUP276"/>
      <c r="WUQ276"/>
      <c r="WUR276"/>
      <c r="WUS276"/>
      <c r="WUT276"/>
      <c r="WUU276"/>
      <c r="WUV276"/>
      <c r="WUW276"/>
      <c r="WUX276"/>
      <c r="WUY276"/>
      <c r="WUZ276"/>
      <c r="WVA276"/>
      <c r="WVB276"/>
      <c r="WVC276"/>
      <c r="WVD276"/>
      <c r="WVE276"/>
      <c r="WVF276"/>
      <c r="WVG276"/>
      <c r="WVH276"/>
      <c r="WVI276"/>
      <c r="WVJ276"/>
      <c r="WVK276"/>
      <c r="WVL276"/>
      <c r="WVM276"/>
      <c r="WVN276"/>
      <c r="WVO276"/>
      <c r="WVP276"/>
      <c r="WVQ276"/>
      <c r="WVR276"/>
      <c r="WVS276"/>
      <c r="WVT276"/>
      <c r="WVU276"/>
      <c r="WVV276"/>
      <c r="WVW276"/>
      <c r="WVX276"/>
      <c r="WVY276"/>
      <c r="WVZ276"/>
      <c r="WWA276"/>
      <c r="WWB276"/>
      <c r="WWC276"/>
      <c r="WWD276"/>
      <c r="WWE276"/>
      <c r="WWF276"/>
      <c r="WWG276"/>
      <c r="WWH276"/>
      <c r="WWI276"/>
      <c r="WWJ276"/>
      <c r="WWK276"/>
      <c r="WWL276"/>
      <c r="WWM276"/>
      <c r="WWN276"/>
      <c r="WWO276"/>
      <c r="WWP276"/>
      <c r="WWQ276"/>
      <c r="WWR276"/>
      <c r="WWS276"/>
      <c r="WWT276"/>
      <c r="WWU276"/>
      <c r="WWV276"/>
      <c r="WWW276"/>
      <c r="WWX276"/>
      <c r="WWY276"/>
      <c r="WWZ276"/>
      <c r="WXA276"/>
      <c r="WXB276"/>
      <c r="WXC276"/>
      <c r="WXD276"/>
      <c r="WXE276"/>
      <c r="WXF276"/>
      <c r="WXG276"/>
      <c r="WXH276"/>
      <c r="WXI276"/>
      <c r="WXJ276"/>
      <c r="WXK276"/>
      <c r="WXL276"/>
      <c r="WXM276"/>
      <c r="WXN276"/>
      <c r="WXO276"/>
      <c r="WXP276"/>
      <c r="WXQ276"/>
      <c r="WXR276"/>
      <c r="WXS276"/>
      <c r="WXT276"/>
      <c r="WXU276"/>
      <c r="WXV276"/>
      <c r="WXW276"/>
      <c r="WXX276"/>
      <c r="WXY276"/>
      <c r="WXZ276"/>
      <c r="WYA276"/>
      <c r="WYB276"/>
      <c r="WYC276"/>
      <c r="WYD276"/>
      <c r="WYE276"/>
      <c r="WYF276"/>
      <c r="WYG276"/>
      <c r="WYH276"/>
      <c r="WYI276"/>
      <c r="WYJ276"/>
      <c r="WYK276"/>
      <c r="WYL276"/>
      <c r="WYM276"/>
      <c r="WYN276"/>
      <c r="WYO276"/>
      <c r="WYP276"/>
      <c r="WYQ276"/>
      <c r="WYR276"/>
      <c r="WYS276"/>
      <c r="WYT276"/>
      <c r="WYU276"/>
      <c r="WYV276"/>
      <c r="WYW276"/>
      <c r="WYX276"/>
      <c r="WYY276"/>
      <c r="WYZ276"/>
      <c r="WZA276"/>
      <c r="WZB276"/>
      <c r="WZC276"/>
      <c r="WZD276"/>
      <c r="WZE276"/>
      <c r="WZF276"/>
      <c r="WZG276"/>
      <c r="WZH276"/>
      <c r="WZI276"/>
      <c r="WZJ276"/>
      <c r="WZK276"/>
      <c r="WZL276"/>
      <c r="WZM276"/>
      <c r="WZN276"/>
      <c r="WZO276"/>
      <c r="WZP276"/>
      <c r="WZQ276"/>
      <c r="WZR276"/>
      <c r="WZS276"/>
      <c r="WZT276"/>
      <c r="WZU276"/>
      <c r="WZV276"/>
      <c r="WZW276"/>
      <c r="WZX276"/>
      <c r="WZY276"/>
      <c r="WZZ276"/>
      <c r="XAA276"/>
      <c r="XAB276"/>
      <c r="XAC276"/>
      <c r="XAD276"/>
      <c r="XAE276"/>
      <c r="XAF276"/>
      <c r="XAG276"/>
      <c r="XAH276"/>
      <c r="XAI276"/>
      <c r="XAJ276"/>
      <c r="XAK276"/>
      <c r="XAL276"/>
      <c r="XAM276"/>
      <c r="XAN276"/>
      <c r="XAO276"/>
      <c r="XAP276"/>
      <c r="XAQ276"/>
      <c r="XAR276"/>
      <c r="XAS276"/>
      <c r="XAT276"/>
      <c r="XAU276"/>
      <c r="XAV276"/>
      <c r="XAW276"/>
      <c r="XAX276"/>
      <c r="XAY276"/>
      <c r="XAZ276"/>
      <c r="XBA276"/>
      <c r="XBB276"/>
      <c r="XBC276"/>
      <c r="XBD276"/>
      <c r="XBE276"/>
      <c r="XBF276"/>
      <c r="XBG276"/>
      <c r="XBH276"/>
      <c r="XBI276"/>
      <c r="XBJ276"/>
      <c r="XBK276"/>
      <c r="XBL276"/>
      <c r="XBM276"/>
      <c r="XBN276"/>
      <c r="XBO276"/>
      <c r="XBP276"/>
      <c r="XBQ276"/>
      <c r="XBR276"/>
      <c r="XBS276"/>
      <c r="XBT276"/>
      <c r="XBU276"/>
      <c r="XBV276"/>
      <c r="XBW276"/>
      <c r="XBX276"/>
      <c r="XBY276"/>
      <c r="XBZ276"/>
      <c r="XCA276"/>
      <c r="XCB276"/>
      <c r="XCC276"/>
      <c r="XCD276"/>
      <c r="XCE276"/>
      <c r="XCF276"/>
      <c r="XCG276"/>
      <c r="XCH276"/>
      <c r="XCI276"/>
      <c r="XCJ276"/>
      <c r="XCK276"/>
      <c r="XCL276"/>
      <c r="XCM276"/>
      <c r="XCN276"/>
      <c r="XCO276"/>
      <c r="XCP276"/>
      <c r="XCQ276"/>
      <c r="XCR276"/>
      <c r="XCS276"/>
      <c r="XCT276"/>
      <c r="XCU276"/>
      <c r="XCV276"/>
      <c r="XCW276"/>
      <c r="XCX276"/>
      <c r="XCY276"/>
      <c r="XCZ276"/>
      <c r="XDA276"/>
      <c r="XDB276"/>
      <c r="XDC276"/>
      <c r="XDD276"/>
      <c r="XDE276"/>
      <c r="XDF276"/>
      <c r="XDG276"/>
      <c r="XDH276"/>
      <c r="XDI276"/>
      <c r="XDJ276"/>
      <c r="XDK276"/>
      <c r="XDL276"/>
      <c r="XDM276"/>
      <c r="XDN276"/>
      <c r="XDO276"/>
      <c r="XDP276"/>
      <c r="XDQ276"/>
      <c r="XDR276"/>
      <c r="XDS276"/>
      <c r="XDT276"/>
      <c r="XDU276"/>
      <c r="XDV276"/>
      <c r="XDW276"/>
      <c r="XDX276"/>
      <c r="XDY276"/>
      <c r="XDZ276"/>
      <c r="XEA276"/>
      <c r="XEB276"/>
      <c r="XEC276"/>
      <c r="XED276"/>
      <c r="XEE276"/>
      <c r="XEF276"/>
      <c r="XEG276"/>
      <c r="XEH276"/>
      <c r="XEI276"/>
      <c r="XEJ276"/>
      <c r="XEK276"/>
      <c r="XEL276"/>
      <c r="XEM276"/>
      <c r="XEN276"/>
      <c r="XEO276"/>
      <c r="XEP276"/>
      <c r="XEQ276"/>
      <c r="XER276"/>
      <c r="XES276"/>
      <c r="XET276"/>
      <c r="XEU276"/>
      <c r="XEV276"/>
      <c r="XEW276"/>
      <c r="XEX276"/>
      <c r="XEY276"/>
      <c r="XEZ276"/>
      <c r="XFA276"/>
      <c r="XFB276"/>
      <c r="XFC276"/>
      <c r="XFD276"/>
    </row>
    <row r="277" spans="1:36 15811:16384" s="177" customFormat="1" x14ac:dyDescent="0.25">
      <c r="A277" s="181">
        <v>151</v>
      </c>
      <c r="B277" s="354" t="str">
        <f ca="1">IF(CONCATENATE('Т.6.'!AB156," (",'Т.6.'!AD156,"), ",'Т.6.'!AC156,", ",'Т.6.'!AE156)=$AJ$127,"",IF(CONCATENATE('Т.6.'!AB156," (",'Т.6.'!AD156,"), ",'Т.6.'!AC156,", ",'Т.6.'!AE156)=$AJ$128,"-",(CONCATENATE('Т.6.'!AB156," (",'Т.6.'!AD156,"), ",'Т.6.'!AC156,", ",'Т.6.'!AE156))))</f>
        <v/>
      </c>
      <c r="C277" s="354"/>
      <c r="D277" s="354"/>
      <c r="E277" s="354"/>
      <c r="F277" s="354"/>
      <c r="G277" s="354" t="str">
        <f ca="1">IF(CONCATENATE('Т.6.'!AG156,", ",'Т.6.'!AF156,", ",'Т.6.'!AH156," обл., ",'Т.6.'!AI156," р-н, ",'Т.6.'!AJ156," ",'Т.6.'!AK156,", ",'Т.6.'!AL156," ",'Т.6.'!AM156,", буд. ",'Т.6.'!AN156,", кв./оф.",'Т.6.'!AO156,".    ",'Т.6.'!AP156)=$AJ$131,"",IF(CONCATENATE('Т.6.'!AG156,", ",'Т.6.'!AF156,", ",'Т.6.'!AH156," обл., ",'Т.6.'!AI156," р-н, ",'Т.6.'!AJ156," ",'Т.6.'!AK156,", ",'Т.6.'!AL156," ",'Т.6.'!AM156,", буд. ",'Т.6.'!AN156,", кв./оф.",'Т.6.'!AO156,".    ",'Т.6.'!AP156)=$AJ$129,"-",CONCATENATE('Т.6.'!AG156,", ",'Т.6.'!AF156,", ",'Т.6.'!AH156," обл., ",'Т.6.'!AI156," р-н, ",'Т.6.'!AJ156," ",'Т.6.'!AK156,", ",'Т.6.'!AL156," ",'Т.6.'!AM156,", буд. ",'Т.6.'!AN156,", кв./оф.",'Т.6.'!AO156,".    ",'Т.6.'!AP156)))</f>
        <v/>
      </c>
      <c r="H277" s="354"/>
      <c r="I277" s="354"/>
      <c r="J277" s="354"/>
      <c r="K277" s="367" t="str">
        <f ca="1">'Т.6.'!AQ156</f>
        <v xml:space="preserve"> </v>
      </c>
      <c r="L277" s="367"/>
      <c r="M277" s="367" t="str">
        <f ca="1">'Т.6.'!AR156</f>
        <v xml:space="preserve"> </v>
      </c>
      <c r="N277" s="367"/>
      <c r="O277" s="358" t="str">
        <f ca="1">'Т.6.'!AT156</f>
        <v xml:space="preserve"> </v>
      </c>
      <c r="P277" s="358"/>
      <c r="Q277" s="345" t="str">
        <f ca="1">IF(CONCATENATE('Т.6.'!AU156,". ",'Т.6.'!AV156)=" .  "," ",CONCATENATE('Т.6.'!AU156,". ",'Т.6.'!AV156))</f>
        <v xml:space="preserve"> </v>
      </c>
      <c r="R277" s="345"/>
      <c r="S277" s="345"/>
      <c r="T277" s="358" t="str">
        <f ca="1">'Т.6.'!AW156</f>
        <v xml:space="preserve"> </v>
      </c>
      <c r="U277" s="358"/>
      <c r="AA277" s="143"/>
      <c r="AB277" s="143"/>
      <c r="AC277" s="143"/>
      <c r="AD277" s="143"/>
      <c r="AE277" s="143"/>
      <c r="AF277" s="143"/>
      <c r="AG277" s="143"/>
      <c r="AH277" s="143"/>
      <c r="AI277" s="143"/>
      <c r="AJ277" s="151"/>
      <c r="WJC277"/>
      <c r="WJD277"/>
      <c r="WJE277"/>
      <c r="WJF277"/>
      <c r="WJG277"/>
      <c r="WJH277"/>
      <c r="WJI277"/>
      <c r="WJJ277"/>
      <c r="WJK277"/>
      <c r="WJL277"/>
      <c r="WJM277"/>
      <c r="WJN277"/>
      <c r="WJO277"/>
      <c r="WJP277"/>
      <c r="WJQ277"/>
      <c r="WJR277"/>
      <c r="WJS277"/>
      <c r="WJT277"/>
      <c r="WJU277"/>
      <c r="WJV277"/>
      <c r="WJW277"/>
      <c r="WJX277"/>
      <c r="WJY277"/>
      <c r="WJZ277"/>
      <c r="WKA277"/>
      <c r="WKB277"/>
      <c r="WKC277"/>
      <c r="WKD277"/>
      <c r="WKE277"/>
      <c r="WKF277"/>
      <c r="WKG277"/>
      <c r="WKH277"/>
      <c r="WKI277"/>
      <c r="WKJ277"/>
      <c r="WKK277"/>
      <c r="WKL277"/>
      <c r="WKM277"/>
      <c r="WKN277"/>
      <c r="WKO277"/>
      <c r="WKP277"/>
      <c r="WKQ277"/>
      <c r="WKR277"/>
      <c r="WKS277"/>
      <c r="WKT277"/>
      <c r="WKU277"/>
      <c r="WKV277"/>
      <c r="WKW277"/>
      <c r="WKX277"/>
      <c r="WKY277"/>
      <c r="WKZ277"/>
      <c r="WLA277"/>
      <c r="WLB277"/>
      <c r="WLC277"/>
      <c r="WLD277"/>
      <c r="WLE277"/>
      <c r="WLF277"/>
      <c r="WLG277"/>
      <c r="WLH277"/>
      <c r="WLI277"/>
      <c r="WLJ277"/>
      <c r="WLK277"/>
      <c r="WLL277"/>
      <c r="WLM277"/>
      <c r="WLN277"/>
      <c r="WLO277"/>
      <c r="WLP277"/>
      <c r="WLQ277"/>
      <c r="WLR277"/>
      <c r="WLS277"/>
      <c r="WLT277"/>
      <c r="WLU277"/>
      <c r="WLV277"/>
      <c r="WLW277"/>
      <c r="WLX277"/>
      <c r="WLY277"/>
      <c r="WLZ277"/>
      <c r="WMA277"/>
      <c r="WMB277"/>
      <c r="WMC277"/>
      <c r="WMD277"/>
      <c r="WME277"/>
      <c r="WMF277"/>
      <c r="WMG277"/>
      <c r="WMH277"/>
      <c r="WMI277"/>
      <c r="WMJ277"/>
      <c r="WMK277"/>
      <c r="WML277"/>
      <c r="WMM277"/>
      <c r="WMN277"/>
      <c r="WMO277"/>
      <c r="WMP277"/>
      <c r="WMQ277"/>
      <c r="WMR277"/>
      <c r="WMS277"/>
      <c r="WMT277"/>
      <c r="WMU277"/>
      <c r="WMV277"/>
      <c r="WMW277"/>
      <c r="WMX277"/>
      <c r="WMY277"/>
      <c r="WMZ277"/>
      <c r="WNA277"/>
      <c r="WNB277"/>
      <c r="WNC277"/>
      <c r="WND277"/>
      <c r="WNE277"/>
      <c r="WNF277"/>
      <c r="WNG277"/>
      <c r="WNH277"/>
      <c r="WNI277"/>
      <c r="WNJ277"/>
      <c r="WNK277"/>
      <c r="WNL277"/>
      <c r="WNM277"/>
      <c r="WNN277"/>
      <c r="WNO277"/>
      <c r="WNP277"/>
      <c r="WNQ277"/>
      <c r="WNR277"/>
      <c r="WNS277"/>
      <c r="WNT277"/>
      <c r="WNU277"/>
      <c r="WNV277"/>
      <c r="WNW277"/>
      <c r="WNX277"/>
      <c r="WNY277"/>
      <c r="WNZ277"/>
      <c r="WOA277"/>
      <c r="WOB277"/>
      <c r="WOC277"/>
      <c r="WOD277"/>
      <c r="WOE277"/>
      <c r="WOF277"/>
      <c r="WOG277"/>
      <c r="WOH277"/>
      <c r="WOI277"/>
      <c r="WOJ277"/>
      <c r="WOK277"/>
      <c r="WOL277"/>
      <c r="WOM277"/>
      <c r="WON277"/>
      <c r="WOO277"/>
      <c r="WOP277"/>
      <c r="WOQ277"/>
      <c r="WOR277"/>
      <c r="WOS277"/>
      <c r="WOT277"/>
      <c r="WOU277"/>
      <c r="WOV277"/>
      <c r="WOW277"/>
      <c r="WOX277"/>
      <c r="WOY277"/>
      <c r="WOZ277"/>
      <c r="WPA277"/>
      <c r="WPB277"/>
      <c r="WPC277"/>
      <c r="WPD277"/>
      <c r="WPE277"/>
      <c r="WPF277"/>
      <c r="WPG277"/>
      <c r="WPH277"/>
      <c r="WPI277"/>
      <c r="WPJ277"/>
      <c r="WPK277"/>
      <c r="WPL277"/>
      <c r="WPM277"/>
      <c r="WPN277"/>
      <c r="WPO277"/>
      <c r="WPP277"/>
      <c r="WPQ277"/>
      <c r="WPR277"/>
      <c r="WPS277"/>
      <c r="WPT277"/>
      <c r="WPU277"/>
      <c r="WPV277"/>
      <c r="WPW277"/>
      <c r="WPX277"/>
      <c r="WPY277"/>
      <c r="WPZ277"/>
      <c r="WQA277"/>
      <c r="WQB277"/>
      <c r="WQC277"/>
      <c r="WQD277"/>
      <c r="WQE277"/>
      <c r="WQF277"/>
      <c r="WQG277"/>
      <c r="WQH277"/>
      <c r="WQI277"/>
      <c r="WQJ277"/>
      <c r="WQK277"/>
      <c r="WQL277"/>
      <c r="WQM277"/>
      <c r="WQN277"/>
      <c r="WQO277"/>
      <c r="WQP277"/>
      <c r="WQQ277"/>
      <c r="WQR277"/>
      <c r="WQS277"/>
      <c r="WQT277"/>
      <c r="WQU277"/>
      <c r="WQV277"/>
      <c r="WQW277"/>
      <c r="WQX277"/>
      <c r="WQY277"/>
      <c r="WQZ277"/>
      <c r="WRA277"/>
      <c r="WRB277"/>
      <c r="WRC277"/>
      <c r="WRD277"/>
      <c r="WRE277"/>
      <c r="WRF277"/>
      <c r="WRG277"/>
      <c r="WRH277"/>
      <c r="WRI277"/>
      <c r="WRJ277"/>
      <c r="WRK277"/>
      <c r="WRL277"/>
      <c r="WRM277"/>
      <c r="WRN277"/>
      <c r="WRO277"/>
      <c r="WRP277"/>
      <c r="WRQ277"/>
      <c r="WRR277"/>
      <c r="WRS277"/>
      <c r="WRT277"/>
      <c r="WRU277"/>
      <c r="WRV277"/>
      <c r="WRW277"/>
      <c r="WRX277"/>
      <c r="WRY277"/>
      <c r="WRZ277"/>
      <c r="WSA277"/>
      <c r="WSB277"/>
      <c r="WSC277"/>
      <c r="WSD277"/>
      <c r="WSE277"/>
      <c r="WSF277"/>
      <c r="WSG277"/>
      <c r="WSH277"/>
      <c r="WSI277"/>
      <c r="WSJ277"/>
      <c r="WSK277"/>
      <c r="WSL277"/>
      <c r="WSM277"/>
      <c r="WSN277"/>
      <c r="WSO277"/>
      <c r="WSP277"/>
      <c r="WSQ277"/>
      <c r="WSR277"/>
      <c r="WSS277"/>
      <c r="WST277"/>
      <c r="WSU277"/>
      <c r="WSV277"/>
      <c r="WSW277"/>
      <c r="WSX277"/>
      <c r="WSY277"/>
      <c r="WSZ277"/>
      <c r="WTA277"/>
      <c r="WTB277"/>
      <c r="WTC277"/>
      <c r="WTD277"/>
      <c r="WTE277"/>
      <c r="WTF277"/>
      <c r="WTG277"/>
      <c r="WTH277"/>
      <c r="WTI277"/>
      <c r="WTJ277"/>
      <c r="WTK277"/>
      <c r="WTL277"/>
      <c r="WTM277"/>
      <c r="WTN277"/>
      <c r="WTO277"/>
      <c r="WTP277"/>
      <c r="WTQ277"/>
      <c r="WTR277"/>
      <c r="WTS277"/>
      <c r="WTT277"/>
      <c r="WTU277"/>
      <c r="WTV277"/>
      <c r="WTW277"/>
      <c r="WTX277"/>
      <c r="WTY277"/>
      <c r="WTZ277"/>
      <c r="WUA277"/>
      <c r="WUB277"/>
      <c r="WUC277"/>
      <c r="WUD277"/>
      <c r="WUE277"/>
      <c r="WUF277"/>
      <c r="WUG277"/>
      <c r="WUH277"/>
      <c r="WUI277"/>
      <c r="WUJ277"/>
      <c r="WUK277"/>
      <c r="WUL277"/>
      <c r="WUM277"/>
      <c r="WUN277"/>
      <c r="WUO277"/>
      <c r="WUP277"/>
      <c r="WUQ277"/>
      <c r="WUR277"/>
      <c r="WUS277"/>
      <c r="WUT277"/>
      <c r="WUU277"/>
      <c r="WUV277"/>
      <c r="WUW277"/>
      <c r="WUX277"/>
      <c r="WUY277"/>
      <c r="WUZ277"/>
      <c r="WVA277"/>
      <c r="WVB277"/>
      <c r="WVC277"/>
      <c r="WVD277"/>
      <c r="WVE277"/>
      <c r="WVF277"/>
      <c r="WVG277"/>
      <c r="WVH277"/>
      <c r="WVI277"/>
      <c r="WVJ277"/>
      <c r="WVK277"/>
      <c r="WVL277"/>
      <c r="WVM277"/>
      <c r="WVN277"/>
      <c r="WVO277"/>
      <c r="WVP277"/>
      <c r="WVQ277"/>
      <c r="WVR277"/>
      <c r="WVS277"/>
      <c r="WVT277"/>
      <c r="WVU277"/>
      <c r="WVV277"/>
      <c r="WVW277"/>
      <c r="WVX277"/>
      <c r="WVY277"/>
      <c r="WVZ277"/>
      <c r="WWA277"/>
      <c r="WWB277"/>
      <c r="WWC277"/>
      <c r="WWD277"/>
      <c r="WWE277"/>
      <c r="WWF277"/>
      <c r="WWG277"/>
      <c r="WWH277"/>
      <c r="WWI277"/>
      <c r="WWJ277"/>
      <c r="WWK277"/>
      <c r="WWL277"/>
      <c r="WWM277"/>
      <c r="WWN277"/>
      <c r="WWO277"/>
      <c r="WWP277"/>
      <c r="WWQ277"/>
      <c r="WWR277"/>
      <c r="WWS277"/>
      <c r="WWT277"/>
      <c r="WWU277"/>
      <c r="WWV277"/>
      <c r="WWW277"/>
      <c r="WWX277"/>
      <c r="WWY277"/>
      <c r="WWZ277"/>
      <c r="WXA277"/>
      <c r="WXB277"/>
      <c r="WXC277"/>
      <c r="WXD277"/>
      <c r="WXE277"/>
      <c r="WXF277"/>
      <c r="WXG277"/>
      <c r="WXH277"/>
      <c r="WXI277"/>
      <c r="WXJ277"/>
      <c r="WXK277"/>
      <c r="WXL277"/>
      <c r="WXM277"/>
      <c r="WXN277"/>
      <c r="WXO277"/>
      <c r="WXP277"/>
      <c r="WXQ277"/>
      <c r="WXR277"/>
      <c r="WXS277"/>
      <c r="WXT277"/>
      <c r="WXU277"/>
      <c r="WXV277"/>
      <c r="WXW277"/>
      <c r="WXX277"/>
      <c r="WXY277"/>
      <c r="WXZ277"/>
      <c r="WYA277"/>
      <c r="WYB277"/>
      <c r="WYC277"/>
      <c r="WYD277"/>
      <c r="WYE277"/>
      <c r="WYF277"/>
      <c r="WYG277"/>
      <c r="WYH277"/>
      <c r="WYI277"/>
      <c r="WYJ277"/>
      <c r="WYK277"/>
      <c r="WYL277"/>
      <c r="WYM277"/>
      <c r="WYN277"/>
      <c r="WYO277"/>
      <c r="WYP277"/>
      <c r="WYQ277"/>
      <c r="WYR277"/>
      <c r="WYS277"/>
      <c r="WYT277"/>
      <c r="WYU277"/>
      <c r="WYV277"/>
      <c r="WYW277"/>
      <c r="WYX277"/>
      <c r="WYY277"/>
      <c r="WYZ277"/>
      <c r="WZA277"/>
      <c r="WZB277"/>
      <c r="WZC277"/>
      <c r="WZD277"/>
      <c r="WZE277"/>
      <c r="WZF277"/>
      <c r="WZG277"/>
      <c r="WZH277"/>
      <c r="WZI277"/>
      <c r="WZJ277"/>
      <c r="WZK277"/>
      <c r="WZL277"/>
      <c r="WZM277"/>
      <c r="WZN277"/>
      <c r="WZO277"/>
      <c r="WZP277"/>
      <c r="WZQ277"/>
      <c r="WZR277"/>
      <c r="WZS277"/>
      <c r="WZT277"/>
      <c r="WZU277"/>
      <c r="WZV277"/>
      <c r="WZW277"/>
      <c r="WZX277"/>
      <c r="WZY277"/>
      <c r="WZZ277"/>
      <c r="XAA277"/>
      <c r="XAB277"/>
      <c r="XAC277"/>
      <c r="XAD277"/>
      <c r="XAE277"/>
      <c r="XAF277"/>
      <c r="XAG277"/>
      <c r="XAH277"/>
      <c r="XAI277"/>
      <c r="XAJ277"/>
      <c r="XAK277"/>
      <c r="XAL277"/>
      <c r="XAM277"/>
      <c r="XAN277"/>
      <c r="XAO277"/>
      <c r="XAP277"/>
      <c r="XAQ277"/>
      <c r="XAR277"/>
      <c r="XAS277"/>
      <c r="XAT277"/>
      <c r="XAU277"/>
      <c r="XAV277"/>
      <c r="XAW277"/>
      <c r="XAX277"/>
      <c r="XAY277"/>
      <c r="XAZ277"/>
      <c r="XBA277"/>
      <c r="XBB277"/>
      <c r="XBC277"/>
      <c r="XBD277"/>
      <c r="XBE277"/>
      <c r="XBF277"/>
      <c r="XBG277"/>
      <c r="XBH277"/>
      <c r="XBI277"/>
      <c r="XBJ277"/>
      <c r="XBK277"/>
      <c r="XBL277"/>
      <c r="XBM277"/>
      <c r="XBN277"/>
      <c r="XBO277"/>
      <c r="XBP277"/>
      <c r="XBQ277"/>
      <c r="XBR277"/>
      <c r="XBS277"/>
      <c r="XBT277"/>
      <c r="XBU277"/>
      <c r="XBV277"/>
      <c r="XBW277"/>
      <c r="XBX277"/>
      <c r="XBY277"/>
      <c r="XBZ277"/>
      <c r="XCA277"/>
      <c r="XCB277"/>
      <c r="XCC277"/>
      <c r="XCD277"/>
      <c r="XCE277"/>
      <c r="XCF277"/>
      <c r="XCG277"/>
      <c r="XCH277"/>
      <c r="XCI277"/>
      <c r="XCJ277"/>
      <c r="XCK277"/>
      <c r="XCL277"/>
      <c r="XCM277"/>
      <c r="XCN277"/>
      <c r="XCO277"/>
      <c r="XCP277"/>
      <c r="XCQ277"/>
      <c r="XCR277"/>
      <c r="XCS277"/>
      <c r="XCT277"/>
      <c r="XCU277"/>
      <c r="XCV277"/>
      <c r="XCW277"/>
      <c r="XCX277"/>
      <c r="XCY277"/>
      <c r="XCZ277"/>
      <c r="XDA277"/>
      <c r="XDB277"/>
      <c r="XDC277"/>
      <c r="XDD277"/>
      <c r="XDE277"/>
      <c r="XDF277"/>
      <c r="XDG277"/>
      <c r="XDH277"/>
      <c r="XDI277"/>
      <c r="XDJ277"/>
      <c r="XDK277"/>
      <c r="XDL277"/>
      <c r="XDM277"/>
      <c r="XDN277"/>
      <c r="XDO277"/>
      <c r="XDP277"/>
      <c r="XDQ277"/>
      <c r="XDR277"/>
      <c r="XDS277"/>
      <c r="XDT277"/>
      <c r="XDU277"/>
      <c r="XDV277"/>
      <c r="XDW277"/>
      <c r="XDX277"/>
      <c r="XDY277"/>
      <c r="XDZ277"/>
      <c r="XEA277"/>
      <c r="XEB277"/>
      <c r="XEC277"/>
      <c r="XED277"/>
      <c r="XEE277"/>
      <c r="XEF277"/>
      <c r="XEG277"/>
      <c r="XEH277"/>
      <c r="XEI277"/>
      <c r="XEJ277"/>
      <c r="XEK277"/>
      <c r="XEL277"/>
      <c r="XEM277"/>
      <c r="XEN277"/>
      <c r="XEO277"/>
      <c r="XEP277"/>
      <c r="XEQ277"/>
      <c r="XER277"/>
      <c r="XES277"/>
      <c r="XET277"/>
      <c r="XEU277"/>
      <c r="XEV277"/>
      <c r="XEW277"/>
      <c r="XEX277"/>
      <c r="XEY277"/>
      <c r="XEZ277"/>
      <c r="XFA277"/>
      <c r="XFB277"/>
      <c r="XFC277"/>
      <c r="XFD277"/>
    </row>
    <row r="278" spans="1:36 15811:16384" s="177" customFormat="1" x14ac:dyDescent="0.25">
      <c r="A278" s="181">
        <v>152</v>
      </c>
      <c r="B278" s="354" t="str">
        <f ca="1">IF(CONCATENATE('Т.6.'!AB157," (",'Т.6.'!AD157,"), ",'Т.6.'!AC157,", ",'Т.6.'!AE157)=$AJ$127,"",IF(CONCATENATE('Т.6.'!AB157," (",'Т.6.'!AD157,"), ",'Т.6.'!AC157,", ",'Т.6.'!AE157)=$AJ$128,"-",(CONCATENATE('Т.6.'!AB157," (",'Т.6.'!AD157,"), ",'Т.6.'!AC157,", ",'Т.6.'!AE157))))</f>
        <v/>
      </c>
      <c r="C278" s="354"/>
      <c r="D278" s="354"/>
      <c r="E278" s="354"/>
      <c r="F278" s="354"/>
      <c r="G278" s="354" t="str">
        <f ca="1">IF(CONCATENATE('Т.6.'!AG157,", ",'Т.6.'!AF157,", ",'Т.6.'!AH157," обл., ",'Т.6.'!AI157," р-н, ",'Т.6.'!AJ157," ",'Т.6.'!AK157,", ",'Т.6.'!AL157," ",'Т.6.'!AM157,", буд. ",'Т.6.'!AN157,", кв./оф.",'Т.6.'!AO157,".    ",'Т.6.'!AP157)=$AJ$131,"",IF(CONCATENATE('Т.6.'!AG157,", ",'Т.6.'!AF157,", ",'Т.6.'!AH157," обл., ",'Т.6.'!AI157," р-н, ",'Т.6.'!AJ157," ",'Т.6.'!AK157,", ",'Т.6.'!AL157," ",'Т.6.'!AM157,", буд. ",'Т.6.'!AN157,", кв./оф.",'Т.6.'!AO157,".    ",'Т.6.'!AP157)=$AJ$129,"-",CONCATENATE('Т.6.'!AG157,", ",'Т.6.'!AF157,", ",'Т.6.'!AH157," обл., ",'Т.6.'!AI157," р-н, ",'Т.6.'!AJ157," ",'Т.6.'!AK157,", ",'Т.6.'!AL157," ",'Т.6.'!AM157,", буд. ",'Т.6.'!AN157,", кв./оф.",'Т.6.'!AO157,".    ",'Т.6.'!AP157)))</f>
        <v/>
      </c>
      <c r="H278" s="354"/>
      <c r="I278" s="354"/>
      <c r="J278" s="354"/>
      <c r="K278" s="367" t="str">
        <f ca="1">'Т.6.'!AQ157</f>
        <v xml:space="preserve"> </v>
      </c>
      <c r="L278" s="367"/>
      <c r="M278" s="367" t="str">
        <f ca="1">'Т.6.'!AR157</f>
        <v xml:space="preserve"> </v>
      </c>
      <c r="N278" s="367"/>
      <c r="O278" s="358" t="str">
        <f ca="1">'Т.6.'!AT157</f>
        <v xml:space="preserve"> </v>
      </c>
      <c r="P278" s="358"/>
      <c r="Q278" s="345" t="str">
        <f ca="1">IF(CONCATENATE('Т.6.'!AU157,". ",'Т.6.'!AV157)=" .  "," ",CONCATENATE('Т.6.'!AU157,". ",'Т.6.'!AV157))</f>
        <v xml:space="preserve"> </v>
      </c>
      <c r="R278" s="345"/>
      <c r="S278" s="345"/>
      <c r="T278" s="358" t="str">
        <f ca="1">'Т.6.'!AW157</f>
        <v xml:space="preserve"> </v>
      </c>
      <c r="U278" s="358"/>
      <c r="AA278" s="143"/>
      <c r="AB278" s="143"/>
      <c r="AC278" s="143"/>
      <c r="AD278" s="143"/>
      <c r="AE278" s="143"/>
      <c r="AF278" s="143"/>
      <c r="AG278" s="143"/>
      <c r="AH278" s="143"/>
      <c r="AI278" s="143"/>
      <c r="AJ278" s="151"/>
      <c r="WJC278"/>
      <c r="WJD278"/>
      <c r="WJE278"/>
      <c r="WJF278"/>
      <c r="WJG278"/>
      <c r="WJH278"/>
      <c r="WJI278"/>
      <c r="WJJ278"/>
      <c r="WJK278"/>
      <c r="WJL278"/>
      <c r="WJM278"/>
      <c r="WJN278"/>
      <c r="WJO278"/>
      <c r="WJP278"/>
      <c r="WJQ278"/>
      <c r="WJR278"/>
      <c r="WJS278"/>
      <c r="WJT278"/>
      <c r="WJU278"/>
      <c r="WJV278"/>
      <c r="WJW278"/>
      <c r="WJX278"/>
      <c r="WJY278"/>
      <c r="WJZ278"/>
      <c r="WKA278"/>
      <c r="WKB278"/>
      <c r="WKC278"/>
      <c r="WKD278"/>
      <c r="WKE278"/>
      <c r="WKF278"/>
      <c r="WKG278"/>
      <c r="WKH278"/>
      <c r="WKI278"/>
      <c r="WKJ278"/>
      <c r="WKK278"/>
      <c r="WKL278"/>
      <c r="WKM278"/>
      <c r="WKN278"/>
      <c r="WKO278"/>
      <c r="WKP278"/>
      <c r="WKQ278"/>
      <c r="WKR278"/>
      <c r="WKS278"/>
      <c r="WKT278"/>
      <c r="WKU278"/>
      <c r="WKV278"/>
      <c r="WKW278"/>
      <c r="WKX278"/>
      <c r="WKY278"/>
      <c r="WKZ278"/>
      <c r="WLA278"/>
      <c r="WLB278"/>
      <c r="WLC278"/>
      <c r="WLD278"/>
      <c r="WLE278"/>
      <c r="WLF278"/>
      <c r="WLG278"/>
      <c r="WLH278"/>
      <c r="WLI278"/>
      <c r="WLJ278"/>
      <c r="WLK278"/>
      <c r="WLL278"/>
      <c r="WLM278"/>
      <c r="WLN278"/>
      <c r="WLO278"/>
      <c r="WLP278"/>
      <c r="WLQ278"/>
      <c r="WLR278"/>
      <c r="WLS278"/>
      <c r="WLT278"/>
      <c r="WLU278"/>
      <c r="WLV278"/>
      <c r="WLW278"/>
      <c r="WLX278"/>
      <c r="WLY278"/>
      <c r="WLZ278"/>
      <c r="WMA278"/>
      <c r="WMB278"/>
      <c r="WMC278"/>
      <c r="WMD278"/>
      <c r="WME278"/>
      <c r="WMF278"/>
      <c r="WMG278"/>
      <c r="WMH278"/>
      <c r="WMI278"/>
      <c r="WMJ278"/>
      <c r="WMK278"/>
      <c r="WML278"/>
      <c r="WMM278"/>
      <c r="WMN278"/>
      <c r="WMO278"/>
      <c r="WMP278"/>
      <c r="WMQ278"/>
      <c r="WMR278"/>
      <c r="WMS278"/>
      <c r="WMT278"/>
      <c r="WMU278"/>
      <c r="WMV278"/>
      <c r="WMW278"/>
      <c r="WMX278"/>
      <c r="WMY278"/>
      <c r="WMZ278"/>
      <c r="WNA278"/>
      <c r="WNB278"/>
      <c r="WNC278"/>
      <c r="WND278"/>
      <c r="WNE278"/>
      <c r="WNF278"/>
      <c r="WNG278"/>
      <c r="WNH278"/>
      <c r="WNI278"/>
      <c r="WNJ278"/>
      <c r="WNK278"/>
      <c r="WNL278"/>
      <c r="WNM278"/>
      <c r="WNN278"/>
      <c r="WNO278"/>
      <c r="WNP278"/>
      <c r="WNQ278"/>
      <c r="WNR278"/>
      <c r="WNS278"/>
      <c r="WNT278"/>
      <c r="WNU278"/>
      <c r="WNV278"/>
      <c r="WNW278"/>
      <c r="WNX278"/>
      <c r="WNY278"/>
      <c r="WNZ278"/>
      <c r="WOA278"/>
      <c r="WOB278"/>
      <c r="WOC278"/>
      <c r="WOD278"/>
      <c r="WOE278"/>
      <c r="WOF278"/>
      <c r="WOG278"/>
      <c r="WOH278"/>
      <c r="WOI278"/>
      <c r="WOJ278"/>
      <c r="WOK278"/>
      <c r="WOL278"/>
      <c r="WOM278"/>
      <c r="WON278"/>
      <c r="WOO278"/>
      <c r="WOP278"/>
      <c r="WOQ278"/>
      <c r="WOR278"/>
      <c r="WOS278"/>
      <c r="WOT278"/>
      <c r="WOU278"/>
      <c r="WOV278"/>
      <c r="WOW278"/>
      <c r="WOX278"/>
      <c r="WOY278"/>
      <c r="WOZ278"/>
      <c r="WPA278"/>
      <c r="WPB278"/>
      <c r="WPC278"/>
      <c r="WPD278"/>
      <c r="WPE278"/>
      <c r="WPF278"/>
      <c r="WPG278"/>
      <c r="WPH278"/>
      <c r="WPI278"/>
      <c r="WPJ278"/>
      <c r="WPK278"/>
      <c r="WPL278"/>
      <c r="WPM278"/>
      <c r="WPN278"/>
      <c r="WPO278"/>
      <c r="WPP278"/>
      <c r="WPQ278"/>
      <c r="WPR278"/>
      <c r="WPS278"/>
      <c r="WPT278"/>
      <c r="WPU278"/>
      <c r="WPV278"/>
      <c r="WPW278"/>
      <c r="WPX278"/>
      <c r="WPY278"/>
      <c r="WPZ278"/>
      <c r="WQA278"/>
      <c r="WQB278"/>
      <c r="WQC278"/>
      <c r="WQD278"/>
      <c r="WQE278"/>
      <c r="WQF278"/>
      <c r="WQG278"/>
      <c r="WQH278"/>
      <c r="WQI278"/>
      <c r="WQJ278"/>
      <c r="WQK278"/>
      <c r="WQL278"/>
      <c r="WQM278"/>
      <c r="WQN278"/>
      <c r="WQO278"/>
      <c r="WQP278"/>
      <c r="WQQ278"/>
      <c r="WQR278"/>
      <c r="WQS278"/>
      <c r="WQT278"/>
      <c r="WQU278"/>
      <c r="WQV278"/>
      <c r="WQW278"/>
      <c r="WQX278"/>
      <c r="WQY278"/>
      <c r="WQZ278"/>
      <c r="WRA278"/>
      <c r="WRB278"/>
      <c r="WRC278"/>
      <c r="WRD278"/>
      <c r="WRE278"/>
      <c r="WRF278"/>
      <c r="WRG278"/>
      <c r="WRH278"/>
      <c r="WRI278"/>
      <c r="WRJ278"/>
      <c r="WRK278"/>
      <c r="WRL278"/>
      <c r="WRM278"/>
      <c r="WRN278"/>
      <c r="WRO278"/>
      <c r="WRP278"/>
      <c r="WRQ278"/>
      <c r="WRR278"/>
      <c r="WRS278"/>
      <c r="WRT278"/>
      <c r="WRU278"/>
      <c r="WRV278"/>
      <c r="WRW278"/>
      <c r="WRX278"/>
      <c r="WRY278"/>
      <c r="WRZ278"/>
      <c r="WSA278"/>
      <c r="WSB278"/>
      <c r="WSC278"/>
      <c r="WSD278"/>
      <c r="WSE278"/>
      <c r="WSF278"/>
      <c r="WSG278"/>
      <c r="WSH278"/>
      <c r="WSI278"/>
      <c r="WSJ278"/>
      <c r="WSK278"/>
      <c r="WSL278"/>
      <c r="WSM278"/>
      <c r="WSN278"/>
      <c r="WSO278"/>
      <c r="WSP278"/>
      <c r="WSQ278"/>
      <c r="WSR278"/>
      <c r="WSS278"/>
      <c r="WST278"/>
      <c r="WSU278"/>
      <c r="WSV278"/>
      <c r="WSW278"/>
      <c r="WSX278"/>
      <c r="WSY278"/>
      <c r="WSZ278"/>
      <c r="WTA278"/>
      <c r="WTB278"/>
      <c r="WTC278"/>
      <c r="WTD278"/>
      <c r="WTE278"/>
      <c r="WTF278"/>
      <c r="WTG278"/>
      <c r="WTH278"/>
      <c r="WTI278"/>
      <c r="WTJ278"/>
      <c r="WTK278"/>
      <c r="WTL278"/>
      <c r="WTM278"/>
      <c r="WTN278"/>
      <c r="WTO278"/>
      <c r="WTP278"/>
      <c r="WTQ278"/>
      <c r="WTR278"/>
      <c r="WTS278"/>
      <c r="WTT278"/>
      <c r="WTU278"/>
      <c r="WTV278"/>
      <c r="WTW278"/>
      <c r="WTX278"/>
      <c r="WTY278"/>
      <c r="WTZ278"/>
      <c r="WUA278"/>
      <c r="WUB278"/>
      <c r="WUC278"/>
      <c r="WUD278"/>
      <c r="WUE278"/>
      <c r="WUF278"/>
      <c r="WUG278"/>
      <c r="WUH278"/>
      <c r="WUI278"/>
      <c r="WUJ278"/>
      <c r="WUK278"/>
      <c r="WUL278"/>
      <c r="WUM278"/>
      <c r="WUN278"/>
      <c r="WUO278"/>
      <c r="WUP278"/>
      <c r="WUQ278"/>
      <c r="WUR278"/>
      <c r="WUS278"/>
      <c r="WUT278"/>
      <c r="WUU278"/>
      <c r="WUV278"/>
      <c r="WUW278"/>
      <c r="WUX278"/>
      <c r="WUY278"/>
      <c r="WUZ278"/>
      <c r="WVA278"/>
      <c r="WVB278"/>
      <c r="WVC278"/>
      <c r="WVD278"/>
      <c r="WVE278"/>
      <c r="WVF278"/>
      <c r="WVG278"/>
      <c r="WVH278"/>
      <c r="WVI278"/>
      <c r="WVJ278"/>
      <c r="WVK278"/>
      <c r="WVL278"/>
      <c r="WVM278"/>
      <c r="WVN278"/>
      <c r="WVO278"/>
      <c r="WVP278"/>
      <c r="WVQ278"/>
      <c r="WVR278"/>
      <c r="WVS278"/>
      <c r="WVT278"/>
      <c r="WVU278"/>
      <c r="WVV278"/>
      <c r="WVW278"/>
      <c r="WVX278"/>
      <c r="WVY278"/>
      <c r="WVZ278"/>
      <c r="WWA278"/>
      <c r="WWB278"/>
      <c r="WWC278"/>
      <c r="WWD278"/>
      <c r="WWE278"/>
      <c r="WWF278"/>
      <c r="WWG278"/>
      <c r="WWH278"/>
      <c r="WWI278"/>
      <c r="WWJ278"/>
      <c r="WWK278"/>
      <c r="WWL278"/>
      <c r="WWM278"/>
      <c r="WWN278"/>
      <c r="WWO278"/>
      <c r="WWP278"/>
      <c r="WWQ278"/>
      <c r="WWR278"/>
      <c r="WWS278"/>
      <c r="WWT278"/>
      <c r="WWU278"/>
      <c r="WWV278"/>
      <c r="WWW278"/>
      <c r="WWX278"/>
      <c r="WWY278"/>
      <c r="WWZ278"/>
      <c r="WXA278"/>
      <c r="WXB278"/>
      <c r="WXC278"/>
      <c r="WXD278"/>
      <c r="WXE278"/>
      <c r="WXF278"/>
      <c r="WXG278"/>
      <c r="WXH278"/>
      <c r="WXI278"/>
      <c r="WXJ278"/>
      <c r="WXK278"/>
      <c r="WXL278"/>
      <c r="WXM278"/>
      <c r="WXN278"/>
      <c r="WXO278"/>
      <c r="WXP278"/>
      <c r="WXQ278"/>
      <c r="WXR278"/>
      <c r="WXS278"/>
      <c r="WXT278"/>
      <c r="WXU278"/>
      <c r="WXV278"/>
      <c r="WXW278"/>
      <c r="WXX278"/>
      <c r="WXY278"/>
      <c r="WXZ278"/>
      <c r="WYA278"/>
      <c r="WYB278"/>
      <c r="WYC278"/>
      <c r="WYD278"/>
      <c r="WYE278"/>
      <c r="WYF278"/>
      <c r="WYG278"/>
      <c r="WYH278"/>
      <c r="WYI278"/>
      <c r="WYJ278"/>
      <c r="WYK278"/>
      <c r="WYL278"/>
      <c r="WYM278"/>
      <c r="WYN278"/>
      <c r="WYO278"/>
      <c r="WYP278"/>
      <c r="WYQ278"/>
      <c r="WYR278"/>
      <c r="WYS278"/>
      <c r="WYT278"/>
      <c r="WYU278"/>
      <c r="WYV278"/>
      <c r="WYW278"/>
      <c r="WYX278"/>
      <c r="WYY278"/>
      <c r="WYZ278"/>
      <c r="WZA278"/>
      <c r="WZB278"/>
      <c r="WZC278"/>
      <c r="WZD278"/>
      <c r="WZE278"/>
      <c r="WZF278"/>
      <c r="WZG278"/>
      <c r="WZH278"/>
      <c r="WZI278"/>
      <c r="WZJ278"/>
      <c r="WZK278"/>
      <c r="WZL278"/>
      <c r="WZM278"/>
      <c r="WZN278"/>
      <c r="WZO278"/>
      <c r="WZP278"/>
      <c r="WZQ278"/>
      <c r="WZR278"/>
      <c r="WZS278"/>
      <c r="WZT278"/>
      <c r="WZU278"/>
      <c r="WZV278"/>
      <c r="WZW278"/>
      <c r="WZX278"/>
      <c r="WZY278"/>
      <c r="WZZ278"/>
      <c r="XAA278"/>
      <c r="XAB278"/>
      <c r="XAC278"/>
      <c r="XAD278"/>
      <c r="XAE278"/>
      <c r="XAF278"/>
      <c r="XAG278"/>
      <c r="XAH278"/>
      <c r="XAI278"/>
      <c r="XAJ278"/>
      <c r="XAK278"/>
      <c r="XAL278"/>
      <c r="XAM278"/>
      <c r="XAN278"/>
      <c r="XAO278"/>
      <c r="XAP278"/>
      <c r="XAQ278"/>
      <c r="XAR278"/>
      <c r="XAS278"/>
      <c r="XAT278"/>
      <c r="XAU278"/>
      <c r="XAV278"/>
      <c r="XAW278"/>
      <c r="XAX278"/>
      <c r="XAY278"/>
      <c r="XAZ278"/>
      <c r="XBA278"/>
      <c r="XBB278"/>
      <c r="XBC278"/>
      <c r="XBD278"/>
      <c r="XBE278"/>
      <c r="XBF278"/>
      <c r="XBG278"/>
      <c r="XBH278"/>
      <c r="XBI278"/>
      <c r="XBJ278"/>
      <c r="XBK278"/>
      <c r="XBL278"/>
      <c r="XBM278"/>
      <c r="XBN278"/>
      <c r="XBO278"/>
      <c r="XBP278"/>
      <c r="XBQ278"/>
      <c r="XBR278"/>
      <c r="XBS278"/>
      <c r="XBT278"/>
      <c r="XBU278"/>
      <c r="XBV278"/>
      <c r="XBW278"/>
      <c r="XBX278"/>
      <c r="XBY278"/>
      <c r="XBZ278"/>
      <c r="XCA278"/>
      <c r="XCB278"/>
      <c r="XCC278"/>
      <c r="XCD278"/>
      <c r="XCE278"/>
      <c r="XCF278"/>
      <c r="XCG278"/>
      <c r="XCH278"/>
      <c r="XCI278"/>
      <c r="XCJ278"/>
      <c r="XCK278"/>
      <c r="XCL278"/>
      <c r="XCM278"/>
      <c r="XCN278"/>
      <c r="XCO278"/>
      <c r="XCP278"/>
      <c r="XCQ278"/>
      <c r="XCR278"/>
      <c r="XCS278"/>
      <c r="XCT278"/>
      <c r="XCU278"/>
      <c r="XCV278"/>
      <c r="XCW278"/>
      <c r="XCX278"/>
      <c r="XCY278"/>
      <c r="XCZ278"/>
      <c r="XDA278"/>
      <c r="XDB278"/>
      <c r="XDC278"/>
      <c r="XDD278"/>
      <c r="XDE278"/>
      <c r="XDF278"/>
      <c r="XDG278"/>
      <c r="XDH278"/>
      <c r="XDI278"/>
      <c r="XDJ278"/>
      <c r="XDK278"/>
      <c r="XDL278"/>
      <c r="XDM278"/>
      <c r="XDN278"/>
      <c r="XDO278"/>
      <c r="XDP278"/>
      <c r="XDQ278"/>
      <c r="XDR278"/>
      <c r="XDS278"/>
      <c r="XDT278"/>
      <c r="XDU278"/>
      <c r="XDV278"/>
      <c r="XDW278"/>
      <c r="XDX278"/>
      <c r="XDY278"/>
      <c r="XDZ278"/>
      <c r="XEA278"/>
      <c r="XEB278"/>
      <c r="XEC278"/>
      <c r="XED278"/>
      <c r="XEE278"/>
      <c r="XEF278"/>
      <c r="XEG278"/>
      <c r="XEH278"/>
      <c r="XEI278"/>
      <c r="XEJ278"/>
      <c r="XEK278"/>
      <c r="XEL278"/>
      <c r="XEM278"/>
      <c r="XEN278"/>
      <c r="XEO278"/>
      <c r="XEP278"/>
      <c r="XEQ278"/>
      <c r="XER278"/>
      <c r="XES278"/>
      <c r="XET278"/>
      <c r="XEU278"/>
      <c r="XEV278"/>
      <c r="XEW278"/>
      <c r="XEX278"/>
      <c r="XEY278"/>
      <c r="XEZ278"/>
      <c r="XFA278"/>
      <c r="XFB278"/>
      <c r="XFC278"/>
      <c r="XFD278"/>
    </row>
    <row r="279" spans="1:36 15811:16384" s="177" customFormat="1" x14ac:dyDescent="0.25">
      <c r="A279" s="181">
        <v>153</v>
      </c>
      <c r="B279" s="354" t="str">
        <f ca="1">IF(CONCATENATE('Т.6.'!AB158," (",'Т.6.'!AD158,"), ",'Т.6.'!AC158,", ",'Т.6.'!AE158)=$AJ$127,"",IF(CONCATENATE('Т.6.'!AB158," (",'Т.6.'!AD158,"), ",'Т.6.'!AC158,", ",'Т.6.'!AE158)=$AJ$128,"-",(CONCATENATE('Т.6.'!AB158," (",'Т.6.'!AD158,"), ",'Т.6.'!AC158,", ",'Т.6.'!AE158))))</f>
        <v/>
      </c>
      <c r="C279" s="354"/>
      <c r="D279" s="354"/>
      <c r="E279" s="354"/>
      <c r="F279" s="354"/>
      <c r="G279" s="354" t="str">
        <f ca="1">IF(CONCATENATE('Т.6.'!AG158,", ",'Т.6.'!AF158,", ",'Т.6.'!AH158," обл., ",'Т.6.'!AI158," р-н, ",'Т.6.'!AJ158," ",'Т.6.'!AK158,", ",'Т.6.'!AL158," ",'Т.6.'!AM158,", буд. ",'Т.6.'!AN158,", кв./оф.",'Т.6.'!AO158,".    ",'Т.6.'!AP158)=$AJ$131,"",IF(CONCATENATE('Т.6.'!AG158,", ",'Т.6.'!AF158,", ",'Т.6.'!AH158," обл., ",'Т.6.'!AI158," р-н, ",'Т.6.'!AJ158," ",'Т.6.'!AK158,", ",'Т.6.'!AL158," ",'Т.6.'!AM158,", буд. ",'Т.6.'!AN158,", кв./оф.",'Т.6.'!AO158,".    ",'Т.6.'!AP158)=$AJ$129,"-",CONCATENATE('Т.6.'!AG158,", ",'Т.6.'!AF158,", ",'Т.6.'!AH158," обл., ",'Т.6.'!AI158," р-н, ",'Т.6.'!AJ158," ",'Т.6.'!AK158,", ",'Т.6.'!AL158," ",'Т.6.'!AM158,", буд. ",'Т.6.'!AN158,", кв./оф.",'Т.6.'!AO158,".    ",'Т.6.'!AP158)))</f>
        <v/>
      </c>
      <c r="H279" s="354"/>
      <c r="I279" s="354"/>
      <c r="J279" s="354"/>
      <c r="K279" s="367" t="str">
        <f ca="1">'Т.6.'!AQ158</f>
        <v xml:space="preserve"> </v>
      </c>
      <c r="L279" s="367"/>
      <c r="M279" s="367" t="str">
        <f ca="1">'Т.6.'!AR158</f>
        <v xml:space="preserve"> </v>
      </c>
      <c r="N279" s="367"/>
      <c r="O279" s="358" t="str">
        <f ca="1">'Т.6.'!AT158</f>
        <v xml:space="preserve"> </v>
      </c>
      <c r="P279" s="358"/>
      <c r="Q279" s="345" t="str">
        <f ca="1">IF(CONCATENATE('Т.6.'!AU158,". ",'Т.6.'!AV158)=" .  "," ",CONCATENATE('Т.6.'!AU158,". ",'Т.6.'!AV158))</f>
        <v xml:space="preserve"> </v>
      </c>
      <c r="R279" s="345"/>
      <c r="S279" s="345"/>
      <c r="T279" s="358" t="str">
        <f ca="1">'Т.6.'!AW158</f>
        <v xml:space="preserve"> </v>
      </c>
      <c r="U279" s="358"/>
      <c r="AA279" s="143"/>
      <c r="AB279" s="143"/>
      <c r="AC279" s="143"/>
      <c r="AD279" s="143"/>
      <c r="AE279" s="143"/>
      <c r="AF279" s="143"/>
      <c r="AG279" s="143"/>
      <c r="AH279" s="143"/>
      <c r="AI279" s="143"/>
      <c r="AJ279" s="151"/>
      <c r="WJC279"/>
      <c r="WJD279"/>
      <c r="WJE279"/>
      <c r="WJF279"/>
      <c r="WJG279"/>
      <c r="WJH279"/>
      <c r="WJI279"/>
      <c r="WJJ279"/>
      <c r="WJK279"/>
      <c r="WJL279"/>
      <c r="WJM279"/>
      <c r="WJN279"/>
      <c r="WJO279"/>
      <c r="WJP279"/>
      <c r="WJQ279"/>
      <c r="WJR279"/>
      <c r="WJS279"/>
      <c r="WJT279"/>
      <c r="WJU279"/>
      <c r="WJV279"/>
      <c r="WJW279"/>
      <c r="WJX279"/>
      <c r="WJY279"/>
      <c r="WJZ279"/>
      <c r="WKA279"/>
      <c r="WKB279"/>
      <c r="WKC279"/>
      <c r="WKD279"/>
      <c r="WKE279"/>
      <c r="WKF279"/>
      <c r="WKG279"/>
      <c r="WKH279"/>
      <c r="WKI279"/>
      <c r="WKJ279"/>
      <c r="WKK279"/>
      <c r="WKL279"/>
      <c r="WKM279"/>
      <c r="WKN279"/>
      <c r="WKO279"/>
      <c r="WKP279"/>
      <c r="WKQ279"/>
      <c r="WKR279"/>
      <c r="WKS279"/>
      <c r="WKT279"/>
      <c r="WKU279"/>
      <c r="WKV279"/>
      <c r="WKW279"/>
      <c r="WKX279"/>
      <c r="WKY279"/>
      <c r="WKZ279"/>
      <c r="WLA279"/>
      <c r="WLB279"/>
      <c r="WLC279"/>
      <c r="WLD279"/>
      <c r="WLE279"/>
      <c r="WLF279"/>
      <c r="WLG279"/>
      <c r="WLH279"/>
      <c r="WLI279"/>
      <c r="WLJ279"/>
      <c r="WLK279"/>
      <c r="WLL279"/>
      <c r="WLM279"/>
      <c r="WLN279"/>
      <c r="WLO279"/>
      <c r="WLP279"/>
      <c r="WLQ279"/>
      <c r="WLR279"/>
      <c r="WLS279"/>
      <c r="WLT279"/>
      <c r="WLU279"/>
      <c r="WLV279"/>
      <c r="WLW279"/>
      <c r="WLX279"/>
      <c r="WLY279"/>
      <c r="WLZ279"/>
      <c r="WMA279"/>
      <c r="WMB279"/>
      <c r="WMC279"/>
      <c r="WMD279"/>
      <c r="WME279"/>
      <c r="WMF279"/>
      <c r="WMG279"/>
      <c r="WMH279"/>
      <c r="WMI279"/>
      <c r="WMJ279"/>
      <c r="WMK279"/>
      <c r="WML279"/>
      <c r="WMM279"/>
      <c r="WMN279"/>
      <c r="WMO279"/>
      <c r="WMP279"/>
      <c r="WMQ279"/>
      <c r="WMR279"/>
      <c r="WMS279"/>
      <c r="WMT279"/>
      <c r="WMU279"/>
      <c r="WMV279"/>
      <c r="WMW279"/>
      <c r="WMX279"/>
      <c r="WMY279"/>
      <c r="WMZ279"/>
      <c r="WNA279"/>
      <c r="WNB279"/>
      <c r="WNC279"/>
      <c r="WND279"/>
      <c r="WNE279"/>
      <c r="WNF279"/>
      <c r="WNG279"/>
      <c r="WNH279"/>
      <c r="WNI279"/>
      <c r="WNJ279"/>
      <c r="WNK279"/>
      <c r="WNL279"/>
      <c r="WNM279"/>
      <c r="WNN279"/>
      <c r="WNO279"/>
      <c r="WNP279"/>
      <c r="WNQ279"/>
      <c r="WNR279"/>
      <c r="WNS279"/>
      <c r="WNT279"/>
      <c r="WNU279"/>
      <c r="WNV279"/>
      <c r="WNW279"/>
      <c r="WNX279"/>
      <c r="WNY279"/>
      <c r="WNZ279"/>
      <c r="WOA279"/>
      <c r="WOB279"/>
      <c r="WOC279"/>
      <c r="WOD279"/>
      <c r="WOE279"/>
      <c r="WOF279"/>
      <c r="WOG279"/>
      <c r="WOH279"/>
      <c r="WOI279"/>
      <c r="WOJ279"/>
      <c r="WOK279"/>
      <c r="WOL279"/>
      <c r="WOM279"/>
      <c r="WON279"/>
      <c r="WOO279"/>
      <c r="WOP279"/>
      <c r="WOQ279"/>
      <c r="WOR279"/>
      <c r="WOS279"/>
      <c r="WOT279"/>
      <c r="WOU279"/>
      <c r="WOV279"/>
      <c r="WOW279"/>
      <c r="WOX279"/>
      <c r="WOY279"/>
      <c r="WOZ279"/>
      <c r="WPA279"/>
      <c r="WPB279"/>
      <c r="WPC279"/>
      <c r="WPD279"/>
      <c r="WPE279"/>
      <c r="WPF279"/>
      <c r="WPG279"/>
      <c r="WPH279"/>
      <c r="WPI279"/>
      <c r="WPJ279"/>
      <c r="WPK279"/>
      <c r="WPL279"/>
      <c r="WPM279"/>
      <c r="WPN279"/>
      <c r="WPO279"/>
      <c r="WPP279"/>
      <c r="WPQ279"/>
      <c r="WPR279"/>
      <c r="WPS279"/>
      <c r="WPT279"/>
      <c r="WPU279"/>
      <c r="WPV279"/>
      <c r="WPW279"/>
      <c r="WPX279"/>
      <c r="WPY279"/>
      <c r="WPZ279"/>
      <c r="WQA279"/>
      <c r="WQB279"/>
      <c r="WQC279"/>
      <c r="WQD279"/>
      <c r="WQE279"/>
      <c r="WQF279"/>
      <c r="WQG279"/>
      <c r="WQH279"/>
      <c r="WQI279"/>
      <c r="WQJ279"/>
      <c r="WQK279"/>
      <c r="WQL279"/>
      <c r="WQM279"/>
      <c r="WQN279"/>
      <c r="WQO279"/>
      <c r="WQP279"/>
      <c r="WQQ279"/>
      <c r="WQR279"/>
      <c r="WQS279"/>
      <c r="WQT279"/>
      <c r="WQU279"/>
      <c r="WQV279"/>
      <c r="WQW279"/>
      <c r="WQX279"/>
      <c r="WQY279"/>
      <c r="WQZ279"/>
      <c r="WRA279"/>
      <c r="WRB279"/>
      <c r="WRC279"/>
      <c r="WRD279"/>
      <c r="WRE279"/>
      <c r="WRF279"/>
      <c r="WRG279"/>
      <c r="WRH279"/>
      <c r="WRI279"/>
      <c r="WRJ279"/>
      <c r="WRK279"/>
      <c r="WRL279"/>
      <c r="WRM279"/>
      <c r="WRN279"/>
      <c r="WRO279"/>
      <c r="WRP279"/>
      <c r="WRQ279"/>
      <c r="WRR279"/>
      <c r="WRS279"/>
      <c r="WRT279"/>
      <c r="WRU279"/>
      <c r="WRV279"/>
      <c r="WRW279"/>
      <c r="WRX279"/>
      <c r="WRY279"/>
      <c r="WRZ279"/>
      <c r="WSA279"/>
      <c r="WSB279"/>
      <c r="WSC279"/>
      <c r="WSD279"/>
      <c r="WSE279"/>
      <c r="WSF279"/>
      <c r="WSG279"/>
      <c r="WSH279"/>
      <c r="WSI279"/>
      <c r="WSJ279"/>
      <c r="WSK279"/>
      <c r="WSL279"/>
      <c r="WSM279"/>
      <c r="WSN279"/>
      <c r="WSO279"/>
      <c r="WSP279"/>
      <c r="WSQ279"/>
      <c r="WSR279"/>
      <c r="WSS279"/>
      <c r="WST279"/>
      <c r="WSU279"/>
      <c r="WSV279"/>
      <c r="WSW279"/>
      <c r="WSX279"/>
      <c r="WSY279"/>
      <c r="WSZ279"/>
      <c r="WTA279"/>
      <c r="WTB279"/>
      <c r="WTC279"/>
      <c r="WTD279"/>
      <c r="WTE279"/>
      <c r="WTF279"/>
      <c r="WTG279"/>
      <c r="WTH279"/>
      <c r="WTI279"/>
      <c r="WTJ279"/>
      <c r="WTK279"/>
      <c r="WTL279"/>
      <c r="WTM279"/>
      <c r="WTN279"/>
      <c r="WTO279"/>
      <c r="WTP279"/>
      <c r="WTQ279"/>
      <c r="WTR279"/>
      <c r="WTS279"/>
      <c r="WTT279"/>
      <c r="WTU279"/>
      <c r="WTV279"/>
      <c r="WTW279"/>
      <c r="WTX279"/>
      <c r="WTY279"/>
      <c r="WTZ279"/>
      <c r="WUA279"/>
      <c r="WUB279"/>
      <c r="WUC279"/>
      <c r="WUD279"/>
      <c r="WUE279"/>
      <c r="WUF279"/>
      <c r="WUG279"/>
      <c r="WUH279"/>
      <c r="WUI279"/>
      <c r="WUJ279"/>
      <c r="WUK279"/>
      <c r="WUL279"/>
      <c r="WUM279"/>
      <c r="WUN279"/>
      <c r="WUO279"/>
      <c r="WUP279"/>
      <c r="WUQ279"/>
      <c r="WUR279"/>
      <c r="WUS279"/>
      <c r="WUT279"/>
      <c r="WUU279"/>
      <c r="WUV279"/>
      <c r="WUW279"/>
      <c r="WUX279"/>
      <c r="WUY279"/>
      <c r="WUZ279"/>
      <c r="WVA279"/>
      <c r="WVB279"/>
      <c r="WVC279"/>
      <c r="WVD279"/>
      <c r="WVE279"/>
      <c r="WVF279"/>
      <c r="WVG279"/>
      <c r="WVH279"/>
      <c r="WVI279"/>
      <c r="WVJ279"/>
      <c r="WVK279"/>
      <c r="WVL279"/>
      <c r="WVM279"/>
      <c r="WVN279"/>
      <c r="WVO279"/>
      <c r="WVP279"/>
      <c r="WVQ279"/>
      <c r="WVR279"/>
      <c r="WVS279"/>
      <c r="WVT279"/>
      <c r="WVU279"/>
      <c r="WVV279"/>
      <c r="WVW279"/>
      <c r="WVX279"/>
      <c r="WVY279"/>
      <c r="WVZ279"/>
      <c r="WWA279"/>
      <c r="WWB279"/>
      <c r="WWC279"/>
      <c r="WWD279"/>
      <c r="WWE279"/>
      <c r="WWF279"/>
      <c r="WWG279"/>
      <c r="WWH279"/>
      <c r="WWI279"/>
      <c r="WWJ279"/>
      <c r="WWK279"/>
      <c r="WWL279"/>
      <c r="WWM279"/>
      <c r="WWN279"/>
      <c r="WWO279"/>
      <c r="WWP279"/>
      <c r="WWQ279"/>
      <c r="WWR279"/>
      <c r="WWS279"/>
      <c r="WWT279"/>
      <c r="WWU279"/>
      <c r="WWV279"/>
      <c r="WWW279"/>
      <c r="WWX279"/>
      <c r="WWY279"/>
      <c r="WWZ279"/>
      <c r="WXA279"/>
      <c r="WXB279"/>
      <c r="WXC279"/>
      <c r="WXD279"/>
      <c r="WXE279"/>
      <c r="WXF279"/>
      <c r="WXG279"/>
      <c r="WXH279"/>
      <c r="WXI279"/>
      <c r="WXJ279"/>
      <c r="WXK279"/>
      <c r="WXL279"/>
      <c r="WXM279"/>
      <c r="WXN279"/>
      <c r="WXO279"/>
      <c r="WXP279"/>
      <c r="WXQ279"/>
      <c r="WXR279"/>
      <c r="WXS279"/>
      <c r="WXT279"/>
      <c r="WXU279"/>
      <c r="WXV279"/>
      <c r="WXW279"/>
      <c r="WXX279"/>
      <c r="WXY279"/>
      <c r="WXZ279"/>
      <c r="WYA279"/>
      <c r="WYB279"/>
      <c r="WYC279"/>
      <c r="WYD279"/>
      <c r="WYE279"/>
      <c r="WYF279"/>
      <c r="WYG279"/>
      <c r="WYH279"/>
      <c r="WYI279"/>
      <c r="WYJ279"/>
      <c r="WYK279"/>
      <c r="WYL279"/>
      <c r="WYM279"/>
      <c r="WYN279"/>
      <c r="WYO279"/>
      <c r="WYP279"/>
      <c r="WYQ279"/>
      <c r="WYR279"/>
      <c r="WYS279"/>
      <c r="WYT279"/>
      <c r="WYU279"/>
      <c r="WYV279"/>
      <c r="WYW279"/>
      <c r="WYX279"/>
      <c r="WYY279"/>
      <c r="WYZ279"/>
      <c r="WZA279"/>
      <c r="WZB279"/>
      <c r="WZC279"/>
      <c r="WZD279"/>
      <c r="WZE279"/>
      <c r="WZF279"/>
      <c r="WZG279"/>
      <c r="WZH279"/>
      <c r="WZI279"/>
      <c r="WZJ279"/>
      <c r="WZK279"/>
      <c r="WZL279"/>
      <c r="WZM279"/>
      <c r="WZN279"/>
      <c r="WZO279"/>
      <c r="WZP279"/>
      <c r="WZQ279"/>
      <c r="WZR279"/>
      <c r="WZS279"/>
      <c r="WZT279"/>
      <c r="WZU279"/>
      <c r="WZV279"/>
      <c r="WZW279"/>
      <c r="WZX279"/>
      <c r="WZY279"/>
      <c r="WZZ279"/>
      <c r="XAA279"/>
      <c r="XAB279"/>
      <c r="XAC279"/>
      <c r="XAD279"/>
      <c r="XAE279"/>
      <c r="XAF279"/>
      <c r="XAG279"/>
      <c r="XAH279"/>
      <c r="XAI279"/>
      <c r="XAJ279"/>
      <c r="XAK279"/>
      <c r="XAL279"/>
      <c r="XAM279"/>
      <c r="XAN279"/>
      <c r="XAO279"/>
      <c r="XAP279"/>
      <c r="XAQ279"/>
      <c r="XAR279"/>
      <c r="XAS279"/>
      <c r="XAT279"/>
      <c r="XAU279"/>
      <c r="XAV279"/>
      <c r="XAW279"/>
      <c r="XAX279"/>
      <c r="XAY279"/>
      <c r="XAZ279"/>
      <c r="XBA279"/>
      <c r="XBB279"/>
      <c r="XBC279"/>
      <c r="XBD279"/>
      <c r="XBE279"/>
      <c r="XBF279"/>
      <c r="XBG279"/>
      <c r="XBH279"/>
      <c r="XBI279"/>
      <c r="XBJ279"/>
      <c r="XBK279"/>
      <c r="XBL279"/>
      <c r="XBM279"/>
      <c r="XBN279"/>
      <c r="XBO279"/>
      <c r="XBP279"/>
      <c r="XBQ279"/>
      <c r="XBR279"/>
      <c r="XBS279"/>
      <c r="XBT279"/>
      <c r="XBU279"/>
      <c r="XBV279"/>
      <c r="XBW279"/>
      <c r="XBX279"/>
      <c r="XBY279"/>
      <c r="XBZ279"/>
      <c r="XCA279"/>
      <c r="XCB279"/>
      <c r="XCC279"/>
      <c r="XCD279"/>
      <c r="XCE279"/>
      <c r="XCF279"/>
      <c r="XCG279"/>
      <c r="XCH279"/>
      <c r="XCI279"/>
      <c r="XCJ279"/>
      <c r="XCK279"/>
      <c r="XCL279"/>
      <c r="XCM279"/>
      <c r="XCN279"/>
      <c r="XCO279"/>
      <c r="XCP279"/>
      <c r="XCQ279"/>
      <c r="XCR279"/>
      <c r="XCS279"/>
      <c r="XCT279"/>
      <c r="XCU279"/>
      <c r="XCV279"/>
      <c r="XCW279"/>
      <c r="XCX279"/>
      <c r="XCY279"/>
      <c r="XCZ279"/>
      <c r="XDA279"/>
      <c r="XDB279"/>
      <c r="XDC279"/>
      <c r="XDD279"/>
      <c r="XDE279"/>
      <c r="XDF279"/>
      <c r="XDG279"/>
      <c r="XDH279"/>
      <c r="XDI279"/>
      <c r="XDJ279"/>
      <c r="XDK279"/>
      <c r="XDL279"/>
      <c r="XDM279"/>
      <c r="XDN279"/>
      <c r="XDO279"/>
      <c r="XDP279"/>
      <c r="XDQ279"/>
      <c r="XDR279"/>
      <c r="XDS279"/>
      <c r="XDT279"/>
      <c r="XDU279"/>
      <c r="XDV279"/>
      <c r="XDW279"/>
      <c r="XDX279"/>
      <c r="XDY279"/>
      <c r="XDZ279"/>
      <c r="XEA279"/>
      <c r="XEB279"/>
      <c r="XEC279"/>
      <c r="XED279"/>
      <c r="XEE279"/>
      <c r="XEF279"/>
      <c r="XEG279"/>
      <c r="XEH279"/>
      <c r="XEI279"/>
      <c r="XEJ279"/>
      <c r="XEK279"/>
      <c r="XEL279"/>
      <c r="XEM279"/>
      <c r="XEN279"/>
      <c r="XEO279"/>
      <c r="XEP279"/>
      <c r="XEQ279"/>
      <c r="XER279"/>
      <c r="XES279"/>
      <c r="XET279"/>
      <c r="XEU279"/>
      <c r="XEV279"/>
      <c r="XEW279"/>
      <c r="XEX279"/>
      <c r="XEY279"/>
      <c r="XEZ279"/>
      <c r="XFA279"/>
      <c r="XFB279"/>
      <c r="XFC279"/>
      <c r="XFD279"/>
    </row>
    <row r="280" spans="1:36 15811:16384" s="177" customFormat="1" x14ac:dyDescent="0.25">
      <c r="A280" s="181">
        <v>154</v>
      </c>
      <c r="B280" s="354" t="str">
        <f ca="1">IF(CONCATENATE('Т.6.'!AB159," (",'Т.6.'!AD159,"), ",'Т.6.'!AC159,", ",'Т.6.'!AE159)=$AJ$127,"",IF(CONCATENATE('Т.6.'!AB159," (",'Т.6.'!AD159,"), ",'Т.6.'!AC159,", ",'Т.6.'!AE159)=$AJ$128,"-",(CONCATENATE('Т.6.'!AB159," (",'Т.6.'!AD159,"), ",'Т.6.'!AC159,", ",'Т.6.'!AE159))))</f>
        <v/>
      </c>
      <c r="C280" s="354"/>
      <c r="D280" s="354"/>
      <c r="E280" s="354"/>
      <c r="F280" s="354"/>
      <c r="G280" s="354" t="str">
        <f ca="1">IF(CONCATENATE('Т.6.'!AG159,", ",'Т.6.'!AF159,", ",'Т.6.'!AH159," обл., ",'Т.6.'!AI159," р-н, ",'Т.6.'!AJ159," ",'Т.6.'!AK159,", ",'Т.6.'!AL159," ",'Т.6.'!AM159,", буд. ",'Т.6.'!AN159,", кв./оф.",'Т.6.'!AO159,".    ",'Т.6.'!AP159)=$AJ$131,"",IF(CONCATENATE('Т.6.'!AG159,", ",'Т.6.'!AF159,", ",'Т.6.'!AH159," обл., ",'Т.6.'!AI159," р-н, ",'Т.6.'!AJ159," ",'Т.6.'!AK159,", ",'Т.6.'!AL159," ",'Т.6.'!AM159,", буд. ",'Т.6.'!AN159,", кв./оф.",'Т.6.'!AO159,".    ",'Т.6.'!AP159)=$AJ$129,"-",CONCATENATE('Т.6.'!AG159,", ",'Т.6.'!AF159,", ",'Т.6.'!AH159," обл., ",'Т.6.'!AI159," р-н, ",'Т.6.'!AJ159," ",'Т.6.'!AK159,", ",'Т.6.'!AL159," ",'Т.6.'!AM159,", буд. ",'Т.6.'!AN159,", кв./оф.",'Т.6.'!AO159,".    ",'Т.6.'!AP159)))</f>
        <v/>
      </c>
      <c r="H280" s="354"/>
      <c r="I280" s="354"/>
      <c r="J280" s="354"/>
      <c r="K280" s="367" t="str">
        <f ca="1">'Т.6.'!AQ159</f>
        <v xml:space="preserve"> </v>
      </c>
      <c r="L280" s="367"/>
      <c r="M280" s="367" t="str">
        <f ca="1">'Т.6.'!AR159</f>
        <v xml:space="preserve"> </v>
      </c>
      <c r="N280" s="367"/>
      <c r="O280" s="358" t="str">
        <f ca="1">'Т.6.'!AT159</f>
        <v xml:space="preserve"> </v>
      </c>
      <c r="P280" s="358"/>
      <c r="Q280" s="345" t="str">
        <f ca="1">IF(CONCATENATE('Т.6.'!AU159,". ",'Т.6.'!AV159)=" .  "," ",CONCATENATE('Т.6.'!AU159,". ",'Т.6.'!AV159))</f>
        <v xml:space="preserve"> </v>
      </c>
      <c r="R280" s="345"/>
      <c r="S280" s="345"/>
      <c r="T280" s="358" t="str">
        <f ca="1">'Т.6.'!AW159</f>
        <v xml:space="preserve"> </v>
      </c>
      <c r="U280" s="358"/>
      <c r="AA280" s="143"/>
      <c r="AB280" s="143"/>
      <c r="AC280" s="143"/>
      <c r="AD280" s="143"/>
      <c r="AE280" s="143"/>
      <c r="AF280" s="143"/>
      <c r="AG280" s="143"/>
      <c r="AH280" s="143"/>
      <c r="AI280" s="143"/>
      <c r="AJ280" s="151"/>
      <c r="WJC280"/>
      <c r="WJD280"/>
      <c r="WJE280"/>
      <c r="WJF280"/>
      <c r="WJG280"/>
      <c r="WJH280"/>
      <c r="WJI280"/>
      <c r="WJJ280"/>
      <c r="WJK280"/>
      <c r="WJL280"/>
      <c r="WJM280"/>
      <c r="WJN280"/>
      <c r="WJO280"/>
      <c r="WJP280"/>
      <c r="WJQ280"/>
      <c r="WJR280"/>
      <c r="WJS280"/>
      <c r="WJT280"/>
      <c r="WJU280"/>
      <c r="WJV280"/>
      <c r="WJW280"/>
      <c r="WJX280"/>
      <c r="WJY280"/>
      <c r="WJZ280"/>
      <c r="WKA280"/>
      <c r="WKB280"/>
      <c r="WKC280"/>
      <c r="WKD280"/>
      <c r="WKE280"/>
      <c r="WKF280"/>
      <c r="WKG280"/>
      <c r="WKH280"/>
      <c r="WKI280"/>
      <c r="WKJ280"/>
      <c r="WKK280"/>
      <c r="WKL280"/>
      <c r="WKM280"/>
      <c r="WKN280"/>
      <c r="WKO280"/>
      <c r="WKP280"/>
      <c r="WKQ280"/>
      <c r="WKR280"/>
      <c r="WKS280"/>
      <c r="WKT280"/>
      <c r="WKU280"/>
      <c r="WKV280"/>
      <c r="WKW280"/>
      <c r="WKX280"/>
      <c r="WKY280"/>
      <c r="WKZ280"/>
      <c r="WLA280"/>
      <c r="WLB280"/>
      <c r="WLC280"/>
      <c r="WLD280"/>
      <c r="WLE280"/>
      <c r="WLF280"/>
      <c r="WLG280"/>
      <c r="WLH280"/>
      <c r="WLI280"/>
      <c r="WLJ280"/>
      <c r="WLK280"/>
      <c r="WLL280"/>
      <c r="WLM280"/>
      <c r="WLN280"/>
      <c r="WLO280"/>
      <c r="WLP280"/>
      <c r="WLQ280"/>
      <c r="WLR280"/>
      <c r="WLS280"/>
      <c r="WLT280"/>
      <c r="WLU280"/>
      <c r="WLV280"/>
      <c r="WLW280"/>
      <c r="WLX280"/>
      <c r="WLY280"/>
      <c r="WLZ280"/>
      <c r="WMA280"/>
      <c r="WMB280"/>
      <c r="WMC280"/>
      <c r="WMD280"/>
      <c r="WME280"/>
      <c r="WMF280"/>
      <c r="WMG280"/>
      <c r="WMH280"/>
      <c r="WMI280"/>
      <c r="WMJ280"/>
      <c r="WMK280"/>
      <c r="WML280"/>
      <c r="WMM280"/>
      <c r="WMN280"/>
      <c r="WMO280"/>
      <c r="WMP280"/>
      <c r="WMQ280"/>
      <c r="WMR280"/>
      <c r="WMS280"/>
      <c r="WMT280"/>
      <c r="WMU280"/>
      <c r="WMV280"/>
      <c r="WMW280"/>
      <c r="WMX280"/>
      <c r="WMY280"/>
      <c r="WMZ280"/>
      <c r="WNA280"/>
      <c r="WNB280"/>
      <c r="WNC280"/>
      <c r="WND280"/>
      <c r="WNE280"/>
      <c r="WNF280"/>
      <c r="WNG280"/>
      <c r="WNH280"/>
      <c r="WNI280"/>
      <c r="WNJ280"/>
      <c r="WNK280"/>
      <c r="WNL280"/>
      <c r="WNM280"/>
      <c r="WNN280"/>
      <c r="WNO280"/>
      <c r="WNP280"/>
      <c r="WNQ280"/>
      <c r="WNR280"/>
      <c r="WNS280"/>
      <c r="WNT280"/>
      <c r="WNU280"/>
      <c r="WNV280"/>
      <c r="WNW280"/>
      <c r="WNX280"/>
      <c r="WNY280"/>
      <c r="WNZ280"/>
      <c r="WOA280"/>
      <c r="WOB280"/>
      <c r="WOC280"/>
      <c r="WOD280"/>
      <c r="WOE280"/>
      <c r="WOF280"/>
      <c r="WOG280"/>
      <c r="WOH280"/>
      <c r="WOI280"/>
      <c r="WOJ280"/>
      <c r="WOK280"/>
      <c r="WOL280"/>
      <c r="WOM280"/>
      <c r="WON280"/>
      <c r="WOO280"/>
      <c r="WOP280"/>
      <c r="WOQ280"/>
      <c r="WOR280"/>
      <c r="WOS280"/>
      <c r="WOT280"/>
      <c r="WOU280"/>
      <c r="WOV280"/>
      <c r="WOW280"/>
      <c r="WOX280"/>
      <c r="WOY280"/>
      <c r="WOZ280"/>
      <c r="WPA280"/>
      <c r="WPB280"/>
      <c r="WPC280"/>
      <c r="WPD280"/>
      <c r="WPE280"/>
      <c r="WPF280"/>
      <c r="WPG280"/>
      <c r="WPH280"/>
      <c r="WPI280"/>
      <c r="WPJ280"/>
      <c r="WPK280"/>
      <c r="WPL280"/>
      <c r="WPM280"/>
      <c r="WPN280"/>
      <c r="WPO280"/>
      <c r="WPP280"/>
      <c r="WPQ280"/>
      <c r="WPR280"/>
      <c r="WPS280"/>
      <c r="WPT280"/>
      <c r="WPU280"/>
      <c r="WPV280"/>
      <c r="WPW280"/>
      <c r="WPX280"/>
      <c r="WPY280"/>
      <c r="WPZ280"/>
      <c r="WQA280"/>
      <c r="WQB280"/>
      <c r="WQC280"/>
      <c r="WQD280"/>
      <c r="WQE280"/>
      <c r="WQF280"/>
      <c r="WQG280"/>
      <c r="WQH280"/>
      <c r="WQI280"/>
      <c r="WQJ280"/>
      <c r="WQK280"/>
      <c r="WQL280"/>
      <c r="WQM280"/>
      <c r="WQN280"/>
      <c r="WQO280"/>
      <c r="WQP280"/>
      <c r="WQQ280"/>
      <c r="WQR280"/>
      <c r="WQS280"/>
      <c r="WQT280"/>
      <c r="WQU280"/>
      <c r="WQV280"/>
      <c r="WQW280"/>
      <c r="WQX280"/>
      <c r="WQY280"/>
      <c r="WQZ280"/>
      <c r="WRA280"/>
      <c r="WRB280"/>
      <c r="WRC280"/>
      <c r="WRD280"/>
      <c r="WRE280"/>
      <c r="WRF280"/>
      <c r="WRG280"/>
      <c r="WRH280"/>
      <c r="WRI280"/>
      <c r="WRJ280"/>
      <c r="WRK280"/>
      <c r="WRL280"/>
      <c r="WRM280"/>
      <c r="WRN280"/>
      <c r="WRO280"/>
      <c r="WRP280"/>
      <c r="WRQ280"/>
      <c r="WRR280"/>
      <c r="WRS280"/>
      <c r="WRT280"/>
      <c r="WRU280"/>
      <c r="WRV280"/>
      <c r="WRW280"/>
      <c r="WRX280"/>
      <c r="WRY280"/>
      <c r="WRZ280"/>
      <c r="WSA280"/>
      <c r="WSB280"/>
      <c r="WSC280"/>
      <c r="WSD280"/>
      <c r="WSE280"/>
      <c r="WSF280"/>
      <c r="WSG280"/>
      <c r="WSH280"/>
      <c r="WSI280"/>
      <c r="WSJ280"/>
      <c r="WSK280"/>
      <c r="WSL280"/>
      <c r="WSM280"/>
      <c r="WSN280"/>
      <c r="WSO280"/>
      <c r="WSP280"/>
      <c r="WSQ280"/>
      <c r="WSR280"/>
      <c r="WSS280"/>
      <c r="WST280"/>
      <c r="WSU280"/>
      <c r="WSV280"/>
      <c r="WSW280"/>
      <c r="WSX280"/>
      <c r="WSY280"/>
      <c r="WSZ280"/>
      <c r="WTA280"/>
      <c r="WTB280"/>
      <c r="WTC280"/>
      <c r="WTD280"/>
      <c r="WTE280"/>
      <c r="WTF280"/>
      <c r="WTG280"/>
      <c r="WTH280"/>
      <c r="WTI280"/>
      <c r="WTJ280"/>
      <c r="WTK280"/>
      <c r="WTL280"/>
      <c r="WTM280"/>
      <c r="WTN280"/>
      <c r="WTO280"/>
      <c r="WTP280"/>
      <c r="WTQ280"/>
      <c r="WTR280"/>
      <c r="WTS280"/>
      <c r="WTT280"/>
      <c r="WTU280"/>
      <c r="WTV280"/>
      <c r="WTW280"/>
      <c r="WTX280"/>
      <c r="WTY280"/>
      <c r="WTZ280"/>
      <c r="WUA280"/>
      <c r="WUB280"/>
      <c r="WUC280"/>
      <c r="WUD280"/>
      <c r="WUE280"/>
      <c r="WUF280"/>
      <c r="WUG280"/>
      <c r="WUH280"/>
      <c r="WUI280"/>
      <c r="WUJ280"/>
      <c r="WUK280"/>
      <c r="WUL280"/>
      <c r="WUM280"/>
      <c r="WUN280"/>
      <c r="WUO280"/>
      <c r="WUP280"/>
      <c r="WUQ280"/>
      <c r="WUR280"/>
      <c r="WUS280"/>
      <c r="WUT280"/>
      <c r="WUU280"/>
      <c r="WUV280"/>
      <c r="WUW280"/>
      <c r="WUX280"/>
      <c r="WUY280"/>
      <c r="WUZ280"/>
      <c r="WVA280"/>
      <c r="WVB280"/>
      <c r="WVC280"/>
      <c r="WVD280"/>
      <c r="WVE280"/>
      <c r="WVF280"/>
      <c r="WVG280"/>
      <c r="WVH280"/>
      <c r="WVI280"/>
      <c r="WVJ280"/>
      <c r="WVK280"/>
      <c r="WVL280"/>
      <c r="WVM280"/>
      <c r="WVN280"/>
      <c r="WVO280"/>
      <c r="WVP280"/>
      <c r="WVQ280"/>
      <c r="WVR280"/>
      <c r="WVS280"/>
      <c r="WVT280"/>
      <c r="WVU280"/>
      <c r="WVV280"/>
      <c r="WVW280"/>
      <c r="WVX280"/>
      <c r="WVY280"/>
      <c r="WVZ280"/>
      <c r="WWA280"/>
      <c r="WWB280"/>
      <c r="WWC280"/>
      <c r="WWD280"/>
      <c r="WWE280"/>
      <c r="WWF280"/>
      <c r="WWG280"/>
      <c r="WWH280"/>
      <c r="WWI280"/>
      <c r="WWJ280"/>
      <c r="WWK280"/>
      <c r="WWL280"/>
      <c r="WWM280"/>
      <c r="WWN280"/>
      <c r="WWO280"/>
      <c r="WWP280"/>
      <c r="WWQ280"/>
      <c r="WWR280"/>
      <c r="WWS280"/>
      <c r="WWT280"/>
      <c r="WWU280"/>
      <c r="WWV280"/>
      <c r="WWW280"/>
      <c r="WWX280"/>
      <c r="WWY280"/>
      <c r="WWZ280"/>
      <c r="WXA280"/>
      <c r="WXB280"/>
      <c r="WXC280"/>
      <c r="WXD280"/>
      <c r="WXE280"/>
      <c r="WXF280"/>
      <c r="WXG280"/>
      <c r="WXH280"/>
      <c r="WXI280"/>
      <c r="WXJ280"/>
      <c r="WXK280"/>
      <c r="WXL280"/>
      <c r="WXM280"/>
      <c r="WXN280"/>
      <c r="WXO280"/>
      <c r="WXP280"/>
      <c r="WXQ280"/>
      <c r="WXR280"/>
      <c r="WXS280"/>
      <c r="WXT280"/>
      <c r="WXU280"/>
      <c r="WXV280"/>
      <c r="WXW280"/>
      <c r="WXX280"/>
      <c r="WXY280"/>
      <c r="WXZ280"/>
      <c r="WYA280"/>
      <c r="WYB280"/>
      <c r="WYC280"/>
      <c r="WYD280"/>
      <c r="WYE280"/>
      <c r="WYF280"/>
      <c r="WYG280"/>
      <c r="WYH280"/>
      <c r="WYI280"/>
      <c r="WYJ280"/>
      <c r="WYK280"/>
      <c r="WYL280"/>
      <c r="WYM280"/>
      <c r="WYN280"/>
      <c r="WYO280"/>
      <c r="WYP280"/>
      <c r="WYQ280"/>
      <c r="WYR280"/>
      <c r="WYS280"/>
      <c r="WYT280"/>
      <c r="WYU280"/>
      <c r="WYV280"/>
      <c r="WYW280"/>
      <c r="WYX280"/>
      <c r="WYY280"/>
      <c r="WYZ280"/>
      <c r="WZA280"/>
      <c r="WZB280"/>
      <c r="WZC280"/>
      <c r="WZD280"/>
      <c r="WZE280"/>
      <c r="WZF280"/>
      <c r="WZG280"/>
      <c r="WZH280"/>
      <c r="WZI280"/>
      <c r="WZJ280"/>
      <c r="WZK280"/>
      <c r="WZL280"/>
      <c r="WZM280"/>
      <c r="WZN280"/>
      <c r="WZO280"/>
      <c r="WZP280"/>
      <c r="WZQ280"/>
      <c r="WZR280"/>
      <c r="WZS280"/>
      <c r="WZT280"/>
      <c r="WZU280"/>
      <c r="WZV280"/>
      <c r="WZW280"/>
      <c r="WZX280"/>
      <c r="WZY280"/>
      <c r="WZZ280"/>
      <c r="XAA280"/>
      <c r="XAB280"/>
      <c r="XAC280"/>
      <c r="XAD280"/>
      <c r="XAE280"/>
      <c r="XAF280"/>
      <c r="XAG280"/>
      <c r="XAH280"/>
      <c r="XAI280"/>
      <c r="XAJ280"/>
      <c r="XAK280"/>
      <c r="XAL280"/>
      <c r="XAM280"/>
      <c r="XAN280"/>
      <c r="XAO280"/>
      <c r="XAP280"/>
      <c r="XAQ280"/>
      <c r="XAR280"/>
      <c r="XAS280"/>
      <c r="XAT280"/>
      <c r="XAU280"/>
      <c r="XAV280"/>
      <c r="XAW280"/>
      <c r="XAX280"/>
      <c r="XAY280"/>
      <c r="XAZ280"/>
      <c r="XBA280"/>
      <c r="XBB280"/>
      <c r="XBC280"/>
      <c r="XBD280"/>
      <c r="XBE280"/>
      <c r="XBF280"/>
      <c r="XBG280"/>
      <c r="XBH280"/>
      <c r="XBI280"/>
      <c r="XBJ280"/>
      <c r="XBK280"/>
      <c r="XBL280"/>
      <c r="XBM280"/>
      <c r="XBN280"/>
      <c r="XBO280"/>
      <c r="XBP280"/>
      <c r="XBQ280"/>
      <c r="XBR280"/>
      <c r="XBS280"/>
      <c r="XBT280"/>
      <c r="XBU280"/>
      <c r="XBV280"/>
      <c r="XBW280"/>
      <c r="XBX280"/>
      <c r="XBY280"/>
      <c r="XBZ280"/>
      <c r="XCA280"/>
      <c r="XCB280"/>
      <c r="XCC280"/>
      <c r="XCD280"/>
      <c r="XCE280"/>
      <c r="XCF280"/>
      <c r="XCG280"/>
      <c r="XCH280"/>
      <c r="XCI280"/>
      <c r="XCJ280"/>
      <c r="XCK280"/>
      <c r="XCL280"/>
      <c r="XCM280"/>
      <c r="XCN280"/>
      <c r="XCO280"/>
      <c r="XCP280"/>
      <c r="XCQ280"/>
      <c r="XCR280"/>
      <c r="XCS280"/>
      <c r="XCT280"/>
      <c r="XCU280"/>
      <c r="XCV280"/>
      <c r="XCW280"/>
      <c r="XCX280"/>
      <c r="XCY280"/>
      <c r="XCZ280"/>
      <c r="XDA280"/>
      <c r="XDB280"/>
      <c r="XDC280"/>
      <c r="XDD280"/>
      <c r="XDE280"/>
      <c r="XDF280"/>
      <c r="XDG280"/>
      <c r="XDH280"/>
      <c r="XDI280"/>
      <c r="XDJ280"/>
      <c r="XDK280"/>
      <c r="XDL280"/>
      <c r="XDM280"/>
      <c r="XDN280"/>
      <c r="XDO280"/>
      <c r="XDP280"/>
      <c r="XDQ280"/>
      <c r="XDR280"/>
      <c r="XDS280"/>
      <c r="XDT280"/>
      <c r="XDU280"/>
      <c r="XDV280"/>
      <c r="XDW280"/>
      <c r="XDX280"/>
      <c r="XDY280"/>
      <c r="XDZ280"/>
      <c r="XEA280"/>
      <c r="XEB280"/>
      <c r="XEC280"/>
      <c r="XED280"/>
      <c r="XEE280"/>
      <c r="XEF280"/>
      <c r="XEG280"/>
      <c r="XEH280"/>
      <c r="XEI280"/>
      <c r="XEJ280"/>
      <c r="XEK280"/>
      <c r="XEL280"/>
      <c r="XEM280"/>
      <c r="XEN280"/>
      <c r="XEO280"/>
      <c r="XEP280"/>
      <c r="XEQ280"/>
      <c r="XER280"/>
      <c r="XES280"/>
      <c r="XET280"/>
      <c r="XEU280"/>
      <c r="XEV280"/>
      <c r="XEW280"/>
      <c r="XEX280"/>
      <c r="XEY280"/>
      <c r="XEZ280"/>
      <c r="XFA280"/>
      <c r="XFB280"/>
      <c r="XFC280"/>
      <c r="XFD280"/>
    </row>
    <row r="281" spans="1:36 15811:16384" s="177" customFormat="1" x14ac:dyDescent="0.25">
      <c r="A281" s="181">
        <v>155</v>
      </c>
      <c r="B281" s="354" t="str">
        <f ca="1">IF(CONCATENATE('Т.6.'!AB160," (",'Т.6.'!AD160,"), ",'Т.6.'!AC160,", ",'Т.6.'!AE160)=$AJ$127,"",IF(CONCATENATE('Т.6.'!AB160," (",'Т.6.'!AD160,"), ",'Т.6.'!AC160,", ",'Т.6.'!AE160)=$AJ$128,"-",(CONCATENATE('Т.6.'!AB160," (",'Т.6.'!AD160,"), ",'Т.6.'!AC160,", ",'Т.6.'!AE160))))</f>
        <v/>
      </c>
      <c r="C281" s="354"/>
      <c r="D281" s="354"/>
      <c r="E281" s="354"/>
      <c r="F281" s="354"/>
      <c r="G281" s="354" t="str">
        <f ca="1">IF(CONCATENATE('Т.6.'!AG160,", ",'Т.6.'!AF160,", ",'Т.6.'!AH160," обл., ",'Т.6.'!AI160," р-н, ",'Т.6.'!AJ160," ",'Т.6.'!AK160,", ",'Т.6.'!AL160," ",'Т.6.'!AM160,", буд. ",'Т.6.'!AN160,", кв./оф.",'Т.6.'!AO160,".    ",'Т.6.'!AP160)=$AJ$131,"",IF(CONCATENATE('Т.6.'!AG160,", ",'Т.6.'!AF160,", ",'Т.6.'!AH160," обл., ",'Т.6.'!AI160," р-н, ",'Т.6.'!AJ160," ",'Т.6.'!AK160,", ",'Т.6.'!AL160," ",'Т.6.'!AM160,", буд. ",'Т.6.'!AN160,", кв./оф.",'Т.6.'!AO160,".    ",'Т.6.'!AP160)=$AJ$129,"-",CONCATENATE('Т.6.'!AG160,", ",'Т.6.'!AF160,", ",'Т.6.'!AH160," обл., ",'Т.6.'!AI160," р-н, ",'Т.6.'!AJ160," ",'Т.6.'!AK160,", ",'Т.6.'!AL160," ",'Т.6.'!AM160,", буд. ",'Т.6.'!AN160,", кв./оф.",'Т.6.'!AO160,".    ",'Т.6.'!AP160)))</f>
        <v/>
      </c>
      <c r="H281" s="354"/>
      <c r="I281" s="354"/>
      <c r="J281" s="354"/>
      <c r="K281" s="367" t="str">
        <f ca="1">'Т.6.'!AQ160</f>
        <v xml:space="preserve"> </v>
      </c>
      <c r="L281" s="367"/>
      <c r="M281" s="367" t="str">
        <f ca="1">'Т.6.'!AR160</f>
        <v xml:space="preserve"> </v>
      </c>
      <c r="N281" s="367"/>
      <c r="O281" s="358" t="str">
        <f ca="1">'Т.6.'!AT160</f>
        <v xml:space="preserve"> </v>
      </c>
      <c r="P281" s="358"/>
      <c r="Q281" s="345" t="str">
        <f ca="1">IF(CONCATENATE('Т.6.'!AU160,". ",'Т.6.'!AV160)=" .  "," ",CONCATENATE('Т.6.'!AU160,". ",'Т.6.'!AV160))</f>
        <v xml:space="preserve"> </v>
      </c>
      <c r="R281" s="345"/>
      <c r="S281" s="345"/>
      <c r="T281" s="358" t="str">
        <f ca="1">'Т.6.'!AW160</f>
        <v xml:space="preserve"> </v>
      </c>
      <c r="U281" s="358"/>
      <c r="AA281" s="143"/>
      <c r="AB281" s="143"/>
      <c r="AC281" s="143"/>
      <c r="AD281" s="143"/>
      <c r="AE281" s="143"/>
      <c r="AF281" s="143"/>
      <c r="AG281" s="143"/>
      <c r="AH281" s="143"/>
      <c r="AI281" s="143"/>
      <c r="AJ281" s="151"/>
      <c r="WJC281"/>
      <c r="WJD281"/>
      <c r="WJE281"/>
      <c r="WJF281"/>
      <c r="WJG281"/>
      <c r="WJH281"/>
      <c r="WJI281"/>
      <c r="WJJ281"/>
      <c r="WJK281"/>
      <c r="WJL281"/>
      <c r="WJM281"/>
      <c r="WJN281"/>
      <c r="WJO281"/>
      <c r="WJP281"/>
      <c r="WJQ281"/>
      <c r="WJR281"/>
      <c r="WJS281"/>
      <c r="WJT281"/>
      <c r="WJU281"/>
      <c r="WJV281"/>
      <c r="WJW281"/>
      <c r="WJX281"/>
      <c r="WJY281"/>
      <c r="WJZ281"/>
      <c r="WKA281"/>
      <c r="WKB281"/>
      <c r="WKC281"/>
      <c r="WKD281"/>
      <c r="WKE281"/>
      <c r="WKF281"/>
      <c r="WKG281"/>
      <c r="WKH281"/>
      <c r="WKI281"/>
      <c r="WKJ281"/>
      <c r="WKK281"/>
      <c r="WKL281"/>
      <c r="WKM281"/>
      <c r="WKN281"/>
      <c r="WKO281"/>
      <c r="WKP281"/>
      <c r="WKQ281"/>
      <c r="WKR281"/>
      <c r="WKS281"/>
      <c r="WKT281"/>
      <c r="WKU281"/>
      <c r="WKV281"/>
      <c r="WKW281"/>
      <c r="WKX281"/>
      <c r="WKY281"/>
      <c r="WKZ281"/>
      <c r="WLA281"/>
      <c r="WLB281"/>
      <c r="WLC281"/>
      <c r="WLD281"/>
      <c r="WLE281"/>
      <c r="WLF281"/>
      <c r="WLG281"/>
      <c r="WLH281"/>
      <c r="WLI281"/>
      <c r="WLJ281"/>
      <c r="WLK281"/>
      <c r="WLL281"/>
      <c r="WLM281"/>
      <c r="WLN281"/>
      <c r="WLO281"/>
      <c r="WLP281"/>
      <c r="WLQ281"/>
      <c r="WLR281"/>
      <c r="WLS281"/>
      <c r="WLT281"/>
      <c r="WLU281"/>
      <c r="WLV281"/>
      <c r="WLW281"/>
      <c r="WLX281"/>
      <c r="WLY281"/>
      <c r="WLZ281"/>
      <c r="WMA281"/>
      <c r="WMB281"/>
      <c r="WMC281"/>
      <c r="WMD281"/>
      <c r="WME281"/>
      <c r="WMF281"/>
      <c r="WMG281"/>
      <c r="WMH281"/>
      <c r="WMI281"/>
      <c r="WMJ281"/>
      <c r="WMK281"/>
      <c r="WML281"/>
      <c r="WMM281"/>
      <c r="WMN281"/>
      <c r="WMO281"/>
      <c r="WMP281"/>
      <c r="WMQ281"/>
      <c r="WMR281"/>
      <c r="WMS281"/>
      <c r="WMT281"/>
      <c r="WMU281"/>
      <c r="WMV281"/>
      <c r="WMW281"/>
      <c r="WMX281"/>
      <c r="WMY281"/>
      <c r="WMZ281"/>
      <c r="WNA281"/>
      <c r="WNB281"/>
      <c r="WNC281"/>
      <c r="WND281"/>
      <c r="WNE281"/>
      <c r="WNF281"/>
      <c r="WNG281"/>
      <c r="WNH281"/>
      <c r="WNI281"/>
      <c r="WNJ281"/>
      <c r="WNK281"/>
      <c r="WNL281"/>
      <c r="WNM281"/>
      <c r="WNN281"/>
      <c r="WNO281"/>
      <c r="WNP281"/>
      <c r="WNQ281"/>
      <c r="WNR281"/>
      <c r="WNS281"/>
      <c r="WNT281"/>
      <c r="WNU281"/>
      <c r="WNV281"/>
      <c r="WNW281"/>
      <c r="WNX281"/>
      <c r="WNY281"/>
      <c r="WNZ281"/>
      <c r="WOA281"/>
      <c r="WOB281"/>
      <c r="WOC281"/>
      <c r="WOD281"/>
      <c r="WOE281"/>
      <c r="WOF281"/>
      <c r="WOG281"/>
      <c r="WOH281"/>
      <c r="WOI281"/>
      <c r="WOJ281"/>
      <c r="WOK281"/>
      <c r="WOL281"/>
      <c r="WOM281"/>
      <c r="WON281"/>
      <c r="WOO281"/>
      <c r="WOP281"/>
      <c r="WOQ281"/>
      <c r="WOR281"/>
      <c r="WOS281"/>
      <c r="WOT281"/>
      <c r="WOU281"/>
      <c r="WOV281"/>
      <c r="WOW281"/>
      <c r="WOX281"/>
      <c r="WOY281"/>
      <c r="WOZ281"/>
      <c r="WPA281"/>
      <c r="WPB281"/>
      <c r="WPC281"/>
      <c r="WPD281"/>
      <c r="WPE281"/>
      <c r="WPF281"/>
      <c r="WPG281"/>
      <c r="WPH281"/>
      <c r="WPI281"/>
      <c r="WPJ281"/>
      <c r="WPK281"/>
      <c r="WPL281"/>
      <c r="WPM281"/>
      <c r="WPN281"/>
      <c r="WPO281"/>
      <c r="WPP281"/>
      <c r="WPQ281"/>
      <c r="WPR281"/>
      <c r="WPS281"/>
      <c r="WPT281"/>
      <c r="WPU281"/>
      <c r="WPV281"/>
      <c r="WPW281"/>
      <c r="WPX281"/>
      <c r="WPY281"/>
      <c r="WPZ281"/>
      <c r="WQA281"/>
      <c r="WQB281"/>
      <c r="WQC281"/>
      <c r="WQD281"/>
      <c r="WQE281"/>
      <c r="WQF281"/>
      <c r="WQG281"/>
      <c r="WQH281"/>
      <c r="WQI281"/>
      <c r="WQJ281"/>
      <c r="WQK281"/>
      <c r="WQL281"/>
      <c r="WQM281"/>
      <c r="WQN281"/>
      <c r="WQO281"/>
      <c r="WQP281"/>
      <c r="WQQ281"/>
      <c r="WQR281"/>
      <c r="WQS281"/>
      <c r="WQT281"/>
      <c r="WQU281"/>
      <c r="WQV281"/>
      <c r="WQW281"/>
      <c r="WQX281"/>
      <c r="WQY281"/>
      <c r="WQZ281"/>
      <c r="WRA281"/>
      <c r="WRB281"/>
      <c r="WRC281"/>
      <c r="WRD281"/>
      <c r="WRE281"/>
      <c r="WRF281"/>
      <c r="WRG281"/>
      <c r="WRH281"/>
      <c r="WRI281"/>
      <c r="WRJ281"/>
      <c r="WRK281"/>
      <c r="WRL281"/>
      <c r="WRM281"/>
      <c r="WRN281"/>
      <c r="WRO281"/>
      <c r="WRP281"/>
      <c r="WRQ281"/>
      <c r="WRR281"/>
      <c r="WRS281"/>
      <c r="WRT281"/>
      <c r="WRU281"/>
      <c r="WRV281"/>
      <c r="WRW281"/>
      <c r="WRX281"/>
      <c r="WRY281"/>
      <c r="WRZ281"/>
      <c r="WSA281"/>
      <c r="WSB281"/>
      <c r="WSC281"/>
      <c r="WSD281"/>
      <c r="WSE281"/>
      <c r="WSF281"/>
      <c r="WSG281"/>
      <c r="WSH281"/>
      <c r="WSI281"/>
      <c r="WSJ281"/>
      <c r="WSK281"/>
      <c r="WSL281"/>
      <c r="WSM281"/>
      <c r="WSN281"/>
      <c r="WSO281"/>
      <c r="WSP281"/>
      <c r="WSQ281"/>
      <c r="WSR281"/>
      <c r="WSS281"/>
      <c r="WST281"/>
      <c r="WSU281"/>
      <c r="WSV281"/>
      <c r="WSW281"/>
      <c r="WSX281"/>
      <c r="WSY281"/>
      <c r="WSZ281"/>
      <c r="WTA281"/>
      <c r="WTB281"/>
      <c r="WTC281"/>
      <c r="WTD281"/>
      <c r="WTE281"/>
      <c r="WTF281"/>
      <c r="WTG281"/>
      <c r="WTH281"/>
      <c r="WTI281"/>
      <c r="WTJ281"/>
      <c r="WTK281"/>
      <c r="WTL281"/>
      <c r="WTM281"/>
      <c r="WTN281"/>
      <c r="WTO281"/>
      <c r="WTP281"/>
      <c r="WTQ281"/>
      <c r="WTR281"/>
      <c r="WTS281"/>
      <c r="WTT281"/>
      <c r="WTU281"/>
      <c r="WTV281"/>
      <c r="WTW281"/>
      <c r="WTX281"/>
      <c r="WTY281"/>
      <c r="WTZ281"/>
      <c r="WUA281"/>
      <c r="WUB281"/>
      <c r="WUC281"/>
      <c r="WUD281"/>
      <c r="WUE281"/>
      <c r="WUF281"/>
      <c r="WUG281"/>
      <c r="WUH281"/>
      <c r="WUI281"/>
      <c r="WUJ281"/>
      <c r="WUK281"/>
      <c r="WUL281"/>
      <c r="WUM281"/>
      <c r="WUN281"/>
      <c r="WUO281"/>
      <c r="WUP281"/>
      <c r="WUQ281"/>
      <c r="WUR281"/>
      <c r="WUS281"/>
      <c r="WUT281"/>
      <c r="WUU281"/>
      <c r="WUV281"/>
      <c r="WUW281"/>
      <c r="WUX281"/>
      <c r="WUY281"/>
      <c r="WUZ281"/>
      <c r="WVA281"/>
      <c r="WVB281"/>
      <c r="WVC281"/>
      <c r="WVD281"/>
      <c r="WVE281"/>
      <c r="WVF281"/>
      <c r="WVG281"/>
      <c r="WVH281"/>
      <c r="WVI281"/>
      <c r="WVJ281"/>
      <c r="WVK281"/>
      <c r="WVL281"/>
      <c r="WVM281"/>
      <c r="WVN281"/>
      <c r="WVO281"/>
      <c r="WVP281"/>
      <c r="WVQ281"/>
      <c r="WVR281"/>
      <c r="WVS281"/>
      <c r="WVT281"/>
      <c r="WVU281"/>
      <c r="WVV281"/>
      <c r="WVW281"/>
      <c r="WVX281"/>
      <c r="WVY281"/>
      <c r="WVZ281"/>
      <c r="WWA281"/>
      <c r="WWB281"/>
      <c r="WWC281"/>
      <c r="WWD281"/>
      <c r="WWE281"/>
      <c r="WWF281"/>
      <c r="WWG281"/>
      <c r="WWH281"/>
      <c r="WWI281"/>
      <c r="WWJ281"/>
      <c r="WWK281"/>
      <c r="WWL281"/>
      <c r="WWM281"/>
      <c r="WWN281"/>
      <c r="WWO281"/>
      <c r="WWP281"/>
      <c r="WWQ281"/>
      <c r="WWR281"/>
      <c r="WWS281"/>
      <c r="WWT281"/>
      <c r="WWU281"/>
      <c r="WWV281"/>
      <c r="WWW281"/>
      <c r="WWX281"/>
      <c r="WWY281"/>
      <c r="WWZ281"/>
      <c r="WXA281"/>
      <c r="WXB281"/>
      <c r="WXC281"/>
      <c r="WXD281"/>
      <c r="WXE281"/>
      <c r="WXF281"/>
      <c r="WXG281"/>
      <c r="WXH281"/>
      <c r="WXI281"/>
      <c r="WXJ281"/>
      <c r="WXK281"/>
      <c r="WXL281"/>
      <c r="WXM281"/>
      <c r="WXN281"/>
      <c r="WXO281"/>
      <c r="WXP281"/>
      <c r="WXQ281"/>
      <c r="WXR281"/>
      <c r="WXS281"/>
      <c r="WXT281"/>
      <c r="WXU281"/>
      <c r="WXV281"/>
      <c r="WXW281"/>
      <c r="WXX281"/>
      <c r="WXY281"/>
      <c r="WXZ281"/>
      <c r="WYA281"/>
      <c r="WYB281"/>
      <c r="WYC281"/>
      <c r="WYD281"/>
      <c r="WYE281"/>
      <c r="WYF281"/>
      <c r="WYG281"/>
      <c r="WYH281"/>
      <c r="WYI281"/>
      <c r="WYJ281"/>
      <c r="WYK281"/>
      <c r="WYL281"/>
      <c r="WYM281"/>
      <c r="WYN281"/>
      <c r="WYO281"/>
      <c r="WYP281"/>
      <c r="WYQ281"/>
      <c r="WYR281"/>
      <c r="WYS281"/>
      <c r="WYT281"/>
      <c r="WYU281"/>
      <c r="WYV281"/>
      <c r="WYW281"/>
      <c r="WYX281"/>
      <c r="WYY281"/>
      <c r="WYZ281"/>
      <c r="WZA281"/>
      <c r="WZB281"/>
      <c r="WZC281"/>
      <c r="WZD281"/>
      <c r="WZE281"/>
      <c r="WZF281"/>
      <c r="WZG281"/>
      <c r="WZH281"/>
      <c r="WZI281"/>
      <c r="WZJ281"/>
      <c r="WZK281"/>
      <c r="WZL281"/>
      <c r="WZM281"/>
      <c r="WZN281"/>
      <c r="WZO281"/>
      <c r="WZP281"/>
      <c r="WZQ281"/>
      <c r="WZR281"/>
      <c r="WZS281"/>
      <c r="WZT281"/>
      <c r="WZU281"/>
      <c r="WZV281"/>
      <c r="WZW281"/>
      <c r="WZX281"/>
      <c r="WZY281"/>
      <c r="WZZ281"/>
      <c r="XAA281"/>
      <c r="XAB281"/>
      <c r="XAC281"/>
      <c r="XAD281"/>
      <c r="XAE281"/>
      <c r="XAF281"/>
      <c r="XAG281"/>
      <c r="XAH281"/>
      <c r="XAI281"/>
      <c r="XAJ281"/>
      <c r="XAK281"/>
      <c r="XAL281"/>
      <c r="XAM281"/>
      <c r="XAN281"/>
      <c r="XAO281"/>
      <c r="XAP281"/>
      <c r="XAQ281"/>
      <c r="XAR281"/>
      <c r="XAS281"/>
      <c r="XAT281"/>
      <c r="XAU281"/>
      <c r="XAV281"/>
      <c r="XAW281"/>
      <c r="XAX281"/>
      <c r="XAY281"/>
      <c r="XAZ281"/>
      <c r="XBA281"/>
      <c r="XBB281"/>
      <c r="XBC281"/>
      <c r="XBD281"/>
      <c r="XBE281"/>
      <c r="XBF281"/>
      <c r="XBG281"/>
      <c r="XBH281"/>
      <c r="XBI281"/>
      <c r="XBJ281"/>
      <c r="XBK281"/>
      <c r="XBL281"/>
      <c r="XBM281"/>
      <c r="XBN281"/>
      <c r="XBO281"/>
      <c r="XBP281"/>
      <c r="XBQ281"/>
      <c r="XBR281"/>
      <c r="XBS281"/>
      <c r="XBT281"/>
      <c r="XBU281"/>
      <c r="XBV281"/>
      <c r="XBW281"/>
      <c r="XBX281"/>
      <c r="XBY281"/>
      <c r="XBZ281"/>
      <c r="XCA281"/>
      <c r="XCB281"/>
      <c r="XCC281"/>
      <c r="XCD281"/>
      <c r="XCE281"/>
      <c r="XCF281"/>
      <c r="XCG281"/>
      <c r="XCH281"/>
      <c r="XCI281"/>
      <c r="XCJ281"/>
      <c r="XCK281"/>
      <c r="XCL281"/>
      <c r="XCM281"/>
      <c r="XCN281"/>
      <c r="XCO281"/>
      <c r="XCP281"/>
      <c r="XCQ281"/>
      <c r="XCR281"/>
      <c r="XCS281"/>
      <c r="XCT281"/>
      <c r="XCU281"/>
      <c r="XCV281"/>
      <c r="XCW281"/>
      <c r="XCX281"/>
      <c r="XCY281"/>
      <c r="XCZ281"/>
      <c r="XDA281"/>
      <c r="XDB281"/>
      <c r="XDC281"/>
      <c r="XDD281"/>
      <c r="XDE281"/>
      <c r="XDF281"/>
      <c r="XDG281"/>
      <c r="XDH281"/>
      <c r="XDI281"/>
      <c r="XDJ281"/>
      <c r="XDK281"/>
      <c r="XDL281"/>
      <c r="XDM281"/>
      <c r="XDN281"/>
      <c r="XDO281"/>
      <c r="XDP281"/>
      <c r="XDQ281"/>
      <c r="XDR281"/>
      <c r="XDS281"/>
      <c r="XDT281"/>
      <c r="XDU281"/>
      <c r="XDV281"/>
      <c r="XDW281"/>
      <c r="XDX281"/>
      <c r="XDY281"/>
      <c r="XDZ281"/>
      <c r="XEA281"/>
      <c r="XEB281"/>
      <c r="XEC281"/>
      <c r="XED281"/>
      <c r="XEE281"/>
      <c r="XEF281"/>
      <c r="XEG281"/>
      <c r="XEH281"/>
      <c r="XEI281"/>
      <c r="XEJ281"/>
      <c r="XEK281"/>
      <c r="XEL281"/>
      <c r="XEM281"/>
      <c r="XEN281"/>
      <c r="XEO281"/>
      <c r="XEP281"/>
      <c r="XEQ281"/>
      <c r="XER281"/>
      <c r="XES281"/>
      <c r="XET281"/>
      <c r="XEU281"/>
      <c r="XEV281"/>
      <c r="XEW281"/>
      <c r="XEX281"/>
      <c r="XEY281"/>
      <c r="XEZ281"/>
      <c r="XFA281"/>
      <c r="XFB281"/>
      <c r="XFC281"/>
      <c r="XFD281"/>
    </row>
    <row r="282" spans="1:36 15811:16384" s="177" customFormat="1" x14ac:dyDescent="0.25">
      <c r="A282" s="181">
        <v>156</v>
      </c>
      <c r="B282" s="354" t="str">
        <f ca="1">IF(CONCATENATE('Т.6.'!AB161," (",'Т.6.'!AD161,"), ",'Т.6.'!AC161,", ",'Т.6.'!AE161)=$AJ$127,"",IF(CONCATENATE('Т.6.'!AB161," (",'Т.6.'!AD161,"), ",'Т.6.'!AC161,", ",'Т.6.'!AE161)=$AJ$128,"-",(CONCATENATE('Т.6.'!AB161," (",'Т.6.'!AD161,"), ",'Т.6.'!AC161,", ",'Т.6.'!AE161))))</f>
        <v/>
      </c>
      <c r="C282" s="354"/>
      <c r="D282" s="354"/>
      <c r="E282" s="354"/>
      <c r="F282" s="354"/>
      <c r="G282" s="354" t="str">
        <f ca="1">IF(CONCATENATE('Т.6.'!AG161,", ",'Т.6.'!AF161,", ",'Т.6.'!AH161," обл., ",'Т.6.'!AI161," р-н, ",'Т.6.'!AJ161," ",'Т.6.'!AK161,", ",'Т.6.'!AL161," ",'Т.6.'!AM161,", буд. ",'Т.6.'!AN161,", кв./оф.",'Т.6.'!AO161,".    ",'Т.6.'!AP161)=$AJ$131,"",IF(CONCATENATE('Т.6.'!AG161,", ",'Т.6.'!AF161,", ",'Т.6.'!AH161," обл., ",'Т.6.'!AI161," р-н, ",'Т.6.'!AJ161," ",'Т.6.'!AK161,", ",'Т.6.'!AL161," ",'Т.6.'!AM161,", буд. ",'Т.6.'!AN161,", кв./оф.",'Т.6.'!AO161,".    ",'Т.6.'!AP161)=$AJ$129,"-",CONCATENATE('Т.6.'!AG161,", ",'Т.6.'!AF161,", ",'Т.6.'!AH161," обл., ",'Т.6.'!AI161," р-н, ",'Т.6.'!AJ161," ",'Т.6.'!AK161,", ",'Т.6.'!AL161," ",'Т.6.'!AM161,", буд. ",'Т.6.'!AN161,", кв./оф.",'Т.6.'!AO161,".    ",'Т.6.'!AP161)))</f>
        <v/>
      </c>
      <c r="H282" s="354"/>
      <c r="I282" s="354"/>
      <c r="J282" s="354"/>
      <c r="K282" s="367" t="str">
        <f ca="1">'Т.6.'!AQ161</f>
        <v xml:space="preserve"> </v>
      </c>
      <c r="L282" s="367"/>
      <c r="M282" s="367" t="str">
        <f ca="1">'Т.6.'!AR161</f>
        <v xml:space="preserve"> </v>
      </c>
      <c r="N282" s="367"/>
      <c r="O282" s="358" t="str">
        <f ca="1">'Т.6.'!AT161</f>
        <v xml:space="preserve"> </v>
      </c>
      <c r="P282" s="358"/>
      <c r="Q282" s="345" t="str">
        <f ca="1">IF(CONCATENATE('Т.6.'!AU161,". ",'Т.6.'!AV161)=" .  "," ",CONCATENATE('Т.6.'!AU161,". ",'Т.6.'!AV161))</f>
        <v xml:space="preserve"> </v>
      </c>
      <c r="R282" s="345"/>
      <c r="S282" s="345"/>
      <c r="T282" s="358" t="str">
        <f ca="1">'Т.6.'!AW161</f>
        <v xml:space="preserve"> </v>
      </c>
      <c r="U282" s="358"/>
      <c r="AA282" s="143"/>
      <c r="AB282" s="143"/>
      <c r="AC282" s="143"/>
      <c r="AD282" s="143"/>
      <c r="AE282" s="143"/>
      <c r="AF282" s="143"/>
      <c r="AG282" s="143"/>
      <c r="AH282" s="143"/>
      <c r="AI282" s="143"/>
      <c r="AJ282" s="151"/>
      <c r="WJC282"/>
      <c r="WJD282"/>
      <c r="WJE282"/>
      <c r="WJF282"/>
      <c r="WJG282"/>
      <c r="WJH282"/>
      <c r="WJI282"/>
      <c r="WJJ282"/>
      <c r="WJK282"/>
      <c r="WJL282"/>
      <c r="WJM282"/>
      <c r="WJN282"/>
      <c r="WJO282"/>
      <c r="WJP282"/>
      <c r="WJQ282"/>
      <c r="WJR282"/>
      <c r="WJS282"/>
      <c r="WJT282"/>
      <c r="WJU282"/>
      <c r="WJV282"/>
      <c r="WJW282"/>
      <c r="WJX282"/>
      <c r="WJY282"/>
      <c r="WJZ282"/>
      <c r="WKA282"/>
      <c r="WKB282"/>
      <c r="WKC282"/>
      <c r="WKD282"/>
      <c r="WKE282"/>
      <c r="WKF282"/>
      <c r="WKG282"/>
      <c r="WKH282"/>
      <c r="WKI282"/>
      <c r="WKJ282"/>
      <c r="WKK282"/>
      <c r="WKL282"/>
      <c r="WKM282"/>
      <c r="WKN282"/>
      <c r="WKO282"/>
      <c r="WKP282"/>
      <c r="WKQ282"/>
      <c r="WKR282"/>
      <c r="WKS282"/>
      <c r="WKT282"/>
      <c r="WKU282"/>
      <c r="WKV282"/>
      <c r="WKW282"/>
      <c r="WKX282"/>
      <c r="WKY282"/>
      <c r="WKZ282"/>
      <c r="WLA282"/>
      <c r="WLB282"/>
      <c r="WLC282"/>
      <c r="WLD282"/>
      <c r="WLE282"/>
      <c r="WLF282"/>
      <c r="WLG282"/>
      <c r="WLH282"/>
      <c r="WLI282"/>
      <c r="WLJ282"/>
      <c r="WLK282"/>
      <c r="WLL282"/>
      <c r="WLM282"/>
      <c r="WLN282"/>
      <c r="WLO282"/>
      <c r="WLP282"/>
      <c r="WLQ282"/>
      <c r="WLR282"/>
      <c r="WLS282"/>
      <c r="WLT282"/>
      <c r="WLU282"/>
      <c r="WLV282"/>
      <c r="WLW282"/>
      <c r="WLX282"/>
      <c r="WLY282"/>
      <c r="WLZ282"/>
      <c r="WMA282"/>
      <c r="WMB282"/>
      <c r="WMC282"/>
      <c r="WMD282"/>
      <c r="WME282"/>
      <c r="WMF282"/>
      <c r="WMG282"/>
      <c r="WMH282"/>
      <c r="WMI282"/>
      <c r="WMJ282"/>
      <c r="WMK282"/>
      <c r="WML282"/>
      <c r="WMM282"/>
      <c r="WMN282"/>
      <c r="WMO282"/>
      <c r="WMP282"/>
      <c r="WMQ282"/>
      <c r="WMR282"/>
      <c r="WMS282"/>
      <c r="WMT282"/>
      <c r="WMU282"/>
      <c r="WMV282"/>
      <c r="WMW282"/>
      <c r="WMX282"/>
      <c r="WMY282"/>
      <c r="WMZ282"/>
      <c r="WNA282"/>
      <c r="WNB282"/>
      <c r="WNC282"/>
      <c r="WND282"/>
      <c r="WNE282"/>
      <c r="WNF282"/>
      <c r="WNG282"/>
      <c r="WNH282"/>
      <c r="WNI282"/>
      <c r="WNJ282"/>
      <c r="WNK282"/>
      <c r="WNL282"/>
      <c r="WNM282"/>
      <c r="WNN282"/>
      <c r="WNO282"/>
      <c r="WNP282"/>
      <c r="WNQ282"/>
      <c r="WNR282"/>
      <c r="WNS282"/>
      <c r="WNT282"/>
      <c r="WNU282"/>
      <c r="WNV282"/>
      <c r="WNW282"/>
      <c r="WNX282"/>
      <c r="WNY282"/>
      <c r="WNZ282"/>
      <c r="WOA282"/>
      <c r="WOB282"/>
      <c r="WOC282"/>
      <c r="WOD282"/>
      <c r="WOE282"/>
      <c r="WOF282"/>
      <c r="WOG282"/>
      <c r="WOH282"/>
      <c r="WOI282"/>
      <c r="WOJ282"/>
      <c r="WOK282"/>
      <c r="WOL282"/>
      <c r="WOM282"/>
      <c r="WON282"/>
      <c r="WOO282"/>
      <c r="WOP282"/>
      <c r="WOQ282"/>
      <c r="WOR282"/>
      <c r="WOS282"/>
      <c r="WOT282"/>
      <c r="WOU282"/>
      <c r="WOV282"/>
      <c r="WOW282"/>
      <c r="WOX282"/>
      <c r="WOY282"/>
      <c r="WOZ282"/>
      <c r="WPA282"/>
      <c r="WPB282"/>
      <c r="WPC282"/>
      <c r="WPD282"/>
      <c r="WPE282"/>
      <c r="WPF282"/>
      <c r="WPG282"/>
      <c r="WPH282"/>
      <c r="WPI282"/>
      <c r="WPJ282"/>
      <c r="WPK282"/>
      <c r="WPL282"/>
      <c r="WPM282"/>
      <c r="WPN282"/>
      <c r="WPO282"/>
      <c r="WPP282"/>
      <c r="WPQ282"/>
      <c r="WPR282"/>
      <c r="WPS282"/>
      <c r="WPT282"/>
      <c r="WPU282"/>
      <c r="WPV282"/>
      <c r="WPW282"/>
      <c r="WPX282"/>
      <c r="WPY282"/>
      <c r="WPZ282"/>
      <c r="WQA282"/>
      <c r="WQB282"/>
      <c r="WQC282"/>
      <c r="WQD282"/>
      <c r="WQE282"/>
      <c r="WQF282"/>
      <c r="WQG282"/>
      <c r="WQH282"/>
      <c r="WQI282"/>
      <c r="WQJ282"/>
      <c r="WQK282"/>
      <c r="WQL282"/>
      <c r="WQM282"/>
      <c r="WQN282"/>
      <c r="WQO282"/>
      <c r="WQP282"/>
      <c r="WQQ282"/>
      <c r="WQR282"/>
      <c r="WQS282"/>
      <c r="WQT282"/>
      <c r="WQU282"/>
      <c r="WQV282"/>
      <c r="WQW282"/>
      <c r="WQX282"/>
      <c r="WQY282"/>
      <c r="WQZ282"/>
      <c r="WRA282"/>
      <c r="WRB282"/>
      <c r="WRC282"/>
      <c r="WRD282"/>
      <c r="WRE282"/>
      <c r="WRF282"/>
      <c r="WRG282"/>
      <c r="WRH282"/>
      <c r="WRI282"/>
      <c r="WRJ282"/>
      <c r="WRK282"/>
      <c r="WRL282"/>
      <c r="WRM282"/>
      <c r="WRN282"/>
      <c r="WRO282"/>
      <c r="WRP282"/>
      <c r="WRQ282"/>
      <c r="WRR282"/>
      <c r="WRS282"/>
      <c r="WRT282"/>
      <c r="WRU282"/>
      <c r="WRV282"/>
      <c r="WRW282"/>
      <c r="WRX282"/>
      <c r="WRY282"/>
      <c r="WRZ282"/>
      <c r="WSA282"/>
      <c r="WSB282"/>
      <c r="WSC282"/>
      <c r="WSD282"/>
      <c r="WSE282"/>
      <c r="WSF282"/>
      <c r="WSG282"/>
      <c r="WSH282"/>
      <c r="WSI282"/>
      <c r="WSJ282"/>
      <c r="WSK282"/>
      <c r="WSL282"/>
      <c r="WSM282"/>
      <c r="WSN282"/>
      <c r="WSO282"/>
      <c r="WSP282"/>
      <c r="WSQ282"/>
      <c r="WSR282"/>
      <c r="WSS282"/>
      <c r="WST282"/>
      <c r="WSU282"/>
      <c r="WSV282"/>
      <c r="WSW282"/>
      <c r="WSX282"/>
      <c r="WSY282"/>
      <c r="WSZ282"/>
      <c r="WTA282"/>
      <c r="WTB282"/>
      <c r="WTC282"/>
      <c r="WTD282"/>
      <c r="WTE282"/>
      <c r="WTF282"/>
      <c r="WTG282"/>
      <c r="WTH282"/>
      <c r="WTI282"/>
      <c r="WTJ282"/>
      <c r="WTK282"/>
      <c r="WTL282"/>
      <c r="WTM282"/>
      <c r="WTN282"/>
      <c r="WTO282"/>
      <c r="WTP282"/>
      <c r="WTQ282"/>
      <c r="WTR282"/>
      <c r="WTS282"/>
      <c r="WTT282"/>
      <c r="WTU282"/>
      <c r="WTV282"/>
      <c r="WTW282"/>
      <c r="WTX282"/>
      <c r="WTY282"/>
      <c r="WTZ282"/>
      <c r="WUA282"/>
      <c r="WUB282"/>
      <c r="WUC282"/>
      <c r="WUD282"/>
      <c r="WUE282"/>
      <c r="WUF282"/>
      <c r="WUG282"/>
      <c r="WUH282"/>
      <c r="WUI282"/>
      <c r="WUJ282"/>
      <c r="WUK282"/>
      <c r="WUL282"/>
      <c r="WUM282"/>
      <c r="WUN282"/>
      <c r="WUO282"/>
      <c r="WUP282"/>
      <c r="WUQ282"/>
      <c r="WUR282"/>
      <c r="WUS282"/>
      <c r="WUT282"/>
      <c r="WUU282"/>
      <c r="WUV282"/>
      <c r="WUW282"/>
      <c r="WUX282"/>
      <c r="WUY282"/>
      <c r="WUZ282"/>
      <c r="WVA282"/>
      <c r="WVB282"/>
      <c r="WVC282"/>
      <c r="WVD282"/>
      <c r="WVE282"/>
      <c r="WVF282"/>
      <c r="WVG282"/>
      <c r="WVH282"/>
      <c r="WVI282"/>
      <c r="WVJ282"/>
      <c r="WVK282"/>
      <c r="WVL282"/>
      <c r="WVM282"/>
      <c r="WVN282"/>
      <c r="WVO282"/>
      <c r="WVP282"/>
      <c r="WVQ282"/>
      <c r="WVR282"/>
      <c r="WVS282"/>
      <c r="WVT282"/>
      <c r="WVU282"/>
      <c r="WVV282"/>
      <c r="WVW282"/>
      <c r="WVX282"/>
      <c r="WVY282"/>
      <c r="WVZ282"/>
      <c r="WWA282"/>
      <c r="WWB282"/>
      <c r="WWC282"/>
      <c r="WWD282"/>
      <c r="WWE282"/>
      <c r="WWF282"/>
      <c r="WWG282"/>
      <c r="WWH282"/>
      <c r="WWI282"/>
      <c r="WWJ282"/>
      <c r="WWK282"/>
      <c r="WWL282"/>
      <c r="WWM282"/>
      <c r="WWN282"/>
      <c r="WWO282"/>
      <c r="WWP282"/>
      <c r="WWQ282"/>
      <c r="WWR282"/>
      <c r="WWS282"/>
      <c r="WWT282"/>
      <c r="WWU282"/>
      <c r="WWV282"/>
      <c r="WWW282"/>
      <c r="WWX282"/>
      <c r="WWY282"/>
      <c r="WWZ282"/>
      <c r="WXA282"/>
      <c r="WXB282"/>
      <c r="WXC282"/>
      <c r="WXD282"/>
      <c r="WXE282"/>
      <c r="WXF282"/>
      <c r="WXG282"/>
      <c r="WXH282"/>
      <c r="WXI282"/>
      <c r="WXJ282"/>
      <c r="WXK282"/>
      <c r="WXL282"/>
      <c r="WXM282"/>
      <c r="WXN282"/>
      <c r="WXO282"/>
      <c r="WXP282"/>
      <c r="WXQ282"/>
      <c r="WXR282"/>
      <c r="WXS282"/>
      <c r="WXT282"/>
      <c r="WXU282"/>
      <c r="WXV282"/>
      <c r="WXW282"/>
      <c r="WXX282"/>
      <c r="WXY282"/>
      <c r="WXZ282"/>
      <c r="WYA282"/>
      <c r="WYB282"/>
      <c r="WYC282"/>
      <c r="WYD282"/>
      <c r="WYE282"/>
      <c r="WYF282"/>
      <c r="WYG282"/>
      <c r="WYH282"/>
      <c r="WYI282"/>
      <c r="WYJ282"/>
      <c r="WYK282"/>
      <c r="WYL282"/>
      <c r="WYM282"/>
      <c r="WYN282"/>
      <c r="WYO282"/>
      <c r="WYP282"/>
      <c r="WYQ282"/>
      <c r="WYR282"/>
      <c r="WYS282"/>
      <c r="WYT282"/>
      <c r="WYU282"/>
      <c r="WYV282"/>
      <c r="WYW282"/>
      <c r="WYX282"/>
      <c r="WYY282"/>
      <c r="WYZ282"/>
      <c r="WZA282"/>
      <c r="WZB282"/>
      <c r="WZC282"/>
      <c r="WZD282"/>
      <c r="WZE282"/>
      <c r="WZF282"/>
      <c r="WZG282"/>
      <c r="WZH282"/>
      <c r="WZI282"/>
      <c r="WZJ282"/>
      <c r="WZK282"/>
      <c r="WZL282"/>
      <c r="WZM282"/>
      <c r="WZN282"/>
      <c r="WZO282"/>
      <c r="WZP282"/>
      <c r="WZQ282"/>
      <c r="WZR282"/>
      <c r="WZS282"/>
      <c r="WZT282"/>
      <c r="WZU282"/>
      <c r="WZV282"/>
      <c r="WZW282"/>
      <c r="WZX282"/>
      <c r="WZY282"/>
      <c r="WZZ282"/>
      <c r="XAA282"/>
      <c r="XAB282"/>
      <c r="XAC282"/>
      <c r="XAD282"/>
      <c r="XAE282"/>
      <c r="XAF282"/>
      <c r="XAG282"/>
      <c r="XAH282"/>
      <c r="XAI282"/>
      <c r="XAJ282"/>
      <c r="XAK282"/>
      <c r="XAL282"/>
      <c r="XAM282"/>
      <c r="XAN282"/>
      <c r="XAO282"/>
      <c r="XAP282"/>
      <c r="XAQ282"/>
      <c r="XAR282"/>
      <c r="XAS282"/>
      <c r="XAT282"/>
      <c r="XAU282"/>
      <c r="XAV282"/>
      <c r="XAW282"/>
      <c r="XAX282"/>
      <c r="XAY282"/>
      <c r="XAZ282"/>
      <c r="XBA282"/>
      <c r="XBB282"/>
      <c r="XBC282"/>
      <c r="XBD282"/>
      <c r="XBE282"/>
      <c r="XBF282"/>
      <c r="XBG282"/>
      <c r="XBH282"/>
      <c r="XBI282"/>
      <c r="XBJ282"/>
      <c r="XBK282"/>
      <c r="XBL282"/>
      <c r="XBM282"/>
      <c r="XBN282"/>
      <c r="XBO282"/>
      <c r="XBP282"/>
      <c r="XBQ282"/>
      <c r="XBR282"/>
      <c r="XBS282"/>
      <c r="XBT282"/>
      <c r="XBU282"/>
      <c r="XBV282"/>
      <c r="XBW282"/>
      <c r="XBX282"/>
      <c r="XBY282"/>
      <c r="XBZ282"/>
      <c r="XCA282"/>
      <c r="XCB282"/>
      <c r="XCC282"/>
      <c r="XCD282"/>
      <c r="XCE282"/>
      <c r="XCF282"/>
      <c r="XCG282"/>
      <c r="XCH282"/>
      <c r="XCI282"/>
      <c r="XCJ282"/>
      <c r="XCK282"/>
      <c r="XCL282"/>
      <c r="XCM282"/>
      <c r="XCN282"/>
      <c r="XCO282"/>
      <c r="XCP282"/>
      <c r="XCQ282"/>
      <c r="XCR282"/>
      <c r="XCS282"/>
      <c r="XCT282"/>
      <c r="XCU282"/>
      <c r="XCV282"/>
      <c r="XCW282"/>
      <c r="XCX282"/>
      <c r="XCY282"/>
      <c r="XCZ282"/>
      <c r="XDA282"/>
      <c r="XDB282"/>
      <c r="XDC282"/>
      <c r="XDD282"/>
      <c r="XDE282"/>
      <c r="XDF282"/>
      <c r="XDG282"/>
      <c r="XDH282"/>
      <c r="XDI282"/>
      <c r="XDJ282"/>
      <c r="XDK282"/>
      <c r="XDL282"/>
      <c r="XDM282"/>
      <c r="XDN282"/>
      <c r="XDO282"/>
      <c r="XDP282"/>
      <c r="XDQ282"/>
      <c r="XDR282"/>
      <c r="XDS282"/>
      <c r="XDT282"/>
      <c r="XDU282"/>
      <c r="XDV282"/>
      <c r="XDW282"/>
      <c r="XDX282"/>
      <c r="XDY282"/>
      <c r="XDZ282"/>
      <c r="XEA282"/>
      <c r="XEB282"/>
      <c r="XEC282"/>
      <c r="XED282"/>
      <c r="XEE282"/>
      <c r="XEF282"/>
      <c r="XEG282"/>
      <c r="XEH282"/>
      <c r="XEI282"/>
      <c r="XEJ282"/>
      <c r="XEK282"/>
      <c r="XEL282"/>
      <c r="XEM282"/>
      <c r="XEN282"/>
      <c r="XEO282"/>
      <c r="XEP282"/>
      <c r="XEQ282"/>
      <c r="XER282"/>
      <c r="XES282"/>
      <c r="XET282"/>
      <c r="XEU282"/>
      <c r="XEV282"/>
      <c r="XEW282"/>
      <c r="XEX282"/>
      <c r="XEY282"/>
      <c r="XEZ282"/>
      <c r="XFA282"/>
      <c r="XFB282"/>
      <c r="XFC282"/>
      <c r="XFD282"/>
    </row>
    <row r="283" spans="1:36 15811:16384" s="177" customFormat="1" x14ac:dyDescent="0.25">
      <c r="A283" s="181">
        <v>157</v>
      </c>
      <c r="B283" s="354" t="str">
        <f ca="1">IF(CONCATENATE('Т.6.'!AB162," (",'Т.6.'!AD162,"), ",'Т.6.'!AC162,", ",'Т.6.'!AE162)=$AJ$127,"",IF(CONCATENATE('Т.6.'!AB162," (",'Т.6.'!AD162,"), ",'Т.6.'!AC162,", ",'Т.6.'!AE162)=$AJ$128,"-",(CONCATENATE('Т.6.'!AB162," (",'Т.6.'!AD162,"), ",'Т.6.'!AC162,", ",'Т.6.'!AE162))))</f>
        <v/>
      </c>
      <c r="C283" s="354"/>
      <c r="D283" s="354"/>
      <c r="E283" s="354"/>
      <c r="F283" s="354"/>
      <c r="G283" s="354" t="str">
        <f ca="1">IF(CONCATENATE('Т.6.'!AG162,", ",'Т.6.'!AF162,", ",'Т.6.'!AH162," обл., ",'Т.6.'!AI162," р-н, ",'Т.6.'!AJ162," ",'Т.6.'!AK162,", ",'Т.6.'!AL162," ",'Т.6.'!AM162,", буд. ",'Т.6.'!AN162,", кв./оф.",'Т.6.'!AO162,".    ",'Т.6.'!AP162)=$AJ$131,"",IF(CONCATENATE('Т.6.'!AG162,", ",'Т.6.'!AF162,", ",'Т.6.'!AH162," обл., ",'Т.6.'!AI162," р-н, ",'Т.6.'!AJ162," ",'Т.6.'!AK162,", ",'Т.6.'!AL162," ",'Т.6.'!AM162,", буд. ",'Т.6.'!AN162,", кв./оф.",'Т.6.'!AO162,".    ",'Т.6.'!AP162)=$AJ$129,"-",CONCATENATE('Т.6.'!AG162,", ",'Т.6.'!AF162,", ",'Т.6.'!AH162," обл., ",'Т.6.'!AI162," р-н, ",'Т.6.'!AJ162," ",'Т.6.'!AK162,", ",'Т.6.'!AL162," ",'Т.6.'!AM162,", буд. ",'Т.6.'!AN162,", кв./оф.",'Т.6.'!AO162,".    ",'Т.6.'!AP162)))</f>
        <v/>
      </c>
      <c r="H283" s="354"/>
      <c r="I283" s="354"/>
      <c r="J283" s="354"/>
      <c r="K283" s="367" t="str">
        <f ca="1">'Т.6.'!AQ162</f>
        <v xml:space="preserve"> </v>
      </c>
      <c r="L283" s="367"/>
      <c r="M283" s="367" t="str">
        <f ca="1">'Т.6.'!AR162</f>
        <v xml:space="preserve"> </v>
      </c>
      <c r="N283" s="367"/>
      <c r="O283" s="358" t="str">
        <f ca="1">'Т.6.'!AT162</f>
        <v xml:space="preserve"> </v>
      </c>
      <c r="P283" s="358"/>
      <c r="Q283" s="345" t="str">
        <f ca="1">IF(CONCATENATE('Т.6.'!AU162,". ",'Т.6.'!AV162)=" .  "," ",CONCATENATE('Т.6.'!AU162,". ",'Т.6.'!AV162))</f>
        <v xml:space="preserve"> </v>
      </c>
      <c r="R283" s="345"/>
      <c r="S283" s="345"/>
      <c r="T283" s="358" t="str">
        <f ca="1">'Т.6.'!AW162</f>
        <v xml:space="preserve"> </v>
      </c>
      <c r="U283" s="358"/>
      <c r="AA283" s="143"/>
      <c r="AB283" s="143"/>
      <c r="AC283" s="143"/>
      <c r="AD283" s="143"/>
      <c r="AE283" s="143"/>
      <c r="AF283" s="143"/>
      <c r="AG283" s="143"/>
      <c r="AH283" s="143"/>
      <c r="AI283" s="143"/>
      <c r="AJ283" s="151"/>
      <c r="WJC283"/>
      <c r="WJD283"/>
      <c r="WJE283"/>
      <c r="WJF283"/>
      <c r="WJG283"/>
      <c r="WJH283"/>
      <c r="WJI283"/>
      <c r="WJJ283"/>
      <c r="WJK283"/>
      <c r="WJL283"/>
      <c r="WJM283"/>
      <c r="WJN283"/>
      <c r="WJO283"/>
      <c r="WJP283"/>
      <c r="WJQ283"/>
      <c r="WJR283"/>
      <c r="WJS283"/>
      <c r="WJT283"/>
      <c r="WJU283"/>
      <c r="WJV283"/>
      <c r="WJW283"/>
      <c r="WJX283"/>
      <c r="WJY283"/>
      <c r="WJZ283"/>
      <c r="WKA283"/>
      <c r="WKB283"/>
      <c r="WKC283"/>
      <c r="WKD283"/>
      <c r="WKE283"/>
      <c r="WKF283"/>
      <c r="WKG283"/>
      <c r="WKH283"/>
      <c r="WKI283"/>
      <c r="WKJ283"/>
      <c r="WKK283"/>
      <c r="WKL283"/>
      <c r="WKM283"/>
      <c r="WKN283"/>
      <c r="WKO283"/>
      <c r="WKP283"/>
      <c r="WKQ283"/>
      <c r="WKR283"/>
      <c r="WKS283"/>
      <c r="WKT283"/>
      <c r="WKU283"/>
      <c r="WKV283"/>
      <c r="WKW283"/>
      <c r="WKX283"/>
      <c r="WKY283"/>
      <c r="WKZ283"/>
      <c r="WLA283"/>
      <c r="WLB283"/>
      <c r="WLC283"/>
      <c r="WLD283"/>
      <c r="WLE283"/>
      <c r="WLF283"/>
      <c r="WLG283"/>
      <c r="WLH283"/>
      <c r="WLI283"/>
      <c r="WLJ283"/>
      <c r="WLK283"/>
      <c r="WLL283"/>
      <c r="WLM283"/>
      <c r="WLN283"/>
      <c r="WLO283"/>
      <c r="WLP283"/>
      <c r="WLQ283"/>
      <c r="WLR283"/>
      <c r="WLS283"/>
      <c r="WLT283"/>
      <c r="WLU283"/>
      <c r="WLV283"/>
      <c r="WLW283"/>
      <c r="WLX283"/>
      <c r="WLY283"/>
      <c r="WLZ283"/>
      <c r="WMA283"/>
      <c r="WMB283"/>
      <c r="WMC283"/>
      <c r="WMD283"/>
      <c r="WME283"/>
      <c r="WMF283"/>
      <c r="WMG283"/>
      <c r="WMH283"/>
      <c r="WMI283"/>
      <c r="WMJ283"/>
      <c r="WMK283"/>
      <c r="WML283"/>
      <c r="WMM283"/>
      <c r="WMN283"/>
      <c r="WMO283"/>
      <c r="WMP283"/>
      <c r="WMQ283"/>
      <c r="WMR283"/>
      <c r="WMS283"/>
      <c r="WMT283"/>
      <c r="WMU283"/>
      <c r="WMV283"/>
      <c r="WMW283"/>
      <c r="WMX283"/>
      <c r="WMY283"/>
      <c r="WMZ283"/>
      <c r="WNA283"/>
      <c r="WNB283"/>
      <c r="WNC283"/>
      <c r="WND283"/>
      <c r="WNE283"/>
      <c r="WNF283"/>
      <c r="WNG283"/>
      <c r="WNH283"/>
      <c r="WNI283"/>
      <c r="WNJ283"/>
      <c r="WNK283"/>
      <c r="WNL283"/>
      <c r="WNM283"/>
      <c r="WNN283"/>
      <c r="WNO283"/>
      <c r="WNP283"/>
      <c r="WNQ283"/>
      <c r="WNR283"/>
      <c r="WNS283"/>
      <c r="WNT283"/>
      <c r="WNU283"/>
      <c r="WNV283"/>
      <c r="WNW283"/>
      <c r="WNX283"/>
      <c r="WNY283"/>
      <c r="WNZ283"/>
      <c r="WOA283"/>
      <c r="WOB283"/>
      <c r="WOC283"/>
      <c r="WOD283"/>
      <c r="WOE283"/>
      <c r="WOF283"/>
      <c r="WOG283"/>
      <c r="WOH283"/>
      <c r="WOI283"/>
      <c r="WOJ283"/>
      <c r="WOK283"/>
      <c r="WOL283"/>
      <c r="WOM283"/>
      <c r="WON283"/>
      <c r="WOO283"/>
      <c r="WOP283"/>
      <c r="WOQ283"/>
      <c r="WOR283"/>
      <c r="WOS283"/>
      <c r="WOT283"/>
      <c r="WOU283"/>
      <c r="WOV283"/>
      <c r="WOW283"/>
      <c r="WOX283"/>
      <c r="WOY283"/>
      <c r="WOZ283"/>
      <c r="WPA283"/>
      <c r="WPB283"/>
      <c r="WPC283"/>
      <c r="WPD283"/>
      <c r="WPE283"/>
      <c r="WPF283"/>
      <c r="WPG283"/>
      <c r="WPH283"/>
      <c r="WPI283"/>
      <c r="WPJ283"/>
      <c r="WPK283"/>
      <c r="WPL283"/>
      <c r="WPM283"/>
      <c r="WPN283"/>
      <c r="WPO283"/>
      <c r="WPP283"/>
      <c r="WPQ283"/>
      <c r="WPR283"/>
      <c r="WPS283"/>
      <c r="WPT283"/>
      <c r="WPU283"/>
      <c r="WPV283"/>
      <c r="WPW283"/>
      <c r="WPX283"/>
      <c r="WPY283"/>
      <c r="WPZ283"/>
      <c r="WQA283"/>
      <c r="WQB283"/>
      <c r="WQC283"/>
      <c r="WQD283"/>
      <c r="WQE283"/>
      <c r="WQF283"/>
      <c r="WQG283"/>
      <c r="WQH283"/>
      <c r="WQI283"/>
      <c r="WQJ283"/>
      <c r="WQK283"/>
      <c r="WQL283"/>
      <c r="WQM283"/>
      <c r="WQN283"/>
      <c r="WQO283"/>
      <c r="WQP283"/>
      <c r="WQQ283"/>
      <c r="WQR283"/>
      <c r="WQS283"/>
      <c r="WQT283"/>
      <c r="WQU283"/>
      <c r="WQV283"/>
      <c r="WQW283"/>
      <c r="WQX283"/>
      <c r="WQY283"/>
      <c r="WQZ283"/>
      <c r="WRA283"/>
      <c r="WRB283"/>
      <c r="WRC283"/>
      <c r="WRD283"/>
      <c r="WRE283"/>
      <c r="WRF283"/>
      <c r="WRG283"/>
      <c r="WRH283"/>
      <c r="WRI283"/>
      <c r="WRJ283"/>
      <c r="WRK283"/>
      <c r="WRL283"/>
      <c r="WRM283"/>
      <c r="WRN283"/>
      <c r="WRO283"/>
      <c r="WRP283"/>
      <c r="WRQ283"/>
      <c r="WRR283"/>
      <c r="WRS283"/>
      <c r="WRT283"/>
      <c r="WRU283"/>
      <c r="WRV283"/>
      <c r="WRW283"/>
      <c r="WRX283"/>
      <c r="WRY283"/>
      <c r="WRZ283"/>
      <c r="WSA283"/>
      <c r="WSB283"/>
      <c r="WSC283"/>
      <c r="WSD283"/>
      <c r="WSE283"/>
      <c r="WSF283"/>
      <c r="WSG283"/>
      <c r="WSH283"/>
      <c r="WSI283"/>
      <c r="WSJ283"/>
      <c r="WSK283"/>
      <c r="WSL283"/>
      <c r="WSM283"/>
      <c r="WSN283"/>
      <c r="WSO283"/>
      <c r="WSP283"/>
      <c r="WSQ283"/>
      <c r="WSR283"/>
      <c r="WSS283"/>
      <c r="WST283"/>
      <c r="WSU283"/>
      <c r="WSV283"/>
      <c r="WSW283"/>
      <c r="WSX283"/>
      <c r="WSY283"/>
      <c r="WSZ283"/>
      <c r="WTA283"/>
      <c r="WTB283"/>
      <c r="WTC283"/>
      <c r="WTD283"/>
      <c r="WTE283"/>
      <c r="WTF283"/>
      <c r="WTG283"/>
      <c r="WTH283"/>
      <c r="WTI283"/>
      <c r="WTJ283"/>
      <c r="WTK283"/>
      <c r="WTL283"/>
      <c r="WTM283"/>
      <c r="WTN283"/>
      <c r="WTO283"/>
      <c r="WTP283"/>
      <c r="WTQ283"/>
      <c r="WTR283"/>
      <c r="WTS283"/>
      <c r="WTT283"/>
      <c r="WTU283"/>
      <c r="WTV283"/>
      <c r="WTW283"/>
      <c r="WTX283"/>
      <c r="WTY283"/>
      <c r="WTZ283"/>
      <c r="WUA283"/>
      <c r="WUB283"/>
      <c r="WUC283"/>
      <c r="WUD283"/>
      <c r="WUE283"/>
      <c r="WUF283"/>
      <c r="WUG283"/>
      <c r="WUH283"/>
      <c r="WUI283"/>
      <c r="WUJ283"/>
      <c r="WUK283"/>
      <c r="WUL283"/>
      <c r="WUM283"/>
      <c r="WUN283"/>
      <c r="WUO283"/>
      <c r="WUP283"/>
      <c r="WUQ283"/>
      <c r="WUR283"/>
      <c r="WUS283"/>
      <c r="WUT283"/>
      <c r="WUU283"/>
      <c r="WUV283"/>
      <c r="WUW283"/>
      <c r="WUX283"/>
      <c r="WUY283"/>
      <c r="WUZ283"/>
      <c r="WVA283"/>
      <c r="WVB283"/>
      <c r="WVC283"/>
      <c r="WVD283"/>
      <c r="WVE283"/>
      <c r="WVF283"/>
      <c r="WVG283"/>
      <c r="WVH283"/>
      <c r="WVI283"/>
      <c r="WVJ283"/>
      <c r="WVK283"/>
      <c r="WVL283"/>
      <c r="WVM283"/>
      <c r="WVN283"/>
      <c r="WVO283"/>
      <c r="WVP283"/>
      <c r="WVQ283"/>
      <c r="WVR283"/>
      <c r="WVS283"/>
      <c r="WVT283"/>
      <c r="WVU283"/>
      <c r="WVV283"/>
      <c r="WVW283"/>
      <c r="WVX283"/>
      <c r="WVY283"/>
      <c r="WVZ283"/>
      <c r="WWA283"/>
      <c r="WWB283"/>
      <c r="WWC283"/>
      <c r="WWD283"/>
      <c r="WWE283"/>
      <c r="WWF283"/>
      <c r="WWG283"/>
      <c r="WWH283"/>
      <c r="WWI283"/>
      <c r="WWJ283"/>
      <c r="WWK283"/>
      <c r="WWL283"/>
      <c r="WWM283"/>
      <c r="WWN283"/>
      <c r="WWO283"/>
      <c r="WWP283"/>
      <c r="WWQ283"/>
      <c r="WWR283"/>
      <c r="WWS283"/>
      <c r="WWT283"/>
      <c r="WWU283"/>
      <c r="WWV283"/>
      <c r="WWW283"/>
      <c r="WWX283"/>
      <c r="WWY283"/>
      <c r="WWZ283"/>
      <c r="WXA283"/>
      <c r="WXB283"/>
      <c r="WXC283"/>
      <c r="WXD283"/>
      <c r="WXE283"/>
      <c r="WXF283"/>
      <c r="WXG283"/>
      <c r="WXH283"/>
      <c r="WXI283"/>
      <c r="WXJ283"/>
      <c r="WXK283"/>
      <c r="WXL283"/>
      <c r="WXM283"/>
      <c r="WXN283"/>
      <c r="WXO283"/>
      <c r="WXP283"/>
      <c r="WXQ283"/>
      <c r="WXR283"/>
      <c r="WXS283"/>
      <c r="WXT283"/>
      <c r="WXU283"/>
      <c r="WXV283"/>
      <c r="WXW283"/>
      <c r="WXX283"/>
      <c r="WXY283"/>
      <c r="WXZ283"/>
      <c r="WYA283"/>
      <c r="WYB283"/>
      <c r="WYC283"/>
      <c r="WYD283"/>
      <c r="WYE283"/>
      <c r="WYF283"/>
      <c r="WYG283"/>
      <c r="WYH283"/>
      <c r="WYI283"/>
      <c r="WYJ283"/>
      <c r="WYK283"/>
      <c r="WYL283"/>
      <c r="WYM283"/>
      <c r="WYN283"/>
      <c r="WYO283"/>
      <c r="WYP283"/>
      <c r="WYQ283"/>
      <c r="WYR283"/>
      <c r="WYS283"/>
      <c r="WYT283"/>
      <c r="WYU283"/>
      <c r="WYV283"/>
      <c r="WYW283"/>
      <c r="WYX283"/>
      <c r="WYY283"/>
      <c r="WYZ283"/>
      <c r="WZA283"/>
      <c r="WZB283"/>
      <c r="WZC283"/>
      <c r="WZD283"/>
      <c r="WZE283"/>
      <c r="WZF283"/>
      <c r="WZG283"/>
      <c r="WZH283"/>
      <c r="WZI283"/>
      <c r="WZJ283"/>
      <c r="WZK283"/>
      <c r="WZL283"/>
      <c r="WZM283"/>
      <c r="WZN283"/>
      <c r="WZO283"/>
      <c r="WZP283"/>
      <c r="WZQ283"/>
      <c r="WZR283"/>
      <c r="WZS283"/>
      <c r="WZT283"/>
      <c r="WZU283"/>
      <c r="WZV283"/>
      <c r="WZW283"/>
      <c r="WZX283"/>
      <c r="WZY283"/>
      <c r="WZZ283"/>
      <c r="XAA283"/>
      <c r="XAB283"/>
      <c r="XAC283"/>
      <c r="XAD283"/>
      <c r="XAE283"/>
      <c r="XAF283"/>
      <c r="XAG283"/>
      <c r="XAH283"/>
      <c r="XAI283"/>
      <c r="XAJ283"/>
      <c r="XAK283"/>
      <c r="XAL283"/>
      <c r="XAM283"/>
      <c r="XAN283"/>
      <c r="XAO283"/>
      <c r="XAP283"/>
      <c r="XAQ283"/>
      <c r="XAR283"/>
      <c r="XAS283"/>
      <c r="XAT283"/>
      <c r="XAU283"/>
      <c r="XAV283"/>
      <c r="XAW283"/>
      <c r="XAX283"/>
      <c r="XAY283"/>
      <c r="XAZ283"/>
      <c r="XBA283"/>
      <c r="XBB283"/>
      <c r="XBC283"/>
      <c r="XBD283"/>
      <c r="XBE283"/>
      <c r="XBF283"/>
      <c r="XBG283"/>
      <c r="XBH283"/>
      <c r="XBI283"/>
      <c r="XBJ283"/>
      <c r="XBK283"/>
      <c r="XBL283"/>
      <c r="XBM283"/>
      <c r="XBN283"/>
      <c r="XBO283"/>
      <c r="XBP283"/>
      <c r="XBQ283"/>
      <c r="XBR283"/>
      <c r="XBS283"/>
      <c r="XBT283"/>
      <c r="XBU283"/>
      <c r="XBV283"/>
      <c r="XBW283"/>
      <c r="XBX283"/>
      <c r="XBY283"/>
      <c r="XBZ283"/>
      <c r="XCA283"/>
      <c r="XCB283"/>
      <c r="XCC283"/>
      <c r="XCD283"/>
      <c r="XCE283"/>
      <c r="XCF283"/>
      <c r="XCG283"/>
      <c r="XCH283"/>
      <c r="XCI283"/>
      <c r="XCJ283"/>
      <c r="XCK283"/>
      <c r="XCL283"/>
      <c r="XCM283"/>
      <c r="XCN283"/>
      <c r="XCO283"/>
      <c r="XCP283"/>
      <c r="XCQ283"/>
      <c r="XCR283"/>
      <c r="XCS283"/>
      <c r="XCT283"/>
      <c r="XCU283"/>
      <c r="XCV283"/>
      <c r="XCW283"/>
      <c r="XCX283"/>
      <c r="XCY283"/>
      <c r="XCZ283"/>
      <c r="XDA283"/>
      <c r="XDB283"/>
      <c r="XDC283"/>
      <c r="XDD283"/>
      <c r="XDE283"/>
      <c r="XDF283"/>
      <c r="XDG283"/>
      <c r="XDH283"/>
      <c r="XDI283"/>
      <c r="XDJ283"/>
      <c r="XDK283"/>
      <c r="XDL283"/>
      <c r="XDM283"/>
      <c r="XDN283"/>
      <c r="XDO283"/>
      <c r="XDP283"/>
      <c r="XDQ283"/>
      <c r="XDR283"/>
      <c r="XDS283"/>
      <c r="XDT283"/>
      <c r="XDU283"/>
      <c r="XDV283"/>
      <c r="XDW283"/>
      <c r="XDX283"/>
      <c r="XDY283"/>
      <c r="XDZ283"/>
      <c r="XEA283"/>
      <c r="XEB283"/>
      <c r="XEC283"/>
      <c r="XED283"/>
      <c r="XEE283"/>
      <c r="XEF283"/>
      <c r="XEG283"/>
      <c r="XEH283"/>
      <c r="XEI283"/>
      <c r="XEJ283"/>
      <c r="XEK283"/>
      <c r="XEL283"/>
      <c r="XEM283"/>
      <c r="XEN283"/>
      <c r="XEO283"/>
      <c r="XEP283"/>
      <c r="XEQ283"/>
      <c r="XER283"/>
      <c r="XES283"/>
      <c r="XET283"/>
      <c r="XEU283"/>
      <c r="XEV283"/>
      <c r="XEW283"/>
      <c r="XEX283"/>
      <c r="XEY283"/>
      <c r="XEZ283"/>
      <c r="XFA283"/>
      <c r="XFB283"/>
      <c r="XFC283"/>
      <c r="XFD283"/>
    </row>
    <row r="284" spans="1:36 15811:16384" s="177" customFormat="1" x14ac:dyDescent="0.25">
      <c r="A284" s="181">
        <v>158</v>
      </c>
      <c r="B284" s="354" t="str">
        <f ca="1">IF(CONCATENATE('Т.6.'!AB163," (",'Т.6.'!AD163,"), ",'Т.6.'!AC163,", ",'Т.6.'!AE163)=$AJ$127,"",IF(CONCATENATE('Т.6.'!AB163," (",'Т.6.'!AD163,"), ",'Т.6.'!AC163,", ",'Т.6.'!AE163)=$AJ$128,"-",(CONCATENATE('Т.6.'!AB163," (",'Т.6.'!AD163,"), ",'Т.6.'!AC163,", ",'Т.6.'!AE163))))</f>
        <v/>
      </c>
      <c r="C284" s="354"/>
      <c r="D284" s="354"/>
      <c r="E284" s="354"/>
      <c r="F284" s="354"/>
      <c r="G284" s="354" t="str">
        <f ca="1">IF(CONCATENATE('Т.6.'!AG163,", ",'Т.6.'!AF163,", ",'Т.6.'!AH163," обл., ",'Т.6.'!AI163," р-н, ",'Т.6.'!AJ163," ",'Т.6.'!AK163,", ",'Т.6.'!AL163," ",'Т.6.'!AM163,", буд. ",'Т.6.'!AN163,", кв./оф.",'Т.6.'!AO163,".    ",'Т.6.'!AP163)=$AJ$131,"",IF(CONCATENATE('Т.6.'!AG163,", ",'Т.6.'!AF163,", ",'Т.6.'!AH163," обл., ",'Т.6.'!AI163," р-н, ",'Т.6.'!AJ163," ",'Т.6.'!AK163,", ",'Т.6.'!AL163," ",'Т.6.'!AM163,", буд. ",'Т.6.'!AN163,", кв./оф.",'Т.6.'!AO163,".    ",'Т.6.'!AP163)=$AJ$129,"-",CONCATENATE('Т.6.'!AG163,", ",'Т.6.'!AF163,", ",'Т.6.'!AH163," обл., ",'Т.6.'!AI163," р-н, ",'Т.6.'!AJ163," ",'Т.6.'!AK163,", ",'Т.6.'!AL163," ",'Т.6.'!AM163,", буд. ",'Т.6.'!AN163,", кв./оф.",'Т.6.'!AO163,".    ",'Т.6.'!AP163)))</f>
        <v/>
      </c>
      <c r="H284" s="354"/>
      <c r="I284" s="354"/>
      <c r="J284" s="354"/>
      <c r="K284" s="367" t="str">
        <f ca="1">'Т.6.'!AQ163</f>
        <v xml:space="preserve"> </v>
      </c>
      <c r="L284" s="367"/>
      <c r="M284" s="367" t="str">
        <f ca="1">'Т.6.'!AR163</f>
        <v xml:space="preserve"> </v>
      </c>
      <c r="N284" s="367"/>
      <c r="O284" s="358" t="str">
        <f ca="1">'Т.6.'!AT163</f>
        <v xml:space="preserve"> </v>
      </c>
      <c r="P284" s="358"/>
      <c r="Q284" s="345" t="str">
        <f ca="1">IF(CONCATENATE('Т.6.'!AU163,". ",'Т.6.'!AV163)=" .  "," ",CONCATENATE('Т.6.'!AU163,". ",'Т.6.'!AV163))</f>
        <v xml:space="preserve"> </v>
      </c>
      <c r="R284" s="345"/>
      <c r="S284" s="345"/>
      <c r="T284" s="358" t="str">
        <f ca="1">'Т.6.'!AW163</f>
        <v xml:space="preserve"> </v>
      </c>
      <c r="U284" s="358"/>
      <c r="AA284" s="143"/>
      <c r="AB284" s="143"/>
      <c r="AC284" s="143"/>
      <c r="AD284" s="143"/>
      <c r="AE284" s="143"/>
      <c r="AF284" s="143"/>
      <c r="AG284" s="143"/>
      <c r="AH284" s="143"/>
      <c r="AI284" s="143"/>
      <c r="AJ284" s="151"/>
      <c r="WJC284"/>
      <c r="WJD284"/>
      <c r="WJE284"/>
      <c r="WJF284"/>
      <c r="WJG284"/>
      <c r="WJH284"/>
      <c r="WJI284"/>
      <c r="WJJ284"/>
      <c r="WJK284"/>
      <c r="WJL284"/>
      <c r="WJM284"/>
      <c r="WJN284"/>
      <c r="WJO284"/>
      <c r="WJP284"/>
      <c r="WJQ284"/>
      <c r="WJR284"/>
      <c r="WJS284"/>
      <c r="WJT284"/>
      <c r="WJU284"/>
      <c r="WJV284"/>
      <c r="WJW284"/>
      <c r="WJX284"/>
      <c r="WJY284"/>
      <c r="WJZ284"/>
      <c r="WKA284"/>
      <c r="WKB284"/>
      <c r="WKC284"/>
      <c r="WKD284"/>
      <c r="WKE284"/>
      <c r="WKF284"/>
      <c r="WKG284"/>
      <c r="WKH284"/>
      <c r="WKI284"/>
      <c r="WKJ284"/>
      <c r="WKK284"/>
      <c r="WKL284"/>
      <c r="WKM284"/>
      <c r="WKN284"/>
      <c r="WKO284"/>
      <c r="WKP284"/>
      <c r="WKQ284"/>
      <c r="WKR284"/>
      <c r="WKS284"/>
      <c r="WKT284"/>
      <c r="WKU284"/>
      <c r="WKV284"/>
      <c r="WKW284"/>
      <c r="WKX284"/>
      <c r="WKY284"/>
      <c r="WKZ284"/>
      <c r="WLA284"/>
      <c r="WLB284"/>
      <c r="WLC284"/>
      <c r="WLD284"/>
      <c r="WLE284"/>
      <c r="WLF284"/>
      <c r="WLG284"/>
      <c r="WLH284"/>
      <c r="WLI284"/>
      <c r="WLJ284"/>
      <c r="WLK284"/>
      <c r="WLL284"/>
      <c r="WLM284"/>
      <c r="WLN284"/>
      <c r="WLO284"/>
      <c r="WLP284"/>
      <c r="WLQ284"/>
      <c r="WLR284"/>
      <c r="WLS284"/>
      <c r="WLT284"/>
      <c r="WLU284"/>
      <c r="WLV284"/>
      <c r="WLW284"/>
      <c r="WLX284"/>
      <c r="WLY284"/>
      <c r="WLZ284"/>
      <c r="WMA284"/>
      <c r="WMB284"/>
      <c r="WMC284"/>
      <c r="WMD284"/>
      <c r="WME284"/>
      <c r="WMF284"/>
      <c r="WMG284"/>
      <c r="WMH284"/>
      <c r="WMI284"/>
      <c r="WMJ284"/>
      <c r="WMK284"/>
      <c r="WML284"/>
      <c r="WMM284"/>
      <c r="WMN284"/>
      <c r="WMO284"/>
      <c r="WMP284"/>
      <c r="WMQ284"/>
      <c r="WMR284"/>
      <c r="WMS284"/>
      <c r="WMT284"/>
      <c r="WMU284"/>
      <c r="WMV284"/>
      <c r="WMW284"/>
      <c r="WMX284"/>
      <c r="WMY284"/>
      <c r="WMZ284"/>
      <c r="WNA284"/>
      <c r="WNB284"/>
      <c r="WNC284"/>
      <c r="WND284"/>
      <c r="WNE284"/>
      <c r="WNF284"/>
      <c r="WNG284"/>
      <c r="WNH284"/>
      <c r="WNI284"/>
      <c r="WNJ284"/>
      <c r="WNK284"/>
      <c r="WNL284"/>
      <c r="WNM284"/>
      <c r="WNN284"/>
      <c r="WNO284"/>
      <c r="WNP284"/>
      <c r="WNQ284"/>
      <c r="WNR284"/>
      <c r="WNS284"/>
      <c r="WNT284"/>
      <c r="WNU284"/>
      <c r="WNV284"/>
      <c r="WNW284"/>
      <c r="WNX284"/>
      <c r="WNY284"/>
      <c r="WNZ284"/>
      <c r="WOA284"/>
      <c r="WOB284"/>
      <c r="WOC284"/>
      <c r="WOD284"/>
      <c r="WOE284"/>
      <c r="WOF284"/>
      <c r="WOG284"/>
      <c r="WOH284"/>
      <c r="WOI284"/>
      <c r="WOJ284"/>
      <c r="WOK284"/>
      <c r="WOL284"/>
      <c r="WOM284"/>
      <c r="WON284"/>
      <c r="WOO284"/>
      <c r="WOP284"/>
      <c r="WOQ284"/>
      <c r="WOR284"/>
      <c r="WOS284"/>
      <c r="WOT284"/>
      <c r="WOU284"/>
      <c r="WOV284"/>
      <c r="WOW284"/>
      <c r="WOX284"/>
      <c r="WOY284"/>
      <c r="WOZ284"/>
      <c r="WPA284"/>
      <c r="WPB284"/>
      <c r="WPC284"/>
      <c r="WPD284"/>
      <c r="WPE284"/>
      <c r="WPF284"/>
      <c r="WPG284"/>
      <c r="WPH284"/>
      <c r="WPI284"/>
      <c r="WPJ284"/>
      <c r="WPK284"/>
      <c r="WPL284"/>
      <c r="WPM284"/>
      <c r="WPN284"/>
      <c r="WPO284"/>
      <c r="WPP284"/>
      <c r="WPQ284"/>
      <c r="WPR284"/>
      <c r="WPS284"/>
      <c r="WPT284"/>
      <c r="WPU284"/>
      <c r="WPV284"/>
      <c r="WPW284"/>
      <c r="WPX284"/>
      <c r="WPY284"/>
      <c r="WPZ284"/>
      <c r="WQA284"/>
      <c r="WQB284"/>
      <c r="WQC284"/>
      <c r="WQD284"/>
      <c r="WQE284"/>
      <c r="WQF284"/>
      <c r="WQG284"/>
      <c r="WQH284"/>
      <c r="WQI284"/>
      <c r="WQJ284"/>
      <c r="WQK284"/>
      <c r="WQL284"/>
      <c r="WQM284"/>
      <c r="WQN284"/>
      <c r="WQO284"/>
      <c r="WQP284"/>
      <c r="WQQ284"/>
      <c r="WQR284"/>
      <c r="WQS284"/>
      <c r="WQT284"/>
      <c r="WQU284"/>
      <c r="WQV284"/>
      <c r="WQW284"/>
      <c r="WQX284"/>
      <c r="WQY284"/>
      <c r="WQZ284"/>
      <c r="WRA284"/>
      <c r="WRB284"/>
      <c r="WRC284"/>
      <c r="WRD284"/>
      <c r="WRE284"/>
      <c r="WRF284"/>
      <c r="WRG284"/>
      <c r="WRH284"/>
      <c r="WRI284"/>
      <c r="WRJ284"/>
      <c r="WRK284"/>
      <c r="WRL284"/>
      <c r="WRM284"/>
      <c r="WRN284"/>
      <c r="WRO284"/>
      <c r="WRP284"/>
      <c r="WRQ284"/>
      <c r="WRR284"/>
      <c r="WRS284"/>
      <c r="WRT284"/>
      <c r="WRU284"/>
      <c r="WRV284"/>
      <c r="WRW284"/>
      <c r="WRX284"/>
      <c r="WRY284"/>
      <c r="WRZ284"/>
      <c r="WSA284"/>
      <c r="WSB284"/>
      <c r="WSC284"/>
      <c r="WSD284"/>
      <c r="WSE284"/>
      <c r="WSF284"/>
      <c r="WSG284"/>
      <c r="WSH284"/>
      <c r="WSI284"/>
      <c r="WSJ284"/>
      <c r="WSK284"/>
      <c r="WSL284"/>
      <c r="WSM284"/>
      <c r="WSN284"/>
      <c r="WSO284"/>
      <c r="WSP284"/>
      <c r="WSQ284"/>
      <c r="WSR284"/>
      <c r="WSS284"/>
      <c r="WST284"/>
      <c r="WSU284"/>
      <c r="WSV284"/>
      <c r="WSW284"/>
      <c r="WSX284"/>
      <c r="WSY284"/>
      <c r="WSZ284"/>
      <c r="WTA284"/>
      <c r="WTB284"/>
      <c r="WTC284"/>
      <c r="WTD284"/>
      <c r="WTE284"/>
      <c r="WTF284"/>
      <c r="WTG284"/>
      <c r="WTH284"/>
      <c r="WTI284"/>
      <c r="WTJ284"/>
      <c r="WTK284"/>
      <c r="WTL284"/>
      <c r="WTM284"/>
      <c r="WTN284"/>
      <c r="WTO284"/>
      <c r="WTP284"/>
      <c r="WTQ284"/>
      <c r="WTR284"/>
      <c r="WTS284"/>
      <c r="WTT284"/>
      <c r="WTU284"/>
      <c r="WTV284"/>
      <c r="WTW284"/>
      <c r="WTX284"/>
      <c r="WTY284"/>
      <c r="WTZ284"/>
      <c r="WUA284"/>
      <c r="WUB284"/>
      <c r="WUC284"/>
      <c r="WUD284"/>
      <c r="WUE284"/>
      <c r="WUF284"/>
      <c r="WUG284"/>
      <c r="WUH284"/>
      <c r="WUI284"/>
      <c r="WUJ284"/>
      <c r="WUK284"/>
      <c r="WUL284"/>
      <c r="WUM284"/>
      <c r="WUN284"/>
      <c r="WUO284"/>
      <c r="WUP284"/>
      <c r="WUQ284"/>
      <c r="WUR284"/>
      <c r="WUS284"/>
      <c r="WUT284"/>
      <c r="WUU284"/>
      <c r="WUV284"/>
      <c r="WUW284"/>
      <c r="WUX284"/>
      <c r="WUY284"/>
      <c r="WUZ284"/>
      <c r="WVA284"/>
      <c r="WVB284"/>
      <c r="WVC284"/>
      <c r="WVD284"/>
      <c r="WVE284"/>
      <c r="WVF284"/>
      <c r="WVG284"/>
      <c r="WVH284"/>
      <c r="WVI284"/>
      <c r="WVJ284"/>
      <c r="WVK284"/>
      <c r="WVL284"/>
      <c r="WVM284"/>
      <c r="WVN284"/>
      <c r="WVO284"/>
      <c r="WVP284"/>
      <c r="WVQ284"/>
      <c r="WVR284"/>
      <c r="WVS284"/>
      <c r="WVT284"/>
      <c r="WVU284"/>
      <c r="WVV284"/>
      <c r="WVW284"/>
      <c r="WVX284"/>
      <c r="WVY284"/>
      <c r="WVZ284"/>
      <c r="WWA284"/>
      <c r="WWB284"/>
      <c r="WWC284"/>
      <c r="WWD284"/>
      <c r="WWE284"/>
      <c r="WWF284"/>
      <c r="WWG284"/>
      <c r="WWH284"/>
      <c r="WWI284"/>
      <c r="WWJ284"/>
      <c r="WWK284"/>
      <c r="WWL284"/>
      <c r="WWM284"/>
      <c r="WWN284"/>
      <c r="WWO284"/>
      <c r="WWP284"/>
      <c r="WWQ284"/>
      <c r="WWR284"/>
      <c r="WWS284"/>
      <c r="WWT284"/>
      <c r="WWU284"/>
      <c r="WWV284"/>
      <c r="WWW284"/>
      <c r="WWX284"/>
      <c r="WWY284"/>
      <c r="WWZ284"/>
      <c r="WXA284"/>
      <c r="WXB284"/>
      <c r="WXC284"/>
      <c r="WXD284"/>
      <c r="WXE284"/>
      <c r="WXF284"/>
      <c r="WXG284"/>
      <c r="WXH284"/>
      <c r="WXI284"/>
      <c r="WXJ284"/>
      <c r="WXK284"/>
      <c r="WXL284"/>
      <c r="WXM284"/>
      <c r="WXN284"/>
      <c r="WXO284"/>
      <c r="WXP284"/>
      <c r="WXQ284"/>
      <c r="WXR284"/>
      <c r="WXS284"/>
      <c r="WXT284"/>
      <c r="WXU284"/>
      <c r="WXV284"/>
      <c r="WXW284"/>
      <c r="WXX284"/>
      <c r="WXY284"/>
      <c r="WXZ284"/>
      <c r="WYA284"/>
      <c r="WYB284"/>
      <c r="WYC284"/>
      <c r="WYD284"/>
      <c r="WYE284"/>
      <c r="WYF284"/>
      <c r="WYG284"/>
      <c r="WYH284"/>
      <c r="WYI284"/>
      <c r="WYJ284"/>
      <c r="WYK284"/>
      <c r="WYL284"/>
      <c r="WYM284"/>
      <c r="WYN284"/>
      <c r="WYO284"/>
      <c r="WYP284"/>
      <c r="WYQ284"/>
      <c r="WYR284"/>
      <c r="WYS284"/>
      <c r="WYT284"/>
      <c r="WYU284"/>
      <c r="WYV284"/>
      <c r="WYW284"/>
      <c r="WYX284"/>
      <c r="WYY284"/>
      <c r="WYZ284"/>
      <c r="WZA284"/>
      <c r="WZB284"/>
      <c r="WZC284"/>
      <c r="WZD284"/>
      <c r="WZE284"/>
      <c r="WZF284"/>
      <c r="WZG284"/>
      <c r="WZH284"/>
      <c r="WZI284"/>
      <c r="WZJ284"/>
      <c r="WZK284"/>
      <c r="WZL284"/>
      <c r="WZM284"/>
      <c r="WZN284"/>
      <c r="WZO284"/>
      <c r="WZP284"/>
      <c r="WZQ284"/>
      <c r="WZR284"/>
      <c r="WZS284"/>
      <c r="WZT284"/>
      <c r="WZU284"/>
      <c r="WZV284"/>
      <c r="WZW284"/>
      <c r="WZX284"/>
      <c r="WZY284"/>
      <c r="WZZ284"/>
      <c r="XAA284"/>
      <c r="XAB284"/>
      <c r="XAC284"/>
      <c r="XAD284"/>
      <c r="XAE284"/>
      <c r="XAF284"/>
      <c r="XAG284"/>
      <c r="XAH284"/>
      <c r="XAI284"/>
      <c r="XAJ284"/>
      <c r="XAK284"/>
      <c r="XAL284"/>
      <c r="XAM284"/>
      <c r="XAN284"/>
      <c r="XAO284"/>
      <c r="XAP284"/>
      <c r="XAQ284"/>
      <c r="XAR284"/>
      <c r="XAS284"/>
      <c r="XAT284"/>
      <c r="XAU284"/>
      <c r="XAV284"/>
      <c r="XAW284"/>
      <c r="XAX284"/>
      <c r="XAY284"/>
      <c r="XAZ284"/>
      <c r="XBA284"/>
      <c r="XBB284"/>
      <c r="XBC284"/>
      <c r="XBD284"/>
      <c r="XBE284"/>
      <c r="XBF284"/>
      <c r="XBG284"/>
      <c r="XBH284"/>
      <c r="XBI284"/>
      <c r="XBJ284"/>
      <c r="XBK284"/>
      <c r="XBL284"/>
      <c r="XBM284"/>
      <c r="XBN284"/>
      <c r="XBO284"/>
      <c r="XBP284"/>
      <c r="XBQ284"/>
      <c r="XBR284"/>
      <c r="XBS284"/>
      <c r="XBT284"/>
      <c r="XBU284"/>
      <c r="XBV284"/>
      <c r="XBW284"/>
      <c r="XBX284"/>
      <c r="XBY284"/>
      <c r="XBZ284"/>
      <c r="XCA284"/>
      <c r="XCB284"/>
      <c r="XCC284"/>
      <c r="XCD284"/>
      <c r="XCE284"/>
      <c r="XCF284"/>
      <c r="XCG284"/>
      <c r="XCH284"/>
      <c r="XCI284"/>
      <c r="XCJ284"/>
      <c r="XCK284"/>
      <c r="XCL284"/>
      <c r="XCM284"/>
      <c r="XCN284"/>
      <c r="XCO284"/>
      <c r="XCP284"/>
      <c r="XCQ284"/>
      <c r="XCR284"/>
      <c r="XCS284"/>
      <c r="XCT284"/>
      <c r="XCU284"/>
      <c r="XCV284"/>
      <c r="XCW284"/>
      <c r="XCX284"/>
      <c r="XCY284"/>
      <c r="XCZ284"/>
      <c r="XDA284"/>
      <c r="XDB284"/>
      <c r="XDC284"/>
      <c r="XDD284"/>
      <c r="XDE284"/>
      <c r="XDF284"/>
      <c r="XDG284"/>
      <c r="XDH284"/>
      <c r="XDI284"/>
      <c r="XDJ284"/>
      <c r="XDK284"/>
      <c r="XDL284"/>
      <c r="XDM284"/>
      <c r="XDN284"/>
      <c r="XDO284"/>
      <c r="XDP284"/>
      <c r="XDQ284"/>
      <c r="XDR284"/>
      <c r="XDS284"/>
      <c r="XDT284"/>
      <c r="XDU284"/>
      <c r="XDV284"/>
      <c r="XDW284"/>
      <c r="XDX284"/>
      <c r="XDY284"/>
      <c r="XDZ284"/>
      <c r="XEA284"/>
      <c r="XEB284"/>
      <c r="XEC284"/>
      <c r="XED284"/>
      <c r="XEE284"/>
      <c r="XEF284"/>
      <c r="XEG284"/>
      <c r="XEH284"/>
      <c r="XEI284"/>
      <c r="XEJ284"/>
      <c r="XEK284"/>
      <c r="XEL284"/>
      <c r="XEM284"/>
      <c r="XEN284"/>
      <c r="XEO284"/>
      <c r="XEP284"/>
      <c r="XEQ284"/>
      <c r="XER284"/>
      <c r="XES284"/>
      <c r="XET284"/>
      <c r="XEU284"/>
      <c r="XEV284"/>
      <c r="XEW284"/>
      <c r="XEX284"/>
      <c r="XEY284"/>
      <c r="XEZ284"/>
      <c r="XFA284"/>
      <c r="XFB284"/>
      <c r="XFC284"/>
      <c r="XFD284"/>
    </row>
    <row r="285" spans="1:36 15811:16384" s="177" customFormat="1" x14ac:dyDescent="0.25">
      <c r="A285" s="181">
        <v>159</v>
      </c>
      <c r="B285" s="354" t="str">
        <f ca="1">IF(CONCATENATE('Т.6.'!AB164," (",'Т.6.'!AD164,"), ",'Т.6.'!AC164,", ",'Т.6.'!AE164)=$AJ$127,"",IF(CONCATENATE('Т.6.'!AB164," (",'Т.6.'!AD164,"), ",'Т.6.'!AC164,", ",'Т.6.'!AE164)=$AJ$128,"-",(CONCATENATE('Т.6.'!AB164," (",'Т.6.'!AD164,"), ",'Т.6.'!AC164,", ",'Т.6.'!AE164))))</f>
        <v/>
      </c>
      <c r="C285" s="354"/>
      <c r="D285" s="354"/>
      <c r="E285" s="354"/>
      <c r="F285" s="354"/>
      <c r="G285" s="354" t="str">
        <f ca="1">IF(CONCATENATE('Т.6.'!AG164,", ",'Т.6.'!AF164,", ",'Т.6.'!AH164," обл., ",'Т.6.'!AI164," р-н, ",'Т.6.'!AJ164," ",'Т.6.'!AK164,", ",'Т.6.'!AL164," ",'Т.6.'!AM164,", буд. ",'Т.6.'!AN164,", кв./оф.",'Т.6.'!AO164,".    ",'Т.6.'!AP164)=$AJ$131,"",IF(CONCATENATE('Т.6.'!AG164,", ",'Т.6.'!AF164,", ",'Т.6.'!AH164," обл., ",'Т.6.'!AI164," р-н, ",'Т.6.'!AJ164," ",'Т.6.'!AK164,", ",'Т.6.'!AL164," ",'Т.6.'!AM164,", буд. ",'Т.6.'!AN164,", кв./оф.",'Т.6.'!AO164,".    ",'Т.6.'!AP164)=$AJ$129,"-",CONCATENATE('Т.6.'!AG164,", ",'Т.6.'!AF164,", ",'Т.6.'!AH164," обл., ",'Т.6.'!AI164," р-н, ",'Т.6.'!AJ164," ",'Т.6.'!AK164,", ",'Т.6.'!AL164," ",'Т.6.'!AM164,", буд. ",'Т.6.'!AN164,", кв./оф.",'Т.6.'!AO164,".    ",'Т.6.'!AP164)))</f>
        <v/>
      </c>
      <c r="H285" s="354"/>
      <c r="I285" s="354"/>
      <c r="J285" s="354"/>
      <c r="K285" s="367" t="str">
        <f ca="1">'Т.6.'!AQ164</f>
        <v xml:space="preserve"> </v>
      </c>
      <c r="L285" s="367"/>
      <c r="M285" s="367" t="str">
        <f ca="1">'Т.6.'!AR164</f>
        <v xml:space="preserve"> </v>
      </c>
      <c r="N285" s="367"/>
      <c r="O285" s="358" t="str">
        <f ca="1">'Т.6.'!AT164</f>
        <v xml:space="preserve"> </v>
      </c>
      <c r="P285" s="358"/>
      <c r="Q285" s="345" t="str">
        <f ca="1">IF(CONCATENATE('Т.6.'!AU164,". ",'Т.6.'!AV164)=" .  "," ",CONCATENATE('Т.6.'!AU164,". ",'Т.6.'!AV164))</f>
        <v xml:space="preserve"> </v>
      </c>
      <c r="R285" s="345"/>
      <c r="S285" s="345"/>
      <c r="T285" s="358" t="str">
        <f ca="1">'Т.6.'!AW164</f>
        <v xml:space="preserve"> </v>
      </c>
      <c r="U285" s="358"/>
      <c r="AA285" s="143"/>
      <c r="AB285" s="143"/>
      <c r="AC285" s="143"/>
      <c r="AD285" s="143"/>
      <c r="AE285" s="143"/>
      <c r="AF285" s="143"/>
      <c r="AG285" s="143"/>
      <c r="AH285" s="143"/>
      <c r="AI285" s="143"/>
      <c r="AJ285" s="151"/>
      <c r="WJC285"/>
      <c r="WJD285"/>
      <c r="WJE285"/>
      <c r="WJF285"/>
      <c r="WJG285"/>
      <c r="WJH285"/>
      <c r="WJI285"/>
      <c r="WJJ285"/>
      <c r="WJK285"/>
      <c r="WJL285"/>
      <c r="WJM285"/>
      <c r="WJN285"/>
      <c r="WJO285"/>
      <c r="WJP285"/>
      <c r="WJQ285"/>
      <c r="WJR285"/>
      <c r="WJS285"/>
      <c r="WJT285"/>
      <c r="WJU285"/>
      <c r="WJV285"/>
      <c r="WJW285"/>
      <c r="WJX285"/>
      <c r="WJY285"/>
      <c r="WJZ285"/>
      <c r="WKA285"/>
      <c r="WKB285"/>
      <c r="WKC285"/>
      <c r="WKD285"/>
      <c r="WKE285"/>
      <c r="WKF285"/>
      <c r="WKG285"/>
      <c r="WKH285"/>
      <c r="WKI285"/>
      <c r="WKJ285"/>
      <c r="WKK285"/>
      <c r="WKL285"/>
      <c r="WKM285"/>
      <c r="WKN285"/>
      <c r="WKO285"/>
      <c r="WKP285"/>
      <c r="WKQ285"/>
      <c r="WKR285"/>
      <c r="WKS285"/>
      <c r="WKT285"/>
      <c r="WKU285"/>
      <c r="WKV285"/>
      <c r="WKW285"/>
      <c r="WKX285"/>
      <c r="WKY285"/>
      <c r="WKZ285"/>
      <c r="WLA285"/>
      <c r="WLB285"/>
      <c r="WLC285"/>
      <c r="WLD285"/>
      <c r="WLE285"/>
      <c r="WLF285"/>
      <c r="WLG285"/>
      <c r="WLH285"/>
      <c r="WLI285"/>
      <c r="WLJ285"/>
      <c r="WLK285"/>
      <c r="WLL285"/>
      <c r="WLM285"/>
      <c r="WLN285"/>
      <c r="WLO285"/>
      <c r="WLP285"/>
      <c r="WLQ285"/>
      <c r="WLR285"/>
      <c r="WLS285"/>
      <c r="WLT285"/>
      <c r="WLU285"/>
      <c r="WLV285"/>
      <c r="WLW285"/>
      <c r="WLX285"/>
      <c r="WLY285"/>
      <c r="WLZ285"/>
      <c r="WMA285"/>
      <c r="WMB285"/>
      <c r="WMC285"/>
      <c r="WMD285"/>
      <c r="WME285"/>
      <c r="WMF285"/>
      <c r="WMG285"/>
      <c r="WMH285"/>
      <c r="WMI285"/>
      <c r="WMJ285"/>
      <c r="WMK285"/>
      <c r="WML285"/>
      <c r="WMM285"/>
      <c r="WMN285"/>
      <c r="WMO285"/>
      <c r="WMP285"/>
      <c r="WMQ285"/>
      <c r="WMR285"/>
      <c r="WMS285"/>
      <c r="WMT285"/>
      <c r="WMU285"/>
      <c r="WMV285"/>
      <c r="WMW285"/>
      <c r="WMX285"/>
      <c r="WMY285"/>
      <c r="WMZ285"/>
      <c r="WNA285"/>
      <c r="WNB285"/>
      <c r="WNC285"/>
      <c r="WND285"/>
      <c r="WNE285"/>
      <c r="WNF285"/>
      <c r="WNG285"/>
      <c r="WNH285"/>
      <c r="WNI285"/>
      <c r="WNJ285"/>
      <c r="WNK285"/>
      <c r="WNL285"/>
      <c r="WNM285"/>
      <c r="WNN285"/>
      <c r="WNO285"/>
      <c r="WNP285"/>
      <c r="WNQ285"/>
      <c r="WNR285"/>
      <c r="WNS285"/>
      <c r="WNT285"/>
      <c r="WNU285"/>
      <c r="WNV285"/>
      <c r="WNW285"/>
      <c r="WNX285"/>
      <c r="WNY285"/>
      <c r="WNZ285"/>
      <c r="WOA285"/>
      <c r="WOB285"/>
      <c r="WOC285"/>
      <c r="WOD285"/>
      <c r="WOE285"/>
      <c r="WOF285"/>
      <c r="WOG285"/>
      <c r="WOH285"/>
      <c r="WOI285"/>
      <c r="WOJ285"/>
      <c r="WOK285"/>
      <c r="WOL285"/>
      <c r="WOM285"/>
      <c r="WON285"/>
      <c r="WOO285"/>
      <c r="WOP285"/>
      <c r="WOQ285"/>
      <c r="WOR285"/>
      <c r="WOS285"/>
      <c r="WOT285"/>
      <c r="WOU285"/>
      <c r="WOV285"/>
      <c r="WOW285"/>
      <c r="WOX285"/>
      <c r="WOY285"/>
      <c r="WOZ285"/>
      <c r="WPA285"/>
      <c r="WPB285"/>
      <c r="WPC285"/>
      <c r="WPD285"/>
      <c r="WPE285"/>
      <c r="WPF285"/>
      <c r="WPG285"/>
      <c r="WPH285"/>
      <c r="WPI285"/>
      <c r="WPJ285"/>
      <c r="WPK285"/>
      <c r="WPL285"/>
      <c r="WPM285"/>
      <c r="WPN285"/>
      <c r="WPO285"/>
      <c r="WPP285"/>
      <c r="WPQ285"/>
      <c r="WPR285"/>
      <c r="WPS285"/>
      <c r="WPT285"/>
      <c r="WPU285"/>
      <c r="WPV285"/>
      <c r="WPW285"/>
      <c r="WPX285"/>
      <c r="WPY285"/>
      <c r="WPZ285"/>
      <c r="WQA285"/>
      <c r="WQB285"/>
      <c r="WQC285"/>
      <c r="WQD285"/>
      <c r="WQE285"/>
      <c r="WQF285"/>
      <c r="WQG285"/>
      <c r="WQH285"/>
      <c r="WQI285"/>
      <c r="WQJ285"/>
      <c r="WQK285"/>
      <c r="WQL285"/>
      <c r="WQM285"/>
      <c r="WQN285"/>
      <c r="WQO285"/>
      <c r="WQP285"/>
      <c r="WQQ285"/>
      <c r="WQR285"/>
      <c r="WQS285"/>
      <c r="WQT285"/>
      <c r="WQU285"/>
      <c r="WQV285"/>
      <c r="WQW285"/>
      <c r="WQX285"/>
      <c r="WQY285"/>
      <c r="WQZ285"/>
      <c r="WRA285"/>
      <c r="WRB285"/>
      <c r="WRC285"/>
      <c r="WRD285"/>
      <c r="WRE285"/>
      <c r="WRF285"/>
      <c r="WRG285"/>
      <c r="WRH285"/>
      <c r="WRI285"/>
      <c r="WRJ285"/>
      <c r="WRK285"/>
      <c r="WRL285"/>
      <c r="WRM285"/>
      <c r="WRN285"/>
      <c r="WRO285"/>
      <c r="WRP285"/>
      <c r="WRQ285"/>
      <c r="WRR285"/>
      <c r="WRS285"/>
      <c r="WRT285"/>
      <c r="WRU285"/>
      <c r="WRV285"/>
      <c r="WRW285"/>
      <c r="WRX285"/>
      <c r="WRY285"/>
      <c r="WRZ285"/>
      <c r="WSA285"/>
      <c r="WSB285"/>
      <c r="WSC285"/>
      <c r="WSD285"/>
      <c r="WSE285"/>
      <c r="WSF285"/>
      <c r="WSG285"/>
      <c r="WSH285"/>
      <c r="WSI285"/>
      <c r="WSJ285"/>
      <c r="WSK285"/>
      <c r="WSL285"/>
      <c r="WSM285"/>
      <c r="WSN285"/>
      <c r="WSO285"/>
      <c r="WSP285"/>
      <c r="WSQ285"/>
      <c r="WSR285"/>
      <c r="WSS285"/>
      <c r="WST285"/>
      <c r="WSU285"/>
      <c r="WSV285"/>
      <c r="WSW285"/>
      <c r="WSX285"/>
      <c r="WSY285"/>
      <c r="WSZ285"/>
      <c r="WTA285"/>
      <c r="WTB285"/>
      <c r="WTC285"/>
      <c r="WTD285"/>
      <c r="WTE285"/>
      <c r="WTF285"/>
      <c r="WTG285"/>
      <c r="WTH285"/>
      <c r="WTI285"/>
      <c r="WTJ285"/>
      <c r="WTK285"/>
      <c r="WTL285"/>
      <c r="WTM285"/>
      <c r="WTN285"/>
      <c r="WTO285"/>
      <c r="WTP285"/>
      <c r="WTQ285"/>
      <c r="WTR285"/>
      <c r="WTS285"/>
      <c r="WTT285"/>
      <c r="WTU285"/>
      <c r="WTV285"/>
      <c r="WTW285"/>
      <c r="WTX285"/>
      <c r="WTY285"/>
      <c r="WTZ285"/>
      <c r="WUA285"/>
      <c r="WUB285"/>
      <c r="WUC285"/>
      <c r="WUD285"/>
      <c r="WUE285"/>
      <c r="WUF285"/>
      <c r="WUG285"/>
      <c r="WUH285"/>
      <c r="WUI285"/>
      <c r="WUJ285"/>
      <c r="WUK285"/>
      <c r="WUL285"/>
      <c r="WUM285"/>
      <c r="WUN285"/>
      <c r="WUO285"/>
      <c r="WUP285"/>
      <c r="WUQ285"/>
      <c r="WUR285"/>
      <c r="WUS285"/>
      <c r="WUT285"/>
      <c r="WUU285"/>
      <c r="WUV285"/>
      <c r="WUW285"/>
      <c r="WUX285"/>
      <c r="WUY285"/>
      <c r="WUZ285"/>
      <c r="WVA285"/>
      <c r="WVB285"/>
      <c r="WVC285"/>
      <c r="WVD285"/>
      <c r="WVE285"/>
      <c r="WVF285"/>
      <c r="WVG285"/>
      <c r="WVH285"/>
      <c r="WVI285"/>
      <c r="WVJ285"/>
      <c r="WVK285"/>
      <c r="WVL285"/>
      <c r="WVM285"/>
      <c r="WVN285"/>
      <c r="WVO285"/>
      <c r="WVP285"/>
      <c r="WVQ285"/>
      <c r="WVR285"/>
      <c r="WVS285"/>
      <c r="WVT285"/>
      <c r="WVU285"/>
      <c r="WVV285"/>
      <c r="WVW285"/>
      <c r="WVX285"/>
      <c r="WVY285"/>
      <c r="WVZ285"/>
      <c r="WWA285"/>
      <c r="WWB285"/>
      <c r="WWC285"/>
      <c r="WWD285"/>
      <c r="WWE285"/>
      <c r="WWF285"/>
      <c r="WWG285"/>
      <c r="WWH285"/>
      <c r="WWI285"/>
      <c r="WWJ285"/>
      <c r="WWK285"/>
      <c r="WWL285"/>
      <c r="WWM285"/>
      <c r="WWN285"/>
      <c r="WWO285"/>
      <c r="WWP285"/>
      <c r="WWQ285"/>
      <c r="WWR285"/>
      <c r="WWS285"/>
      <c r="WWT285"/>
      <c r="WWU285"/>
      <c r="WWV285"/>
      <c r="WWW285"/>
      <c r="WWX285"/>
      <c r="WWY285"/>
      <c r="WWZ285"/>
      <c r="WXA285"/>
      <c r="WXB285"/>
      <c r="WXC285"/>
      <c r="WXD285"/>
      <c r="WXE285"/>
      <c r="WXF285"/>
      <c r="WXG285"/>
      <c r="WXH285"/>
      <c r="WXI285"/>
      <c r="WXJ285"/>
      <c r="WXK285"/>
      <c r="WXL285"/>
      <c r="WXM285"/>
      <c r="WXN285"/>
      <c r="WXO285"/>
      <c r="WXP285"/>
      <c r="WXQ285"/>
      <c r="WXR285"/>
      <c r="WXS285"/>
      <c r="WXT285"/>
      <c r="WXU285"/>
      <c r="WXV285"/>
      <c r="WXW285"/>
      <c r="WXX285"/>
      <c r="WXY285"/>
      <c r="WXZ285"/>
      <c r="WYA285"/>
      <c r="WYB285"/>
      <c r="WYC285"/>
      <c r="WYD285"/>
      <c r="WYE285"/>
      <c r="WYF285"/>
      <c r="WYG285"/>
      <c r="WYH285"/>
      <c r="WYI285"/>
      <c r="WYJ285"/>
      <c r="WYK285"/>
      <c r="WYL285"/>
      <c r="WYM285"/>
      <c r="WYN285"/>
      <c r="WYO285"/>
      <c r="WYP285"/>
      <c r="WYQ285"/>
      <c r="WYR285"/>
      <c r="WYS285"/>
      <c r="WYT285"/>
      <c r="WYU285"/>
      <c r="WYV285"/>
      <c r="WYW285"/>
      <c r="WYX285"/>
      <c r="WYY285"/>
      <c r="WYZ285"/>
      <c r="WZA285"/>
      <c r="WZB285"/>
      <c r="WZC285"/>
      <c r="WZD285"/>
      <c r="WZE285"/>
      <c r="WZF285"/>
      <c r="WZG285"/>
      <c r="WZH285"/>
      <c r="WZI285"/>
      <c r="WZJ285"/>
      <c r="WZK285"/>
      <c r="WZL285"/>
      <c r="WZM285"/>
      <c r="WZN285"/>
      <c r="WZO285"/>
      <c r="WZP285"/>
      <c r="WZQ285"/>
      <c r="WZR285"/>
      <c r="WZS285"/>
      <c r="WZT285"/>
      <c r="WZU285"/>
      <c r="WZV285"/>
      <c r="WZW285"/>
      <c r="WZX285"/>
      <c r="WZY285"/>
      <c r="WZZ285"/>
      <c r="XAA285"/>
      <c r="XAB285"/>
      <c r="XAC285"/>
      <c r="XAD285"/>
      <c r="XAE285"/>
      <c r="XAF285"/>
      <c r="XAG285"/>
      <c r="XAH285"/>
      <c r="XAI285"/>
      <c r="XAJ285"/>
      <c r="XAK285"/>
      <c r="XAL285"/>
      <c r="XAM285"/>
      <c r="XAN285"/>
      <c r="XAO285"/>
      <c r="XAP285"/>
      <c r="XAQ285"/>
      <c r="XAR285"/>
      <c r="XAS285"/>
      <c r="XAT285"/>
      <c r="XAU285"/>
      <c r="XAV285"/>
      <c r="XAW285"/>
      <c r="XAX285"/>
      <c r="XAY285"/>
      <c r="XAZ285"/>
      <c r="XBA285"/>
      <c r="XBB285"/>
      <c r="XBC285"/>
      <c r="XBD285"/>
      <c r="XBE285"/>
      <c r="XBF285"/>
      <c r="XBG285"/>
      <c r="XBH285"/>
      <c r="XBI285"/>
      <c r="XBJ285"/>
      <c r="XBK285"/>
      <c r="XBL285"/>
      <c r="XBM285"/>
      <c r="XBN285"/>
      <c r="XBO285"/>
      <c r="XBP285"/>
      <c r="XBQ285"/>
      <c r="XBR285"/>
      <c r="XBS285"/>
      <c r="XBT285"/>
      <c r="XBU285"/>
      <c r="XBV285"/>
      <c r="XBW285"/>
      <c r="XBX285"/>
      <c r="XBY285"/>
      <c r="XBZ285"/>
      <c r="XCA285"/>
      <c r="XCB285"/>
      <c r="XCC285"/>
      <c r="XCD285"/>
      <c r="XCE285"/>
      <c r="XCF285"/>
      <c r="XCG285"/>
      <c r="XCH285"/>
      <c r="XCI285"/>
      <c r="XCJ285"/>
      <c r="XCK285"/>
      <c r="XCL285"/>
      <c r="XCM285"/>
      <c r="XCN285"/>
      <c r="XCO285"/>
      <c r="XCP285"/>
      <c r="XCQ285"/>
      <c r="XCR285"/>
      <c r="XCS285"/>
      <c r="XCT285"/>
      <c r="XCU285"/>
      <c r="XCV285"/>
      <c r="XCW285"/>
      <c r="XCX285"/>
      <c r="XCY285"/>
      <c r="XCZ285"/>
      <c r="XDA285"/>
      <c r="XDB285"/>
      <c r="XDC285"/>
      <c r="XDD285"/>
      <c r="XDE285"/>
      <c r="XDF285"/>
      <c r="XDG285"/>
      <c r="XDH285"/>
      <c r="XDI285"/>
      <c r="XDJ285"/>
      <c r="XDK285"/>
      <c r="XDL285"/>
      <c r="XDM285"/>
      <c r="XDN285"/>
      <c r="XDO285"/>
      <c r="XDP285"/>
      <c r="XDQ285"/>
      <c r="XDR285"/>
      <c r="XDS285"/>
      <c r="XDT285"/>
      <c r="XDU285"/>
      <c r="XDV285"/>
      <c r="XDW285"/>
      <c r="XDX285"/>
      <c r="XDY285"/>
      <c r="XDZ285"/>
      <c r="XEA285"/>
      <c r="XEB285"/>
      <c r="XEC285"/>
      <c r="XED285"/>
      <c r="XEE285"/>
      <c r="XEF285"/>
      <c r="XEG285"/>
      <c r="XEH285"/>
      <c r="XEI285"/>
      <c r="XEJ285"/>
      <c r="XEK285"/>
      <c r="XEL285"/>
      <c r="XEM285"/>
      <c r="XEN285"/>
      <c r="XEO285"/>
      <c r="XEP285"/>
      <c r="XEQ285"/>
      <c r="XER285"/>
      <c r="XES285"/>
      <c r="XET285"/>
      <c r="XEU285"/>
      <c r="XEV285"/>
      <c r="XEW285"/>
      <c r="XEX285"/>
      <c r="XEY285"/>
      <c r="XEZ285"/>
      <c r="XFA285"/>
      <c r="XFB285"/>
      <c r="XFC285"/>
      <c r="XFD285"/>
    </row>
    <row r="286" spans="1:36 15811:16384" s="177" customFormat="1" x14ac:dyDescent="0.25">
      <c r="A286" s="181">
        <v>160</v>
      </c>
      <c r="B286" s="354" t="str">
        <f ca="1">IF(CONCATENATE('Т.6.'!AB165," (",'Т.6.'!AD165,"), ",'Т.6.'!AC165,", ",'Т.6.'!AE165)=$AJ$127,"",IF(CONCATENATE('Т.6.'!AB165," (",'Т.6.'!AD165,"), ",'Т.6.'!AC165,", ",'Т.6.'!AE165)=$AJ$128,"-",(CONCATENATE('Т.6.'!AB165," (",'Т.6.'!AD165,"), ",'Т.6.'!AC165,", ",'Т.6.'!AE165))))</f>
        <v/>
      </c>
      <c r="C286" s="354"/>
      <c r="D286" s="354"/>
      <c r="E286" s="354"/>
      <c r="F286" s="354"/>
      <c r="G286" s="354" t="str">
        <f ca="1">IF(CONCATENATE('Т.6.'!AG165,", ",'Т.6.'!AF165,", ",'Т.6.'!AH165," обл., ",'Т.6.'!AI165," р-н, ",'Т.6.'!AJ165," ",'Т.6.'!AK165,", ",'Т.6.'!AL165," ",'Т.6.'!AM165,", буд. ",'Т.6.'!AN165,", кв./оф.",'Т.6.'!AO165,".    ",'Т.6.'!AP165)=$AJ$131,"",IF(CONCATENATE('Т.6.'!AG165,", ",'Т.6.'!AF165,", ",'Т.6.'!AH165," обл., ",'Т.6.'!AI165," р-н, ",'Т.6.'!AJ165," ",'Т.6.'!AK165,", ",'Т.6.'!AL165," ",'Т.6.'!AM165,", буд. ",'Т.6.'!AN165,", кв./оф.",'Т.6.'!AO165,".    ",'Т.6.'!AP165)=$AJ$129,"-",CONCATENATE('Т.6.'!AG165,", ",'Т.6.'!AF165,", ",'Т.6.'!AH165," обл., ",'Т.6.'!AI165," р-н, ",'Т.6.'!AJ165," ",'Т.6.'!AK165,", ",'Т.6.'!AL165," ",'Т.6.'!AM165,", буд. ",'Т.6.'!AN165,", кв./оф.",'Т.6.'!AO165,".    ",'Т.6.'!AP165)))</f>
        <v/>
      </c>
      <c r="H286" s="354"/>
      <c r="I286" s="354"/>
      <c r="J286" s="354"/>
      <c r="K286" s="367" t="str">
        <f ca="1">'Т.6.'!AQ165</f>
        <v xml:space="preserve"> </v>
      </c>
      <c r="L286" s="367"/>
      <c r="M286" s="367" t="str">
        <f ca="1">'Т.6.'!AR165</f>
        <v xml:space="preserve"> </v>
      </c>
      <c r="N286" s="367"/>
      <c r="O286" s="358" t="str">
        <f ca="1">'Т.6.'!AT165</f>
        <v xml:space="preserve"> </v>
      </c>
      <c r="P286" s="358"/>
      <c r="Q286" s="345" t="str">
        <f ca="1">IF(CONCATENATE('Т.6.'!AU165,". ",'Т.6.'!AV165)=" .  "," ",CONCATENATE('Т.6.'!AU165,". ",'Т.6.'!AV165))</f>
        <v xml:space="preserve"> </v>
      </c>
      <c r="R286" s="345"/>
      <c r="S286" s="345"/>
      <c r="T286" s="358" t="str">
        <f ca="1">'Т.6.'!AW165</f>
        <v xml:space="preserve"> </v>
      </c>
      <c r="U286" s="358"/>
      <c r="AA286" s="143"/>
      <c r="AB286" s="143"/>
      <c r="AC286" s="143"/>
      <c r="AD286" s="143"/>
      <c r="AE286" s="143"/>
      <c r="AF286" s="143"/>
      <c r="AG286" s="143"/>
      <c r="AH286" s="143"/>
      <c r="AI286" s="143"/>
      <c r="AJ286" s="151"/>
      <c r="WJC286"/>
      <c r="WJD286"/>
      <c r="WJE286"/>
      <c r="WJF286"/>
      <c r="WJG286"/>
      <c r="WJH286"/>
      <c r="WJI286"/>
      <c r="WJJ286"/>
      <c r="WJK286"/>
      <c r="WJL286"/>
      <c r="WJM286"/>
      <c r="WJN286"/>
      <c r="WJO286"/>
      <c r="WJP286"/>
      <c r="WJQ286"/>
      <c r="WJR286"/>
      <c r="WJS286"/>
      <c r="WJT286"/>
      <c r="WJU286"/>
      <c r="WJV286"/>
      <c r="WJW286"/>
      <c r="WJX286"/>
      <c r="WJY286"/>
      <c r="WJZ286"/>
      <c r="WKA286"/>
      <c r="WKB286"/>
      <c r="WKC286"/>
      <c r="WKD286"/>
      <c r="WKE286"/>
      <c r="WKF286"/>
      <c r="WKG286"/>
      <c r="WKH286"/>
      <c r="WKI286"/>
      <c r="WKJ286"/>
      <c r="WKK286"/>
      <c r="WKL286"/>
      <c r="WKM286"/>
      <c r="WKN286"/>
      <c r="WKO286"/>
      <c r="WKP286"/>
      <c r="WKQ286"/>
      <c r="WKR286"/>
      <c r="WKS286"/>
      <c r="WKT286"/>
      <c r="WKU286"/>
      <c r="WKV286"/>
      <c r="WKW286"/>
      <c r="WKX286"/>
      <c r="WKY286"/>
      <c r="WKZ286"/>
      <c r="WLA286"/>
      <c r="WLB286"/>
      <c r="WLC286"/>
      <c r="WLD286"/>
      <c r="WLE286"/>
      <c r="WLF286"/>
      <c r="WLG286"/>
      <c r="WLH286"/>
      <c r="WLI286"/>
      <c r="WLJ286"/>
      <c r="WLK286"/>
      <c r="WLL286"/>
      <c r="WLM286"/>
      <c r="WLN286"/>
      <c r="WLO286"/>
      <c r="WLP286"/>
      <c r="WLQ286"/>
      <c r="WLR286"/>
      <c r="WLS286"/>
      <c r="WLT286"/>
      <c r="WLU286"/>
      <c r="WLV286"/>
      <c r="WLW286"/>
      <c r="WLX286"/>
      <c r="WLY286"/>
      <c r="WLZ286"/>
      <c r="WMA286"/>
      <c r="WMB286"/>
      <c r="WMC286"/>
      <c r="WMD286"/>
      <c r="WME286"/>
      <c r="WMF286"/>
      <c r="WMG286"/>
      <c r="WMH286"/>
      <c r="WMI286"/>
      <c r="WMJ286"/>
      <c r="WMK286"/>
      <c r="WML286"/>
      <c r="WMM286"/>
      <c r="WMN286"/>
      <c r="WMO286"/>
      <c r="WMP286"/>
      <c r="WMQ286"/>
      <c r="WMR286"/>
      <c r="WMS286"/>
      <c r="WMT286"/>
      <c r="WMU286"/>
      <c r="WMV286"/>
      <c r="WMW286"/>
      <c r="WMX286"/>
      <c r="WMY286"/>
      <c r="WMZ286"/>
      <c r="WNA286"/>
      <c r="WNB286"/>
      <c r="WNC286"/>
      <c r="WND286"/>
      <c r="WNE286"/>
      <c r="WNF286"/>
      <c r="WNG286"/>
      <c r="WNH286"/>
      <c r="WNI286"/>
      <c r="WNJ286"/>
      <c r="WNK286"/>
      <c r="WNL286"/>
      <c r="WNM286"/>
      <c r="WNN286"/>
      <c r="WNO286"/>
      <c r="WNP286"/>
      <c r="WNQ286"/>
      <c r="WNR286"/>
      <c r="WNS286"/>
      <c r="WNT286"/>
      <c r="WNU286"/>
      <c r="WNV286"/>
      <c r="WNW286"/>
      <c r="WNX286"/>
      <c r="WNY286"/>
      <c r="WNZ286"/>
      <c r="WOA286"/>
      <c r="WOB286"/>
      <c r="WOC286"/>
      <c r="WOD286"/>
      <c r="WOE286"/>
      <c r="WOF286"/>
      <c r="WOG286"/>
      <c r="WOH286"/>
      <c r="WOI286"/>
      <c r="WOJ286"/>
      <c r="WOK286"/>
      <c r="WOL286"/>
      <c r="WOM286"/>
      <c r="WON286"/>
      <c r="WOO286"/>
      <c r="WOP286"/>
      <c r="WOQ286"/>
      <c r="WOR286"/>
      <c r="WOS286"/>
      <c r="WOT286"/>
      <c r="WOU286"/>
      <c r="WOV286"/>
      <c r="WOW286"/>
      <c r="WOX286"/>
      <c r="WOY286"/>
      <c r="WOZ286"/>
      <c r="WPA286"/>
      <c r="WPB286"/>
      <c r="WPC286"/>
      <c r="WPD286"/>
      <c r="WPE286"/>
      <c r="WPF286"/>
      <c r="WPG286"/>
      <c r="WPH286"/>
      <c r="WPI286"/>
      <c r="WPJ286"/>
      <c r="WPK286"/>
      <c r="WPL286"/>
      <c r="WPM286"/>
      <c r="WPN286"/>
      <c r="WPO286"/>
      <c r="WPP286"/>
      <c r="WPQ286"/>
      <c r="WPR286"/>
      <c r="WPS286"/>
      <c r="WPT286"/>
      <c r="WPU286"/>
      <c r="WPV286"/>
      <c r="WPW286"/>
      <c r="WPX286"/>
      <c r="WPY286"/>
      <c r="WPZ286"/>
      <c r="WQA286"/>
      <c r="WQB286"/>
      <c r="WQC286"/>
      <c r="WQD286"/>
      <c r="WQE286"/>
      <c r="WQF286"/>
      <c r="WQG286"/>
      <c r="WQH286"/>
      <c r="WQI286"/>
      <c r="WQJ286"/>
      <c r="WQK286"/>
      <c r="WQL286"/>
      <c r="WQM286"/>
      <c r="WQN286"/>
      <c r="WQO286"/>
      <c r="WQP286"/>
      <c r="WQQ286"/>
      <c r="WQR286"/>
      <c r="WQS286"/>
      <c r="WQT286"/>
      <c r="WQU286"/>
      <c r="WQV286"/>
      <c r="WQW286"/>
      <c r="WQX286"/>
      <c r="WQY286"/>
      <c r="WQZ286"/>
      <c r="WRA286"/>
      <c r="WRB286"/>
      <c r="WRC286"/>
      <c r="WRD286"/>
      <c r="WRE286"/>
      <c r="WRF286"/>
      <c r="WRG286"/>
      <c r="WRH286"/>
      <c r="WRI286"/>
      <c r="WRJ286"/>
      <c r="WRK286"/>
      <c r="WRL286"/>
      <c r="WRM286"/>
      <c r="WRN286"/>
      <c r="WRO286"/>
      <c r="WRP286"/>
      <c r="WRQ286"/>
      <c r="WRR286"/>
      <c r="WRS286"/>
      <c r="WRT286"/>
      <c r="WRU286"/>
      <c r="WRV286"/>
      <c r="WRW286"/>
      <c r="WRX286"/>
      <c r="WRY286"/>
      <c r="WRZ286"/>
      <c r="WSA286"/>
      <c r="WSB286"/>
      <c r="WSC286"/>
      <c r="WSD286"/>
      <c r="WSE286"/>
      <c r="WSF286"/>
      <c r="WSG286"/>
      <c r="WSH286"/>
      <c r="WSI286"/>
      <c r="WSJ286"/>
      <c r="WSK286"/>
      <c r="WSL286"/>
      <c r="WSM286"/>
      <c r="WSN286"/>
      <c r="WSO286"/>
      <c r="WSP286"/>
      <c r="WSQ286"/>
      <c r="WSR286"/>
      <c r="WSS286"/>
      <c r="WST286"/>
      <c r="WSU286"/>
      <c r="WSV286"/>
      <c r="WSW286"/>
      <c r="WSX286"/>
      <c r="WSY286"/>
      <c r="WSZ286"/>
      <c r="WTA286"/>
      <c r="WTB286"/>
      <c r="WTC286"/>
      <c r="WTD286"/>
      <c r="WTE286"/>
      <c r="WTF286"/>
      <c r="WTG286"/>
      <c r="WTH286"/>
      <c r="WTI286"/>
      <c r="WTJ286"/>
      <c r="WTK286"/>
      <c r="WTL286"/>
      <c r="WTM286"/>
      <c r="WTN286"/>
      <c r="WTO286"/>
      <c r="WTP286"/>
      <c r="WTQ286"/>
      <c r="WTR286"/>
      <c r="WTS286"/>
      <c r="WTT286"/>
      <c r="WTU286"/>
      <c r="WTV286"/>
      <c r="WTW286"/>
      <c r="WTX286"/>
      <c r="WTY286"/>
      <c r="WTZ286"/>
      <c r="WUA286"/>
      <c r="WUB286"/>
      <c r="WUC286"/>
      <c r="WUD286"/>
      <c r="WUE286"/>
      <c r="WUF286"/>
      <c r="WUG286"/>
      <c r="WUH286"/>
      <c r="WUI286"/>
      <c r="WUJ286"/>
      <c r="WUK286"/>
      <c r="WUL286"/>
      <c r="WUM286"/>
      <c r="WUN286"/>
      <c r="WUO286"/>
      <c r="WUP286"/>
      <c r="WUQ286"/>
      <c r="WUR286"/>
      <c r="WUS286"/>
      <c r="WUT286"/>
      <c r="WUU286"/>
      <c r="WUV286"/>
      <c r="WUW286"/>
      <c r="WUX286"/>
      <c r="WUY286"/>
      <c r="WUZ286"/>
      <c r="WVA286"/>
      <c r="WVB286"/>
      <c r="WVC286"/>
      <c r="WVD286"/>
      <c r="WVE286"/>
      <c r="WVF286"/>
      <c r="WVG286"/>
      <c r="WVH286"/>
      <c r="WVI286"/>
      <c r="WVJ286"/>
      <c r="WVK286"/>
      <c r="WVL286"/>
      <c r="WVM286"/>
      <c r="WVN286"/>
      <c r="WVO286"/>
      <c r="WVP286"/>
      <c r="WVQ286"/>
      <c r="WVR286"/>
      <c r="WVS286"/>
      <c r="WVT286"/>
      <c r="WVU286"/>
      <c r="WVV286"/>
      <c r="WVW286"/>
      <c r="WVX286"/>
      <c r="WVY286"/>
      <c r="WVZ286"/>
      <c r="WWA286"/>
      <c r="WWB286"/>
      <c r="WWC286"/>
      <c r="WWD286"/>
      <c r="WWE286"/>
      <c r="WWF286"/>
      <c r="WWG286"/>
      <c r="WWH286"/>
      <c r="WWI286"/>
      <c r="WWJ286"/>
      <c r="WWK286"/>
      <c r="WWL286"/>
      <c r="WWM286"/>
      <c r="WWN286"/>
      <c r="WWO286"/>
      <c r="WWP286"/>
      <c r="WWQ286"/>
      <c r="WWR286"/>
      <c r="WWS286"/>
      <c r="WWT286"/>
      <c r="WWU286"/>
      <c r="WWV286"/>
      <c r="WWW286"/>
      <c r="WWX286"/>
      <c r="WWY286"/>
      <c r="WWZ286"/>
      <c r="WXA286"/>
      <c r="WXB286"/>
      <c r="WXC286"/>
      <c r="WXD286"/>
      <c r="WXE286"/>
      <c r="WXF286"/>
      <c r="WXG286"/>
      <c r="WXH286"/>
      <c r="WXI286"/>
      <c r="WXJ286"/>
      <c r="WXK286"/>
      <c r="WXL286"/>
      <c r="WXM286"/>
      <c r="WXN286"/>
      <c r="WXO286"/>
      <c r="WXP286"/>
      <c r="WXQ286"/>
      <c r="WXR286"/>
      <c r="WXS286"/>
      <c r="WXT286"/>
      <c r="WXU286"/>
      <c r="WXV286"/>
      <c r="WXW286"/>
      <c r="WXX286"/>
      <c r="WXY286"/>
      <c r="WXZ286"/>
      <c r="WYA286"/>
      <c r="WYB286"/>
      <c r="WYC286"/>
      <c r="WYD286"/>
      <c r="WYE286"/>
      <c r="WYF286"/>
      <c r="WYG286"/>
      <c r="WYH286"/>
      <c r="WYI286"/>
      <c r="WYJ286"/>
      <c r="WYK286"/>
      <c r="WYL286"/>
      <c r="WYM286"/>
      <c r="WYN286"/>
      <c r="WYO286"/>
      <c r="WYP286"/>
      <c r="WYQ286"/>
      <c r="WYR286"/>
      <c r="WYS286"/>
      <c r="WYT286"/>
      <c r="WYU286"/>
      <c r="WYV286"/>
      <c r="WYW286"/>
      <c r="WYX286"/>
      <c r="WYY286"/>
      <c r="WYZ286"/>
      <c r="WZA286"/>
      <c r="WZB286"/>
      <c r="WZC286"/>
      <c r="WZD286"/>
      <c r="WZE286"/>
      <c r="WZF286"/>
      <c r="WZG286"/>
      <c r="WZH286"/>
      <c r="WZI286"/>
      <c r="WZJ286"/>
      <c r="WZK286"/>
      <c r="WZL286"/>
      <c r="WZM286"/>
      <c r="WZN286"/>
      <c r="WZO286"/>
      <c r="WZP286"/>
      <c r="WZQ286"/>
      <c r="WZR286"/>
      <c r="WZS286"/>
      <c r="WZT286"/>
      <c r="WZU286"/>
      <c r="WZV286"/>
      <c r="WZW286"/>
      <c r="WZX286"/>
      <c r="WZY286"/>
      <c r="WZZ286"/>
      <c r="XAA286"/>
      <c r="XAB286"/>
      <c r="XAC286"/>
      <c r="XAD286"/>
      <c r="XAE286"/>
      <c r="XAF286"/>
      <c r="XAG286"/>
      <c r="XAH286"/>
      <c r="XAI286"/>
      <c r="XAJ286"/>
      <c r="XAK286"/>
      <c r="XAL286"/>
      <c r="XAM286"/>
      <c r="XAN286"/>
      <c r="XAO286"/>
      <c r="XAP286"/>
      <c r="XAQ286"/>
      <c r="XAR286"/>
      <c r="XAS286"/>
      <c r="XAT286"/>
      <c r="XAU286"/>
      <c r="XAV286"/>
      <c r="XAW286"/>
      <c r="XAX286"/>
      <c r="XAY286"/>
      <c r="XAZ286"/>
      <c r="XBA286"/>
      <c r="XBB286"/>
      <c r="XBC286"/>
      <c r="XBD286"/>
      <c r="XBE286"/>
      <c r="XBF286"/>
      <c r="XBG286"/>
      <c r="XBH286"/>
      <c r="XBI286"/>
      <c r="XBJ286"/>
      <c r="XBK286"/>
      <c r="XBL286"/>
      <c r="XBM286"/>
      <c r="XBN286"/>
      <c r="XBO286"/>
      <c r="XBP286"/>
      <c r="XBQ286"/>
      <c r="XBR286"/>
      <c r="XBS286"/>
      <c r="XBT286"/>
      <c r="XBU286"/>
      <c r="XBV286"/>
      <c r="XBW286"/>
      <c r="XBX286"/>
      <c r="XBY286"/>
      <c r="XBZ286"/>
      <c r="XCA286"/>
      <c r="XCB286"/>
      <c r="XCC286"/>
      <c r="XCD286"/>
      <c r="XCE286"/>
      <c r="XCF286"/>
      <c r="XCG286"/>
      <c r="XCH286"/>
      <c r="XCI286"/>
      <c r="XCJ286"/>
      <c r="XCK286"/>
      <c r="XCL286"/>
      <c r="XCM286"/>
      <c r="XCN286"/>
      <c r="XCO286"/>
      <c r="XCP286"/>
      <c r="XCQ286"/>
      <c r="XCR286"/>
      <c r="XCS286"/>
      <c r="XCT286"/>
      <c r="XCU286"/>
      <c r="XCV286"/>
      <c r="XCW286"/>
      <c r="XCX286"/>
      <c r="XCY286"/>
      <c r="XCZ286"/>
      <c r="XDA286"/>
      <c r="XDB286"/>
      <c r="XDC286"/>
      <c r="XDD286"/>
      <c r="XDE286"/>
      <c r="XDF286"/>
      <c r="XDG286"/>
      <c r="XDH286"/>
      <c r="XDI286"/>
      <c r="XDJ286"/>
      <c r="XDK286"/>
      <c r="XDL286"/>
      <c r="XDM286"/>
      <c r="XDN286"/>
      <c r="XDO286"/>
      <c r="XDP286"/>
      <c r="XDQ286"/>
      <c r="XDR286"/>
      <c r="XDS286"/>
      <c r="XDT286"/>
      <c r="XDU286"/>
      <c r="XDV286"/>
      <c r="XDW286"/>
      <c r="XDX286"/>
      <c r="XDY286"/>
      <c r="XDZ286"/>
      <c r="XEA286"/>
      <c r="XEB286"/>
      <c r="XEC286"/>
      <c r="XED286"/>
      <c r="XEE286"/>
      <c r="XEF286"/>
      <c r="XEG286"/>
      <c r="XEH286"/>
      <c r="XEI286"/>
      <c r="XEJ286"/>
      <c r="XEK286"/>
      <c r="XEL286"/>
      <c r="XEM286"/>
      <c r="XEN286"/>
      <c r="XEO286"/>
      <c r="XEP286"/>
      <c r="XEQ286"/>
      <c r="XER286"/>
      <c r="XES286"/>
      <c r="XET286"/>
      <c r="XEU286"/>
      <c r="XEV286"/>
      <c r="XEW286"/>
      <c r="XEX286"/>
      <c r="XEY286"/>
      <c r="XEZ286"/>
      <c r="XFA286"/>
      <c r="XFB286"/>
      <c r="XFC286"/>
      <c r="XFD286"/>
    </row>
    <row r="287" spans="1:36 15811:16384" s="177" customFormat="1" x14ac:dyDescent="0.25">
      <c r="A287" s="181">
        <v>161</v>
      </c>
      <c r="B287" s="354" t="str">
        <f ca="1">IF(CONCATENATE('Т.6.'!AB166," (",'Т.6.'!AD166,"), ",'Т.6.'!AC166,", ",'Т.6.'!AE166)=$AJ$127,"",IF(CONCATENATE('Т.6.'!AB166," (",'Т.6.'!AD166,"), ",'Т.6.'!AC166,", ",'Т.6.'!AE166)=$AJ$128,"-",(CONCATENATE('Т.6.'!AB166," (",'Т.6.'!AD166,"), ",'Т.6.'!AC166,", ",'Т.6.'!AE166))))</f>
        <v/>
      </c>
      <c r="C287" s="354"/>
      <c r="D287" s="354"/>
      <c r="E287" s="354"/>
      <c r="F287" s="354"/>
      <c r="G287" s="354" t="str">
        <f ca="1">IF(CONCATENATE('Т.6.'!AG166,", ",'Т.6.'!AF166,", ",'Т.6.'!AH166," обл., ",'Т.6.'!AI166," р-н, ",'Т.6.'!AJ166," ",'Т.6.'!AK166,", ",'Т.6.'!AL166," ",'Т.6.'!AM166,", буд. ",'Т.6.'!AN166,", кв./оф.",'Т.6.'!AO166,".    ",'Т.6.'!AP166)=$AJ$131,"",IF(CONCATENATE('Т.6.'!AG166,", ",'Т.6.'!AF166,", ",'Т.6.'!AH166," обл., ",'Т.6.'!AI166," р-н, ",'Т.6.'!AJ166," ",'Т.6.'!AK166,", ",'Т.6.'!AL166," ",'Т.6.'!AM166,", буд. ",'Т.6.'!AN166,", кв./оф.",'Т.6.'!AO166,".    ",'Т.6.'!AP166)=$AJ$129,"-",CONCATENATE('Т.6.'!AG166,", ",'Т.6.'!AF166,", ",'Т.6.'!AH166," обл., ",'Т.6.'!AI166," р-н, ",'Т.6.'!AJ166," ",'Т.6.'!AK166,", ",'Т.6.'!AL166," ",'Т.6.'!AM166,", буд. ",'Т.6.'!AN166,", кв./оф.",'Т.6.'!AO166,".    ",'Т.6.'!AP166)))</f>
        <v/>
      </c>
      <c r="H287" s="354"/>
      <c r="I287" s="354"/>
      <c r="J287" s="354"/>
      <c r="K287" s="367" t="str">
        <f ca="1">'Т.6.'!AQ166</f>
        <v xml:space="preserve"> </v>
      </c>
      <c r="L287" s="367"/>
      <c r="M287" s="367" t="str">
        <f ca="1">'Т.6.'!AR166</f>
        <v xml:space="preserve"> </v>
      </c>
      <c r="N287" s="367"/>
      <c r="O287" s="358" t="str">
        <f ca="1">'Т.6.'!AT166</f>
        <v xml:space="preserve"> </v>
      </c>
      <c r="P287" s="358"/>
      <c r="Q287" s="345" t="str">
        <f ca="1">IF(CONCATENATE('Т.6.'!AU166,". ",'Т.6.'!AV166)=" .  "," ",CONCATENATE('Т.6.'!AU166,". ",'Т.6.'!AV166))</f>
        <v xml:space="preserve"> </v>
      </c>
      <c r="R287" s="345"/>
      <c r="S287" s="345"/>
      <c r="T287" s="358" t="str">
        <f ca="1">'Т.6.'!AW166</f>
        <v xml:space="preserve"> </v>
      </c>
      <c r="U287" s="358"/>
      <c r="AA287" s="143"/>
      <c r="AB287" s="143"/>
      <c r="AC287" s="143"/>
      <c r="AD287" s="143"/>
      <c r="AE287" s="143"/>
      <c r="AF287" s="143"/>
      <c r="AG287" s="143"/>
      <c r="AH287" s="143"/>
      <c r="AI287" s="143"/>
      <c r="AJ287" s="151"/>
      <c r="WJC287"/>
      <c r="WJD287"/>
      <c r="WJE287"/>
      <c r="WJF287"/>
      <c r="WJG287"/>
      <c r="WJH287"/>
      <c r="WJI287"/>
      <c r="WJJ287"/>
      <c r="WJK287"/>
      <c r="WJL287"/>
      <c r="WJM287"/>
      <c r="WJN287"/>
      <c r="WJO287"/>
      <c r="WJP287"/>
      <c r="WJQ287"/>
      <c r="WJR287"/>
      <c r="WJS287"/>
      <c r="WJT287"/>
      <c r="WJU287"/>
      <c r="WJV287"/>
      <c r="WJW287"/>
      <c r="WJX287"/>
      <c r="WJY287"/>
      <c r="WJZ287"/>
      <c r="WKA287"/>
      <c r="WKB287"/>
      <c r="WKC287"/>
      <c r="WKD287"/>
      <c r="WKE287"/>
      <c r="WKF287"/>
      <c r="WKG287"/>
      <c r="WKH287"/>
      <c r="WKI287"/>
      <c r="WKJ287"/>
      <c r="WKK287"/>
      <c r="WKL287"/>
      <c r="WKM287"/>
      <c r="WKN287"/>
      <c r="WKO287"/>
      <c r="WKP287"/>
      <c r="WKQ287"/>
      <c r="WKR287"/>
      <c r="WKS287"/>
      <c r="WKT287"/>
      <c r="WKU287"/>
      <c r="WKV287"/>
      <c r="WKW287"/>
      <c r="WKX287"/>
      <c r="WKY287"/>
      <c r="WKZ287"/>
      <c r="WLA287"/>
      <c r="WLB287"/>
      <c r="WLC287"/>
      <c r="WLD287"/>
      <c r="WLE287"/>
      <c r="WLF287"/>
      <c r="WLG287"/>
      <c r="WLH287"/>
      <c r="WLI287"/>
      <c r="WLJ287"/>
      <c r="WLK287"/>
      <c r="WLL287"/>
      <c r="WLM287"/>
      <c r="WLN287"/>
      <c r="WLO287"/>
      <c r="WLP287"/>
      <c r="WLQ287"/>
      <c r="WLR287"/>
      <c r="WLS287"/>
      <c r="WLT287"/>
      <c r="WLU287"/>
      <c r="WLV287"/>
      <c r="WLW287"/>
      <c r="WLX287"/>
      <c r="WLY287"/>
      <c r="WLZ287"/>
      <c r="WMA287"/>
      <c r="WMB287"/>
      <c r="WMC287"/>
      <c r="WMD287"/>
      <c r="WME287"/>
      <c r="WMF287"/>
      <c r="WMG287"/>
      <c r="WMH287"/>
      <c r="WMI287"/>
      <c r="WMJ287"/>
      <c r="WMK287"/>
      <c r="WML287"/>
      <c r="WMM287"/>
      <c r="WMN287"/>
      <c r="WMO287"/>
      <c r="WMP287"/>
      <c r="WMQ287"/>
      <c r="WMR287"/>
      <c r="WMS287"/>
      <c r="WMT287"/>
      <c r="WMU287"/>
      <c r="WMV287"/>
      <c r="WMW287"/>
      <c r="WMX287"/>
      <c r="WMY287"/>
      <c r="WMZ287"/>
      <c r="WNA287"/>
      <c r="WNB287"/>
      <c r="WNC287"/>
      <c r="WND287"/>
      <c r="WNE287"/>
      <c r="WNF287"/>
      <c r="WNG287"/>
      <c r="WNH287"/>
      <c r="WNI287"/>
      <c r="WNJ287"/>
      <c r="WNK287"/>
      <c r="WNL287"/>
      <c r="WNM287"/>
      <c r="WNN287"/>
      <c r="WNO287"/>
      <c r="WNP287"/>
      <c r="WNQ287"/>
      <c r="WNR287"/>
      <c r="WNS287"/>
      <c r="WNT287"/>
      <c r="WNU287"/>
      <c r="WNV287"/>
      <c r="WNW287"/>
      <c r="WNX287"/>
      <c r="WNY287"/>
      <c r="WNZ287"/>
      <c r="WOA287"/>
      <c r="WOB287"/>
      <c r="WOC287"/>
      <c r="WOD287"/>
      <c r="WOE287"/>
      <c r="WOF287"/>
      <c r="WOG287"/>
      <c r="WOH287"/>
      <c r="WOI287"/>
      <c r="WOJ287"/>
      <c r="WOK287"/>
      <c r="WOL287"/>
      <c r="WOM287"/>
      <c r="WON287"/>
      <c r="WOO287"/>
      <c r="WOP287"/>
      <c r="WOQ287"/>
      <c r="WOR287"/>
      <c r="WOS287"/>
      <c r="WOT287"/>
      <c r="WOU287"/>
      <c r="WOV287"/>
      <c r="WOW287"/>
      <c r="WOX287"/>
      <c r="WOY287"/>
      <c r="WOZ287"/>
      <c r="WPA287"/>
      <c r="WPB287"/>
      <c r="WPC287"/>
      <c r="WPD287"/>
      <c r="WPE287"/>
      <c r="WPF287"/>
      <c r="WPG287"/>
      <c r="WPH287"/>
      <c r="WPI287"/>
      <c r="WPJ287"/>
      <c r="WPK287"/>
      <c r="WPL287"/>
      <c r="WPM287"/>
      <c r="WPN287"/>
      <c r="WPO287"/>
      <c r="WPP287"/>
      <c r="WPQ287"/>
      <c r="WPR287"/>
      <c r="WPS287"/>
      <c r="WPT287"/>
      <c r="WPU287"/>
      <c r="WPV287"/>
      <c r="WPW287"/>
      <c r="WPX287"/>
      <c r="WPY287"/>
      <c r="WPZ287"/>
      <c r="WQA287"/>
      <c r="WQB287"/>
      <c r="WQC287"/>
      <c r="WQD287"/>
      <c r="WQE287"/>
      <c r="WQF287"/>
      <c r="WQG287"/>
      <c r="WQH287"/>
      <c r="WQI287"/>
      <c r="WQJ287"/>
      <c r="WQK287"/>
      <c r="WQL287"/>
      <c r="WQM287"/>
      <c r="WQN287"/>
      <c r="WQO287"/>
      <c r="WQP287"/>
      <c r="WQQ287"/>
      <c r="WQR287"/>
      <c r="WQS287"/>
      <c r="WQT287"/>
      <c r="WQU287"/>
      <c r="WQV287"/>
      <c r="WQW287"/>
      <c r="WQX287"/>
      <c r="WQY287"/>
      <c r="WQZ287"/>
      <c r="WRA287"/>
      <c r="WRB287"/>
      <c r="WRC287"/>
      <c r="WRD287"/>
      <c r="WRE287"/>
      <c r="WRF287"/>
      <c r="WRG287"/>
      <c r="WRH287"/>
      <c r="WRI287"/>
      <c r="WRJ287"/>
      <c r="WRK287"/>
      <c r="WRL287"/>
      <c r="WRM287"/>
      <c r="WRN287"/>
      <c r="WRO287"/>
      <c r="WRP287"/>
      <c r="WRQ287"/>
      <c r="WRR287"/>
      <c r="WRS287"/>
      <c r="WRT287"/>
      <c r="WRU287"/>
      <c r="WRV287"/>
      <c r="WRW287"/>
      <c r="WRX287"/>
      <c r="WRY287"/>
      <c r="WRZ287"/>
      <c r="WSA287"/>
      <c r="WSB287"/>
      <c r="WSC287"/>
      <c r="WSD287"/>
      <c r="WSE287"/>
      <c r="WSF287"/>
      <c r="WSG287"/>
      <c r="WSH287"/>
      <c r="WSI287"/>
      <c r="WSJ287"/>
      <c r="WSK287"/>
      <c r="WSL287"/>
      <c r="WSM287"/>
      <c r="WSN287"/>
      <c r="WSO287"/>
      <c r="WSP287"/>
      <c r="WSQ287"/>
      <c r="WSR287"/>
      <c r="WSS287"/>
      <c r="WST287"/>
      <c r="WSU287"/>
      <c r="WSV287"/>
      <c r="WSW287"/>
      <c r="WSX287"/>
      <c r="WSY287"/>
      <c r="WSZ287"/>
      <c r="WTA287"/>
      <c r="WTB287"/>
      <c r="WTC287"/>
      <c r="WTD287"/>
      <c r="WTE287"/>
      <c r="WTF287"/>
      <c r="WTG287"/>
      <c r="WTH287"/>
      <c r="WTI287"/>
      <c r="WTJ287"/>
      <c r="WTK287"/>
      <c r="WTL287"/>
      <c r="WTM287"/>
      <c r="WTN287"/>
      <c r="WTO287"/>
      <c r="WTP287"/>
      <c r="WTQ287"/>
      <c r="WTR287"/>
      <c r="WTS287"/>
      <c r="WTT287"/>
      <c r="WTU287"/>
      <c r="WTV287"/>
      <c r="WTW287"/>
      <c r="WTX287"/>
      <c r="WTY287"/>
      <c r="WTZ287"/>
      <c r="WUA287"/>
      <c r="WUB287"/>
      <c r="WUC287"/>
      <c r="WUD287"/>
      <c r="WUE287"/>
      <c r="WUF287"/>
      <c r="WUG287"/>
      <c r="WUH287"/>
      <c r="WUI287"/>
      <c r="WUJ287"/>
      <c r="WUK287"/>
      <c r="WUL287"/>
      <c r="WUM287"/>
      <c r="WUN287"/>
      <c r="WUO287"/>
      <c r="WUP287"/>
      <c r="WUQ287"/>
      <c r="WUR287"/>
      <c r="WUS287"/>
      <c r="WUT287"/>
      <c r="WUU287"/>
      <c r="WUV287"/>
      <c r="WUW287"/>
      <c r="WUX287"/>
      <c r="WUY287"/>
      <c r="WUZ287"/>
      <c r="WVA287"/>
      <c r="WVB287"/>
      <c r="WVC287"/>
      <c r="WVD287"/>
      <c r="WVE287"/>
      <c r="WVF287"/>
      <c r="WVG287"/>
      <c r="WVH287"/>
      <c r="WVI287"/>
      <c r="WVJ287"/>
      <c r="WVK287"/>
      <c r="WVL287"/>
      <c r="WVM287"/>
      <c r="WVN287"/>
      <c r="WVO287"/>
      <c r="WVP287"/>
      <c r="WVQ287"/>
      <c r="WVR287"/>
      <c r="WVS287"/>
      <c r="WVT287"/>
      <c r="WVU287"/>
      <c r="WVV287"/>
      <c r="WVW287"/>
      <c r="WVX287"/>
      <c r="WVY287"/>
      <c r="WVZ287"/>
      <c r="WWA287"/>
      <c r="WWB287"/>
      <c r="WWC287"/>
      <c r="WWD287"/>
      <c r="WWE287"/>
      <c r="WWF287"/>
      <c r="WWG287"/>
      <c r="WWH287"/>
      <c r="WWI287"/>
      <c r="WWJ287"/>
      <c r="WWK287"/>
      <c r="WWL287"/>
      <c r="WWM287"/>
      <c r="WWN287"/>
      <c r="WWO287"/>
      <c r="WWP287"/>
      <c r="WWQ287"/>
      <c r="WWR287"/>
      <c r="WWS287"/>
      <c r="WWT287"/>
      <c r="WWU287"/>
      <c r="WWV287"/>
      <c r="WWW287"/>
      <c r="WWX287"/>
      <c r="WWY287"/>
      <c r="WWZ287"/>
      <c r="WXA287"/>
      <c r="WXB287"/>
      <c r="WXC287"/>
      <c r="WXD287"/>
      <c r="WXE287"/>
      <c r="WXF287"/>
      <c r="WXG287"/>
      <c r="WXH287"/>
      <c r="WXI287"/>
      <c r="WXJ287"/>
      <c r="WXK287"/>
      <c r="WXL287"/>
      <c r="WXM287"/>
      <c r="WXN287"/>
      <c r="WXO287"/>
      <c r="WXP287"/>
      <c r="WXQ287"/>
      <c r="WXR287"/>
      <c r="WXS287"/>
      <c r="WXT287"/>
      <c r="WXU287"/>
      <c r="WXV287"/>
      <c r="WXW287"/>
      <c r="WXX287"/>
      <c r="WXY287"/>
      <c r="WXZ287"/>
      <c r="WYA287"/>
      <c r="WYB287"/>
      <c r="WYC287"/>
      <c r="WYD287"/>
      <c r="WYE287"/>
      <c r="WYF287"/>
      <c r="WYG287"/>
      <c r="WYH287"/>
      <c r="WYI287"/>
      <c r="WYJ287"/>
      <c r="WYK287"/>
      <c r="WYL287"/>
      <c r="WYM287"/>
      <c r="WYN287"/>
      <c r="WYO287"/>
      <c r="WYP287"/>
      <c r="WYQ287"/>
      <c r="WYR287"/>
      <c r="WYS287"/>
      <c r="WYT287"/>
      <c r="WYU287"/>
      <c r="WYV287"/>
      <c r="WYW287"/>
      <c r="WYX287"/>
      <c r="WYY287"/>
      <c r="WYZ287"/>
      <c r="WZA287"/>
      <c r="WZB287"/>
      <c r="WZC287"/>
      <c r="WZD287"/>
      <c r="WZE287"/>
      <c r="WZF287"/>
      <c r="WZG287"/>
      <c r="WZH287"/>
      <c r="WZI287"/>
      <c r="WZJ287"/>
      <c r="WZK287"/>
      <c r="WZL287"/>
      <c r="WZM287"/>
      <c r="WZN287"/>
      <c r="WZO287"/>
      <c r="WZP287"/>
      <c r="WZQ287"/>
      <c r="WZR287"/>
      <c r="WZS287"/>
      <c r="WZT287"/>
      <c r="WZU287"/>
      <c r="WZV287"/>
      <c r="WZW287"/>
      <c r="WZX287"/>
      <c r="WZY287"/>
      <c r="WZZ287"/>
      <c r="XAA287"/>
      <c r="XAB287"/>
      <c r="XAC287"/>
      <c r="XAD287"/>
      <c r="XAE287"/>
      <c r="XAF287"/>
      <c r="XAG287"/>
      <c r="XAH287"/>
      <c r="XAI287"/>
      <c r="XAJ287"/>
      <c r="XAK287"/>
      <c r="XAL287"/>
      <c r="XAM287"/>
      <c r="XAN287"/>
      <c r="XAO287"/>
      <c r="XAP287"/>
      <c r="XAQ287"/>
      <c r="XAR287"/>
      <c r="XAS287"/>
      <c r="XAT287"/>
      <c r="XAU287"/>
      <c r="XAV287"/>
      <c r="XAW287"/>
      <c r="XAX287"/>
      <c r="XAY287"/>
      <c r="XAZ287"/>
      <c r="XBA287"/>
      <c r="XBB287"/>
      <c r="XBC287"/>
      <c r="XBD287"/>
      <c r="XBE287"/>
      <c r="XBF287"/>
      <c r="XBG287"/>
      <c r="XBH287"/>
      <c r="XBI287"/>
      <c r="XBJ287"/>
      <c r="XBK287"/>
      <c r="XBL287"/>
      <c r="XBM287"/>
      <c r="XBN287"/>
      <c r="XBO287"/>
      <c r="XBP287"/>
      <c r="XBQ287"/>
      <c r="XBR287"/>
      <c r="XBS287"/>
      <c r="XBT287"/>
      <c r="XBU287"/>
      <c r="XBV287"/>
      <c r="XBW287"/>
      <c r="XBX287"/>
      <c r="XBY287"/>
      <c r="XBZ287"/>
      <c r="XCA287"/>
      <c r="XCB287"/>
      <c r="XCC287"/>
      <c r="XCD287"/>
      <c r="XCE287"/>
      <c r="XCF287"/>
      <c r="XCG287"/>
      <c r="XCH287"/>
      <c r="XCI287"/>
      <c r="XCJ287"/>
      <c r="XCK287"/>
      <c r="XCL287"/>
      <c r="XCM287"/>
      <c r="XCN287"/>
      <c r="XCO287"/>
      <c r="XCP287"/>
      <c r="XCQ287"/>
      <c r="XCR287"/>
      <c r="XCS287"/>
      <c r="XCT287"/>
      <c r="XCU287"/>
      <c r="XCV287"/>
      <c r="XCW287"/>
      <c r="XCX287"/>
      <c r="XCY287"/>
      <c r="XCZ287"/>
      <c r="XDA287"/>
      <c r="XDB287"/>
      <c r="XDC287"/>
      <c r="XDD287"/>
      <c r="XDE287"/>
      <c r="XDF287"/>
      <c r="XDG287"/>
      <c r="XDH287"/>
      <c r="XDI287"/>
      <c r="XDJ287"/>
      <c r="XDK287"/>
      <c r="XDL287"/>
      <c r="XDM287"/>
      <c r="XDN287"/>
      <c r="XDO287"/>
      <c r="XDP287"/>
      <c r="XDQ287"/>
      <c r="XDR287"/>
      <c r="XDS287"/>
      <c r="XDT287"/>
      <c r="XDU287"/>
      <c r="XDV287"/>
      <c r="XDW287"/>
      <c r="XDX287"/>
      <c r="XDY287"/>
      <c r="XDZ287"/>
      <c r="XEA287"/>
      <c r="XEB287"/>
      <c r="XEC287"/>
      <c r="XED287"/>
      <c r="XEE287"/>
      <c r="XEF287"/>
      <c r="XEG287"/>
      <c r="XEH287"/>
      <c r="XEI287"/>
      <c r="XEJ287"/>
      <c r="XEK287"/>
      <c r="XEL287"/>
      <c r="XEM287"/>
      <c r="XEN287"/>
      <c r="XEO287"/>
      <c r="XEP287"/>
      <c r="XEQ287"/>
      <c r="XER287"/>
      <c r="XES287"/>
      <c r="XET287"/>
      <c r="XEU287"/>
      <c r="XEV287"/>
      <c r="XEW287"/>
      <c r="XEX287"/>
      <c r="XEY287"/>
      <c r="XEZ287"/>
      <c r="XFA287"/>
      <c r="XFB287"/>
      <c r="XFC287"/>
      <c r="XFD287"/>
    </row>
    <row r="288" spans="1:36 15811:16384" s="177" customFormat="1" x14ac:dyDescent="0.25">
      <c r="A288" s="181">
        <v>162</v>
      </c>
      <c r="B288" s="354" t="str">
        <f ca="1">IF(CONCATENATE('Т.6.'!AB167," (",'Т.6.'!AD167,"), ",'Т.6.'!AC167,", ",'Т.6.'!AE167)=$AJ$127,"",IF(CONCATENATE('Т.6.'!AB167," (",'Т.6.'!AD167,"), ",'Т.6.'!AC167,", ",'Т.6.'!AE167)=$AJ$128,"-",(CONCATENATE('Т.6.'!AB167," (",'Т.6.'!AD167,"), ",'Т.6.'!AC167,", ",'Т.6.'!AE167))))</f>
        <v/>
      </c>
      <c r="C288" s="354"/>
      <c r="D288" s="354"/>
      <c r="E288" s="354"/>
      <c r="F288" s="354"/>
      <c r="G288" s="354" t="str">
        <f ca="1">IF(CONCATENATE('Т.6.'!AG167,", ",'Т.6.'!AF167,", ",'Т.6.'!AH167," обл., ",'Т.6.'!AI167," р-н, ",'Т.6.'!AJ167," ",'Т.6.'!AK167,", ",'Т.6.'!AL167," ",'Т.6.'!AM167,", буд. ",'Т.6.'!AN167,", кв./оф.",'Т.6.'!AO167,".    ",'Т.6.'!AP167)=$AJ$131,"",IF(CONCATENATE('Т.6.'!AG167,", ",'Т.6.'!AF167,", ",'Т.6.'!AH167," обл., ",'Т.6.'!AI167," р-н, ",'Т.6.'!AJ167," ",'Т.6.'!AK167,", ",'Т.6.'!AL167," ",'Т.6.'!AM167,", буд. ",'Т.6.'!AN167,", кв./оф.",'Т.6.'!AO167,".    ",'Т.6.'!AP167)=$AJ$129,"-",CONCATENATE('Т.6.'!AG167,", ",'Т.6.'!AF167,", ",'Т.6.'!AH167," обл., ",'Т.6.'!AI167," р-н, ",'Т.6.'!AJ167," ",'Т.6.'!AK167,", ",'Т.6.'!AL167," ",'Т.6.'!AM167,", буд. ",'Т.6.'!AN167,", кв./оф.",'Т.6.'!AO167,".    ",'Т.6.'!AP167)))</f>
        <v/>
      </c>
      <c r="H288" s="354"/>
      <c r="I288" s="354"/>
      <c r="J288" s="354"/>
      <c r="K288" s="367" t="str">
        <f ca="1">'Т.6.'!AQ167</f>
        <v xml:space="preserve"> </v>
      </c>
      <c r="L288" s="367"/>
      <c r="M288" s="367" t="str">
        <f ca="1">'Т.6.'!AR167</f>
        <v xml:space="preserve"> </v>
      </c>
      <c r="N288" s="367"/>
      <c r="O288" s="358" t="str">
        <f ca="1">'Т.6.'!AT167</f>
        <v xml:space="preserve"> </v>
      </c>
      <c r="P288" s="358"/>
      <c r="Q288" s="345" t="str">
        <f ca="1">IF(CONCATENATE('Т.6.'!AU167,". ",'Т.6.'!AV167)=" .  "," ",CONCATENATE('Т.6.'!AU167,". ",'Т.6.'!AV167))</f>
        <v xml:space="preserve"> </v>
      </c>
      <c r="R288" s="345"/>
      <c r="S288" s="345"/>
      <c r="T288" s="358" t="str">
        <f ca="1">'Т.6.'!AW167</f>
        <v xml:space="preserve"> </v>
      </c>
      <c r="U288" s="358"/>
      <c r="AA288" s="143"/>
      <c r="AB288" s="143"/>
      <c r="AC288" s="143"/>
      <c r="AD288" s="143"/>
      <c r="AE288" s="143"/>
      <c r="AF288" s="143"/>
      <c r="AG288" s="143"/>
      <c r="AH288" s="143"/>
      <c r="AI288" s="143"/>
      <c r="AJ288" s="151"/>
      <c r="WJC288"/>
      <c r="WJD288"/>
      <c r="WJE288"/>
      <c r="WJF288"/>
      <c r="WJG288"/>
      <c r="WJH288"/>
      <c r="WJI288"/>
      <c r="WJJ288"/>
      <c r="WJK288"/>
      <c r="WJL288"/>
      <c r="WJM288"/>
      <c r="WJN288"/>
      <c r="WJO288"/>
      <c r="WJP288"/>
      <c r="WJQ288"/>
      <c r="WJR288"/>
      <c r="WJS288"/>
      <c r="WJT288"/>
      <c r="WJU288"/>
      <c r="WJV288"/>
      <c r="WJW288"/>
      <c r="WJX288"/>
      <c r="WJY288"/>
      <c r="WJZ288"/>
      <c r="WKA288"/>
      <c r="WKB288"/>
      <c r="WKC288"/>
      <c r="WKD288"/>
      <c r="WKE288"/>
      <c r="WKF288"/>
      <c r="WKG288"/>
      <c r="WKH288"/>
      <c r="WKI288"/>
      <c r="WKJ288"/>
      <c r="WKK288"/>
      <c r="WKL288"/>
      <c r="WKM288"/>
      <c r="WKN288"/>
      <c r="WKO288"/>
      <c r="WKP288"/>
      <c r="WKQ288"/>
      <c r="WKR288"/>
      <c r="WKS288"/>
      <c r="WKT288"/>
      <c r="WKU288"/>
      <c r="WKV288"/>
      <c r="WKW288"/>
      <c r="WKX288"/>
      <c r="WKY288"/>
      <c r="WKZ288"/>
      <c r="WLA288"/>
      <c r="WLB288"/>
      <c r="WLC288"/>
      <c r="WLD288"/>
      <c r="WLE288"/>
      <c r="WLF288"/>
      <c r="WLG288"/>
      <c r="WLH288"/>
      <c r="WLI288"/>
      <c r="WLJ288"/>
      <c r="WLK288"/>
      <c r="WLL288"/>
      <c r="WLM288"/>
      <c r="WLN288"/>
      <c r="WLO288"/>
      <c r="WLP288"/>
      <c r="WLQ288"/>
      <c r="WLR288"/>
      <c r="WLS288"/>
      <c r="WLT288"/>
      <c r="WLU288"/>
      <c r="WLV288"/>
      <c r="WLW288"/>
      <c r="WLX288"/>
      <c r="WLY288"/>
      <c r="WLZ288"/>
      <c r="WMA288"/>
      <c r="WMB288"/>
      <c r="WMC288"/>
      <c r="WMD288"/>
      <c r="WME288"/>
      <c r="WMF288"/>
      <c r="WMG288"/>
      <c r="WMH288"/>
      <c r="WMI288"/>
      <c r="WMJ288"/>
      <c r="WMK288"/>
      <c r="WML288"/>
      <c r="WMM288"/>
      <c r="WMN288"/>
      <c r="WMO288"/>
      <c r="WMP288"/>
      <c r="WMQ288"/>
      <c r="WMR288"/>
      <c r="WMS288"/>
      <c r="WMT288"/>
      <c r="WMU288"/>
      <c r="WMV288"/>
      <c r="WMW288"/>
      <c r="WMX288"/>
      <c r="WMY288"/>
      <c r="WMZ288"/>
      <c r="WNA288"/>
      <c r="WNB288"/>
      <c r="WNC288"/>
      <c r="WND288"/>
      <c r="WNE288"/>
      <c r="WNF288"/>
      <c r="WNG288"/>
      <c r="WNH288"/>
      <c r="WNI288"/>
      <c r="WNJ288"/>
      <c r="WNK288"/>
      <c r="WNL288"/>
      <c r="WNM288"/>
      <c r="WNN288"/>
      <c r="WNO288"/>
      <c r="WNP288"/>
      <c r="WNQ288"/>
      <c r="WNR288"/>
      <c r="WNS288"/>
      <c r="WNT288"/>
      <c r="WNU288"/>
      <c r="WNV288"/>
      <c r="WNW288"/>
      <c r="WNX288"/>
      <c r="WNY288"/>
      <c r="WNZ288"/>
      <c r="WOA288"/>
      <c r="WOB288"/>
      <c r="WOC288"/>
      <c r="WOD288"/>
      <c r="WOE288"/>
      <c r="WOF288"/>
      <c r="WOG288"/>
      <c r="WOH288"/>
      <c r="WOI288"/>
      <c r="WOJ288"/>
      <c r="WOK288"/>
      <c r="WOL288"/>
      <c r="WOM288"/>
      <c r="WON288"/>
      <c r="WOO288"/>
      <c r="WOP288"/>
      <c r="WOQ288"/>
      <c r="WOR288"/>
      <c r="WOS288"/>
      <c r="WOT288"/>
      <c r="WOU288"/>
      <c r="WOV288"/>
      <c r="WOW288"/>
      <c r="WOX288"/>
      <c r="WOY288"/>
      <c r="WOZ288"/>
      <c r="WPA288"/>
      <c r="WPB288"/>
      <c r="WPC288"/>
      <c r="WPD288"/>
      <c r="WPE288"/>
      <c r="WPF288"/>
      <c r="WPG288"/>
      <c r="WPH288"/>
      <c r="WPI288"/>
      <c r="WPJ288"/>
      <c r="WPK288"/>
      <c r="WPL288"/>
      <c r="WPM288"/>
      <c r="WPN288"/>
      <c r="WPO288"/>
      <c r="WPP288"/>
      <c r="WPQ288"/>
      <c r="WPR288"/>
      <c r="WPS288"/>
      <c r="WPT288"/>
      <c r="WPU288"/>
      <c r="WPV288"/>
      <c r="WPW288"/>
      <c r="WPX288"/>
      <c r="WPY288"/>
      <c r="WPZ288"/>
      <c r="WQA288"/>
      <c r="WQB288"/>
      <c r="WQC288"/>
      <c r="WQD288"/>
      <c r="WQE288"/>
      <c r="WQF288"/>
      <c r="WQG288"/>
      <c r="WQH288"/>
      <c r="WQI288"/>
      <c r="WQJ288"/>
      <c r="WQK288"/>
      <c r="WQL288"/>
      <c r="WQM288"/>
      <c r="WQN288"/>
      <c r="WQO288"/>
      <c r="WQP288"/>
      <c r="WQQ288"/>
      <c r="WQR288"/>
      <c r="WQS288"/>
      <c r="WQT288"/>
      <c r="WQU288"/>
      <c r="WQV288"/>
      <c r="WQW288"/>
      <c r="WQX288"/>
      <c r="WQY288"/>
      <c r="WQZ288"/>
      <c r="WRA288"/>
      <c r="WRB288"/>
      <c r="WRC288"/>
      <c r="WRD288"/>
      <c r="WRE288"/>
      <c r="WRF288"/>
      <c r="WRG288"/>
      <c r="WRH288"/>
      <c r="WRI288"/>
      <c r="WRJ288"/>
      <c r="WRK288"/>
      <c r="WRL288"/>
      <c r="WRM288"/>
      <c r="WRN288"/>
      <c r="WRO288"/>
      <c r="WRP288"/>
      <c r="WRQ288"/>
      <c r="WRR288"/>
      <c r="WRS288"/>
      <c r="WRT288"/>
      <c r="WRU288"/>
      <c r="WRV288"/>
      <c r="WRW288"/>
      <c r="WRX288"/>
      <c r="WRY288"/>
      <c r="WRZ288"/>
      <c r="WSA288"/>
      <c r="WSB288"/>
      <c r="WSC288"/>
      <c r="WSD288"/>
      <c r="WSE288"/>
      <c r="WSF288"/>
      <c r="WSG288"/>
      <c r="WSH288"/>
      <c r="WSI288"/>
      <c r="WSJ288"/>
      <c r="WSK288"/>
      <c r="WSL288"/>
      <c r="WSM288"/>
      <c r="WSN288"/>
      <c r="WSO288"/>
      <c r="WSP288"/>
      <c r="WSQ288"/>
      <c r="WSR288"/>
      <c r="WSS288"/>
      <c r="WST288"/>
      <c r="WSU288"/>
      <c r="WSV288"/>
      <c r="WSW288"/>
      <c r="WSX288"/>
      <c r="WSY288"/>
      <c r="WSZ288"/>
      <c r="WTA288"/>
      <c r="WTB288"/>
      <c r="WTC288"/>
      <c r="WTD288"/>
      <c r="WTE288"/>
      <c r="WTF288"/>
      <c r="WTG288"/>
      <c r="WTH288"/>
      <c r="WTI288"/>
      <c r="WTJ288"/>
      <c r="WTK288"/>
      <c r="WTL288"/>
      <c r="WTM288"/>
      <c r="WTN288"/>
      <c r="WTO288"/>
      <c r="WTP288"/>
      <c r="WTQ288"/>
      <c r="WTR288"/>
      <c r="WTS288"/>
      <c r="WTT288"/>
      <c r="WTU288"/>
      <c r="WTV288"/>
      <c r="WTW288"/>
      <c r="WTX288"/>
      <c r="WTY288"/>
      <c r="WTZ288"/>
      <c r="WUA288"/>
      <c r="WUB288"/>
      <c r="WUC288"/>
      <c r="WUD288"/>
      <c r="WUE288"/>
      <c r="WUF288"/>
      <c r="WUG288"/>
      <c r="WUH288"/>
      <c r="WUI288"/>
      <c r="WUJ288"/>
      <c r="WUK288"/>
      <c r="WUL288"/>
      <c r="WUM288"/>
      <c r="WUN288"/>
      <c r="WUO288"/>
      <c r="WUP288"/>
      <c r="WUQ288"/>
      <c r="WUR288"/>
      <c r="WUS288"/>
      <c r="WUT288"/>
      <c r="WUU288"/>
      <c r="WUV288"/>
      <c r="WUW288"/>
      <c r="WUX288"/>
      <c r="WUY288"/>
      <c r="WUZ288"/>
      <c r="WVA288"/>
      <c r="WVB288"/>
      <c r="WVC288"/>
      <c r="WVD288"/>
      <c r="WVE288"/>
      <c r="WVF288"/>
      <c r="WVG288"/>
      <c r="WVH288"/>
      <c r="WVI288"/>
      <c r="WVJ288"/>
      <c r="WVK288"/>
      <c r="WVL288"/>
      <c r="WVM288"/>
      <c r="WVN288"/>
      <c r="WVO288"/>
      <c r="WVP288"/>
      <c r="WVQ288"/>
      <c r="WVR288"/>
      <c r="WVS288"/>
      <c r="WVT288"/>
      <c r="WVU288"/>
      <c r="WVV288"/>
      <c r="WVW288"/>
      <c r="WVX288"/>
      <c r="WVY288"/>
      <c r="WVZ288"/>
      <c r="WWA288"/>
      <c r="WWB288"/>
      <c r="WWC288"/>
      <c r="WWD288"/>
      <c r="WWE288"/>
      <c r="WWF288"/>
      <c r="WWG288"/>
      <c r="WWH288"/>
      <c r="WWI288"/>
      <c r="WWJ288"/>
      <c r="WWK288"/>
      <c r="WWL288"/>
      <c r="WWM288"/>
      <c r="WWN288"/>
      <c r="WWO288"/>
      <c r="WWP288"/>
      <c r="WWQ288"/>
      <c r="WWR288"/>
      <c r="WWS288"/>
      <c r="WWT288"/>
      <c r="WWU288"/>
      <c r="WWV288"/>
      <c r="WWW288"/>
      <c r="WWX288"/>
      <c r="WWY288"/>
      <c r="WWZ288"/>
      <c r="WXA288"/>
      <c r="WXB288"/>
      <c r="WXC288"/>
      <c r="WXD288"/>
      <c r="WXE288"/>
      <c r="WXF288"/>
      <c r="WXG288"/>
      <c r="WXH288"/>
      <c r="WXI288"/>
      <c r="WXJ288"/>
      <c r="WXK288"/>
      <c r="WXL288"/>
      <c r="WXM288"/>
      <c r="WXN288"/>
      <c r="WXO288"/>
      <c r="WXP288"/>
      <c r="WXQ288"/>
      <c r="WXR288"/>
      <c r="WXS288"/>
      <c r="WXT288"/>
      <c r="WXU288"/>
      <c r="WXV288"/>
      <c r="WXW288"/>
      <c r="WXX288"/>
      <c r="WXY288"/>
      <c r="WXZ288"/>
      <c r="WYA288"/>
      <c r="WYB288"/>
      <c r="WYC288"/>
      <c r="WYD288"/>
      <c r="WYE288"/>
      <c r="WYF288"/>
      <c r="WYG288"/>
      <c r="WYH288"/>
      <c r="WYI288"/>
      <c r="WYJ288"/>
      <c r="WYK288"/>
      <c r="WYL288"/>
      <c r="WYM288"/>
      <c r="WYN288"/>
      <c r="WYO288"/>
      <c r="WYP288"/>
      <c r="WYQ288"/>
      <c r="WYR288"/>
      <c r="WYS288"/>
      <c r="WYT288"/>
      <c r="WYU288"/>
      <c r="WYV288"/>
      <c r="WYW288"/>
      <c r="WYX288"/>
      <c r="WYY288"/>
      <c r="WYZ288"/>
      <c r="WZA288"/>
      <c r="WZB288"/>
      <c r="WZC288"/>
      <c r="WZD288"/>
      <c r="WZE288"/>
      <c r="WZF288"/>
      <c r="WZG288"/>
      <c r="WZH288"/>
      <c r="WZI288"/>
      <c r="WZJ288"/>
      <c r="WZK288"/>
      <c r="WZL288"/>
      <c r="WZM288"/>
      <c r="WZN288"/>
      <c r="WZO288"/>
      <c r="WZP288"/>
      <c r="WZQ288"/>
      <c r="WZR288"/>
      <c r="WZS288"/>
      <c r="WZT288"/>
      <c r="WZU288"/>
      <c r="WZV288"/>
      <c r="WZW288"/>
      <c r="WZX288"/>
      <c r="WZY288"/>
      <c r="WZZ288"/>
      <c r="XAA288"/>
      <c r="XAB288"/>
      <c r="XAC288"/>
      <c r="XAD288"/>
      <c r="XAE288"/>
      <c r="XAF288"/>
      <c r="XAG288"/>
      <c r="XAH288"/>
      <c r="XAI288"/>
      <c r="XAJ288"/>
      <c r="XAK288"/>
      <c r="XAL288"/>
      <c r="XAM288"/>
      <c r="XAN288"/>
      <c r="XAO288"/>
      <c r="XAP288"/>
      <c r="XAQ288"/>
      <c r="XAR288"/>
      <c r="XAS288"/>
      <c r="XAT288"/>
      <c r="XAU288"/>
      <c r="XAV288"/>
      <c r="XAW288"/>
      <c r="XAX288"/>
      <c r="XAY288"/>
      <c r="XAZ288"/>
      <c r="XBA288"/>
      <c r="XBB288"/>
      <c r="XBC288"/>
      <c r="XBD288"/>
      <c r="XBE288"/>
      <c r="XBF288"/>
      <c r="XBG288"/>
      <c r="XBH288"/>
      <c r="XBI288"/>
      <c r="XBJ288"/>
      <c r="XBK288"/>
      <c r="XBL288"/>
      <c r="XBM288"/>
      <c r="XBN288"/>
      <c r="XBO288"/>
      <c r="XBP288"/>
      <c r="XBQ288"/>
      <c r="XBR288"/>
      <c r="XBS288"/>
      <c r="XBT288"/>
      <c r="XBU288"/>
      <c r="XBV288"/>
      <c r="XBW288"/>
      <c r="XBX288"/>
      <c r="XBY288"/>
      <c r="XBZ288"/>
      <c r="XCA288"/>
      <c r="XCB288"/>
      <c r="XCC288"/>
      <c r="XCD288"/>
      <c r="XCE288"/>
      <c r="XCF288"/>
      <c r="XCG288"/>
      <c r="XCH288"/>
      <c r="XCI288"/>
      <c r="XCJ288"/>
      <c r="XCK288"/>
      <c r="XCL288"/>
      <c r="XCM288"/>
      <c r="XCN288"/>
      <c r="XCO288"/>
      <c r="XCP288"/>
      <c r="XCQ288"/>
      <c r="XCR288"/>
      <c r="XCS288"/>
      <c r="XCT288"/>
      <c r="XCU288"/>
      <c r="XCV288"/>
      <c r="XCW288"/>
      <c r="XCX288"/>
      <c r="XCY288"/>
      <c r="XCZ288"/>
      <c r="XDA288"/>
      <c r="XDB288"/>
      <c r="XDC288"/>
      <c r="XDD288"/>
      <c r="XDE288"/>
      <c r="XDF288"/>
      <c r="XDG288"/>
      <c r="XDH288"/>
      <c r="XDI288"/>
      <c r="XDJ288"/>
      <c r="XDK288"/>
      <c r="XDL288"/>
      <c r="XDM288"/>
      <c r="XDN288"/>
      <c r="XDO288"/>
      <c r="XDP288"/>
      <c r="XDQ288"/>
      <c r="XDR288"/>
      <c r="XDS288"/>
      <c r="XDT288"/>
      <c r="XDU288"/>
      <c r="XDV288"/>
      <c r="XDW288"/>
      <c r="XDX288"/>
      <c r="XDY288"/>
      <c r="XDZ288"/>
      <c r="XEA288"/>
      <c r="XEB288"/>
      <c r="XEC288"/>
      <c r="XED288"/>
      <c r="XEE288"/>
      <c r="XEF288"/>
      <c r="XEG288"/>
      <c r="XEH288"/>
      <c r="XEI288"/>
      <c r="XEJ288"/>
      <c r="XEK288"/>
      <c r="XEL288"/>
      <c r="XEM288"/>
      <c r="XEN288"/>
      <c r="XEO288"/>
      <c r="XEP288"/>
      <c r="XEQ288"/>
      <c r="XER288"/>
      <c r="XES288"/>
      <c r="XET288"/>
      <c r="XEU288"/>
      <c r="XEV288"/>
      <c r="XEW288"/>
      <c r="XEX288"/>
      <c r="XEY288"/>
      <c r="XEZ288"/>
      <c r="XFA288"/>
      <c r="XFB288"/>
      <c r="XFC288"/>
      <c r="XFD288"/>
    </row>
    <row r="289" spans="1:36 15811:16384" s="177" customFormat="1" x14ac:dyDescent="0.25">
      <c r="A289" s="181">
        <v>163</v>
      </c>
      <c r="B289" s="354" t="str">
        <f ca="1">IF(CONCATENATE('Т.6.'!AB168," (",'Т.6.'!AD168,"), ",'Т.6.'!AC168,", ",'Т.6.'!AE168)=$AJ$127,"",IF(CONCATENATE('Т.6.'!AB168," (",'Т.6.'!AD168,"), ",'Т.6.'!AC168,", ",'Т.6.'!AE168)=$AJ$128,"-",(CONCATENATE('Т.6.'!AB168," (",'Т.6.'!AD168,"), ",'Т.6.'!AC168,", ",'Т.6.'!AE168))))</f>
        <v/>
      </c>
      <c r="C289" s="354"/>
      <c r="D289" s="354"/>
      <c r="E289" s="354"/>
      <c r="F289" s="354"/>
      <c r="G289" s="354" t="str">
        <f ca="1">IF(CONCATENATE('Т.6.'!AG168,", ",'Т.6.'!AF168,", ",'Т.6.'!AH168," обл., ",'Т.6.'!AI168," р-н, ",'Т.6.'!AJ168," ",'Т.6.'!AK168,", ",'Т.6.'!AL168," ",'Т.6.'!AM168,", буд. ",'Т.6.'!AN168,", кв./оф.",'Т.6.'!AO168,".    ",'Т.6.'!AP168)=$AJ$131,"",IF(CONCATENATE('Т.6.'!AG168,", ",'Т.6.'!AF168,", ",'Т.6.'!AH168," обл., ",'Т.6.'!AI168," р-н, ",'Т.6.'!AJ168," ",'Т.6.'!AK168,", ",'Т.6.'!AL168," ",'Т.6.'!AM168,", буд. ",'Т.6.'!AN168,", кв./оф.",'Т.6.'!AO168,".    ",'Т.6.'!AP168)=$AJ$129,"-",CONCATENATE('Т.6.'!AG168,", ",'Т.6.'!AF168,", ",'Т.6.'!AH168," обл., ",'Т.6.'!AI168," р-н, ",'Т.6.'!AJ168," ",'Т.6.'!AK168,", ",'Т.6.'!AL168," ",'Т.6.'!AM168,", буд. ",'Т.6.'!AN168,", кв./оф.",'Т.6.'!AO168,".    ",'Т.6.'!AP168)))</f>
        <v/>
      </c>
      <c r="H289" s="354"/>
      <c r="I289" s="354"/>
      <c r="J289" s="354"/>
      <c r="K289" s="367" t="str">
        <f ca="1">'Т.6.'!AQ168</f>
        <v xml:space="preserve"> </v>
      </c>
      <c r="L289" s="367"/>
      <c r="M289" s="367" t="str">
        <f ca="1">'Т.6.'!AR168</f>
        <v xml:space="preserve"> </v>
      </c>
      <c r="N289" s="367"/>
      <c r="O289" s="358" t="str">
        <f ca="1">'Т.6.'!AT168</f>
        <v xml:space="preserve"> </v>
      </c>
      <c r="P289" s="358"/>
      <c r="Q289" s="345" t="str">
        <f ca="1">IF(CONCATENATE('Т.6.'!AU168,". ",'Т.6.'!AV168)=" .  "," ",CONCATENATE('Т.6.'!AU168,". ",'Т.6.'!AV168))</f>
        <v xml:space="preserve"> </v>
      </c>
      <c r="R289" s="345"/>
      <c r="S289" s="345"/>
      <c r="T289" s="358" t="str">
        <f ca="1">'Т.6.'!AW168</f>
        <v xml:space="preserve"> </v>
      </c>
      <c r="U289" s="358"/>
      <c r="AA289" s="143"/>
      <c r="AB289" s="143"/>
      <c r="AC289" s="143"/>
      <c r="AD289" s="143"/>
      <c r="AE289" s="143"/>
      <c r="AF289" s="143"/>
      <c r="AG289" s="143"/>
      <c r="AH289" s="143"/>
      <c r="AI289" s="143"/>
      <c r="AJ289" s="151"/>
      <c r="WJC289"/>
      <c r="WJD289"/>
      <c r="WJE289"/>
      <c r="WJF289"/>
      <c r="WJG289"/>
      <c r="WJH289"/>
      <c r="WJI289"/>
      <c r="WJJ289"/>
      <c r="WJK289"/>
      <c r="WJL289"/>
      <c r="WJM289"/>
      <c r="WJN289"/>
      <c r="WJO289"/>
      <c r="WJP289"/>
      <c r="WJQ289"/>
      <c r="WJR289"/>
      <c r="WJS289"/>
      <c r="WJT289"/>
      <c r="WJU289"/>
      <c r="WJV289"/>
      <c r="WJW289"/>
      <c r="WJX289"/>
      <c r="WJY289"/>
      <c r="WJZ289"/>
      <c r="WKA289"/>
      <c r="WKB289"/>
      <c r="WKC289"/>
      <c r="WKD289"/>
      <c r="WKE289"/>
      <c r="WKF289"/>
      <c r="WKG289"/>
      <c r="WKH289"/>
      <c r="WKI289"/>
      <c r="WKJ289"/>
      <c r="WKK289"/>
      <c r="WKL289"/>
      <c r="WKM289"/>
      <c r="WKN289"/>
      <c r="WKO289"/>
      <c r="WKP289"/>
      <c r="WKQ289"/>
      <c r="WKR289"/>
      <c r="WKS289"/>
      <c r="WKT289"/>
      <c r="WKU289"/>
      <c r="WKV289"/>
      <c r="WKW289"/>
      <c r="WKX289"/>
      <c r="WKY289"/>
      <c r="WKZ289"/>
      <c r="WLA289"/>
      <c r="WLB289"/>
      <c r="WLC289"/>
      <c r="WLD289"/>
      <c r="WLE289"/>
      <c r="WLF289"/>
      <c r="WLG289"/>
      <c r="WLH289"/>
      <c r="WLI289"/>
      <c r="WLJ289"/>
      <c r="WLK289"/>
      <c r="WLL289"/>
      <c r="WLM289"/>
      <c r="WLN289"/>
      <c r="WLO289"/>
      <c r="WLP289"/>
      <c r="WLQ289"/>
      <c r="WLR289"/>
      <c r="WLS289"/>
      <c r="WLT289"/>
      <c r="WLU289"/>
      <c r="WLV289"/>
      <c r="WLW289"/>
      <c r="WLX289"/>
      <c r="WLY289"/>
      <c r="WLZ289"/>
      <c r="WMA289"/>
      <c r="WMB289"/>
      <c r="WMC289"/>
      <c r="WMD289"/>
      <c r="WME289"/>
      <c r="WMF289"/>
      <c r="WMG289"/>
      <c r="WMH289"/>
      <c r="WMI289"/>
      <c r="WMJ289"/>
      <c r="WMK289"/>
      <c r="WML289"/>
      <c r="WMM289"/>
      <c r="WMN289"/>
      <c r="WMO289"/>
      <c r="WMP289"/>
      <c r="WMQ289"/>
      <c r="WMR289"/>
      <c r="WMS289"/>
      <c r="WMT289"/>
      <c r="WMU289"/>
      <c r="WMV289"/>
      <c r="WMW289"/>
      <c r="WMX289"/>
      <c r="WMY289"/>
      <c r="WMZ289"/>
      <c r="WNA289"/>
      <c r="WNB289"/>
      <c r="WNC289"/>
      <c r="WND289"/>
      <c r="WNE289"/>
      <c r="WNF289"/>
      <c r="WNG289"/>
      <c r="WNH289"/>
      <c r="WNI289"/>
      <c r="WNJ289"/>
      <c r="WNK289"/>
      <c r="WNL289"/>
      <c r="WNM289"/>
      <c r="WNN289"/>
      <c r="WNO289"/>
      <c r="WNP289"/>
      <c r="WNQ289"/>
      <c r="WNR289"/>
      <c r="WNS289"/>
      <c r="WNT289"/>
      <c r="WNU289"/>
      <c r="WNV289"/>
      <c r="WNW289"/>
      <c r="WNX289"/>
      <c r="WNY289"/>
      <c r="WNZ289"/>
      <c r="WOA289"/>
      <c r="WOB289"/>
      <c r="WOC289"/>
      <c r="WOD289"/>
      <c r="WOE289"/>
      <c r="WOF289"/>
      <c r="WOG289"/>
      <c r="WOH289"/>
      <c r="WOI289"/>
      <c r="WOJ289"/>
      <c r="WOK289"/>
      <c r="WOL289"/>
      <c r="WOM289"/>
      <c r="WON289"/>
      <c r="WOO289"/>
      <c r="WOP289"/>
      <c r="WOQ289"/>
      <c r="WOR289"/>
      <c r="WOS289"/>
      <c r="WOT289"/>
      <c r="WOU289"/>
      <c r="WOV289"/>
      <c r="WOW289"/>
      <c r="WOX289"/>
      <c r="WOY289"/>
      <c r="WOZ289"/>
      <c r="WPA289"/>
      <c r="WPB289"/>
      <c r="WPC289"/>
      <c r="WPD289"/>
      <c r="WPE289"/>
      <c r="WPF289"/>
      <c r="WPG289"/>
      <c r="WPH289"/>
      <c r="WPI289"/>
      <c r="WPJ289"/>
      <c r="WPK289"/>
      <c r="WPL289"/>
      <c r="WPM289"/>
      <c r="WPN289"/>
      <c r="WPO289"/>
      <c r="WPP289"/>
      <c r="WPQ289"/>
      <c r="WPR289"/>
      <c r="WPS289"/>
      <c r="WPT289"/>
      <c r="WPU289"/>
      <c r="WPV289"/>
      <c r="WPW289"/>
      <c r="WPX289"/>
      <c r="WPY289"/>
      <c r="WPZ289"/>
      <c r="WQA289"/>
      <c r="WQB289"/>
      <c r="WQC289"/>
      <c r="WQD289"/>
      <c r="WQE289"/>
      <c r="WQF289"/>
      <c r="WQG289"/>
      <c r="WQH289"/>
      <c r="WQI289"/>
      <c r="WQJ289"/>
      <c r="WQK289"/>
      <c r="WQL289"/>
      <c r="WQM289"/>
      <c r="WQN289"/>
      <c r="WQO289"/>
      <c r="WQP289"/>
      <c r="WQQ289"/>
      <c r="WQR289"/>
      <c r="WQS289"/>
      <c r="WQT289"/>
      <c r="WQU289"/>
      <c r="WQV289"/>
      <c r="WQW289"/>
      <c r="WQX289"/>
      <c r="WQY289"/>
      <c r="WQZ289"/>
      <c r="WRA289"/>
      <c r="WRB289"/>
      <c r="WRC289"/>
      <c r="WRD289"/>
      <c r="WRE289"/>
      <c r="WRF289"/>
      <c r="WRG289"/>
      <c r="WRH289"/>
      <c r="WRI289"/>
      <c r="WRJ289"/>
      <c r="WRK289"/>
      <c r="WRL289"/>
      <c r="WRM289"/>
      <c r="WRN289"/>
      <c r="WRO289"/>
      <c r="WRP289"/>
      <c r="WRQ289"/>
      <c r="WRR289"/>
      <c r="WRS289"/>
      <c r="WRT289"/>
      <c r="WRU289"/>
      <c r="WRV289"/>
      <c r="WRW289"/>
      <c r="WRX289"/>
      <c r="WRY289"/>
      <c r="WRZ289"/>
      <c r="WSA289"/>
      <c r="WSB289"/>
      <c r="WSC289"/>
      <c r="WSD289"/>
      <c r="WSE289"/>
      <c r="WSF289"/>
      <c r="WSG289"/>
      <c r="WSH289"/>
      <c r="WSI289"/>
      <c r="WSJ289"/>
      <c r="WSK289"/>
      <c r="WSL289"/>
      <c r="WSM289"/>
      <c r="WSN289"/>
      <c r="WSO289"/>
      <c r="WSP289"/>
      <c r="WSQ289"/>
      <c r="WSR289"/>
      <c r="WSS289"/>
      <c r="WST289"/>
      <c r="WSU289"/>
      <c r="WSV289"/>
      <c r="WSW289"/>
      <c r="WSX289"/>
      <c r="WSY289"/>
      <c r="WSZ289"/>
      <c r="WTA289"/>
      <c r="WTB289"/>
      <c r="WTC289"/>
      <c r="WTD289"/>
      <c r="WTE289"/>
      <c r="WTF289"/>
      <c r="WTG289"/>
      <c r="WTH289"/>
      <c r="WTI289"/>
      <c r="WTJ289"/>
      <c r="WTK289"/>
      <c r="WTL289"/>
      <c r="WTM289"/>
      <c r="WTN289"/>
      <c r="WTO289"/>
      <c r="WTP289"/>
      <c r="WTQ289"/>
      <c r="WTR289"/>
      <c r="WTS289"/>
      <c r="WTT289"/>
      <c r="WTU289"/>
      <c r="WTV289"/>
      <c r="WTW289"/>
      <c r="WTX289"/>
      <c r="WTY289"/>
      <c r="WTZ289"/>
      <c r="WUA289"/>
      <c r="WUB289"/>
      <c r="WUC289"/>
      <c r="WUD289"/>
      <c r="WUE289"/>
      <c r="WUF289"/>
      <c r="WUG289"/>
      <c r="WUH289"/>
      <c r="WUI289"/>
      <c r="WUJ289"/>
      <c r="WUK289"/>
      <c r="WUL289"/>
      <c r="WUM289"/>
      <c r="WUN289"/>
      <c r="WUO289"/>
      <c r="WUP289"/>
      <c r="WUQ289"/>
      <c r="WUR289"/>
      <c r="WUS289"/>
      <c r="WUT289"/>
      <c r="WUU289"/>
      <c r="WUV289"/>
      <c r="WUW289"/>
      <c r="WUX289"/>
      <c r="WUY289"/>
      <c r="WUZ289"/>
      <c r="WVA289"/>
      <c r="WVB289"/>
      <c r="WVC289"/>
      <c r="WVD289"/>
      <c r="WVE289"/>
      <c r="WVF289"/>
      <c r="WVG289"/>
      <c r="WVH289"/>
      <c r="WVI289"/>
      <c r="WVJ289"/>
      <c r="WVK289"/>
      <c r="WVL289"/>
      <c r="WVM289"/>
      <c r="WVN289"/>
      <c r="WVO289"/>
      <c r="WVP289"/>
      <c r="WVQ289"/>
      <c r="WVR289"/>
      <c r="WVS289"/>
      <c r="WVT289"/>
      <c r="WVU289"/>
      <c r="WVV289"/>
      <c r="WVW289"/>
      <c r="WVX289"/>
      <c r="WVY289"/>
      <c r="WVZ289"/>
      <c r="WWA289"/>
      <c r="WWB289"/>
      <c r="WWC289"/>
      <c r="WWD289"/>
      <c r="WWE289"/>
      <c r="WWF289"/>
      <c r="WWG289"/>
      <c r="WWH289"/>
      <c r="WWI289"/>
      <c r="WWJ289"/>
      <c r="WWK289"/>
      <c r="WWL289"/>
      <c r="WWM289"/>
      <c r="WWN289"/>
      <c r="WWO289"/>
      <c r="WWP289"/>
      <c r="WWQ289"/>
      <c r="WWR289"/>
      <c r="WWS289"/>
      <c r="WWT289"/>
      <c r="WWU289"/>
      <c r="WWV289"/>
      <c r="WWW289"/>
      <c r="WWX289"/>
      <c r="WWY289"/>
      <c r="WWZ289"/>
      <c r="WXA289"/>
      <c r="WXB289"/>
      <c r="WXC289"/>
      <c r="WXD289"/>
      <c r="WXE289"/>
      <c r="WXF289"/>
      <c r="WXG289"/>
      <c r="WXH289"/>
      <c r="WXI289"/>
      <c r="WXJ289"/>
      <c r="WXK289"/>
      <c r="WXL289"/>
      <c r="WXM289"/>
      <c r="WXN289"/>
      <c r="WXO289"/>
      <c r="WXP289"/>
      <c r="WXQ289"/>
      <c r="WXR289"/>
      <c r="WXS289"/>
      <c r="WXT289"/>
      <c r="WXU289"/>
      <c r="WXV289"/>
      <c r="WXW289"/>
      <c r="WXX289"/>
      <c r="WXY289"/>
      <c r="WXZ289"/>
      <c r="WYA289"/>
      <c r="WYB289"/>
      <c r="WYC289"/>
      <c r="WYD289"/>
      <c r="WYE289"/>
      <c r="WYF289"/>
      <c r="WYG289"/>
      <c r="WYH289"/>
      <c r="WYI289"/>
      <c r="WYJ289"/>
      <c r="WYK289"/>
      <c r="WYL289"/>
      <c r="WYM289"/>
      <c r="WYN289"/>
      <c r="WYO289"/>
      <c r="WYP289"/>
      <c r="WYQ289"/>
      <c r="WYR289"/>
      <c r="WYS289"/>
      <c r="WYT289"/>
      <c r="WYU289"/>
      <c r="WYV289"/>
      <c r="WYW289"/>
      <c r="WYX289"/>
      <c r="WYY289"/>
      <c r="WYZ289"/>
      <c r="WZA289"/>
      <c r="WZB289"/>
      <c r="WZC289"/>
      <c r="WZD289"/>
      <c r="WZE289"/>
      <c r="WZF289"/>
      <c r="WZG289"/>
      <c r="WZH289"/>
      <c r="WZI289"/>
      <c r="WZJ289"/>
      <c r="WZK289"/>
      <c r="WZL289"/>
      <c r="WZM289"/>
      <c r="WZN289"/>
      <c r="WZO289"/>
      <c r="WZP289"/>
      <c r="WZQ289"/>
      <c r="WZR289"/>
      <c r="WZS289"/>
      <c r="WZT289"/>
      <c r="WZU289"/>
      <c r="WZV289"/>
      <c r="WZW289"/>
      <c r="WZX289"/>
      <c r="WZY289"/>
      <c r="WZZ289"/>
      <c r="XAA289"/>
      <c r="XAB289"/>
      <c r="XAC289"/>
      <c r="XAD289"/>
      <c r="XAE289"/>
      <c r="XAF289"/>
      <c r="XAG289"/>
      <c r="XAH289"/>
      <c r="XAI289"/>
      <c r="XAJ289"/>
      <c r="XAK289"/>
      <c r="XAL289"/>
      <c r="XAM289"/>
      <c r="XAN289"/>
      <c r="XAO289"/>
      <c r="XAP289"/>
      <c r="XAQ289"/>
      <c r="XAR289"/>
      <c r="XAS289"/>
      <c r="XAT289"/>
      <c r="XAU289"/>
      <c r="XAV289"/>
      <c r="XAW289"/>
      <c r="XAX289"/>
      <c r="XAY289"/>
      <c r="XAZ289"/>
      <c r="XBA289"/>
      <c r="XBB289"/>
      <c r="XBC289"/>
      <c r="XBD289"/>
      <c r="XBE289"/>
      <c r="XBF289"/>
      <c r="XBG289"/>
      <c r="XBH289"/>
      <c r="XBI289"/>
      <c r="XBJ289"/>
      <c r="XBK289"/>
      <c r="XBL289"/>
      <c r="XBM289"/>
      <c r="XBN289"/>
      <c r="XBO289"/>
      <c r="XBP289"/>
      <c r="XBQ289"/>
      <c r="XBR289"/>
      <c r="XBS289"/>
      <c r="XBT289"/>
      <c r="XBU289"/>
      <c r="XBV289"/>
      <c r="XBW289"/>
      <c r="XBX289"/>
      <c r="XBY289"/>
      <c r="XBZ289"/>
      <c r="XCA289"/>
      <c r="XCB289"/>
      <c r="XCC289"/>
      <c r="XCD289"/>
      <c r="XCE289"/>
      <c r="XCF289"/>
      <c r="XCG289"/>
      <c r="XCH289"/>
      <c r="XCI289"/>
      <c r="XCJ289"/>
      <c r="XCK289"/>
      <c r="XCL289"/>
      <c r="XCM289"/>
      <c r="XCN289"/>
      <c r="XCO289"/>
      <c r="XCP289"/>
      <c r="XCQ289"/>
      <c r="XCR289"/>
      <c r="XCS289"/>
      <c r="XCT289"/>
      <c r="XCU289"/>
      <c r="XCV289"/>
      <c r="XCW289"/>
      <c r="XCX289"/>
      <c r="XCY289"/>
      <c r="XCZ289"/>
      <c r="XDA289"/>
      <c r="XDB289"/>
      <c r="XDC289"/>
      <c r="XDD289"/>
      <c r="XDE289"/>
      <c r="XDF289"/>
      <c r="XDG289"/>
      <c r="XDH289"/>
      <c r="XDI289"/>
      <c r="XDJ289"/>
      <c r="XDK289"/>
      <c r="XDL289"/>
      <c r="XDM289"/>
      <c r="XDN289"/>
      <c r="XDO289"/>
      <c r="XDP289"/>
      <c r="XDQ289"/>
      <c r="XDR289"/>
      <c r="XDS289"/>
      <c r="XDT289"/>
      <c r="XDU289"/>
      <c r="XDV289"/>
      <c r="XDW289"/>
      <c r="XDX289"/>
      <c r="XDY289"/>
      <c r="XDZ289"/>
      <c r="XEA289"/>
      <c r="XEB289"/>
      <c r="XEC289"/>
      <c r="XED289"/>
      <c r="XEE289"/>
      <c r="XEF289"/>
      <c r="XEG289"/>
      <c r="XEH289"/>
      <c r="XEI289"/>
      <c r="XEJ289"/>
      <c r="XEK289"/>
      <c r="XEL289"/>
      <c r="XEM289"/>
      <c r="XEN289"/>
      <c r="XEO289"/>
      <c r="XEP289"/>
      <c r="XEQ289"/>
      <c r="XER289"/>
      <c r="XES289"/>
      <c r="XET289"/>
      <c r="XEU289"/>
      <c r="XEV289"/>
      <c r="XEW289"/>
      <c r="XEX289"/>
      <c r="XEY289"/>
      <c r="XEZ289"/>
      <c r="XFA289"/>
      <c r="XFB289"/>
      <c r="XFC289"/>
      <c r="XFD289"/>
    </row>
    <row r="290" spans="1:36 15811:16384" s="177" customFormat="1" x14ac:dyDescent="0.25">
      <c r="A290" s="181">
        <v>164</v>
      </c>
      <c r="B290" s="354" t="str">
        <f ca="1">IF(CONCATENATE('Т.6.'!AB169," (",'Т.6.'!AD169,"), ",'Т.6.'!AC169,", ",'Т.6.'!AE169)=$AJ$127,"",IF(CONCATENATE('Т.6.'!AB169," (",'Т.6.'!AD169,"), ",'Т.6.'!AC169,", ",'Т.6.'!AE169)=$AJ$128,"-",(CONCATENATE('Т.6.'!AB169," (",'Т.6.'!AD169,"), ",'Т.6.'!AC169,", ",'Т.6.'!AE169))))</f>
        <v/>
      </c>
      <c r="C290" s="354"/>
      <c r="D290" s="354"/>
      <c r="E290" s="354"/>
      <c r="F290" s="354"/>
      <c r="G290" s="354" t="str">
        <f ca="1">IF(CONCATENATE('Т.6.'!AG169,", ",'Т.6.'!AF169,", ",'Т.6.'!AH169," обл., ",'Т.6.'!AI169," р-н, ",'Т.6.'!AJ169," ",'Т.6.'!AK169,", ",'Т.6.'!AL169," ",'Т.6.'!AM169,", буд. ",'Т.6.'!AN169,", кв./оф.",'Т.6.'!AO169,".    ",'Т.6.'!AP169)=$AJ$131,"",IF(CONCATENATE('Т.6.'!AG169,", ",'Т.6.'!AF169,", ",'Т.6.'!AH169," обл., ",'Т.6.'!AI169," р-н, ",'Т.6.'!AJ169," ",'Т.6.'!AK169,", ",'Т.6.'!AL169," ",'Т.6.'!AM169,", буд. ",'Т.6.'!AN169,", кв./оф.",'Т.6.'!AO169,".    ",'Т.6.'!AP169)=$AJ$129,"-",CONCATENATE('Т.6.'!AG169,", ",'Т.6.'!AF169,", ",'Т.6.'!AH169," обл., ",'Т.6.'!AI169," р-н, ",'Т.6.'!AJ169," ",'Т.6.'!AK169,", ",'Т.6.'!AL169," ",'Т.6.'!AM169,", буд. ",'Т.6.'!AN169,", кв./оф.",'Т.6.'!AO169,".    ",'Т.6.'!AP169)))</f>
        <v/>
      </c>
      <c r="H290" s="354"/>
      <c r="I290" s="354"/>
      <c r="J290" s="354"/>
      <c r="K290" s="367" t="str">
        <f ca="1">'Т.6.'!AQ169</f>
        <v xml:space="preserve"> </v>
      </c>
      <c r="L290" s="367"/>
      <c r="M290" s="367" t="str">
        <f ca="1">'Т.6.'!AR169</f>
        <v xml:space="preserve"> </v>
      </c>
      <c r="N290" s="367"/>
      <c r="O290" s="358" t="str">
        <f ca="1">'Т.6.'!AT169</f>
        <v xml:space="preserve"> </v>
      </c>
      <c r="P290" s="358"/>
      <c r="Q290" s="345" t="str">
        <f ca="1">IF(CONCATENATE('Т.6.'!AU169,". ",'Т.6.'!AV169)=" .  "," ",CONCATENATE('Т.6.'!AU169,". ",'Т.6.'!AV169))</f>
        <v xml:space="preserve"> </v>
      </c>
      <c r="R290" s="345"/>
      <c r="S290" s="345"/>
      <c r="T290" s="358" t="str">
        <f ca="1">'Т.6.'!AW169</f>
        <v xml:space="preserve"> </v>
      </c>
      <c r="U290" s="358"/>
      <c r="AA290" s="143"/>
      <c r="AB290" s="143"/>
      <c r="AC290" s="143"/>
      <c r="AD290" s="143"/>
      <c r="AE290" s="143"/>
      <c r="AF290" s="143"/>
      <c r="AG290" s="143"/>
      <c r="AH290" s="143"/>
      <c r="AI290" s="143"/>
      <c r="AJ290" s="151"/>
      <c r="WJC290"/>
      <c r="WJD290"/>
      <c r="WJE290"/>
      <c r="WJF290"/>
      <c r="WJG290"/>
      <c r="WJH290"/>
      <c r="WJI290"/>
      <c r="WJJ290"/>
      <c r="WJK290"/>
      <c r="WJL290"/>
      <c r="WJM290"/>
      <c r="WJN290"/>
      <c r="WJO290"/>
      <c r="WJP290"/>
      <c r="WJQ290"/>
      <c r="WJR290"/>
      <c r="WJS290"/>
      <c r="WJT290"/>
      <c r="WJU290"/>
      <c r="WJV290"/>
      <c r="WJW290"/>
      <c r="WJX290"/>
      <c r="WJY290"/>
      <c r="WJZ290"/>
      <c r="WKA290"/>
      <c r="WKB290"/>
      <c r="WKC290"/>
      <c r="WKD290"/>
      <c r="WKE290"/>
      <c r="WKF290"/>
      <c r="WKG290"/>
      <c r="WKH290"/>
      <c r="WKI290"/>
      <c r="WKJ290"/>
      <c r="WKK290"/>
      <c r="WKL290"/>
      <c r="WKM290"/>
      <c r="WKN290"/>
      <c r="WKO290"/>
      <c r="WKP290"/>
      <c r="WKQ290"/>
      <c r="WKR290"/>
      <c r="WKS290"/>
      <c r="WKT290"/>
      <c r="WKU290"/>
      <c r="WKV290"/>
      <c r="WKW290"/>
      <c r="WKX290"/>
      <c r="WKY290"/>
      <c r="WKZ290"/>
      <c r="WLA290"/>
      <c r="WLB290"/>
      <c r="WLC290"/>
      <c r="WLD290"/>
      <c r="WLE290"/>
      <c r="WLF290"/>
      <c r="WLG290"/>
      <c r="WLH290"/>
      <c r="WLI290"/>
      <c r="WLJ290"/>
      <c r="WLK290"/>
      <c r="WLL290"/>
      <c r="WLM290"/>
      <c r="WLN290"/>
      <c r="WLO290"/>
      <c r="WLP290"/>
      <c r="WLQ290"/>
      <c r="WLR290"/>
      <c r="WLS290"/>
      <c r="WLT290"/>
      <c r="WLU290"/>
      <c r="WLV290"/>
      <c r="WLW290"/>
      <c r="WLX290"/>
      <c r="WLY290"/>
      <c r="WLZ290"/>
      <c r="WMA290"/>
      <c r="WMB290"/>
      <c r="WMC290"/>
      <c r="WMD290"/>
      <c r="WME290"/>
      <c r="WMF290"/>
      <c r="WMG290"/>
      <c r="WMH290"/>
      <c r="WMI290"/>
      <c r="WMJ290"/>
      <c r="WMK290"/>
      <c r="WML290"/>
      <c r="WMM290"/>
      <c r="WMN290"/>
      <c r="WMO290"/>
      <c r="WMP290"/>
      <c r="WMQ290"/>
      <c r="WMR290"/>
      <c r="WMS290"/>
      <c r="WMT290"/>
      <c r="WMU290"/>
      <c r="WMV290"/>
      <c r="WMW290"/>
      <c r="WMX290"/>
      <c r="WMY290"/>
      <c r="WMZ290"/>
      <c r="WNA290"/>
      <c r="WNB290"/>
      <c r="WNC290"/>
      <c r="WND290"/>
      <c r="WNE290"/>
      <c r="WNF290"/>
      <c r="WNG290"/>
      <c r="WNH290"/>
      <c r="WNI290"/>
      <c r="WNJ290"/>
      <c r="WNK290"/>
      <c r="WNL290"/>
      <c r="WNM290"/>
      <c r="WNN290"/>
      <c r="WNO290"/>
      <c r="WNP290"/>
      <c r="WNQ290"/>
      <c r="WNR290"/>
      <c r="WNS290"/>
      <c r="WNT290"/>
      <c r="WNU290"/>
      <c r="WNV290"/>
      <c r="WNW290"/>
      <c r="WNX290"/>
      <c r="WNY290"/>
      <c r="WNZ290"/>
      <c r="WOA290"/>
      <c r="WOB290"/>
      <c r="WOC290"/>
      <c r="WOD290"/>
      <c r="WOE290"/>
      <c r="WOF290"/>
      <c r="WOG290"/>
      <c r="WOH290"/>
      <c r="WOI290"/>
      <c r="WOJ290"/>
      <c r="WOK290"/>
      <c r="WOL290"/>
      <c r="WOM290"/>
      <c r="WON290"/>
      <c r="WOO290"/>
      <c r="WOP290"/>
      <c r="WOQ290"/>
      <c r="WOR290"/>
      <c r="WOS290"/>
      <c r="WOT290"/>
      <c r="WOU290"/>
      <c r="WOV290"/>
      <c r="WOW290"/>
      <c r="WOX290"/>
      <c r="WOY290"/>
      <c r="WOZ290"/>
      <c r="WPA290"/>
      <c r="WPB290"/>
      <c r="WPC290"/>
      <c r="WPD290"/>
      <c r="WPE290"/>
      <c r="WPF290"/>
      <c r="WPG290"/>
      <c r="WPH290"/>
      <c r="WPI290"/>
      <c r="WPJ290"/>
      <c r="WPK290"/>
      <c r="WPL290"/>
      <c r="WPM290"/>
      <c r="WPN290"/>
      <c r="WPO290"/>
      <c r="WPP290"/>
      <c r="WPQ290"/>
      <c r="WPR290"/>
      <c r="WPS290"/>
      <c r="WPT290"/>
      <c r="WPU290"/>
      <c r="WPV290"/>
      <c r="WPW290"/>
      <c r="WPX290"/>
      <c r="WPY290"/>
      <c r="WPZ290"/>
      <c r="WQA290"/>
      <c r="WQB290"/>
      <c r="WQC290"/>
      <c r="WQD290"/>
      <c r="WQE290"/>
      <c r="WQF290"/>
      <c r="WQG290"/>
      <c r="WQH290"/>
      <c r="WQI290"/>
      <c r="WQJ290"/>
      <c r="WQK290"/>
      <c r="WQL290"/>
      <c r="WQM290"/>
      <c r="WQN290"/>
      <c r="WQO290"/>
      <c r="WQP290"/>
      <c r="WQQ290"/>
      <c r="WQR290"/>
      <c r="WQS290"/>
      <c r="WQT290"/>
      <c r="WQU290"/>
      <c r="WQV290"/>
      <c r="WQW290"/>
      <c r="WQX290"/>
      <c r="WQY290"/>
      <c r="WQZ290"/>
      <c r="WRA290"/>
      <c r="WRB290"/>
      <c r="WRC290"/>
      <c r="WRD290"/>
      <c r="WRE290"/>
      <c r="WRF290"/>
      <c r="WRG290"/>
      <c r="WRH290"/>
      <c r="WRI290"/>
      <c r="WRJ290"/>
      <c r="WRK290"/>
      <c r="WRL290"/>
      <c r="WRM290"/>
      <c r="WRN290"/>
      <c r="WRO290"/>
      <c r="WRP290"/>
      <c r="WRQ290"/>
      <c r="WRR290"/>
      <c r="WRS290"/>
      <c r="WRT290"/>
      <c r="WRU290"/>
      <c r="WRV290"/>
      <c r="WRW290"/>
      <c r="WRX290"/>
      <c r="WRY290"/>
      <c r="WRZ290"/>
      <c r="WSA290"/>
      <c r="WSB290"/>
      <c r="WSC290"/>
      <c r="WSD290"/>
      <c r="WSE290"/>
      <c r="WSF290"/>
      <c r="WSG290"/>
      <c r="WSH290"/>
      <c r="WSI290"/>
      <c r="WSJ290"/>
      <c r="WSK290"/>
      <c r="WSL290"/>
      <c r="WSM290"/>
      <c r="WSN290"/>
      <c r="WSO290"/>
      <c r="WSP290"/>
      <c r="WSQ290"/>
      <c r="WSR290"/>
      <c r="WSS290"/>
      <c r="WST290"/>
      <c r="WSU290"/>
      <c r="WSV290"/>
      <c r="WSW290"/>
      <c r="WSX290"/>
      <c r="WSY290"/>
      <c r="WSZ290"/>
      <c r="WTA290"/>
      <c r="WTB290"/>
      <c r="WTC290"/>
      <c r="WTD290"/>
      <c r="WTE290"/>
      <c r="WTF290"/>
      <c r="WTG290"/>
      <c r="WTH290"/>
      <c r="WTI290"/>
      <c r="WTJ290"/>
      <c r="WTK290"/>
      <c r="WTL290"/>
      <c r="WTM290"/>
      <c r="WTN290"/>
      <c r="WTO290"/>
      <c r="WTP290"/>
      <c r="WTQ290"/>
      <c r="WTR290"/>
      <c r="WTS290"/>
      <c r="WTT290"/>
      <c r="WTU290"/>
      <c r="WTV290"/>
      <c r="WTW290"/>
      <c r="WTX290"/>
      <c r="WTY290"/>
      <c r="WTZ290"/>
      <c r="WUA290"/>
      <c r="WUB290"/>
      <c r="WUC290"/>
      <c r="WUD290"/>
      <c r="WUE290"/>
      <c r="WUF290"/>
      <c r="WUG290"/>
      <c r="WUH290"/>
      <c r="WUI290"/>
      <c r="WUJ290"/>
      <c r="WUK290"/>
      <c r="WUL290"/>
      <c r="WUM290"/>
      <c r="WUN290"/>
      <c r="WUO290"/>
      <c r="WUP290"/>
      <c r="WUQ290"/>
      <c r="WUR290"/>
      <c r="WUS290"/>
      <c r="WUT290"/>
      <c r="WUU290"/>
      <c r="WUV290"/>
      <c r="WUW290"/>
      <c r="WUX290"/>
      <c r="WUY290"/>
      <c r="WUZ290"/>
      <c r="WVA290"/>
      <c r="WVB290"/>
      <c r="WVC290"/>
      <c r="WVD290"/>
      <c r="WVE290"/>
      <c r="WVF290"/>
      <c r="WVG290"/>
      <c r="WVH290"/>
      <c r="WVI290"/>
      <c r="WVJ290"/>
      <c r="WVK290"/>
      <c r="WVL290"/>
      <c r="WVM290"/>
      <c r="WVN290"/>
      <c r="WVO290"/>
      <c r="WVP290"/>
      <c r="WVQ290"/>
      <c r="WVR290"/>
      <c r="WVS290"/>
      <c r="WVT290"/>
      <c r="WVU290"/>
      <c r="WVV290"/>
      <c r="WVW290"/>
      <c r="WVX290"/>
      <c r="WVY290"/>
      <c r="WVZ290"/>
      <c r="WWA290"/>
      <c r="WWB290"/>
      <c r="WWC290"/>
      <c r="WWD290"/>
      <c r="WWE290"/>
      <c r="WWF290"/>
      <c r="WWG290"/>
      <c r="WWH290"/>
      <c r="WWI290"/>
      <c r="WWJ290"/>
      <c r="WWK290"/>
      <c r="WWL290"/>
      <c r="WWM290"/>
      <c r="WWN290"/>
      <c r="WWO290"/>
      <c r="WWP290"/>
      <c r="WWQ290"/>
      <c r="WWR290"/>
      <c r="WWS290"/>
      <c r="WWT290"/>
      <c r="WWU290"/>
      <c r="WWV290"/>
      <c r="WWW290"/>
      <c r="WWX290"/>
      <c r="WWY290"/>
      <c r="WWZ290"/>
      <c r="WXA290"/>
      <c r="WXB290"/>
      <c r="WXC290"/>
      <c r="WXD290"/>
      <c r="WXE290"/>
      <c r="WXF290"/>
      <c r="WXG290"/>
      <c r="WXH290"/>
      <c r="WXI290"/>
      <c r="WXJ290"/>
      <c r="WXK290"/>
      <c r="WXL290"/>
      <c r="WXM290"/>
      <c r="WXN290"/>
      <c r="WXO290"/>
      <c r="WXP290"/>
      <c r="WXQ290"/>
      <c r="WXR290"/>
      <c r="WXS290"/>
      <c r="WXT290"/>
      <c r="WXU290"/>
      <c r="WXV290"/>
      <c r="WXW290"/>
      <c r="WXX290"/>
      <c r="WXY290"/>
      <c r="WXZ290"/>
      <c r="WYA290"/>
      <c r="WYB290"/>
      <c r="WYC290"/>
      <c r="WYD290"/>
      <c r="WYE290"/>
      <c r="WYF290"/>
      <c r="WYG290"/>
      <c r="WYH290"/>
      <c r="WYI290"/>
      <c r="WYJ290"/>
      <c r="WYK290"/>
      <c r="WYL290"/>
      <c r="WYM290"/>
      <c r="WYN290"/>
      <c r="WYO290"/>
      <c r="WYP290"/>
      <c r="WYQ290"/>
      <c r="WYR290"/>
      <c r="WYS290"/>
      <c r="WYT290"/>
      <c r="WYU290"/>
      <c r="WYV290"/>
      <c r="WYW290"/>
      <c r="WYX290"/>
      <c r="WYY290"/>
      <c r="WYZ290"/>
      <c r="WZA290"/>
      <c r="WZB290"/>
      <c r="WZC290"/>
      <c r="WZD290"/>
      <c r="WZE290"/>
      <c r="WZF290"/>
      <c r="WZG290"/>
      <c r="WZH290"/>
      <c r="WZI290"/>
      <c r="WZJ290"/>
      <c r="WZK290"/>
      <c r="WZL290"/>
      <c r="WZM290"/>
      <c r="WZN290"/>
      <c r="WZO290"/>
      <c r="WZP290"/>
      <c r="WZQ290"/>
      <c r="WZR290"/>
      <c r="WZS290"/>
      <c r="WZT290"/>
      <c r="WZU290"/>
      <c r="WZV290"/>
      <c r="WZW290"/>
      <c r="WZX290"/>
      <c r="WZY290"/>
      <c r="WZZ290"/>
      <c r="XAA290"/>
      <c r="XAB290"/>
      <c r="XAC290"/>
      <c r="XAD290"/>
      <c r="XAE290"/>
      <c r="XAF290"/>
      <c r="XAG290"/>
      <c r="XAH290"/>
      <c r="XAI290"/>
      <c r="XAJ290"/>
      <c r="XAK290"/>
      <c r="XAL290"/>
      <c r="XAM290"/>
      <c r="XAN290"/>
      <c r="XAO290"/>
      <c r="XAP290"/>
      <c r="XAQ290"/>
      <c r="XAR290"/>
      <c r="XAS290"/>
      <c r="XAT290"/>
      <c r="XAU290"/>
      <c r="XAV290"/>
      <c r="XAW290"/>
      <c r="XAX290"/>
      <c r="XAY290"/>
      <c r="XAZ290"/>
      <c r="XBA290"/>
      <c r="XBB290"/>
      <c r="XBC290"/>
      <c r="XBD290"/>
      <c r="XBE290"/>
      <c r="XBF290"/>
      <c r="XBG290"/>
      <c r="XBH290"/>
      <c r="XBI290"/>
      <c r="XBJ290"/>
      <c r="XBK290"/>
      <c r="XBL290"/>
      <c r="XBM290"/>
      <c r="XBN290"/>
      <c r="XBO290"/>
      <c r="XBP290"/>
      <c r="XBQ290"/>
      <c r="XBR290"/>
      <c r="XBS290"/>
      <c r="XBT290"/>
      <c r="XBU290"/>
      <c r="XBV290"/>
      <c r="XBW290"/>
      <c r="XBX290"/>
      <c r="XBY290"/>
      <c r="XBZ290"/>
      <c r="XCA290"/>
      <c r="XCB290"/>
      <c r="XCC290"/>
      <c r="XCD290"/>
      <c r="XCE290"/>
      <c r="XCF290"/>
      <c r="XCG290"/>
      <c r="XCH290"/>
      <c r="XCI290"/>
      <c r="XCJ290"/>
      <c r="XCK290"/>
      <c r="XCL290"/>
      <c r="XCM290"/>
      <c r="XCN290"/>
      <c r="XCO290"/>
      <c r="XCP290"/>
      <c r="XCQ290"/>
      <c r="XCR290"/>
      <c r="XCS290"/>
      <c r="XCT290"/>
      <c r="XCU290"/>
      <c r="XCV290"/>
      <c r="XCW290"/>
      <c r="XCX290"/>
      <c r="XCY290"/>
      <c r="XCZ290"/>
      <c r="XDA290"/>
      <c r="XDB290"/>
      <c r="XDC290"/>
      <c r="XDD290"/>
      <c r="XDE290"/>
      <c r="XDF290"/>
      <c r="XDG290"/>
      <c r="XDH290"/>
      <c r="XDI290"/>
      <c r="XDJ290"/>
      <c r="XDK290"/>
      <c r="XDL290"/>
      <c r="XDM290"/>
      <c r="XDN290"/>
      <c r="XDO290"/>
      <c r="XDP290"/>
      <c r="XDQ290"/>
      <c r="XDR290"/>
      <c r="XDS290"/>
      <c r="XDT290"/>
      <c r="XDU290"/>
      <c r="XDV290"/>
      <c r="XDW290"/>
      <c r="XDX290"/>
      <c r="XDY290"/>
      <c r="XDZ290"/>
      <c r="XEA290"/>
      <c r="XEB290"/>
      <c r="XEC290"/>
      <c r="XED290"/>
      <c r="XEE290"/>
      <c r="XEF290"/>
      <c r="XEG290"/>
      <c r="XEH290"/>
      <c r="XEI290"/>
      <c r="XEJ290"/>
      <c r="XEK290"/>
      <c r="XEL290"/>
      <c r="XEM290"/>
      <c r="XEN290"/>
      <c r="XEO290"/>
      <c r="XEP290"/>
      <c r="XEQ290"/>
      <c r="XER290"/>
      <c r="XES290"/>
      <c r="XET290"/>
      <c r="XEU290"/>
      <c r="XEV290"/>
      <c r="XEW290"/>
      <c r="XEX290"/>
      <c r="XEY290"/>
      <c r="XEZ290"/>
      <c r="XFA290"/>
      <c r="XFB290"/>
      <c r="XFC290"/>
      <c r="XFD290"/>
    </row>
    <row r="291" spans="1:36 15811:16384" s="177" customFormat="1" x14ac:dyDescent="0.25">
      <c r="A291" s="181">
        <v>165</v>
      </c>
      <c r="B291" s="354" t="str">
        <f ca="1">IF(CONCATENATE('Т.6.'!AB170," (",'Т.6.'!AD170,"), ",'Т.6.'!AC170,", ",'Т.6.'!AE170)=$AJ$127,"",IF(CONCATENATE('Т.6.'!AB170," (",'Т.6.'!AD170,"), ",'Т.6.'!AC170,", ",'Т.6.'!AE170)=$AJ$128,"-",(CONCATENATE('Т.6.'!AB170," (",'Т.6.'!AD170,"), ",'Т.6.'!AC170,", ",'Т.6.'!AE170))))</f>
        <v/>
      </c>
      <c r="C291" s="354"/>
      <c r="D291" s="354"/>
      <c r="E291" s="354"/>
      <c r="F291" s="354"/>
      <c r="G291" s="354" t="str">
        <f ca="1">IF(CONCATENATE('Т.6.'!AG170,", ",'Т.6.'!AF170,", ",'Т.6.'!AH170," обл., ",'Т.6.'!AI170," р-н, ",'Т.6.'!AJ170," ",'Т.6.'!AK170,", ",'Т.6.'!AL170," ",'Т.6.'!AM170,", буд. ",'Т.6.'!AN170,", кв./оф.",'Т.6.'!AO170,".    ",'Т.6.'!AP170)=$AJ$131,"",IF(CONCATENATE('Т.6.'!AG170,", ",'Т.6.'!AF170,", ",'Т.6.'!AH170," обл., ",'Т.6.'!AI170," р-н, ",'Т.6.'!AJ170," ",'Т.6.'!AK170,", ",'Т.6.'!AL170," ",'Т.6.'!AM170,", буд. ",'Т.6.'!AN170,", кв./оф.",'Т.6.'!AO170,".    ",'Т.6.'!AP170)=$AJ$129,"-",CONCATENATE('Т.6.'!AG170,", ",'Т.6.'!AF170,", ",'Т.6.'!AH170," обл., ",'Т.6.'!AI170," р-н, ",'Т.6.'!AJ170," ",'Т.6.'!AK170,", ",'Т.6.'!AL170," ",'Т.6.'!AM170,", буд. ",'Т.6.'!AN170,", кв./оф.",'Т.6.'!AO170,".    ",'Т.6.'!AP170)))</f>
        <v/>
      </c>
      <c r="H291" s="354"/>
      <c r="I291" s="354"/>
      <c r="J291" s="354"/>
      <c r="K291" s="367" t="str">
        <f ca="1">'Т.6.'!AQ170</f>
        <v xml:space="preserve"> </v>
      </c>
      <c r="L291" s="367"/>
      <c r="M291" s="367" t="str">
        <f ca="1">'Т.6.'!AR170</f>
        <v xml:space="preserve"> </v>
      </c>
      <c r="N291" s="367"/>
      <c r="O291" s="358" t="str">
        <f ca="1">'Т.6.'!AT170</f>
        <v xml:space="preserve"> </v>
      </c>
      <c r="P291" s="358"/>
      <c r="Q291" s="345" t="str">
        <f ca="1">IF(CONCATENATE('Т.6.'!AU170,". ",'Т.6.'!AV170)=" .  "," ",CONCATENATE('Т.6.'!AU170,". ",'Т.6.'!AV170))</f>
        <v xml:space="preserve"> </v>
      </c>
      <c r="R291" s="345"/>
      <c r="S291" s="345"/>
      <c r="T291" s="358" t="str">
        <f ca="1">'Т.6.'!AW170</f>
        <v xml:space="preserve"> </v>
      </c>
      <c r="U291" s="358"/>
      <c r="AA291" s="143"/>
      <c r="AB291" s="143"/>
      <c r="AC291" s="143"/>
      <c r="AD291" s="143"/>
      <c r="AE291" s="143"/>
      <c r="AF291" s="143"/>
      <c r="AG291" s="143"/>
      <c r="AH291" s="143"/>
      <c r="AI291" s="143"/>
      <c r="AJ291" s="151"/>
      <c r="WJC291"/>
      <c r="WJD291"/>
      <c r="WJE291"/>
      <c r="WJF291"/>
      <c r="WJG291"/>
      <c r="WJH291"/>
      <c r="WJI291"/>
      <c r="WJJ291"/>
      <c r="WJK291"/>
      <c r="WJL291"/>
      <c r="WJM291"/>
      <c r="WJN291"/>
      <c r="WJO291"/>
      <c r="WJP291"/>
      <c r="WJQ291"/>
      <c r="WJR291"/>
      <c r="WJS291"/>
      <c r="WJT291"/>
      <c r="WJU291"/>
      <c r="WJV291"/>
      <c r="WJW291"/>
      <c r="WJX291"/>
      <c r="WJY291"/>
      <c r="WJZ291"/>
      <c r="WKA291"/>
      <c r="WKB291"/>
      <c r="WKC291"/>
      <c r="WKD291"/>
      <c r="WKE291"/>
      <c r="WKF291"/>
      <c r="WKG291"/>
      <c r="WKH291"/>
      <c r="WKI291"/>
      <c r="WKJ291"/>
      <c r="WKK291"/>
      <c r="WKL291"/>
      <c r="WKM291"/>
      <c r="WKN291"/>
      <c r="WKO291"/>
      <c r="WKP291"/>
      <c r="WKQ291"/>
      <c r="WKR291"/>
      <c r="WKS291"/>
      <c r="WKT291"/>
      <c r="WKU291"/>
      <c r="WKV291"/>
      <c r="WKW291"/>
      <c r="WKX291"/>
      <c r="WKY291"/>
      <c r="WKZ291"/>
      <c r="WLA291"/>
      <c r="WLB291"/>
      <c r="WLC291"/>
      <c r="WLD291"/>
      <c r="WLE291"/>
      <c r="WLF291"/>
      <c r="WLG291"/>
      <c r="WLH291"/>
      <c r="WLI291"/>
      <c r="WLJ291"/>
      <c r="WLK291"/>
      <c r="WLL291"/>
      <c r="WLM291"/>
      <c r="WLN291"/>
      <c r="WLO291"/>
      <c r="WLP291"/>
      <c r="WLQ291"/>
      <c r="WLR291"/>
      <c r="WLS291"/>
      <c r="WLT291"/>
      <c r="WLU291"/>
      <c r="WLV291"/>
      <c r="WLW291"/>
      <c r="WLX291"/>
      <c r="WLY291"/>
      <c r="WLZ291"/>
      <c r="WMA291"/>
      <c r="WMB291"/>
      <c r="WMC291"/>
      <c r="WMD291"/>
      <c r="WME291"/>
      <c r="WMF291"/>
      <c r="WMG291"/>
      <c r="WMH291"/>
      <c r="WMI291"/>
      <c r="WMJ291"/>
      <c r="WMK291"/>
      <c r="WML291"/>
      <c r="WMM291"/>
      <c r="WMN291"/>
      <c r="WMO291"/>
      <c r="WMP291"/>
      <c r="WMQ291"/>
      <c r="WMR291"/>
      <c r="WMS291"/>
      <c r="WMT291"/>
      <c r="WMU291"/>
      <c r="WMV291"/>
      <c r="WMW291"/>
      <c r="WMX291"/>
      <c r="WMY291"/>
      <c r="WMZ291"/>
      <c r="WNA291"/>
      <c r="WNB291"/>
      <c r="WNC291"/>
      <c r="WND291"/>
      <c r="WNE291"/>
      <c r="WNF291"/>
      <c r="WNG291"/>
      <c r="WNH291"/>
      <c r="WNI291"/>
      <c r="WNJ291"/>
      <c r="WNK291"/>
      <c r="WNL291"/>
      <c r="WNM291"/>
      <c r="WNN291"/>
      <c r="WNO291"/>
      <c r="WNP291"/>
      <c r="WNQ291"/>
      <c r="WNR291"/>
      <c r="WNS291"/>
      <c r="WNT291"/>
      <c r="WNU291"/>
      <c r="WNV291"/>
      <c r="WNW291"/>
      <c r="WNX291"/>
      <c r="WNY291"/>
      <c r="WNZ291"/>
      <c r="WOA291"/>
      <c r="WOB291"/>
      <c r="WOC291"/>
      <c r="WOD291"/>
      <c r="WOE291"/>
      <c r="WOF291"/>
      <c r="WOG291"/>
      <c r="WOH291"/>
      <c r="WOI291"/>
      <c r="WOJ291"/>
      <c r="WOK291"/>
      <c r="WOL291"/>
      <c r="WOM291"/>
      <c r="WON291"/>
      <c r="WOO291"/>
      <c r="WOP291"/>
      <c r="WOQ291"/>
      <c r="WOR291"/>
      <c r="WOS291"/>
      <c r="WOT291"/>
      <c r="WOU291"/>
      <c r="WOV291"/>
      <c r="WOW291"/>
      <c r="WOX291"/>
      <c r="WOY291"/>
      <c r="WOZ291"/>
      <c r="WPA291"/>
      <c r="WPB291"/>
      <c r="WPC291"/>
      <c r="WPD291"/>
      <c r="WPE291"/>
      <c r="WPF291"/>
      <c r="WPG291"/>
      <c r="WPH291"/>
      <c r="WPI291"/>
      <c r="WPJ291"/>
      <c r="WPK291"/>
      <c r="WPL291"/>
      <c r="WPM291"/>
      <c r="WPN291"/>
      <c r="WPO291"/>
      <c r="WPP291"/>
      <c r="WPQ291"/>
      <c r="WPR291"/>
      <c r="WPS291"/>
      <c r="WPT291"/>
      <c r="WPU291"/>
      <c r="WPV291"/>
      <c r="WPW291"/>
      <c r="WPX291"/>
      <c r="WPY291"/>
      <c r="WPZ291"/>
      <c r="WQA291"/>
      <c r="WQB291"/>
      <c r="WQC291"/>
      <c r="WQD291"/>
      <c r="WQE291"/>
      <c r="WQF291"/>
      <c r="WQG291"/>
      <c r="WQH291"/>
      <c r="WQI291"/>
      <c r="WQJ291"/>
      <c r="WQK291"/>
      <c r="WQL291"/>
      <c r="WQM291"/>
      <c r="WQN291"/>
      <c r="WQO291"/>
      <c r="WQP291"/>
      <c r="WQQ291"/>
      <c r="WQR291"/>
      <c r="WQS291"/>
      <c r="WQT291"/>
      <c r="WQU291"/>
      <c r="WQV291"/>
      <c r="WQW291"/>
      <c r="WQX291"/>
      <c r="WQY291"/>
      <c r="WQZ291"/>
      <c r="WRA291"/>
      <c r="WRB291"/>
      <c r="WRC291"/>
      <c r="WRD291"/>
      <c r="WRE291"/>
      <c r="WRF291"/>
      <c r="WRG291"/>
      <c r="WRH291"/>
      <c r="WRI291"/>
      <c r="WRJ291"/>
      <c r="WRK291"/>
      <c r="WRL291"/>
      <c r="WRM291"/>
      <c r="WRN291"/>
      <c r="WRO291"/>
      <c r="WRP291"/>
      <c r="WRQ291"/>
      <c r="WRR291"/>
      <c r="WRS291"/>
      <c r="WRT291"/>
      <c r="WRU291"/>
      <c r="WRV291"/>
      <c r="WRW291"/>
      <c r="WRX291"/>
      <c r="WRY291"/>
      <c r="WRZ291"/>
      <c r="WSA291"/>
      <c r="WSB291"/>
      <c r="WSC291"/>
      <c r="WSD291"/>
      <c r="WSE291"/>
      <c r="WSF291"/>
      <c r="WSG291"/>
      <c r="WSH291"/>
      <c r="WSI291"/>
      <c r="WSJ291"/>
      <c r="WSK291"/>
      <c r="WSL291"/>
      <c r="WSM291"/>
      <c r="WSN291"/>
      <c r="WSO291"/>
      <c r="WSP291"/>
      <c r="WSQ291"/>
      <c r="WSR291"/>
      <c r="WSS291"/>
      <c r="WST291"/>
      <c r="WSU291"/>
      <c r="WSV291"/>
      <c r="WSW291"/>
      <c r="WSX291"/>
      <c r="WSY291"/>
      <c r="WSZ291"/>
      <c r="WTA291"/>
      <c r="WTB291"/>
      <c r="WTC291"/>
      <c r="WTD291"/>
      <c r="WTE291"/>
      <c r="WTF291"/>
      <c r="WTG291"/>
      <c r="WTH291"/>
      <c r="WTI291"/>
      <c r="WTJ291"/>
      <c r="WTK291"/>
      <c r="WTL291"/>
      <c r="WTM291"/>
      <c r="WTN291"/>
      <c r="WTO291"/>
      <c r="WTP291"/>
      <c r="WTQ291"/>
      <c r="WTR291"/>
      <c r="WTS291"/>
      <c r="WTT291"/>
      <c r="WTU291"/>
      <c r="WTV291"/>
      <c r="WTW291"/>
      <c r="WTX291"/>
      <c r="WTY291"/>
      <c r="WTZ291"/>
      <c r="WUA291"/>
      <c r="WUB291"/>
      <c r="WUC291"/>
      <c r="WUD291"/>
      <c r="WUE291"/>
      <c r="WUF291"/>
      <c r="WUG291"/>
      <c r="WUH291"/>
      <c r="WUI291"/>
      <c r="WUJ291"/>
      <c r="WUK291"/>
      <c r="WUL291"/>
      <c r="WUM291"/>
      <c r="WUN291"/>
      <c r="WUO291"/>
      <c r="WUP291"/>
      <c r="WUQ291"/>
      <c r="WUR291"/>
      <c r="WUS291"/>
      <c r="WUT291"/>
      <c r="WUU291"/>
      <c r="WUV291"/>
      <c r="WUW291"/>
      <c r="WUX291"/>
      <c r="WUY291"/>
      <c r="WUZ291"/>
      <c r="WVA291"/>
      <c r="WVB291"/>
      <c r="WVC291"/>
      <c r="WVD291"/>
      <c r="WVE291"/>
      <c r="WVF291"/>
      <c r="WVG291"/>
      <c r="WVH291"/>
      <c r="WVI291"/>
      <c r="WVJ291"/>
      <c r="WVK291"/>
      <c r="WVL291"/>
      <c r="WVM291"/>
      <c r="WVN291"/>
      <c r="WVO291"/>
      <c r="WVP291"/>
      <c r="WVQ291"/>
      <c r="WVR291"/>
      <c r="WVS291"/>
      <c r="WVT291"/>
      <c r="WVU291"/>
      <c r="WVV291"/>
      <c r="WVW291"/>
      <c r="WVX291"/>
      <c r="WVY291"/>
      <c r="WVZ291"/>
      <c r="WWA291"/>
      <c r="WWB291"/>
      <c r="WWC291"/>
      <c r="WWD291"/>
      <c r="WWE291"/>
      <c r="WWF291"/>
      <c r="WWG291"/>
      <c r="WWH291"/>
      <c r="WWI291"/>
      <c r="WWJ291"/>
      <c r="WWK291"/>
      <c r="WWL291"/>
      <c r="WWM291"/>
      <c r="WWN291"/>
      <c r="WWO291"/>
      <c r="WWP291"/>
      <c r="WWQ291"/>
      <c r="WWR291"/>
      <c r="WWS291"/>
      <c r="WWT291"/>
      <c r="WWU291"/>
      <c r="WWV291"/>
      <c r="WWW291"/>
      <c r="WWX291"/>
      <c r="WWY291"/>
      <c r="WWZ291"/>
      <c r="WXA291"/>
      <c r="WXB291"/>
      <c r="WXC291"/>
      <c r="WXD291"/>
      <c r="WXE291"/>
      <c r="WXF291"/>
      <c r="WXG291"/>
      <c r="WXH291"/>
      <c r="WXI291"/>
      <c r="WXJ291"/>
      <c r="WXK291"/>
      <c r="WXL291"/>
      <c r="WXM291"/>
      <c r="WXN291"/>
      <c r="WXO291"/>
      <c r="WXP291"/>
      <c r="WXQ291"/>
      <c r="WXR291"/>
      <c r="WXS291"/>
      <c r="WXT291"/>
      <c r="WXU291"/>
      <c r="WXV291"/>
      <c r="WXW291"/>
      <c r="WXX291"/>
      <c r="WXY291"/>
      <c r="WXZ291"/>
      <c r="WYA291"/>
      <c r="WYB291"/>
      <c r="WYC291"/>
      <c r="WYD291"/>
      <c r="WYE291"/>
      <c r="WYF291"/>
      <c r="WYG291"/>
      <c r="WYH291"/>
      <c r="WYI291"/>
      <c r="WYJ291"/>
      <c r="WYK291"/>
      <c r="WYL291"/>
      <c r="WYM291"/>
      <c r="WYN291"/>
      <c r="WYO291"/>
      <c r="WYP291"/>
      <c r="WYQ291"/>
      <c r="WYR291"/>
      <c r="WYS291"/>
      <c r="WYT291"/>
      <c r="WYU291"/>
      <c r="WYV291"/>
      <c r="WYW291"/>
      <c r="WYX291"/>
      <c r="WYY291"/>
      <c r="WYZ291"/>
      <c r="WZA291"/>
      <c r="WZB291"/>
      <c r="WZC291"/>
      <c r="WZD291"/>
      <c r="WZE291"/>
      <c r="WZF291"/>
      <c r="WZG291"/>
      <c r="WZH291"/>
      <c r="WZI291"/>
      <c r="WZJ291"/>
      <c r="WZK291"/>
      <c r="WZL291"/>
      <c r="WZM291"/>
      <c r="WZN291"/>
      <c r="WZO291"/>
      <c r="WZP291"/>
      <c r="WZQ291"/>
      <c r="WZR291"/>
      <c r="WZS291"/>
      <c r="WZT291"/>
      <c r="WZU291"/>
      <c r="WZV291"/>
      <c r="WZW291"/>
      <c r="WZX291"/>
      <c r="WZY291"/>
      <c r="WZZ291"/>
      <c r="XAA291"/>
      <c r="XAB291"/>
      <c r="XAC291"/>
      <c r="XAD291"/>
      <c r="XAE291"/>
      <c r="XAF291"/>
      <c r="XAG291"/>
      <c r="XAH291"/>
      <c r="XAI291"/>
      <c r="XAJ291"/>
      <c r="XAK291"/>
      <c r="XAL291"/>
      <c r="XAM291"/>
      <c r="XAN291"/>
      <c r="XAO291"/>
      <c r="XAP291"/>
      <c r="XAQ291"/>
      <c r="XAR291"/>
      <c r="XAS291"/>
      <c r="XAT291"/>
      <c r="XAU291"/>
      <c r="XAV291"/>
      <c r="XAW291"/>
      <c r="XAX291"/>
      <c r="XAY291"/>
      <c r="XAZ291"/>
      <c r="XBA291"/>
      <c r="XBB291"/>
      <c r="XBC291"/>
      <c r="XBD291"/>
      <c r="XBE291"/>
      <c r="XBF291"/>
      <c r="XBG291"/>
      <c r="XBH291"/>
      <c r="XBI291"/>
      <c r="XBJ291"/>
      <c r="XBK291"/>
      <c r="XBL291"/>
      <c r="XBM291"/>
      <c r="XBN291"/>
      <c r="XBO291"/>
      <c r="XBP291"/>
      <c r="XBQ291"/>
      <c r="XBR291"/>
      <c r="XBS291"/>
      <c r="XBT291"/>
      <c r="XBU291"/>
      <c r="XBV291"/>
      <c r="XBW291"/>
      <c r="XBX291"/>
      <c r="XBY291"/>
      <c r="XBZ291"/>
      <c r="XCA291"/>
      <c r="XCB291"/>
      <c r="XCC291"/>
      <c r="XCD291"/>
      <c r="XCE291"/>
      <c r="XCF291"/>
      <c r="XCG291"/>
      <c r="XCH291"/>
      <c r="XCI291"/>
      <c r="XCJ291"/>
      <c r="XCK291"/>
      <c r="XCL291"/>
      <c r="XCM291"/>
      <c r="XCN291"/>
      <c r="XCO291"/>
      <c r="XCP291"/>
      <c r="XCQ291"/>
      <c r="XCR291"/>
      <c r="XCS291"/>
      <c r="XCT291"/>
      <c r="XCU291"/>
      <c r="XCV291"/>
      <c r="XCW291"/>
      <c r="XCX291"/>
      <c r="XCY291"/>
      <c r="XCZ291"/>
      <c r="XDA291"/>
      <c r="XDB291"/>
      <c r="XDC291"/>
      <c r="XDD291"/>
      <c r="XDE291"/>
      <c r="XDF291"/>
      <c r="XDG291"/>
      <c r="XDH291"/>
      <c r="XDI291"/>
      <c r="XDJ291"/>
      <c r="XDK291"/>
      <c r="XDL291"/>
      <c r="XDM291"/>
      <c r="XDN291"/>
      <c r="XDO291"/>
      <c r="XDP291"/>
      <c r="XDQ291"/>
      <c r="XDR291"/>
      <c r="XDS291"/>
      <c r="XDT291"/>
      <c r="XDU291"/>
      <c r="XDV291"/>
      <c r="XDW291"/>
      <c r="XDX291"/>
      <c r="XDY291"/>
      <c r="XDZ291"/>
      <c r="XEA291"/>
      <c r="XEB291"/>
      <c r="XEC291"/>
      <c r="XED291"/>
      <c r="XEE291"/>
      <c r="XEF291"/>
      <c r="XEG291"/>
      <c r="XEH291"/>
      <c r="XEI291"/>
      <c r="XEJ291"/>
      <c r="XEK291"/>
      <c r="XEL291"/>
      <c r="XEM291"/>
      <c r="XEN291"/>
      <c r="XEO291"/>
      <c r="XEP291"/>
      <c r="XEQ291"/>
      <c r="XER291"/>
      <c r="XES291"/>
      <c r="XET291"/>
      <c r="XEU291"/>
      <c r="XEV291"/>
      <c r="XEW291"/>
      <c r="XEX291"/>
      <c r="XEY291"/>
      <c r="XEZ291"/>
      <c r="XFA291"/>
      <c r="XFB291"/>
      <c r="XFC291"/>
      <c r="XFD291"/>
    </row>
    <row r="292" spans="1:36 15811:16384" s="177" customFormat="1" x14ac:dyDescent="0.25">
      <c r="A292" s="181">
        <v>166</v>
      </c>
      <c r="B292" s="354" t="str">
        <f ca="1">IF(CONCATENATE('Т.6.'!AB171," (",'Т.6.'!AD171,"), ",'Т.6.'!AC171,", ",'Т.6.'!AE171)=$AJ$127,"",IF(CONCATENATE('Т.6.'!AB171," (",'Т.6.'!AD171,"), ",'Т.6.'!AC171,", ",'Т.6.'!AE171)=$AJ$128,"-",(CONCATENATE('Т.6.'!AB171," (",'Т.6.'!AD171,"), ",'Т.6.'!AC171,", ",'Т.6.'!AE171))))</f>
        <v/>
      </c>
      <c r="C292" s="354"/>
      <c r="D292" s="354"/>
      <c r="E292" s="354"/>
      <c r="F292" s="354"/>
      <c r="G292" s="354" t="str">
        <f ca="1">IF(CONCATENATE('Т.6.'!AG171,", ",'Т.6.'!AF171,", ",'Т.6.'!AH171," обл., ",'Т.6.'!AI171," р-н, ",'Т.6.'!AJ171," ",'Т.6.'!AK171,", ",'Т.6.'!AL171," ",'Т.6.'!AM171,", буд. ",'Т.6.'!AN171,", кв./оф.",'Т.6.'!AO171,".    ",'Т.6.'!AP171)=$AJ$131,"",IF(CONCATENATE('Т.6.'!AG171,", ",'Т.6.'!AF171,", ",'Т.6.'!AH171," обл., ",'Т.6.'!AI171," р-н, ",'Т.6.'!AJ171," ",'Т.6.'!AK171,", ",'Т.6.'!AL171," ",'Т.6.'!AM171,", буд. ",'Т.6.'!AN171,", кв./оф.",'Т.6.'!AO171,".    ",'Т.6.'!AP171)=$AJ$129,"-",CONCATENATE('Т.6.'!AG171,", ",'Т.6.'!AF171,", ",'Т.6.'!AH171," обл., ",'Т.6.'!AI171," р-н, ",'Т.6.'!AJ171," ",'Т.6.'!AK171,", ",'Т.6.'!AL171," ",'Т.6.'!AM171,", буд. ",'Т.6.'!AN171,", кв./оф.",'Т.6.'!AO171,".    ",'Т.6.'!AP171)))</f>
        <v/>
      </c>
      <c r="H292" s="354"/>
      <c r="I292" s="354"/>
      <c r="J292" s="354"/>
      <c r="K292" s="367" t="str">
        <f ca="1">'Т.6.'!AQ171</f>
        <v xml:space="preserve"> </v>
      </c>
      <c r="L292" s="367"/>
      <c r="M292" s="367" t="str">
        <f ca="1">'Т.6.'!AR171</f>
        <v xml:space="preserve"> </v>
      </c>
      <c r="N292" s="367"/>
      <c r="O292" s="358" t="str">
        <f ca="1">'Т.6.'!AT171</f>
        <v xml:space="preserve"> </v>
      </c>
      <c r="P292" s="358"/>
      <c r="Q292" s="345" t="str">
        <f ca="1">IF(CONCATENATE('Т.6.'!AU171,". ",'Т.6.'!AV171)=" .  "," ",CONCATENATE('Т.6.'!AU171,". ",'Т.6.'!AV171))</f>
        <v xml:space="preserve"> </v>
      </c>
      <c r="R292" s="345"/>
      <c r="S292" s="345"/>
      <c r="T292" s="358" t="str">
        <f ca="1">'Т.6.'!AW171</f>
        <v xml:space="preserve"> </v>
      </c>
      <c r="U292" s="358"/>
      <c r="AA292" s="143"/>
      <c r="AB292" s="143"/>
      <c r="AC292" s="143"/>
      <c r="AD292" s="143"/>
      <c r="AE292" s="143"/>
      <c r="AF292" s="143"/>
      <c r="AG292" s="143"/>
      <c r="AH292" s="143"/>
      <c r="AI292" s="143"/>
      <c r="AJ292" s="151"/>
      <c r="WJC292"/>
      <c r="WJD292"/>
      <c r="WJE292"/>
      <c r="WJF292"/>
      <c r="WJG292"/>
      <c r="WJH292"/>
      <c r="WJI292"/>
      <c r="WJJ292"/>
      <c r="WJK292"/>
      <c r="WJL292"/>
      <c r="WJM292"/>
      <c r="WJN292"/>
      <c r="WJO292"/>
      <c r="WJP292"/>
      <c r="WJQ292"/>
      <c r="WJR292"/>
      <c r="WJS292"/>
      <c r="WJT292"/>
      <c r="WJU292"/>
      <c r="WJV292"/>
      <c r="WJW292"/>
      <c r="WJX292"/>
      <c r="WJY292"/>
      <c r="WJZ292"/>
      <c r="WKA292"/>
      <c r="WKB292"/>
      <c r="WKC292"/>
      <c r="WKD292"/>
      <c r="WKE292"/>
      <c r="WKF292"/>
      <c r="WKG292"/>
      <c r="WKH292"/>
      <c r="WKI292"/>
      <c r="WKJ292"/>
      <c r="WKK292"/>
      <c r="WKL292"/>
      <c r="WKM292"/>
      <c r="WKN292"/>
      <c r="WKO292"/>
      <c r="WKP292"/>
      <c r="WKQ292"/>
      <c r="WKR292"/>
      <c r="WKS292"/>
      <c r="WKT292"/>
      <c r="WKU292"/>
      <c r="WKV292"/>
      <c r="WKW292"/>
      <c r="WKX292"/>
      <c r="WKY292"/>
      <c r="WKZ292"/>
      <c r="WLA292"/>
      <c r="WLB292"/>
      <c r="WLC292"/>
      <c r="WLD292"/>
      <c r="WLE292"/>
      <c r="WLF292"/>
      <c r="WLG292"/>
      <c r="WLH292"/>
      <c r="WLI292"/>
      <c r="WLJ292"/>
      <c r="WLK292"/>
      <c r="WLL292"/>
      <c r="WLM292"/>
      <c r="WLN292"/>
      <c r="WLO292"/>
      <c r="WLP292"/>
      <c r="WLQ292"/>
      <c r="WLR292"/>
      <c r="WLS292"/>
      <c r="WLT292"/>
      <c r="WLU292"/>
      <c r="WLV292"/>
      <c r="WLW292"/>
      <c r="WLX292"/>
      <c r="WLY292"/>
      <c r="WLZ292"/>
      <c r="WMA292"/>
      <c r="WMB292"/>
      <c r="WMC292"/>
      <c r="WMD292"/>
      <c r="WME292"/>
      <c r="WMF292"/>
      <c r="WMG292"/>
      <c r="WMH292"/>
      <c r="WMI292"/>
      <c r="WMJ292"/>
      <c r="WMK292"/>
      <c r="WML292"/>
      <c r="WMM292"/>
      <c r="WMN292"/>
      <c r="WMO292"/>
      <c r="WMP292"/>
      <c r="WMQ292"/>
      <c r="WMR292"/>
      <c r="WMS292"/>
      <c r="WMT292"/>
      <c r="WMU292"/>
      <c r="WMV292"/>
      <c r="WMW292"/>
      <c r="WMX292"/>
      <c r="WMY292"/>
      <c r="WMZ292"/>
      <c r="WNA292"/>
      <c r="WNB292"/>
      <c r="WNC292"/>
      <c r="WND292"/>
      <c r="WNE292"/>
      <c r="WNF292"/>
      <c r="WNG292"/>
      <c r="WNH292"/>
      <c r="WNI292"/>
      <c r="WNJ292"/>
      <c r="WNK292"/>
      <c r="WNL292"/>
      <c r="WNM292"/>
      <c r="WNN292"/>
      <c r="WNO292"/>
      <c r="WNP292"/>
      <c r="WNQ292"/>
      <c r="WNR292"/>
      <c r="WNS292"/>
      <c r="WNT292"/>
      <c r="WNU292"/>
      <c r="WNV292"/>
      <c r="WNW292"/>
      <c r="WNX292"/>
      <c r="WNY292"/>
      <c r="WNZ292"/>
      <c r="WOA292"/>
      <c r="WOB292"/>
      <c r="WOC292"/>
      <c r="WOD292"/>
      <c r="WOE292"/>
      <c r="WOF292"/>
      <c r="WOG292"/>
      <c r="WOH292"/>
      <c r="WOI292"/>
      <c r="WOJ292"/>
      <c r="WOK292"/>
      <c r="WOL292"/>
      <c r="WOM292"/>
      <c r="WON292"/>
      <c r="WOO292"/>
      <c r="WOP292"/>
      <c r="WOQ292"/>
      <c r="WOR292"/>
      <c r="WOS292"/>
      <c r="WOT292"/>
      <c r="WOU292"/>
      <c r="WOV292"/>
      <c r="WOW292"/>
      <c r="WOX292"/>
      <c r="WOY292"/>
      <c r="WOZ292"/>
      <c r="WPA292"/>
      <c r="WPB292"/>
      <c r="WPC292"/>
      <c r="WPD292"/>
      <c r="WPE292"/>
      <c r="WPF292"/>
      <c r="WPG292"/>
      <c r="WPH292"/>
      <c r="WPI292"/>
      <c r="WPJ292"/>
      <c r="WPK292"/>
      <c r="WPL292"/>
      <c r="WPM292"/>
      <c r="WPN292"/>
      <c r="WPO292"/>
      <c r="WPP292"/>
      <c r="WPQ292"/>
      <c r="WPR292"/>
      <c r="WPS292"/>
      <c r="WPT292"/>
      <c r="WPU292"/>
      <c r="WPV292"/>
      <c r="WPW292"/>
      <c r="WPX292"/>
      <c r="WPY292"/>
      <c r="WPZ292"/>
      <c r="WQA292"/>
      <c r="WQB292"/>
      <c r="WQC292"/>
      <c r="WQD292"/>
      <c r="WQE292"/>
      <c r="WQF292"/>
      <c r="WQG292"/>
      <c r="WQH292"/>
      <c r="WQI292"/>
      <c r="WQJ292"/>
      <c r="WQK292"/>
      <c r="WQL292"/>
      <c r="WQM292"/>
      <c r="WQN292"/>
      <c r="WQO292"/>
      <c r="WQP292"/>
      <c r="WQQ292"/>
      <c r="WQR292"/>
      <c r="WQS292"/>
      <c r="WQT292"/>
      <c r="WQU292"/>
      <c r="WQV292"/>
      <c r="WQW292"/>
      <c r="WQX292"/>
      <c r="WQY292"/>
      <c r="WQZ292"/>
      <c r="WRA292"/>
      <c r="WRB292"/>
      <c r="WRC292"/>
      <c r="WRD292"/>
      <c r="WRE292"/>
      <c r="WRF292"/>
      <c r="WRG292"/>
      <c r="WRH292"/>
      <c r="WRI292"/>
      <c r="WRJ292"/>
      <c r="WRK292"/>
      <c r="WRL292"/>
      <c r="WRM292"/>
      <c r="WRN292"/>
      <c r="WRO292"/>
      <c r="WRP292"/>
      <c r="WRQ292"/>
      <c r="WRR292"/>
      <c r="WRS292"/>
      <c r="WRT292"/>
      <c r="WRU292"/>
      <c r="WRV292"/>
      <c r="WRW292"/>
      <c r="WRX292"/>
      <c r="WRY292"/>
      <c r="WRZ292"/>
      <c r="WSA292"/>
      <c r="WSB292"/>
      <c r="WSC292"/>
      <c r="WSD292"/>
      <c r="WSE292"/>
      <c r="WSF292"/>
      <c r="WSG292"/>
      <c r="WSH292"/>
      <c r="WSI292"/>
      <c r="WSJ292"/>
      <c r="WSK292"/>
      <c r="WSL292"/>
      <c r="WSM292"/>
      <c r="WSN292"/>
      <c r="WSO292"/>
      <c r="WSP292"/>
      <c r="WSQ292"/>
      <c r="WSR292"/>
      <c r="WSS292"/>
      <c r="WST292"/>
      <c r="WSU292"/>
      <c r="WSV292"/>
      <c r="WSW292"/>
      <c r="WSX292"/>
      <c r="WSY292"/>
      <c r="WSZ292"/>
      <c r="WTA292"/>
      <c r="WTB292"/>
      <c r="WTC292"/>
      <c r="WTD292"/>
      <c r="WTE292"/>
      <c r="WTF292"/>
      <c r="WTG292"/>
      <c r="WTH292"/>
      <c r="WTI292"/>
      <c r="WTJ292"/>
      <c r="WTK292"/>
      <c r="WTL292"/>
      <c r="WTM292"/>
      <c r="WTN292"/>
      <c r="WTO292"/>
      <c r="WTP292"/>
      <c r="WTQ292"/>
      <c r="WTR292"/>
      <c r="WTS292"/>
      <c r="WTT292"/>
      <c r="WTU292"/>
      <c r="WTV292"/>
      <c r="WTW292"/>
      <c r="WTX292"/>
      <c r="WTY292"/>
      <c r="WTZ292"/>
      <c r="WUA292"/>
      <c r="WUB292"/>
      <c r="WUC292"/>
      <c r="WUD292"/>
      <c r="WUE292"/>
      <c r="WUF292"/>
      <c r="WUG292"/>
      <c r="WUH292"/>
      <c r="WUI292"/>
      <c r="WUJ292"/>
      <c r="WUK292"/>
      <c r="WUL292"/>
      <c r="WUM292"/>
      <c r="WUN292"/>
      <c r="WUO292"/>
      <c r="WUP292"/>
      <c r="WUQ292"/>
      <c r="WUR292"/>
      <c r="WUS292"/>
      <c r="WUT292"/>
      <c r="WUU292"/>
      <c r="WUV292"/>
      <c r="WUW292"/>
      <c r="WUX292"/>
      <c r="WUY292"/>
      <c r="WUZ292"/>
      <c r="WVA292"/>
      <c r="WVB292"/>
      <c r="WVC292"/>
      <c r="WVD292"/>
      <c r="WVE292"/>
      <c r="WVF292"/>
      <c r="WVG292"/>
      <c r="WVH292"/>
      <c r="WVI292"/>
      <c r="WVJ292"/>
      <c r="WVK292"/>
      <c r="WVL292"/>
      <c r="WVM292"/>
      <c r="WVN292"/>
      <c r="WVO292"/>
      <c r="WVP292"/>
      <c r="WVQ292"/>
      <c r="WVR292"/>
      <c r="WVS292"/>
      <c r="WVT292"/>
      <c r="WVU292"/>
      <c r="WVV292"/>
      <c r="WVW292"/>
      <c r="WVX292"/>
      <c r="WVY292"/>
      <c r="WVZ292"/>
      <c r="WWA292"/>
      <c r="WWB292"/>
      <c r="WWC292"/>
      <c r="WWD292"/>
      <c r="WWE292"/>
      <c r="WWF292"/>
      <c r="WWG292"/>
      <c r="WWH292"/>
      <c r="WWI292"/>
      <c r="WWJ292"/>
      <c r="WWK292"/>
      <c r="WWL292"/>
      <c r="WWM292"/>
      <c r="WWN292"/>
      <c r="WWO292"/>
      <c r="WWP292"/>
      <c r="WWQ292"/>
      <c r="WWR292"/>
      <c r="WWS292"/>
      <c r="WWT292"/>
      <c r="WWU292"/>
      <c r="WWV292"/>
      <c r="WWW292"/>
      <c r="WWX292"/>
      <c r="WWY292"/>
      <c r="WWZ292"/>
      <c r="WXA292"/>
      <c r="WXB292"/>
      <c r="WXC292"/>
      <c r="WXD292"/>
      <c r="WXE292"/>
      <c r="WXF292"/>
      <c r="WXG292"/>
      <c r="WXH292"/>
      <c r="WXI292"/>
      <c r="WXJ292"/>
      <c r="WXK292"/>
      <c r="WXL292"/>
      <c r="WXM292"/>
      <c r="WXN292"/>
      <c r="WXO292"/>
      <c r="WXP292"/>
      <c r="WXQ292"/>
      <c r="WXR292"/>
      <c r="WXS292"/>
      <c r="WXT292"/>
      <c r="WXU292"/>
      <c r="WXV292"/>
      <c r="WXW292"/>
      <c r="WXX292"/>
      <c r="WXY292"/>
      <c r="WXZ292"/>
      <c r="WYA292"/>
      <c r="WYB292"/>
      <c r="WYC292"/>
      <c r="WYD292"/>
      <c r="WYE292"/>
      <c r="WYF292"/>
      <c r="WYG292"/>
      <c r="WYH292"/>
      <c r="WYI292"/>
      <c r="WYJ292"/>
      <c r="WYK292"/>
      <c r="WYL292"/>
      <c r="WYM292"/>
      <c r="WYN292"/>
      <c r="WYO292"/>
      <c r="WYP292"/>
      <c r="WYQ292"/>
      <c r="WYR292"/>
      <c r="WYS292"/>
      <c r="WYT292"/>
      <c r="WYU292"/>
      <c r="WYV292"/>
      <c r="WYW292"/>
      <c r="WYX292"/>
      <c r="WYY292"/>
      <c r="WYZ292"/>
      <c r="WZA292"/>
      <c r="WZB292"/>
      <c r="WZC292"/>
      <c r="WZD292"/>
      <c r="WZE292"/>
      <c r="WZF292"/>
      <c r="WZG292"/>
      <c r="WZH292"/>
      <c r="WZI292"/>
      <c r="WZJ292"/>
      <c r="WZK292"/>
      <c r="WZL292"/>
      <c r="WZM292"/>
      <c r="WZN292"/>
      <c r="WZO292"/>
      <c r="WZP292"/>
      <c r="WZQ292"/>
      <c r="WZR292"/>
      <c r="WZS292"/>
      <c r="WZT292"/>
      <c r="WZU292"/>
      <c r="WZV292"/>
      <c r="WZW292"/>
      <c r="WZX292"/>
      <c r="WZY292"/>
      <c r="WZZ292"/>
      <c r="XAA292"/>
      <c r="XAB292"/>
      <c r="XAC292"/>
      <c r="XAD292"/>
      <c r="XAE292"/>
      <c r="XAF292"/>
      <c r="XAG292"/>
      <c r="XAH292"/>
      <c r="XAI292"/>
      <c r="XAJ292"/>
      <c r="XAK292"/>
      <c r="XAL292"/>
      <c r="XAM292"/>
      <c r="XAN292"/>
      <c r="XAO292"/>
      <c r="XAP292"/>
      <c r="XAQ292"/>
      <c r="XAR292"/>
      <c r="XAS292"/>
      <c r="XAT292"/>
      <c r="XAU292"/>
      <c r="XAV292"/>
      <c r="XAW292"/>
      <c r="XAX292"/>
      <c r="XAY292"/>
      <c r="XAZ292"/>
      <c r="XBA292"/>
      <c r="XBB292"/>
      <c r="XBC292"/>
      <c r="XBD292"/>
      <c r="XBE292"/>
      <c r="XBF292"/>
      <c r="XBG292"/>
      <c r="XBH292"/>
      <c r="XBI292"/>
      <c r="XBJ292"/>
      <c r="XBK292"/>
      <c r="XBL292"/>
      <c r="XBM292"/>
      <c r="XBN292"/>
      <c r="XBO292"/>
      <c r="XBP292"/>
      <c r="XBQ292"/>
      <c r="XBR292"/>
      <c r="XBS292"/>
      <c r="XBT292"/>
      <c r="XBU292"/>
      <c r="XBV292"/>
      <c r="XBW292"/>
      <c r="XBX292"/>
      <c r="XBY292"/>
      <c r="XBZ292"/>
      <c r="XCA292"/>
      <c r="XCB292"/>
      <c r="XCC292"/>
      <c r="XCD292"/>
      <c r="XCE292"/>
      <c r="XCF292"/>
      <c r="XCG292"/>
      <c r="XCH292"/>
      <c r="XCI292"/>
      <c r="XCJ292"/>
      <c r="XCK292"/>
      <c r="XCL292"/>
      <c r="XCM292"/>
      <c r="XCN292"/>
      <c r="XCO292"/>
      <c r="XCP292"/>
      <c r="XCQ292"/>
      <c r="XCR292"/>
      <c r="XCS292"/>
      <c r="XCT292"/>
      <c r="XCU292"/>
      <c r="XCV292"/>
      <c r="XCW292"/>
      <c r="XCX292"/>
      <c r="XCY292"/>
      <c r="XCZ292"/>
      <c r="XDA292"/>
      <c r="XDB292"/>
      <c r="XDC292"/>
      <c r="XDD292"/>
      <c r="XDE292"/>
      <c r="XDF292"/>
      <c r="XDG292"/>
      <c r="XDH292"/>
      <c r="XDI292"/>
      <c r="XDJ292"/>
      <c r="XDK292"/>
      <c r="XDL292"/>
      <c r="XDM292"/>
      <c r="XDN292"/>
      <c r="XDO292"/>
      <c r="XDP292"/>
      <c r="XDQ292"/>
      <c r="XDR292"/>
      <c r="XDS292"/>
      <c r="XDT292"/>
      <c r="XDU292"/>
      <c r="XDV292"/>
      <c r="XDW292"/>
      <c r="XDX292"/>
      <c r="XDY292"/>
      <c r="XDZ292"/>
      <c r="XEA292"/>
      <c r="XEB292"/>
      <c r="XEC292"/>
      <c r="XED292"/>
      <c r="XEE292"/>
      <c r="XEF292"/>
      <c r="XEG292"/>
      <c r="XEH292"/>
      <c r="XEI292"/>
      <c r="XEJ292"/>
      <c r="XEK292"/>
      <c r="XEL292"/>
      <c r="XEM292"/>
      <c r="XEN292"/>
      <c r="XEO292"/>
      <c r="XEP292"/>
      <c r="XEQ292"/>
      <c r="XER292"/>
      <c r="XES292"/>
      <c r="XET292"/>
      <c r="XEU292"/>
      <c r="XEV292"/>
      <c r="XEW292"/>
      <c r="XEX292"/>
      <c r="XEY292"/>
      <c r="XEZ292"/>
      <c r="XFA292"/>
      <c r="XFB292"/>
      <c r="XFC292"/>
      <c r="XFD292"/>
    </row>
    <row r="293" spans="1:36 15811:16384" s="177" customFormat="1" x14ac:dyDescent="0.25">
      <c r="A293" s="181">
        <v>167</v>
      </c>
      <c r="B293" s="354" t="str">
        <f ca="1">IF(CONCATENATE('Т.6.'!AB172," (",'Т.6.'!AD172,"), ",'Т.6.'!AC172,", ",'Т.6.'!AE172)=$AJ$127,"",IF(CONCATENATE('Т.6.'!AB172," (",'Т.6.'!AD172,"), ",'Т.6.'!AC172,", ",'Т.6.'!AE172)=$AJ$128,"-",(CONCATENATE('Т.6.'!AB172," (",'Т.6.'!AD172,"), ",'Т.6.'!AC172,", ",'Т.6.'!AE172))))</f>
        <v/>
      </c>
      <c r="C293" s="354"/>
      <c r="D293" s="354"/>
      <c r="E293" s="354"/>
      <c r="F293" s="354"/>
      <c r="G293" s="354" t="str">
        <f ca="1">IF(CONCATENATE('Т.6.'!AG172,", ",'Т.6.'!AF172,", ",'Т.6.'!AH172," обл., ",'Т.6.'!AI172," р-н, ",'Т.6.'!AJ172," ",'Т.6.'!AK172,", ",'Т.6.'!AL172," ",'Т.6.'!AM172,", буд. ",'Т.6.'!AN172,", кв./оф.",'Т.6.'!AO172,".    ",'Т.6.'!AP172)=$AJ$131,"",IF(CONCATENATE('Т.6.'!AG172,", ",'Т.6.'!AF172,", ",'Т.6.'!AH172," обл., ",'Т.6.'!AI172," р-н, ",'Т.6.'!AJ172," ",'Т.6.'!AK172,", ",'Т.6.'!AL172," ",'Т.6.'!AM172,", буд. ",'Т.6.'!AN172,", кв./оф.",'Т.6.'!AO172,".    ",'Т.6.'!AP172)=$AJ$129,"-",CONCATENATE('Т.6.'!AG172,", ",'Т.6.'!AF172,", ",'Т.6.'!AH172," обл., ",'Т.6.'!AI172," р-н, ",'Т.6.'!AJ172," ",'Т.6.'!AK172,", ",'Т.6.'!AL172," ",'Т.6.'!AM172,", буд. ",'Т.6.'!AN172,", кв./оф.",'Т.6.'!AO172,".    ",'Т.6.'!AP172)))</f>
        <v/>
      </c>
      <c r="H293" s="354"/>
      <c r="I293" s="354"/>
      <c r="J293" s="354"/>
      <c r="K293" s="367" t="str">
        <f ca="1">'Т.6.'!AQ172</f>
        <v xml:space="preserve"> </v>
      </c>
      <c r="L293" s="367"/>
      <c r="M293" s="367" t="str">
        <f ca="1">'Т.6.'!AR172</f>
        <v xml:space="preserve"> </v>
      </c>
      <c r="N293" s="367"/>
      <c r="O293" s="358" t="str">
        <f ca="1">'Т.6.'!AT172</f>
        <v xml:space="preserve"> </v>
      </c>
      <c r="P293" s="358"/>
      <c r="Q293" s="345" t="str">
        <f ca="1">IF(CONCATENATE('Т.6.'!AU172,". ",'Т.6.'!AV172)=" .  "," ",CONCATENATE('Т.6.'!AU172,". ",'Т.6.'!AV172))</f>
        <v xml:space="preserve"> </v>
      </c>
      <c r="R293" s="345"/>
      <c r="S293" s="345"/>
      <c r="T293" s="358" t="str">
        <f ca="1">'Т.6.'!AW172</f>
        <v xml:space="preserve"> </v>
      </c>
      <c r="U293" s="358"/>
      <c r="AA293" s="143"/>
      <c r="AB293" s="143"/>
      <c r="AC293" s="143"/>
      <c r="AD293" s="143"/>
      <c r="AE293" s="143"/>
      <c r="AF293" s="143"/>
      <c r="AG293" s="143"/>
      <c r="AH293" s="143"/>
      <c r="AI293" s="143"/>
      <c r="AJ293" s="151"/>
      <c r="WJC293"/>
      <c r="WJD293"/>
      <c r="WJE293"/>
      <c r="WJF293"/>
      <c r="WJG293"/>
      <c r="WJH293"/>
      <c r="WJI293"/>
      <c r="WJJ293"/>
      <c r="WJK293"/>
      <c r="WJL293"/>
      <c r="WJM293"/>
      <c r="WJN293"/>
      <c r="WJO293"/>
      <c r="WJP293"/>
      <c r="WJQ293"/>
      <c r="WJR293"/>
      <c r="WJS293"/>
      <c r="WJT293"/>
      <c r="WJU293"/>
      <c r="WJV293"/>
      <c r="WJW293"/>
      <c r="WJX293"/>
      <c r="WJY293"/>
      <c r="WJZ293"/>
      <c r="WKA293"/>
      <c r="WKB293"/>
      <c r="WKC293"/>
      <c r="WKD293"/>
      <c r="WKE293"/>
      <c r="WKF293"/>
      <c r="WKG293"/>
      <c r="WKH293"/>
      <c r="WKI293"/>
      <c r="WKJ293"/>
      <c r="WKK293"/>
      <c r="WKL293"/>
      <c r="WKM293"/>
      <c r="WKN293"/>
      <c r="WKO293"/>
      <c r="WKP293"/>
      <c r="WKQ293"/>
      <c r="WKR293"/>
      <c r="WKS293"/>
      <c r="WKT293"/>
      <c r="WKU293"/>
      <c r="WKV293"/>
      <c r="WKW293"/>
      <c r="WKX293"/>
      <c r="WKY293"/>
      <c r="WKZ293"/>
      <c r="WLA293"/>
      <c r="WLB293"/>
      <c r="WLC293"/>
      <c r="WLD293"/>
      <c r="WLE293"/>
      <c r="WLF293"/>
      <c r="WLG293"/>
      <c r="WLH293"/>
      <c r="WLI293"/>
      <c r="WLJ293"/>
      <c r="WLK293"/>
      <c r="WLL293"/>
      <c r="WLM293"/>
      <c r="WLN293"/>
      <c r="WLO293"/>
      <c r="WLP293"/>
      <c r="WLQ293"/>
      <c r="WLR293"/>
      <c r="WLS293"/>
      <c r="WLT293"/>
      <c r="WLU293"/>
      <c r="WLV293"/>
      <c r="WLW293"/>
      <c r="WLX293"/>
      <c r="WLY293"/>
      <c r="WLZ293"/>
      <c r="WMA293"/>
      <c r="WMB293"/>
      <c r="WMC293"/>
      <c r="WMD293"/>
      <c r="WME293"/>
      <c r="WMF293"/>
      <c r="WMG293"/>
      <c r="WMH293"/>
      <c r="WMI293"/>
      <c r="WMJ293"/>
      <c r="WMK293"/>
      <c r="WML293"/>
      <c r="WMM293"/>
      <c r="WMN293"/>
      <c r="WMO293"/>
      <c r="WMP293"/>
      <c r="WMQ293"/>
      <c r="WMR293"/>
      <c r="WMS293"/>
      <c r="WMT293"/>
      <c r="WMU293"/>
      <c r="WMV293"/>
      <c r="WMW293"/>
      <c r="WMX293"/>
      <c r="WMY293"/>
      <c r="WMZ293"/>
      <c r="WNA293"/>
      <c r="WNB293"/>
      <c r="WNC293"/>
      <c r="WND293"/>
      <c r="WNE293"/>
      <c r="WNF293"/>
      <c r="WNG293"/>
      <c r="WNH293"/>
      <c r="WNI293"/>
      <c r="WNJ293"/>
      <c r="WNK293"/>
      <c r="WNL293"/>
      <c r="WNM293"/>
      <c r="WNN293"/>
      <c r="WNO293"/>
      <c r="WNP293"/>
      <c r="WNQ293"/>
      <c r="WNR293"/>
      <c r="WNS293"/>
      <c r="WNT293"/>
      <c r="WNU293"/>
      <c r="WNV293"/>
      <c r="WNW293"/>
      <c r="WNX293"/>
      <c r="WNY293"/>
      <c r="WNZ293"/>
      <c r="WOA293"/>
      <c r="WOB293"/>
      <c r="WOC293"/>
      <c r="WOD293"/>
      <c r="WOE293"/>
      <c r="WOF293"/>
      <c r="WOG293"/>
      <c r="WOH293"/>
      <c r="WOI293"/>
      <c r="WOJ293"/>
      <c r="WOK293"/>
      <c r="WOL293"/>
      <c r="WOM293"/>
      <c r="WON293"/>
      <c r="WOO293"/>
      <c r="WOP293"/>
      <c r="WOQ293"/>
      <c r="WOR293"/>
      <c r="WOS293"/>
      <c r="WOT293"/>
      <c r="WOU293"/>
      <c r="WOV293"/>
      <c r="WOW293"/>
      <c r="WOX293"/>
      <c r="WOY293"/>
      <c r="WOZ293"/>
      <c r="WPA293"/>
      <c r="WPB293"/>
      <c r="WPC293"/>
      <c r="WPD293"/>
      <c r="WPE293"/>
      <c r="WPF293"/>
      <c r="WPG293"/>
      <c r="WPH293"/>
      <c r="WPI293"/>
      <c r="WPJ293"/>
      <c r="WPK293"/>
      <c r="WPL293"/>
      <c r="WPM293"/>
      <c r="WPN293"/>
      <c r="WPO293"/>
      <c r="WPP293"/>
      <c r="WPQ293"/>
      <c r="WPR293"/>
      <c r="WPS293"/>
      <c r="WPT293"/>
      <c r="WPU293"/>
      <c r="WPV293"/>
      <c r="WPW293"/>
      <c r="WPX293"/>
      <c r="WPY293"/>
      <c r="WPZ293"/>
      <c r="WQA293"/>
      <c r="WQB293"/>
      <c r="WQC293"/>
      <c r="WQD293"/>
      <c r="WQE293"/>
      <c r="WQF293"/>
      <c r="WQG293"/>
      <c r="WQH293"/>
      <c r="WQI293"/>
      <c r="WQJ293"/>
      <c r="WQK293"/>
      <c r="WQL293"/>
      <c r="WQM293"/>
      <c r="WQN293"/>
      <c r="WQO293"/>
      <c r="WQP293"/>
      <c r="WQQ293"/>
      <c r="WQR293"/>
      <c r="WQS293"/>
      <c r="WQT293"/>
      <c r="WQU293"/>
      <c r="WQV293"/>
      <c r="WQW293"/>
      <c r="WQX293"/>
      <c r="WQY293"/>
      <c r="WQZ293"/>
      <c r="WRA293"/>
      <c r="WRB293"/>
      <c r="WRC293"/>
      <c r="WRD293"/>
      <c r="WRE293"/>
      <c r="WRF293"/>
      <c r="WRG293"/>
      <c r="WRH293"/>
      <c r="WRI293"/>
      <c r="WRJ293"/>
      <c r="WRK293"/>
      <c r="WRL293"/>
      <c r="WRM293"/>
      <c r="WRN293"/>
      <c r="WRO293"/>
      <c r="WRP293"/>
      <c r="WRQ293"/>
      <c r="WRR293"/>
      <c r="WRS293"/>
      <c r="WRT293"/>
      <c r="WRU293"/>
      <c r="WRV293"/>
      <c r="WRW293"/>
      <c r="WRX293"/>
      <c r="WRY293"/>
      <c r="WRZ293"/>
      <c r="WSA293"/>
      <c r="WSB293"/>
      <c r="WSC293"/>
      <c r="WSD293"/>
      <c r="WSE293"/>
      <c r="WSF293"/>
      <c r="WSG293"/>
      <c r="WSH293"/>
      <c r="WSI293"/>
      <c r="WSJ293"/>
      <c r="WSK293"/>
      <c r="WSL293"/>
      <c r="WSM293"/>
      <c r="WSN293"/>
      <c r="WSO293"/>
      <c r="WSP293"/>
      <c r="WSQ293"/>
      <c r="WSR293"/>
      <c r="WSS293"/>
      <c r="WST293"/>
      <c r="WSU293"/>
      <c r="WSV293"/>
      <c r="WSW293"/>
      <c r="WSX293"/>
      <c r="WSY293"/>
      <c r="WSZ293"/>
      <c r="WTA293"/>
      <c r="WTB293"/>
      <c r="WTC293"/>
      <c r="WTD293"/>
      <c r="WTE293"/>
      <c r="WTF293"/>
      <c r="WTG293"/>
      <c r="WTH293"/>
      <c r="WTI293"/>
      <c r="WTJ293"/>
      <c r="WTK293"/>
      <c r="WTL293"/>
      <c r="WTM293"/>
      <c r="WTN293"/>
      <c r="WTO293"/>
      <c r="WTP293"/>
      <c r="WTQ293"/>
      <c r="WTR293"/>
      <c r="WTS293"/>
      <c r="WTT293"/>
      <c r="WTU293"/>
      <c r="WTV293"/>
      <c r="WTW293"/>
      <c r="WTX293"/>
      <c r="WTY293"/>
      <c r="WTZ293"/>
      <c r="WUA293"/>
      <c r="WUB293"/>
      <c r="WUC293"/>
      <c r="WUD293"/>
      <c r="WUE293"/>
      <c r="WUF293"/>
      <c r="WUG293"/>
      <c r="WUH293"/>
      <c r="WUI293"/>
      <c r="WUJ293"/>
      <c r="WUK293"/>
      <c r="WUL293"/>
      <c r="WUM293"/>
      <c r="WUN293"/>
      <c r="WUO293"/>
      <c r="WUP293"/>
      <c r="WUQ293"/>
      <c r="WUR293"/>
      <c r="WUS293"/>
      <c r="WUT293"/>
      <c r="WUU293"/>
      <c r="WUV293"/>
      <c r="WUW293"/>
      <c r="WUX293"/>
      <c r="WUY293"/>
      <c r="WUZ293"/>
      <c r="WVA293"/>
      <c r="WVB293"/>
      <c r="WVC293"/>
      <c r="WVD293"/>
      <c r="WVE293"/>
      <c r="WVF293"/>
      <c r="WVG293"/>
      <c r="WVH293"/>
      <c r="WVI293"/>
      <c r="WVJ293"/>
      <c r="WVK293"/>
      <c r="WVL293"/>
      <c r="WVM293"/>
      <c r="WVN293"/>
      <c r="WVO293"/>
      <c r="WVP293"/>
      <c r="WVQ293"/>
      <c r="WVR293"/>
      <c r="WVS293"/>
      <c r="WVT293"/>
      <c r="WVU293"/>
      <c r="WVV293"/>
      <c r="WVW293"/>
      <c r="WVX293"/>
      <c r="WVY293"/>
      <c r="WVZ293"/>
      <c r="WWA293"/>
      <c r="WWB293"/>
      <c r="WWC293"/>
      <c r="WWD293"/>
      <c r="WWE293"/>
      <c r="WWF293"/>
      <c r="WWG293"/>
      <c r="WWH293"/>
      <c r="WWI293"/>
      <c r="WWJ293"/>
      <c r="WWK293"/>
      <c r="WWL293"/>
      <c r="WWM293"/>
      <c r="WWN293"/>
      <c r="WWO293"/>
      <c r="WWP293"/>
      <c r="WWQ293"/>
      <c r="WWR293"/>
      <c r="WWS293"/>
      <c r="WWT293"/>
      <c r="WWU293"/>
      <c r="WWV293"/>
      <c r="WWW293"/>
      <c r="WWX293"/>
      <c r="WWY293"/>
      <c r="WWZ293"/>
      <c r="WXA293"/>
      <c r="WXB293"/>
      <c r="WXC293"/>
      <c r="WXD293"/>
      <c r="WXE293"/>
      <c r="WXF293"/>
      <c r="WXG293"/>
      <c r="WXH293"/>
      <c r="WXI293"/>
      <c r="WXJ293"/>
      <c r="WXK293"/>
      <c r="WXL293"/>
      <c r="WXM293"/>
      <c r="WXN293"/>
      <c r="WXO293"/>
      <c r="WXP293"/>
      <c r="WXQ293"/>
      <c r="WXR293"/>
      <c r="WXS293"/>
      <c r="WXT293"/>
      <c r="WXU293"/>
      <c r="WXV293"/>
      <c r="WXW293"/>
      <c r="WXX293"/>
      <c r="WXY293"/>
      <c r="WXZ293"/>
      <c r="WYA293"/>
      <c r="WYB293"/>
      <c r="WYC293"/>
      <c r="WYD293"/>
      <c r="WYE293"/>
      <c r="WYF293"/>
      <c r="WYG293"/>
      <c r="WYH293"/>
      <c r="WYI293"/>
      <c r="WYJ293"/>
      <c r="WYK293"/>
      <c r="WYL293"/>
      <c r="WYM293"/>
      <c r="WYN293"/>
      <c r="WYO293"/>
      <c r="WYP293"/>
      <c r="WYQ293"/>
      <c r="WYR293"/>
      <c r="WYS293"/>
      <c r="WYT293"/>
      <c r="WYU293"/>
      <c r="WYV293"/>
      <c r="WYW293"/>
      <c r="WYX293"/>
      <c r="WYY293"/>
      <c r="WYZ293"/>
      <c r="WZA293"/>
      <c r="WZB293"/>
      <c r="WZC293"/>
      <c r="WZD293"/>
      <c r="WZE293"/>
      <c r="WZF293"/>
      <c r="WZG293"/>
      <c r="WZH293"/>
      <c r="WZI293"/>
      <c r="WZJ293"/>
      <c r="WZK293"/>
      <c r="WZL293"/>
      <c r="WZM293"/>
      <c r="WZN293"/>
      <c r="WZO293"/>
      <c r="WZP293"/>
      <c r="WZQ293"/>
      <c r="WZR293"/>
      <c r="WZS293"/>
      <c r="WZT293"/>
      <c r="WZU293"/>
      <c r="WZV293"/>
      <c r="WZW293"/>
      <c r="WZX293"/>
      <c r="WZY293"/>
      <c r="WZZ293"/>
      <c r="XAA293"/>
      <c r="XAB293"/>
      <c r="XAC293"/>
      <c r="XAD293"/>
      <c r="XAE293"/>
      <c r="XAF293"/>
      <c r="XAG293"/>
      <c r="XAH293"/>
      <c r="XAI293"/>
      <c r="XAJ293"/>
      <c r="XAK293"/>
      <c r="XAL293"/>
      <c r="XAM293"/>
      <c r="XAN293"/>
      <c r="XAO293"/>
      <c r="XAP293"/>
      <c r="XAQ293"/>
      <c r="XAR293"/>
      <c r="XAS293"/>
      <c r="XAT293"/>
      <c r="XAU293"/>
      <c r="XAV293"/>
      <c r="XAW293"/>
      <c r="XAX293"/>
      <c r="XAY293"/>
      <c r="XAZ293"/>
      <c r="XBA293"/>
      <c r="XBB293"/>
      <c r="XBC293"/>
      <c r="XBD293"/>
      <c r="XBE293"/>
      <c r="XBF293"/>
      <c r="XBG293"/>
      <c r="XBH293"/>
      <c r="XBI293"/>
      <c r="XBJ293"/>
      <c r="XBK293"/>
      <c r="XBL293"/>
      <c r="XBM293"/>
      <c r="XBN293"/>
      <c r="XBO293"/>
      <c r="XBP293"/>
      <c r="XBQ293"/>
      <c r="XBR293"/>
      <c r="XBS293"/>
      <c r="XBT293"/>
      <c r="XBU293"/>
      <c r="XBV293"/>
      <c r="XBW293"/>
      <c r="XBX293"/>
      <c r="XBY293"/>
      <c r="XBZ293"/>
      <c r="XCA293"/>
      <c r="XCB293"/>
      <c r="XCC293"/>
      <c r="XCD293"/>
      <c r="XCE293"/>
      <c r="XCF293"/>
      <c r="XCG293"/>
      <c r="XCH293"/>
      <c r="XCI293"/>
      <c r="XCJ293"/>
      <c r="XCK293"/>
      <c r="XCL293"/>
      <c r="XCM293"/>
      <c r="XCN293"/>
      <c r="XCO293"/>
      <c r="XCP293"/>
      <c r="XCQ293"/>
      <c r="XCR293"/>
      <c r="XCS293"/>
      <c r="XCT293"/>
      <c r="XCU293"/>
      <c r="XCV293"/>
      <c r="XCW293"/>
      <c r="XCX293"/>
      <c r="XCY293"/>
      <c r="XCZ293"/>
      <c r="XDA293"/>
      <c r="XDB293"/>
      <c r="XDC293"/>
      <c r="XDD293"/>
      <c r="XDE293"/>
      <c r="XDF293"/>
      <c r="XDG293"/>
      <c r="XDH293"/>
      <c r="XDI293"/>
      <c r="XDJ293"/>
      <c r="XDK293"/>
      <c r="XDL293"/>
      <c r="XDM293"/>
      <c r="XDN293"/>
      <c r="XDO293"/>
      <c r="XDP293"/>
      <c r="XDQ293"/>
      <c r="XDR293"/>
      <c r="XDS293"/>
      <c r="XDT293"/>
      <c r="XDU293"/>
      <c r="XDV293"/>
      <c r="XDW293"/>
      <c r="XDX293"/>
      <c r="XDY293"/>
      <c r="XDZ293"/>
      <c r="XEA293"/>
      <c r="XEB293"/>
      <c r="XEC293"/>
      <c r="XED293"/>
      <c r="XEE293"/>
      <c r="XEF293"/>
      <c r="XEG293"/>
      <c r="XEH293"/>
      <c r="XEI293"/>
      <c r="XEJ293"/>
      <c r="XEK293"/>
      <c r="XEL293"/>
      <c r="XEM293"/>
      <c r="XEN293"/>
      <c r="XEO293"/>
      <c r="XEP293"/>
      <c r="XEQ293"/>
      <c r="XER293"/>
      <c r="XES293"/>
      <c r="XET293"/>
      <c r="XEU293"/>
      <c r="XEV293"/>
      <c r="XEW293"/>
      <c r="XEX293"/>
      <c r="XEY293"/>
      <c r="XEZ293"/>
      <c r="XFA293"/>
      <c r="XFB293"/>
      <c r="XFC293"/>
      <c r="XFD293"/>
    </row>
    <row r="294" spans="1:36 15811:16384" s="177" customFormat="1" x14ac:dyDescent="0.25">
      <c r="A294" s="181">
        <v>168</v>
      </c>
      <c r="B294" s="354" t="str">
        <f ca="1">IF(CONCATENATE('Т.6.'!AB173," (",'Т.6.'!AD173,"), ",'Т.6.'!AC173,", ",'Т.6.'!AE173)=$AJ$127,"",IF(CONCATENATE('Т.6.'!AB173," (",'Т.6.'!AD173,"), ",'Т.6.'!AC173,", ",'Т.6.'!AE173)=$AJ$128,"-",(CONCATENATE('Т.6.'!AB173," (",'Т.6.'!AD173,"), ",'Т.6.'!AC173,", ",'Т.6.'!AE173))))</f>
        <v/>
      </c>
      <c r="C294" s="354"/>
      <c r="D294" s="354"/>
      <c r="E294" s="354"/>
      <c r="F294" s="354"/>
      <c r="G294" s="354" t="str">
        <f ca="1">IF(CONCATENATE('Т.6.'!AG173,", ",'Т.6.'!AF173,", ",'Т.6.'!AH173," обл., ",'Т.6.'!AI173," р-н, ",'Т.6.'!AJ173," ",'Т.6.'!AK173,", ",'Т.6.'!AL173," ",'Т.6.'!AM173,", буд. ",'Т.6.'!AN173,", кв./оф.",'Т.6.'!AO173,".    ",'Т.6.'!AP173)=$AJ$131,"",IF(CONCATENATE('Т.6.'!AG173,", ",'Т.6.'!AF173,", ",'Т.6.'!AH173," обл., ",'Т.6.'!AI173," р-н, ",'Т.6.'!AJ173," ",'Т.6.'!AK173,", ",'Т.6.'!AL173," ",'Т.6.'!AM173,", буд. ",'Т.6.'!AN173,", кв./оф.",'Т.6.'!AO173,".    ",'Т.6.'!AP173)=$AJ$129,"-",CONCATENATE('Т.6.'!AG173,", ",'Т.6.'!AF173,", ",'Т.6.'!AH173," обл., ",'Т.6.'!AI173," р-н, ",'Т.6.'!AJ173," ",'Т.6.'!AK173,", ",'Т.6.'!AL173," ",'Т.6.'!AM173,", буд. ",'Т.6.'!AN173,", кв./оф.",'Т.6.'!AO173,".    ",'Т.6.'!AP173)))</f>
        <v/>
      </c>
      <c r="H294" s="354"/>
      <c r="I294" s="354"/>
      <c r="J294" s="354"/>
      <c r="K294" s="367" t="str">
        <f ca="1">'Т.6.'!AQ173</f>
        <v xml:space="preserve"> </v>
      </c>
      <c r="L294" s="367"/>
      <c r="M294" s="367" t="str">
        <f ca="1">'Т.6.'!AR173</f>
        <v xml:space="preserve"> </v>
      </c>
      <c r="N294" s="367"/>
      <c r="O294" s="358" t="str">
        <f ca="1">'Т.6.'!AT173</f>
        <v xml:space="preserve"> </v>
      </c>
      <c r="P294" s="358"/>
      <c r="Q294" s="345" t="str">
        <f ca="1">IF(CONCATENATE('Т.6.'!AU173,". ",'Т.6.'!AV173)=" .  "," ",CONCATENATE('Т.6.'!AU173,". ",'Т.6.'!AV173))</f>
        <v xml:space="preserve"> </v>
      </c>
      <c r="R294" s="345"/>
      <c r="S294" s="345"/>
      <c r="T294" s="358" t="str">
        <f ca="1">'Т.6.'!AW173</f>
        <v xml:space="preserve"> </v>
      </c>
      <c r="U294" s="358"/>
      <c r="AA294" s="143"/>
      <c r="AB294" s="143"/>
      <c r="AC294" s="143"/>
      <c r="AD294" s="143"/>
      <c r="AE294" s="143"/>
      <c r="AF294" s="143"/>
      <c r="AG294" s="143"/>
      <c r="AH294" s="143"/>
      <c r="AI294" s="143"/>
      <c r="AJ294" s="151"/>
      <c r="WJC294"/>
      <c r="WJD294"/>
      <c r="WJE294"/>
      <c r="WJF294"/>
      <c r="WJG294"/>
      <c r="WJH294"/>
      <c r="WJI294"/>
      <c r="WJJ294"/>
      <c r="WJK294"/>
      <c r="WJL294"/>
      <c r="WJM294"/>
      <c r="WJN294"/>
      <c r="WJO294"/>
      <c r="WJP294"/>
      <c r="WJQ294"/>
      <c r="WJR294"/>
      <c r="WJS294"/>
      <c r="WJT294"/>
      <c r="WJU294"/>
      <c r="WJV294"/>
      <c r="WJW294"/>
      <c r="WJX294"/>
      <c r="WJY294"/>
      <c r="WJZ294"/>
      <c r="WKA294"/>
      <c r="WKB294"/>
      <c r="WKC294"/>
      <c r="WKD294"/>
      <c r="WKE294"/>
      <c r="WKF294"/>
      <c r="WKG294"/>
      <c r="WKH294"/>
      <c r="WKI294"/>
      <c r="WKJ294"/>
      <c r="WKK294"/>
      <c r="WKL294"/>
      <c r="WKM294"/>
      <c r="WKN294"/>
      <c r="WKO294"/>
      <c r="WKP294"/>
      <c r="WKQ294"/>
      <c r="WKR294"/>
      <c r="WKS294"/>
      <c r="WKT294"/>
      <c r="WKU294"/>
      <c r="WKV294"/>
      <c r="WKW294"/>
      <c r="WKX294"/>
      <c r="WKY294"/>
      <c r="WKZ294"/>
      <c r="WLA294"/>
      <c r="WLB294"/>
      <c r="WLC294"/>
      <c r="WLD294"/>
      <c r="WLE294"/>
      <c r="WLF294"/>
      <c r="WLG294"/>
      <c r="WLH294"/>
      <c r="WLI294"/>
      <c r="WLJ294"/>
      <c r="WLK294"/>
      <c r="WLL294"/>
      <c r="WLM294"/>
      <c r="WLN294"/>
      <c r="WLO294"/>
      <c r="WLP294"/>
      <c r="WLQ294"/>
      <c r="WLR294"/>
      <c r="WLS294"/>
      <c r="WLT294"/>
      <c r="WLU294"/>
      <c r="WLV294"/>
      <c r="WLW294"/>
      <c r="WLX294"/>
      <c r="WLY294"/>
      <c r="WLZ294"/>
      <c r="WMA294"/>
      <c r="WMB294"/>
      <c r="WMC294"/>
      <c r="WMD294"/>
      <c r="WME294"/>
      <c r="WMF294"/>
      <c r="WMG294"/>
      <c r="WMH294"/>
      <c r="WMI294"/>
      <c r="WMJ294"/>
      <c r="WMK294"/>
      <c r="WML294"/>
      <c r="WMM294"/>
      <c r="WMN294"/>
      <c r="WMO294"/>
      <c r="WMP294"/>
      <c r="WMQ294"/>
      <c r="WMR294"/>
      <c r="WMS294"/>
      <c r="WMT294"/>
      <c r="WMU294"/>
      <c r="WMV294"/>
      <c r="WMW294"/>
      <c r="WMX294"/>
      <c r="WMY294"/>
      <c r="WMZ294"/>
      <c r="WNA294"/>
      <c r="WNB294"/>
      <c r="WNC294"/>
      <c r="WND294"/>
      <c r="WNE294"/>
      <c r="WNF294"/>
      <c r="WNG294"/>
      <c r="WNH294"/>
      <c r="WNI294"/>
      <c r="WNJ294"/>
      <c r="WNK294"/>
      <c r="WNL294"/>
      <c r="WNM294"/>
      <c r="WNN294"/>
      <c r="WNO294"/>
      <c r="WNP294"/>
      <c r="WNQ294"/>
      <c r="WNR294"/>
      <c r="WNS294"/>
      <c r="WNT294"/>
      <c r="WNU294"/>
      <c r="WNV294"/>
      <c r="WNW294"/>
      <c r="WNX294"/>
      <c r="WNY294"/>
      <c r="WNZ294"/>
      <c r="WOA294"/>
      <c r="WOB294"/>
      <c r="WOC294"/>
      <c r="WOD294"/>
      <c r="WOE294"/>
      <c r="WOF294"/>
      <c r="WOG294"/>
      <c r="WOH294"/>
      <c r="WOI294"/>
      <c r="WOJ294"/>
      <c r="WOK294"/>
      <c r="WOL294"/>
      <c r="WOM294"/>
      <c r="WON294"/>
      <c r="WOO294"/>
      <c r="WOP294"/>
      <c r="WOQ294"/>
      <c r="WOR294"/>
      <c r="WOS294"/>
      <c r="WOT294"/>
      <c r="WOU294"/>
      <c r="WOV294"/>
      <c r="WOW294"/>
      <c r="WOX294"/>
      <c r="WOY294"/>
      <c r="WOZ294"/>
      <c r="WPA294"/>
      <c r="WPB294"/>
      <c r="WPC294"/>
      <c r="WPD294"/>
      <c r="WPE294"/>
      <c r="WPF294"/>
      <c r="WPG294"/>
      <c r="WPH294"/>
      <c r="WPI294"/>
      <c r="WPJ294"/>
      <c r="WPK294"/>
      <c r="WPL294"/>
      <c r="WPM294"/>
      <c r="WPN294"/>
      <c r="WPO294"/>
      <c r="WPP294"/>
      <c r="WPQ294"/>
      <c r="WPR294"/>
      <c r="WPS294"/>
      <c r="WPT294"/>
      <c r="WPU294"/>
      <c r="WPV294"/>
      <c r="WPW294"/>
      <c r="WPX294"/>
      <c r="WPY294"/>
      <c r="WPZ294"/>
      <c r="WQA294"/>
      <c r="WQB294"/>
      <c r="WQC294"/>
      <c r="WQD294"/>
      <c r="WQE294"/>
      <c r="WQF294"/>
      <c r="WQG294"/>
      <c r="WQH294"/>
      <c r="WQI294"/>
      <c r="WQJ294"/>
      <c r="WQK294"/>
      <c r="WQL294"/>
      <c r="WQM294"/>
      <c r="WQN294"/>
      <c r="WQO294"/>
      <c r="WQP294"/>
      <c r="WQQ294"/>
      <c r="WQR294"/>
      <c r="WQS294"/>
      <c r="WQT294"/>
      <c r="WQU294"/>
      <c r="WQV294"/>
      <c r="WQW294"/>
      <c r="WQX294"/>
      <c r="WQY294"/>
      <c r="WQZ294"/>
      <c r="WRA294"/>
      <c r="WRB294"/>
      <c r="WRC294"/>
      <c r="WRD294"/>
      <c r="WRE294"/>
      <c r="WRF294"/>
      <c r="WRG294"/>
      <c r="WRH294"/>
      <c r="WRI294"/>
      <c r="WRJ294"/>
      <c r="WRK294"/>
      <c r="WRL294"/>
      <c r="WRM294"/>
      <c r="WRN294"/>
      <c r="WRO294"/>
      <c r="WRP294"/>
      <c r="WRQ294"/>
      <c r="WRR294"/>
      <c r="WRS294"/>
      <c r="WRT294"/>
      <c r="WRU294"/>
      <c r="WRV294"/>
      <c r="WRW294"/>
      <c r="WRX294"/>
      <c r="WRY294"/>
      <c r="WRZ294"/>
      <c r="WSA294"/>
      <c r="WSB294"/>
      <c r="WSC294"/>
      <c r="WSD294"/>
      <c r="WSE294"/>
      <c r="WSF294"/>
      <c r="WSG294"/>
      <c r="WSH294"/>
      <c r="WSI294"/>
      <c r="WSJ294"/>
      <c r="WSK294"/>
      <c r="WSL294"/>
      <c r="WSM294"/>
      <c r="WSN294"/>
      <c r="WSO294"/>
      <c r="WSP294"/>
      <c r="WSQ294"/>
      <c r="WSR294"/>
      <c r="WSS294"/>
      <c r="WST294"/>
      <c r="WSU294"/>
      <c r="WSV294"/>
      <c r="WSW294"/>
      <c r="WSX294"/>
      <c r="WSY294"/>
      <c r="WSZ294"/>
      <c r="WTA294"/>
      <c r="WTB294"/>
      <c r="WTC294"/>
      <c r="WTD294"/>
      <c r="WTE294"/>
      <c r="WTF294"/>
      <c r="WTG294"/>
      <c r="WTH294"/>
      <c r="WTI294"/>
      <c r="WTJ294"/>
      <c r="WTK294"/>
      <c r="WTL294"/>
      <c r="WTM294"/>
      <c r="WTN294"/>
      <c r="WTO294"/>
      <c r="WTP294"/>
      <c r="WTQ294"/>
      <c r="WTR294"/>
      <c r="WTS294"/>
      <c r="WTT294"/>
      <c r="WTU294"/>
      <c r="WTV294"/>
      <c r="WTW294"/>
      <c r="WTX294"/>
      <c r="WTY294"/>
      <c r="WTZ294"/>
      <c r="WUA294"/>
      <c r="WUB294"/>
      <c r="WUC294"/>
      <c r="WUD294"/>
      <c r="WUE294"/>
      <c r="WUF294"/>
      <c r="WUG294"/>
      <c r="WUH294"/>
      <c r="WUI294"/>
      <c r="WUJ294"/>
      <c r="WUK294"/>
      <c r="WUL294"/>
      <c r="WUM294"/>
      <c r="WUN294"/>
      <c r="WUO294"/>
      <c r="WUP294"/>
      <c r="WUQ294"/>
      <c r="WUR294"/>
      <c r="WUS294"/>
      <c r="WUT294"/>
      <c r="WUU294"/>
      <c r="WUV294"/>
      <c r="WUW294"/>
      <c r="WUX294"/>
      <c r="WUY294"/>
      <c r="WUZ294"/>
      <c r="WVA294"/>
      <c r="WVB294"/>
      <c r="WVC294"/>
      <c r="WVD294"/>
      <c r="WVE294"/>
      <c r="WVF294"/>
      <c r="WVG294"/>
      <c r="WVH294"/>
      <c r="WVI294"/>
      <c r="WVJ294"/>
      <c r="WVK294"/>
      <c r="WVL294"/>
      <c r="WVM294"/>
      <c r="WVN294"/>
      <c r="WVO294"/>
      <c r="WVP294"/>
      <c r="WVQ294"/>
      <c r="WVR294"/>
      <c r="WVS294"/>
      <c r="WVT294"/>
      <c r="WVU294"/>
      <c r="WVV294"/>
      <c r="WVW294"/>
      <c r="WVX294"/>
      <c r="WVY294"/>
      <c r="WVZ294"/>
      <c r="WWA294"/>
      <c r="WWB294"/>
      <c r="WWC294"/>
      <c r="WWD294"/>
      <c r="WWE294"/>
      <c r="WWF294"/>
      <c r="WWG294"/>
      <c r="WWH294"/>
      <c r="WWI294"/>
      <c r="WWJ294"/>
      <c r="WWK294"/>
      <c r="WWL294"/>
      <c r="WWM294"/>
      <c r="WWN294"/>
      <c r="WWO294"/>
      <c r="WWP294"/>
      <c r="WWQ294"/>
      <c r="WWR294"/>
      <c r="WWS294"/>
      <c r="WWT294"/>
      <c r="WWU294"/>
      <c r="WWV294"/>
      <c r="WWW294"/>
      <c r="WWX294"/>
      <c r="WWY294"/>
      <c r="WWZ294"/>
      <c r="WXA294"/>
      <c r="WXB294"/>
      <c r="WXC294"/>
      <c r="WXD294"/>
      <c r="WXE294"/>
      <c r="WXF294"/>
      <c r="WXG294"/>
      <c r="WXH294"/>
      <c r="WXI294"/>
      <c r="WXJ294"/>
      <c r="WXK294"/>
      <c r="WXL294"/>
      <c r="WXM294"/>
      <c r="WXN294"/>
      <c r="WXO294"/>
      <c r="WXP294"/>
      <c r="WXQ294"/>
      <c r="WXR294"/>
      <c r="WXS294"/>
      <c r="WXT294"/>
      <c r="WXU294"/>
      <c r="WXV294"/>
      <c r="WXW294"/>
      <c r="WXX294"/>
      <c r="WXY294"/>
      <c r="WXZ294"/>
      <c r="WYA294"/>
      <c r="WYB294"/>
      <c r="WYC294"/>
      <c r="WYD294"/>
      <c r="WYE294"/>
      <c r="WYF294"/>
      <c r="WYG294"/>
      <c r="WYH294"/>
      <c r="WYI294"/>
      <c r="WYJ294"/>
      <c r="WYK294"/>
      <c r="WYL294"/>
      <c r="WYM294"/>
      <c r="WYN294"/>
      <c r="WYO294"/>
      <c r="WYP294"/>
      <c r="WYQ294"/>
      <c r="WYR294"/>
      <c r="WYS294"/>
      <c r="WYT294"/>
      <c r="WYU294"/>
      <c r="WYV294"/>
      <c r="WYW294"/>
      <c r="WYX294"/>
      <c r="WYY294"/>
      <c r="WYZ294"/>
      <c r="WZA294"/>
      <c r="WZB294"/>
      <c r="WZC294"/>
      <c r="WZD294"/>
      <c r="WZE294"/>
      <c r="WZF294"/>
      <c r="WZG294"/>
      <c r="WZH294"/>
      <c r="WZI294"/>
      <c r="WZJ294"/>
      <c r="WZK294"/>
      <c r="WZL294"/>
      <c r="WZM294"/>
      <c r="WZN294"/>
      <c r="WZO294"/>
      <c r="WZP294"/>
      <c r="WZQ294"/>
      <c r="WZR294"/>
      <c r="WZS294"/>
      <c r="WZT294"/>
      <c r="WZU294"/>
      <c r="WZV294"/>
      <c r="WZW294"/>
      <c r="WZX294"/>
      <c r="WZY294"/>
      <c r="WZZ294"/>
      <c r="XAA294"/>
      <c r="XAB294"/>
      <c r="XAC294"/>
      <c r="XAD294"/>
      <c r="XAE294"/>
      <c r="XAF294"/>
      <c r="XAG294"/>
      <c r="XAH294"/>
      <c r="XAI294"/>
      <c r="XAJ294"/>
      <c r="XAK294"/>
      <c r="XAL294"/>
      <c r="XAM294"/>
      <c r="XAN294"/>
      <c r="XAO294"/>
      <c r="XAP294"/>
      <c r="XAQ294"/>
      <c r="XAR294"/>
      <c r="XAS294"/>
      <c r="XAT294"/>
      <c r="XAU294"/>
      <c r="XAV294"/>
      <c r="XAW294"/>
      <c r="XAX294"/>
      <c r="XAY294"/>
      <c r="XAZ294"/>
      <c r="XBA294"/>
      <c r="XBB294"/>
      <c r="XBC294"/>
      <c r="XBD294"/>
      <c r="XBE294"/>
      <c r="XBF294"/>
      <c r="XBG294"/>
      <c r="XBH294"/>
      <c r="XBI294"/>
      <c r="XBJ294"/>
      <c r="XBK294"/>
      <c r="XBL294"/>
      <c r="XBM294"/>
      <c r="XBN294"/>
      <c r="XBO294"/>
      <c r="XBP294"/>
      <c r="XBQ294"/>
      <c r="XBR294"/>
      <c r="XBS294"/>
      <c r="XBT294"/>
      <c r="XBU294"/>
      <c r="XBV294"/>
      <c r="XBW294"/>
      <c r="XBX294"/>
      <c r="XBY294"/>
      <c r="XBZ294"/>
      <c r="XCA294"/>
      <c r="XCB294"/>
      <c r="XCC294"/>
      <c r="XCD294"/>
      <c r="XCE294"/>
      <c r="XCF294"/>
      <c r="XCG294"/>
      <c r="XCH294"/>
      <c r="XCI294"/>
      <c r="XCJ294"/>
      <c r="XCK294"/>
      <c r="XCL294"/>
      <c r="XCM294"/>
      <c r="XCN294"/>
      <c r="XCO294"/>
      <c r="XCP294"/>
      <c r="XCQ294"/>
      <c r="XCR294"/>
      <c r="XCS294"/>
      <c r="XCT294"/>
      <c r="XCU294"/>
      <c r="XCV294"/>
      <c r="XCW294"/>
      <c r="XCX294"/>
      <c r="XCY294"/>
      <c r="XCZ294"/>
      <c r="XDA294"/>
      <c r="XDB294"/>
      <c r="XDC294"/>
      <c r="XDD294"/>
      <c r="XDE294"/>
      <c r="XDF294"/>
      <c r="XDG294"/>
      <c r="XDH294"/>
      <c r="XDI294"/>
      <c r="XDJ294"/>
      <c r="XDK294"/>
      <c r="XDL294"/>
      <c r="XDM294"/>
      <c r="XDN294"/>
      <c r="XDO294"/>
      <c r="XDP294"/>
      <c r="XDQ294"/>
      <c r="XDR294"/>
      <c r="XDS294"/>
      <c r="XDT294"/>
      <c r="XDU294"/>
      <c r="XDV294"/>
      <c r="XDW294"/>
      <c r="XDX294"/>
      <c r="XDY294"/>
      <c r="XDZ294"/>
      <c r="XEA294"/>
      <c r="XEB294"/>
      <c r="XEC294"/>
      <c r="XED294"/>
      <c r="XEE294"/>
      <c r="XEF294"/>
      <c r="XEG294"/>
      <c r="XEH294"/>
      <c r="XEI294"/>
      <c r="XEJ294"/>
      <c r="XEK294"/>
      <c r="XEL294"/>
      <c r="XEM294"/>
      <c r="XEN294"/>
      <c r="XEO294"/>
      <c r="XEP294"/>
      <c r="XEQ294"/>
      <c r="XER294"/>
      <c r="XES294"/>
      <c r="XET294"/>
      <c r="XEU294"/>
      <c r="XEV294"/>
      <c r="XEW294"/>
      <c r="XEX294"/>
      <c r="XEY294"/>
      <c r="XEZ294"/>
      <c r="XFA294"/>
      <c r="XFB294"/>
      <c r="XFC294"/>
      <c r="XFD294"/>
    </row>
    <row r="295" spans="1:36 15811:16384" s="177" customFormat="1" x14ac:dyDescent="0.25">
      <c r="A295" s="181">
        <v>169</v>
      </c>
      <c r="B295" s="354" t="str">
        <f ca="1">IF(CONCATENATE('Т.6.'!AB174," (",'Т.6.'!AD174,"), ",'Т.6.'!AC174,", ",'Т.6.'!AE174)=$AJ$127,"",IF(CONCATENATE('Т.6.'!AB174," (",'Т.6.'!AD174,"), ",'Т.6.'!AC174,", ",'Т.6.'!AE174)=$AJ$128,"-",(CONCATENATE('Т.6.'!AB174," (",'Т.6.'!AD174,"), ",'Т.6.'!AC174,", ",'Т.6.'!AE174))))</f>
        <v/>
      </c>
      <c r="C295" s="354"/>
      <c r="D295" s="354"/>
      <c r="E295" s="354"/>
      <c r="F295" s="354"/>
      <c r="G295" s="354" t="str">
        <f ca="1">IF(CONCATENATE('Т.6.'!AG174,", ",'Т.6.'!AF174,", ",'Т.6.'!AH174," обл., ",'Т.6.'!AI174," р-н, ",'Т.6.'!AJ174," ",'Т.6.'!AK174,", ",'Т.6.'!AL174," ",'Т.6.'!AM174,", буд. ",'Т.6.'!AN174,", кв./оф.",'Т.6.'!AO174,".    ",'Т.6.'!AP174)=$AJ$131,"",IF(CONCATENATE('Т.6.'!AG174,", ",'Т.6.'!AF174,", ",'Т.6.'!AH174," обл., ",'Т.6.'!AI174," р-н, ",'Т.6.'!AJ174," ",'Т.6.'!AK174,", ",'Т.6.'!AL174," ",'Т.6.'!AM174,", буд. ",'Т.6.'!AN174,", кв./оф.",'Т.6.'!AO174,".    ",'Т.6.'!AP174)=$AJ$129,"-",CONCATENATE('Т.6.'!AG174,", ",'Т.6.'!AF174,", ",'Т.6.'!AH174," обл., ",'Т.6.'!AI174," р-н, ",'Т.6.'!AJ174," ",'Т.6.'!AK174,", ",'Т.6.'!AL174," ",'Т.6.'!AM174,", буд. ",'Т.6.'!AN174,", кв./оф.",'Т.6.'!AO174,".    ",'Т.6.'!AP174)))</f>
        <v/>
      </c>
      <c r="H295" s="354"/>
      <c r="I295" s="354"/>
      <c r="J295" s="354"/>
      <c r="K295" s="367" t="str">
        <f ca="1">'Т.6.'!AQ174</f>
        <v xml:space="preserve"> </v>
      </c>
      <c r="L295" s="367"/>
      <c r="M295" s="367" t="str">
        <f ca="1">'Т.6.'!AR174</f>
        <v xml:space="preserve"> </v>
      </c>
      <c r="N295" s="367"/>
      <c r="O295" s="358" t="str">
        <f ca="1">'Т.6.'!AT174</f>
        <v xml:space="preserve"> </v>
      </c>
      <c r="P295" s="358"/>
      <c r="Q295" s="345" t="str">
        <f ca="1">IF(CONCATENATE('Т.6.'!AU174,". ",'Т.6.'!AV174)=" .  "," ",CONCATENATE('Т.6.'!AU174,". ",'Т.6.'!AV174))</f>
        <v xml:space="preserve"> </v>
      </c>
      <c r="R295" s="345"/>
      <c r="S295" s="345"/>
      <c r="T295" s="358" t="str">
        <f ca="1">'Т.6.'!AW174</f>
        <v xml:space="preserve"> </v>
      </c>
      <c r="U295" s="358"/>
      <c r="AA295" s="143"/>
      <c r="AB295" s="143"/>
      <c r="AC295" s="143"/>
      <c r="AD295" s="143"/>
      <c r="AE295" s="143"/>
      <c r="AF295" s="143"/>
      <c r="AG295" s="143"/>
      <c r="AH295" s="143"/>
      <c r="AI295" s="143"/>
      <c r="AJ295" s="151"/>
      <c r="WJC295"/>
      <c r="WJD295"/>
      <c r="WJE295"/>
      <c r="WJF295"/>
      <c r="WJG295"/>
      <c r="WJH295"/>
      <c r="WJI295"/>
      <c r="WJJ295"/>
      <c r="WJK295"/>
      <c r="WJL295"/>
      <c r="WJM295"/>
      <c r="WJN295"/>
      <c r="WJO295"/>
      <c r="WJP295"/>
      <c r="WJQ295"/>
      <c r="WJR295"/>
      <c r="WJS295"/>
      <c r="WJT295"/>
      <c r="WJU295"/>
      <c r="WJV295"/>
      <c r="WJW295"/>
      <c r="WJX295"/>
      <c r="WJY295"/>
      <c r="WJZ295"/>
      <c r="WKA295"/>
      <c r="WKB295"/>
      <c r="WKC295"/>
      <c r="WKD295"/>
      <c r="WKE295"/>
      <c r="WKF295"/>
      <c r="WKG295"/>
      <c r="WKH295"/>
      <c r="WKI295"/>
      <c r="WKJ295"/>
      <c r="WKK295"/>
      <c r="WKL295"/>
      <c r="WKM295"/>
      <c r="WKN295"/>
      <c r="WKO295"/>
      <c r="WKP295"/>
      <c r="WKQ295"/>
      <c r="WKR295"/>
      <c r="WKS295"/>
      <c r="WKT295"/>
      <c r="WKU295"/>
      <c r="WKV295"/>
      <c r="WKW295"/>
      <c r="WKX295"/>
      <c r="WKY295"/>
      <c r="WKZ295"/>
      <c r="WLA295"/>
      <c r="WLB295"/>
      <c r="WLC295"/>
      <c r="WLD295"/>
      <c r="WLE295"/>
      <c r="WLF295"/>
      <c r="WLG295"/>
      <c r="WLH295"/>
      <c r="WLI295"/>
      <c r="WLJ295"/>
      <c r="WLK295"/>
      <c r="WLL295"/>
      <c r="WLM295"/>
      <c r="WLN295"/>
      <c r="WLO295"/>
      <c r="WLP295"/>
      <c r="WLQ295"/>
      <c r="WLR295"/>
      <c r="WLS295"/>
      <c r="WLT295"/>
      <c r="WLU295"/>
      <c r="WLV295"/>
      <c r="WLW295"/>
      <c r="WLX295"/>
      <c r="WLY295"/>
      <c r="WLZ295"/>
      <c r="WMA295"/>
      <c r="WMB295"/>
      <c r="WMC295"/>
      <c r="WMD295"/>
      <c r="WME295"/>
      <c r="WMF295"/>
      <c r="WMG295"/>
      <c r="WMH295"/>
      <c r="WMI295"/>
      <c r="WMJ295"/>
      <c r="WMK295"/>
      <c r="WML295"/>
      <c r="WMM295"/>
      <c r="WMN295"/>
      <c r="WMO295"/>
      <c r="WMP295"/>
      <c r="WMQ295"/>
      <c r="WMR295"/>
      <c r="WMS295"/>
      <c r="WMT295"/>
      <c r="WMU295"/>
      <c r="WMV295"/>
      <c r="WMW295"/>
      <c r="WMX295"/>
      <c r="WMY295"/>
      <c r="WMZ295"/>
      <c r="WNA295"/>
      <c r="WNB295"/>
      <c r="WNC295"/>
      <c r="WND295"/>
      <c r="WNE295"/>
      <c r="WNF295"/>
      <c r="WNG295"/>
      <c r="WNH295"/>
      <c r="WNI295"/>
      <c r="WNJ295"/>
      <c r="WNK295"/>
      <c r="WNL295"/>
      <c r="WNM295"/>
      <c r="WNN295"/>
      <c r="WNO295"/>
      <c r="WNP295"/>
      <c r="WNQ295"/>
      <c r="WNR295"/>
      <c r="WNS295"/>
      <c r="WNT295"/>
      <c r="WNU295"/>
      <c r="WNV295"/>
      <c r="WNW295"/>
      <c r="WNX295"/>
      <c r="WNY295"/>
      <c r="WNZ295"/>
      <c r="WOA295"/>
      <c r="WOB295"/>
      <c r="WOC295"/>
      <c r="WOD295"/>
      <c r="WOE295"/>
      <c r="WOF295"/>
      <c r="WOG295"/>
      <c r="WOH295"/>
      <c r="WOI295"/>
      <c r="WOJ295"/>
      <c r="WOK295"/>
      <c r="WOL295"/>
      <c r="WOM295"/>
      <c r="WON295"/>
      <c r="WOO295"/>
      <c r="WOP295"/>
      <c r="WOQ295"/>
      <c r="WOR295"/>
      <c r="WOS295"/>
      <c r="WOT295"/>
      <c r="WOU295"/>
      <c r="WOV295"/>
      <c r="WOW295"/>
      <c r="WOX295"/>
      <c r="WOY295"/>
      <c r="WOZ295"/>
      <c r="WPA295"/>
      <c r="WPB295"/>
      <c r="WPC295"/>
      <c r="WPD295"/>
      <c r="WPE295"/>
      <c r="WPF295"/>
      <c r="WPG295"/>
      <c r="WPH295"/>
      <c r="WPI295"/>
      <c r="WPJ295"/>
      <c r="WPK295"/>
      <c r="WPL295"/>
      <c r="WPM295"/>
      <c r="WPN295"/>
      <c r="WPO295"/>
      <c r="WPP295"/>
      <c r="WPQ295"/>
      <c r="WPR295"/>
      <c r="WPS295"/>
      <c r="WPT295"/>
      <c r="WPU295"/>
      <c r="WPV295"/>
      <c r="WPW295"/>
      <c r="WPX295"/>
      <c r="WPY295"/>
      <c r="WPZ295"/>
      <c r="WQA295"/>
      <c r="WQB295"/>
      <c r="WQC295"/>
      <c r="WQD295"/>
      <c r="WQE295"/>
      <c r="WQF295"/>
      <c r="WQG295"/>
      <c r="WQH295"/>
      <c r="WQI295"/>
      <c r="WQJ295"/>
      <c r="WQK295"/>
      <c r="WQL295"/>
      <c r="WQM295"/>
      <c r="WQN295"/>
      <c r="WQO295"/>
      <c r="WQP295"/>
      <c r="WQQ295"/>
      <c r="WQR295"/>
      <c r="WQS295"/>
      <c r="WQT295"/>
      <c r="WQU295"/>
      <c r="WQV295"/>
      <c r="WQW295"/>
      <c r="WQX295"/>
      <c r="WQY295"/>
      <c r="WQZ295"/>
      <c r="WRA295"/>
      <c r="WRB295"/>
      <c r="WRC295"/>
      <c r="WRD295"/>
      <c r="WRE295"/>
      <c r="WRF295"/>
      <c r="WRG295"/>
      <c r="WRH295"/>
      <c r="WRI295"/>
      <c r="WRJ295"/>
      <c r="WRK295"/>
      <c r="WRL295"/>
      <c r="WRM295"/>
      <c r="WRN295"/>
      <c r="WRO295"/>
      <c r="WRP295"/>
      <c r="WRQ295"/>
      <c r="WRR295"/>
      <c r="WRS295"/>
      <c r="WRT295"/>
      <c r="WRU295"/>
      <c r="WRV295"/>
      <c r="WRW295"/>
      <c r="WRX295"/>
      <c r="WRY295"/>
      <c r="WRZ295"/>
      <c r="WSA295"/>
      <c r="WSB295"/>
      <c r="WSC295"/>
      <c r="WSD295"/>
      <c r="WSE295"/>
      <c r="WSF295"/>
      <c r="WSG295"/>
      <c r="WSH295"/>
      <c r="WSI295"/>
      <c r="WSJ295"/>
      <c r="WSK295"/>
      <c r="WSL295"/>
      <c r="WSM295"/>
      <c r="WSN295"/>
      <c r="WSO295"/>
      <c r="WSP295"/>
      <c r="WSQ295"/>
      <c r="WSR295"/>
      <c r="WSS295"/>
      <c r="WST295"/>
      <c r="WSU295"/>
      <c r="WSV295"/>
      <c r="WSW295"/>
      <c r="WSX295"/>
      <c r="WSY295"/>
      <c r="WSZ295"/>
      <c r="WTA295"/>
      <c r="WTB295"/>
      <c r="WTC295"/>
      <c r="WTD295"/>
      <c r="WTE295"/>
      <c r="WTF295"/>
      <c r="WTG295"/>
      <c r="WTH295"/>
      <c r="WTI295"/>
      <c r="WTJ295"/>
      <c r="WTK295"/>
      <c r="WTL295"/>
      <c r="WTM295"/>
      <c r="WTN295"/>
      <c r="WTO295"/>
      <c r="WTP295"/>
      <c r="WTQ295"/>
      <c r="WTR295"/>
      <c r="WTS295"/>
      <c r="WTT295"/>
      <c r="WTU295"/>
      <c r="WTV295"/>
      <c r="WTW295"/>
      <c r="WTX295"/>
      <c r="WTY295"/>
      <c r="WTZ295"/>
      <c r="WUA295"/>
      <c r="WUB295"/>
      <c r="WUC295"/>
      <c r="WUD295"/>
      <c r="WUE295"/>
      <c r="WUF295"/>
      <c r="WUG295"/>
      <c r="WUH295"/>
      <c r="WUI295"/>
      <c r="WUJ295"/>
      <c r="WUK295"/>
      <c r="WUL295"/>
      <c r="WUM295"/>
      <c r="WUN295"/>
      <c r="WUO295"/>
      <c r="WUP295"/>
      <c r="WUQ295"/>
      <c r="WUR295"/>
      <c r="WUS295"/>
      <c r="WUT295"/>
      <c r="WUU295"/>
      <c r="WUV295"/>
      <c r="WUW295"/>
      <c r="WUX295"/>
      <c r="WUY295"/>
      <c r="WUZ295"/>
      <c r="WVA295"/>
      <c r="WVB295"/>
      <c r="WVC295"/>
      <c r="WVD295"/>
      <c r="WVE295"/>
      <c r="WVF295"/>
      <c r="WVG295"/>
      <c r="WVH295"/>
      <c r="WVI295"/>
      <c r="WVJ295"/>
      <c r="WVK295"/>
      <c r="WVL295"/>
      <c r="WVM295"/>
      <c r="WVN295"/>
      <c r="WVO295"/>
      <c r="WVP295"/>
      <c r="WVQ295"/>
      <c r="WVR295"/>
      <c r="WVS295"/>
      <c r="WVT295"/>
      <c r="WVU295"/>
      <c r="WVV295"/>
      <c r="WVW295"/>
      <c r="WVX295"/>
      <c r="WVY295"/>
      <c r="WVZ295"/>
      <c r="WWA295"/>
      <c r="WWB295"/>
      <c r="WWC295"/>
      <c r="WWD295"/>
      <c r="WWE295"/>
      <c r="WWF295"/>
      <c r="WWG295"/>
      <c r="WWH295"/>
      <c r="WWI295"/>
      <c r="WWJ295"/>
      <c r="WWK295"/>
      <c r="WWL295"/>
      <c r="WWM295"/>
      <c r="WWN295"/>
      <c r="WWO295"/>
      <c r="WWP295"/>
      <c r="WWQ295"/>
      <c r="WWR295"/>
      <c r="WWS295"/>
      <c r="WWT295"/>
      <c r="WWU295"/>
      <c r="WWV295"/>
      <c r="WWW295"/>
      <c r="WWX295"/>
      <c r="WWY295"/>
      <c r="WWZ295"/>
      <c r="WXA295"/>
      <c r="WXB295"/>
      <c r="WXC295"/>
      <c r="WXD295"/>
      <c r="WXE295"/>
      <c r="WXF295"/>
      <c r="WXG295"/>
      <c r="WXH295"/>
      <c r="WXI295"/>
      <c r="WXJ295"/>
      <c r="WXK295"/>
      <c r="WXL295"/>
      <c r="WXM295"/>
      <c r="WXN295"/>
      <c r="WXO295"/>
      <c r="WXP295"/>
      <c r="WXQ295"/>
      <c r="WXR295"/>
      <c r="WXS295"/>
      <c r="WXT295"/>
      <c r="WXU295"/>
      <c r="WXV295"/>
      <c r="WXW295"/>
      <c r="WXX295"/>
      <c r="WXY295"/>
      <c r="WXZ295"/>
      <c r="WYA295"/>
      <c r="WYB295"/>
      <c r="WYC295"/>
      <c r="WYD295"/>
      <c r="WYE295"/>
      <c r="WYF295"/>
      <c r="WYG295"/>
      <c r="WYH295"/>
      <c r="WYI295"/>
      <c r="WYJ295"/>
      <c r="WYK295"/>
      <c r="WYL295"/>
      <c r="WYM295"/>
      <c r="WYN295"/>
      <c r="WYO295"/>
      <c r="WYP295"/>
      <c r="WYQ295"/>
      <c r="WYR295"/>
      <c r="WYS295"/>
      <c r="WYT295"/>
      <c r="WYU295"/>
      <c r="WYV295"/>
      <c r="WYW295"/>
      <c r="WYX295"/>
      <c r="WYY295"/>
      <c r="WYZ295"/>
      <c r="WZA295"/>
      <c r="WZB295"/>
      <c r="WZC295"/>
      <c r="WZD295"/>
      <c r="WZE295"/>
      <c r="WZF295"/>
      <c r="WZG295"/>
      <c r="WZH295"/>
      <c r="WZI295"/>
      <c r="WZJ295"/>
      <c r="WZK295"/>
      <c r="WZL295"/>
      <c r="WZM295"/>
      <c r="WZN295"/>
      <c r="WZO295"/>
      <c r="WZP295"/>
      <c r="WZQ295"/>
      <c r="WZR295"/>
      <c r="WZS295"/>
      <c r="WZT295"/>
      <c r="WZU295"/>
      <c r="WZV295"/>
      <c r="WZW295"/>
      <c r="WZX295"/>
      <c r="WZY295"/>
      <c r="WZZ295"/>
      <c r="XAA295"/>
      <c r="XAB295"/>
      <c r="XAC295"/>
      <c r="XAD295"/>
      <c r="XAE295"/>
      <c r="XAF295"/>
      <c r="XAG295"/>
      <c r="XAH295"/>
      <c r="XAI295"/>
      <c r="XAJ295"/>
      <c r="XAK295"/>
      <c r="XAL295"/>
      <c r="XAM295"/>
      <c r="XAN295"/>
      <c r="XAO295"/>
      <c r="XAP295"/>
      <c r="XAQ295"/>
      <c r="XAR295"/>
      <c r="XAS295"/>
      <c r="XAT295"/>
      <c r="XAU295"/>
      <c r="XAV295"/>
      <c r="XAW295"/>
      <c r="XAX295"/>
      <c r="XAY295"/>
      <c r="XAZ295"/>
      <c r="XBA295"/>
      <c r="XBB295"/>
      <c r="XBC295"/>
      <c r="XBD295"/>
      <c r="XBE295"/>
      <c r="XBF295"/>
      <c r="XBG295"/>
      <c r="XBH295"/>
      <c r="XBI295"/>
      <c r="XBJ295"/>
      <c r="XBK295"/>
      <c r="XBL295"/>
      <c r="XBM295"/>
      <c r="XBN295"/>
      <c r="XBO295"/>
      <c r="XBP295"/>
      <c r="XBQ295"/>
      <c r="XBR295"/>
      <c r="XBS295"/>
      <c r="XBT295"/>
      <c r="XBU295"/>
      <c r="XBV295"/>
      <c r="XBW295"/>
      <c r="XBX295"/>
      <c r="XBY295"/>
      <c r="XBZ295"/>
      <c r="XCA295"/>
      <c r="XCB295"/>
      <c r="XCC295"/>
      <c r="XCD295"/>
      <c r="XCE295"/>
      <c r="XCF295"/>
      <c r="XCG295"/>
      <c r="XCH295"/>
      <c r="XCI295"/>
      <c r="XCJ295"/>
      <c r="XCK295"/>
      <c r="XCL295"/>
      <c r="XCM295"/>
      <c r="XCN295"/>
      <c r="XCO295"/>
      <c r="XCP295"/>
      <c r="XCQ295"/>
      <c r="XCR295"/>
      <c r="XCS295"/>
      <c r="XCT295"/>
      <c r="XCU295"/>
      <c r="XCV295"/>
      <c r="XCW295"/>
      <c r="XCX295"/>
      <c r="XCY295"/>
      <c r="XCZ295"/>
      <c r="XDA295"/>
      <c r="XDB295"/>
      <c r="XDC295"/>
      <c r="XDD295"/>
      <c r="XDE295"/>
      <c r="XDF295"/>
      <c r="XDG295"/>
      <c r="XDH295"/>
      <c r="XDI295"/>
      <c r="XDJ295"/>
      <c r="XDK295"/>
      <c r="XDL295"/>
      <c r="XDM295"/>
      <c r="XDN295"/>
      <c r="XDO295"/>
      <c r="XDP295"/>
      <c r="XDQ295"/>
      <c r="XDR295"/>
      <c r="XDS295"/>
      <c r="XDT295"/>
      <c r="XDU295"/>
      <c r="XDV295"/>
      <c r="XDW295"/>
      <c r="XDX295"/>
      <c r="XDY295"/>
      <c r="XDZ295"/>
      <c r="XEA295"/>
      <c r="XEB295"/>
      <c r="XEC295"/>
      <c r="XED295"/>
      <c r="XEE295"/>
      <c r="XEF295"/>
      <c r="XEG295"/>
      <c r="XEH295"/>
      <c r="XEI295"/>
      <c r="XEJ295"/>
      <c r="XEK295"/>
      <c r="XEL295"/>
      <c r="XEM295"/>
      <c r="XEN295"/>
      <c r="XEO295"/>
      <c r="XEP295"/>
      <c r="XEQ295"/>
      <c r="XER295"/>
      <c r="XES295"/>
      <c r="XET295"/>
      <c r="XEU295"/>
      <c r="XEV295"/>
      <c r="XEW295"/>
      <c r="XEX295"/>
      <c r="XEY295"/>
      <c r="XEZ295"/>
      <c r="XFA295"/>
      <c r="XFB295"/>
      <c r="XFC295"/>
      <c r="XFD295"/>
    </row>
    <row r="296" spans="1:36 15811:16384" s="177" customFormat="1" x14ac:dyDescent="0.25">
      <c r="A296" s="181">
        <v>170</v>
      </c>
      <c r="B296" s="354" t="str">
        <f ca="1">IF(CONCATENATE('Т.6.'!AB175," (",'Т.6.'!AD175,"), ",'Т.6.'!AC175,", ",'Т.6.'!AE175)=$AJ$127,"",IF(CONCATENATE('Т.6.'!AB175," (",'Т.6.'!AD175,"), ",'Т.6.'!AC175,", ",'Т.6.'!AE175)=$AJ$128,"-",(CONCATENATE('Т.6.'!AB175," (",'Т.6.'!AD175,"), ",'Т.6.'!AC175,", ",'Т.6.'!AE175))))</f>
        <v/>
      </c>
      <c r="C296" s="354"/>
      <c r="D296" s="354"/>
      <c r="E296" s="354"/>
      <c r="F296" s="354"/>
      <c r="G296" s="354" t="str">
        <f ca="1">IF(CONCATENATE('Т.6.'!AG175,", ",'Т.6.'!AF175,", ",'Т.6.'!AH175," обл., ",'Т.6.'!AI175," р-н, ",'Т.6.'!AJ175," ",'Т.6.'!AK175,", ",'Т.6.'!AL175," ",'Т.6.'!AM175,", буд. ",'Т.6.'!AN175,", кв./оф.",'Т.6.'!AO175,".    ",'Т.6.'!AP175)=$AJ$131,"",IF(CONCATENATE('Т.6.'!AG175,", ",'Т.6.'!AF175,", ",'Т.6.'!AH175," обл., ",'Т.6.'!AI175," р-н, ",'Т.6.'!AJ175," ",'Т.6.'!AK175,", ",'Т.6.'!AL175," ",'Т.6.'!AM175,", буд. ",'Т.6.'!AN175,", кв./оф.",'Т.6.'!AO175,".    ",'Т.6.'!AP175)=$AJ$129,"-",CONCATENATE('Т.6.'!AG175,", ",'Т.6.'!AF175,", ",'Т.6.'!AH175," обл., ",'Т.6.'!AI175," р-н, ",'Т.6.'!AJ175," ",'Т.6.'!AK175,", ",'Т.6.'!AL175," ",'Т.6.'!AM175,", буд. ",'Т.6.'!AN175,", кв./оф.",'Т.6.'!AO175,".    ",'Т.6.'!AP175)))</f>
        <v/>
      </c>
      <c r="H296" s="354"/>
      <c r="I296" s="354"/>
      <c r="J296" s="354"/>
      <c r="K296" s="367" t="str">
        <f ca="1">'Т.6.'!AQ175</f>
        <v xml:space="preserve"> </v>
      </c>
      <c r="L296" s="367"/>
      <c r="M296" s="367" t="str">
        <f ca="1">'Т.6.'!AR175</f>
        <v xml:space="preserve"> </v>
      </c>
      <c r="N296" s="367"/>
      <c r="O296" s="358" t="str">
        <f ca="1">'Т.6.'!AT175</f>
        <v xml:space="preserve"> </v>
      </c>
      <c r="P296" s="358"/>
      <c r="Q296" s="345" t="str">
        <f ca="1">IF(CONCATENATE('Т.6.'!AU175,". ",'Т.6.'!AV175)=" .  "," ",CONCATENATE('Т.6.'!AU175,". ",'Т.6.'!AV175))</f>
        <v xml:space="preserve"> </v>
      </c>
      <c r="R296" s="345"/>
      <c r="S296" s="345"/>
      <c r="T296" s="358" t="str">
        <f ca="1">'Т.6.'!AW175</f>
        <v xml:space="preserve"> </v>
      </c>
      <c r="U296" s="358"/>
      <c r="AA296" s="143"/>
      <c r="AB296" s="143"/>
      <c r="AC296" s="143"/>
      <c r="AD296" s="143"/>
      <c r="AE296" s="143"/>
      <c r="AF296" s="143"/>
      <c r="AG296" s="143"/>
      <c r="AH296" s="143"/>
      <c r="AI296" s="143"/>
      <c r="AJ296" s="151"/>
      <c r="WJC296"/>
      <c r="WJD296"/>
      <c r="WJE296"/>
      <c r="WJF296"/>
      <c r="WJG296"/>
      <c r="WJH296"/>
      <c r="WJI296"/>
      <c r="WJJ296"/>
      <c r="WJK296"/>
      <c r="WJL296"/>
      <c r="WJM296"/>
      <c r="WJN296"/>
      <c r="WJO296"/>
      <c r="WJP296"/>
      <c r="WJQ296"/>
      <c r="WJR296"/>
      <c r="WJS296"/>
      <c r="WJT296"/>
      <c r="WJU296"/>
      <c r="WJV296"/>
      <c r="WJW296"/>
      <c r="WJX296"/>
      <c r="WJY296"/>
      <c r="WJZ296"/>
      <c r="WKA296"/>
      <c r="WKB296"/>
      <c r="WKC296"/>
      <c r="WKD296"/>
      <c r="WKE296"/>
      <c r="WKF296"/>
      <c r="WKG296"/>
      <c r="WKH296"/>
      <c r="WKI296"/>
      <c r="WKJ296"/>
      <c r="WKK296"/>
      <c r="WKL296"/>
      <c r="WKM296"/>
      <c r="WKN296"/>
      <c r="WKO296"/>
      <c r="WKP296"/>
      <c r="WKQ296"/>
      <c r="WKR296"/>
      <c r="WKS296"/>
      <c r="WKT296"/>
      <c r="WKU296"/>
      <c r="WKV296"/>
      <c r="WKW296"/>
      <c r="WKX296"/>
      <c r="WKY296"/>
      <c r="WKZ296"/>
      <c r="WLA296"/>
      <c r="WLB296"/>
      <c r="WLC296"/>
      <c r="WLD296"/>
      <c r="WLE296"/>
      <c r="WLF296"/>
      <c r="WLG296"/>
      <c r="WLH296"/>
      <c r="WLI296"/>
      <c r="WLJ296"/>
      <c r="WLK296"/>
      <c r="WLL296"/>
      <c r="WLM296"/>
      <c r="WLN296"/>
      <c r="WLO296"/>
      <c r="WLP296"/>
      <c r="WLQ296"/>
      <c r="WLR296"/>
      <c r="WLS296"/>
      <c r="WLT296"/>
      <c r="WLU296"/>
      <c r="WLV296"/>
      <c r="WLW296"/>
      <c r="WLX296"/>
      <c r="WLY296"/>
      <c r="WLZ296"/>
      <c r="WMA296"/>
      <c r="WMB296"/>
      <c r="WMC296"/>
      <c r="WMD296"/>
      <c r="WME296"/>
      <c r="WMF296"/>
      <c r="WMG296"/>
      <c r="WMH296"/>
      <c r="WMI296"/>
      <c r="WMJ296"/>
      <c r="WMK296"/>
      <c r="WML296"/>
      <c r="WMM296"/>
      <c r="WMN296"/>
      <c r="WMO296"/>
      <c r="WMP296"/>
      <c r="WMQ296"/>
      <c r="WMR296"/>
      <c r="WMS296"/>
      <c r="WMT296"/>
      <c r="WMU296"/>
      <c r="WMV296"/>
      <c r="WMW296"/>
      <c r="WMX296"/>
      <c r="WMY296"/>
      <c r="WMZ296"/>
      <c r="WNA296"/>
      <c r="WNB296"/>
      <c r="WNC296"/>
      <c r="WND296"/>
      <c r="WNE296"/>
      <c r="WNF296"/>
      <c r="WNG296"/>
      <c r="WNH296"/>
      <c r="WNI296"/>
      <c r="WNJ296"/>
      <c r="WNK296"/>
      <c r="WNL296"/>
      <c r="WNM296"/>
      <c r="WNN296"/>
      <c r="WNO296"/>
      <c r="WNP296"/>
      <c r="WNQ296"/>
      <c r="WNR296"/>
      <c r="WNS296"/>
      <c r="WNT296"/>
      <c r="WNU296"/>
      <c r="WNV296"/>
      <c r="WNW296"/>
      <c r="WNX296"/>
      <c r="WNY296"/>
      <c r="WNZ296"/>
      <c r="WOA296"/>
      <c r="WOB296"/>
      <c r="WOC296"/>
      <c r="WOD296"/>
      <c r="WOE296"/>
      <c r="WOF296"/>
      <c r="WOG296"/>
      <c r="WOH296"/>
      <c r="WOI296"/>
      <c r="WOJ296"/>
      <c r="WOK296"/>
      <c r="WOL296"/>
      <c r="WOM296"/>
      <c r="WON296"/>
      <c r="WOO296"/>
      <c r="WOP296"/>
      <c r="WOQ296"/>
      <c r="WOR296"/>
      <c r="WOS296"/>
      <c r="WOT296"/>
      <c r="WOU296"/>
      <c r="WOV296"/>
      <c r="WOW296"/>
      <c r="WOX296"/>
      <c r="WOY296"/>
      <c r="WOZ296"/>
      <c r="WPA296"/>
      <c r="WPB296"/>
      <c r="WPC296"/>
      <c r="WPD296"/>
      <c r="WPE296"/>
      <c r="WPF296"/>
      <c r="WPG296"/>
      <c r="WPH296"/>
      <c r="WPI296"/>
      <c r="WPJ296"/>
      <c r="WPK296"/>
      <c r="WPL296"/>
      <c r="WPM296"/>
      <c r="WPN296"/>
      <c r="WPO296"/>
      <c r="WPP296"/>
      <c r="WPQ296"/>
      <c r="WPR296"/>
      <c r="WPS296"/>
      <c r="WPT296"/>
      <c r="WPU296"/>
      <c r="WPV296"/>
      <c r="WPW296"/>
      <c r="WPX296"/>
      <c r="WPY296"/>
      <c r="WPZ296"/>
      <c r="WQA296"/>
      <c r="WQB296"/>
      <c r="WQC296"/>
      <c r="WQD296"/>
      <c r="WQE296"/>
      <c r="WQF296"/>
      <c r="WQG296"/>
      <c r="WQH296"/>
      <c r="WQI296"/>
      <c r="WQJ296"/>
      <c r="WQK296"/>
      <c r="WQL296"/>
      <c r="WQM296"/>
      <c r="WQN296"/>
      <c r="WQO296"/>
      <c r="WQP296"/>
      <c r="WQQ296"/>
      <c r="WQR296"/>
      <c r="WQS296"/>
      <c r="WQT296"/>
      <c r="WQU296"/>
      <c r="WQV296"/>
      <c r="WQW296"/>
      <c r="WQX296"/>
      <c r="WQY296"/>
      <c r="WQZ296"/>
      <c r="WRA296"/>
      <c r="WRB296"/>
      <c r="WRC296"/>
      <c r="WRD296"/>
      <c r="WRE296"/>
      <c r="WRF296"/>
      <c r="WRG296"/>
      <c r="WRH296"/>
      <c r="WRI296"/>
      <c r="WRJ296"/>
      <c r="WRK296"/>
      <c r="WRL296"/>
      <c r="WRM296"/>
      <c r="WRN296"/>
      <c r="WRO296"/>
      <c r="WRP296"/>
      <c r="WRQ296"/>
      <c r="WRR296"/>
      <c r="WRS296"/>
      <c r="WRT296"/>
      <c r="WRU296"/>
      <c r="WRV296"/>
      <c r="WRW296"/>
      <c r="WRX296"/>
      <c r="WRY296"/>
      <c r="WRZ296"/>
      <c r="WSA296"/>
      <c r="WSB296"/>
      <c r="WSC296"/>
      <c r="WSD296"/>
      <c r="WSE296"/>
      <c r="WSF296"/>
      <c r="WSG296"/>
      <c r="WSH296"/>
      <c r="WSI296"/>
      <c r="WSJ296"/>
      <c r="WSK296"/>
      <c r="WSL296"/>
      <c r="WSM296"/>
      <c r="WSN296"/>
      <c r="WSO296"/>
      <c r="WSP296"/>
      <c r="WSQ296"/>
      <c r="WSR296"/>
      <c r="WSS296"/>
      <c r="WST296"/>
      <c r="WSU296"/>
      <c r="WSV296"/>
      <c r="WSW296"/>
      <c r="WSX296"/>
      <c r="WSY296"/>
      <c r="WSZ296"/>
      <c r="WTA296"/>
      <c r="WTB296"/>
      <c r="WTC296"/>
      <c r="WTD296"/>
      <c r="WTE296"/>
      <c r="WTF296"/>
      <c r="WTG296"/>
      <c r="WTH296"/>
      <c r="WTI296"/>
      <c r="WTJ296"/>
      <c r="WTK296"/>
      <c r="WTL296"/>
      <c r="WTM296"/>
      <c r="WTN296"/>
      <c r="WTO296"/>
      <c r="WTP296"/>
      <c r="WTQ296"/>
      <c r="WTR296"/>
      <c r="WTS296"/>
      <c r="WTT296"/>
      <c r="WTU296"/>
      <c r="WTV296"/>
      <c r="WTW296"/>
      <c r="WTX296"/>
      <c r="WTY296"/>
      <c r="WTZ296"/>
      <c r="WUA296"/>
      <c r="WUB296"/>
      <c r="WUC296"/>
      <c r="WUD296"/>
      <c r="WUE296"/>
      <c r="WUF296"/>
      <c r="WUG296"/>
      <c r="WUH296"/>
      <c r="WUI296"/>
      <c r="WUJ296"/>
      <c r="WUK296"/>
      <c r="WUL296"/>
      <c r="WUM296"/>
      <c r="WUN296"/>
      <c r="WUO296"/>
      <c r="WUP296"/>
      <c r="WUQ296"/>
      <c r="WUR296"/>
      <c r="WUS296"/>
      <c r="WUT296"/>
      <c r="WUU296"/>
      <c r="WUV296"/>
      <c r="WUW296"/>
      <c r="WUX296"/>
      <c r="WUY296"/>
      <c r="WUZ296"/>
      <c r="WVA296"/>
      <c r="WVB296"/>
      <c r="WVC296"/>
      <c r="WVD296"/>
      <c r="WVE296"/>
      <c r="WVF296"/>
      <c r="WVG296"/>
      <c r="WVH296"/>
      <c r="WVI296"/>
      <c r="WVJ296"/>
      <c r="WVK296"/>
      <c r="WVL296"/>
      <c r="WVM296"/>
      <c r="WVN296"/>
      <c r="WVO296"/>
      <c r="WVP296"/>
      <c r="WVQ296"/>
      <c r="WVR296"/>
      <c r="WVS296"/>
      <c r="WVT296"/>
      <c r="WVU296"/>
      <c r="WVV296"/>
      <c r="WVW296"/>
      <c r="WVX296"/>
      <c r="WVY296"/>
      <c r="WVZ296"/>
      <c r="WWA296"/>
      <c r="WWB296"/>
      <c r="WWC296"/>
      <c r="WWD296"/>
      <c r="WWE296"/>
      <c r="WWF296"/>
      <c r="WWG296"/>
      <c r="WWH296"/>
      <c r="WWI296"/>
      <c r="WWJ296"/>
      <c r="WWK296"/>
      <c r="WWL296"/>
      <c r="WWM296"/>
      <c r="WWN296"/>
      <c r="WWO296"/>
      <c r="WWP296"/>
      <c r="WWQ296"/>
      <c r="WWR296"/>
      <c r="WWS296"/>
      <c r="WWT296"/>
      <c r="WWU296"/>
      <c r="WWV296"/>
      <c r="WWW296"/>
      <c r="WWX296"/>
      <c r="WWY296"/>
      <c r="WWZ296"/>
      <c r="WXA296"/>
      <c r="WXB296"/>
      <c r="WXC296"/>
      <c r="WXD296"/>
      <c r="WXE296"/>
      <c r="WXF296"/>
      <c r="WXG296"/>
      <c r="WXH296"/>
      <c r="WXI296"/>
      <c r="WXJ296"/>
      <c r="WXK296"/>
      <c r="WXL296"/>
      <c r="WXM296"/>
      <c r="WXN296"/>
      <c r="WXO296"/>
      <c r="WXP296"/>
      <c r="WXQ296"/>
      <c r="WXR296"/>
      <c r="WXS296"/>
      <c r="WXT296"/>
      <c r="WXU296"/>
      <c r="WXV296"/>
      <c r="WXW296"/>
      <c r="WXX296"/>
      <c r="WXY296"/>
      <c r="WXZ296"/>
      <c r="WYA296"/>
      <c r="WYB296"/>
      <c r="WYC296"/>
      <c r="WYD296"/>
      <c r="WYE296"/>
      <c r="WYF296"/>
      <c r="WYG296"/>
      <c r="WYH296"/>
      <c r="WYI296"/>
      <c r="WYJ296"/>
      <c r="WYK296"/>
      <c r="WYL296"/>
      <c r="WYM296"/>
      <c r="WYN296"/>
      <c r="WYO296"/>
      <c r="WYP296"/>
      <c r="WYQ296"/>
      <c r="WYR296"/>
      <c r="WYS296"/>
      <c r="WYT296"/>
      <c r="WYU296"/>
      <c r="WYV296"/>
      <c r="WYW296"/>
      <c r="WYX296"/>
      <c r="WYY296"/>
      <c r="WYZ296"/>
      <c r="WZA296"/>
      <c r="WZB296"/>
      <c r="WZC296"/>
      <c r="WZD296"/>
      <c r="WZE296"/>
      <c r="WZF296"/>
      <c r="WZG296"/>
      <c r="WZH296"/>
      <c r="WZI296"/>
      <c r="WZJ296"/>
      <c r="WZK296"/>
      <c r="WZL296"/>
      <c r="WZM296"/>
      <c r="WZN296"/>
      <c r="WZO296"/>
      <c r="WZP296"/>
      <c r="WZQ296"/>
      <c r="WZR296"/>
      <c r="WZS296"/>
      <c r="WZT296"/>
      <c r="WZU296"/>
      <c r="WZV296"/>
      <c r="WZW296"/>
      <c r="WZX296"/>
      <c r="WZY296"/>
      <c r="WZZ296"/>
      <c r="XAA296"/>
      <c r="XAB296"/>
      <c r="XAC296"/>
      <c r="XAD296"/>
      <c r="XAE296"/>
      <c r="XAF296"/>
      <c r="XAG296"/>
      <c r="XAH296"/>
      <c r="XAI296"/>
      <c r="XAJ296"/>
      <c r="XAK296"/>
      <c r="XAL296"/>
      <c r="XAM296"/>
      <c r="XAN296"/>
      <c r="XAO296"/>
      <c r="XAP296"/>
      <c r="XAQ296"/>
      <c r="XAR296"/>
      <c r="XAS296"/>
      <c r="XAT296"/>
      <c r="XAU296"/>
      <c r="XAV296"/>
      <c r="XAW296"/>
      <c r="XAX296"/>
      <c r="XAY296"/>
      <c r="XAZ296"/>
      <c r="XBA296"/>
      <c r="XBB296"/>
      <c r="XBC296"/>
      <c r="XBD296"/>
      <c r="XBE296"/>
      <c r="XBF296"/>
      <c r="XBG296"/>
      <c r="XBH296"/>
      <c r="XBI296"/>
      <c r="XBJ296"/>
      <c r="XBK296"/>
      <c r="XBL296"/>
      <c r="XBM296"/>
      <c r="XBN296"/>
      <c r="XBO296"/>
      <c r="XBP296"/>
      <c r="XBQ296"/>
      <c r="XBR296"/>
      <c r="XBS296"/>
      <c r="XBT296"/>
      <c r="XBU296"/>
      <c r="XBV296"/>
      <c r="XBW296"/>
      <c r="XBX296"/>
      <c r="XBY296"/>
      <c r="XBZ296"/>
      <c r="XCA296"/>
      <c r="XCB296"/>
      <c r="XCC296"/>
      <c r="XCD296"/>
      <c r="XCE296"/>
      <c r="XCF296"/>
      <c r="XCG296"/>
      <c r="XCH296"/>
      <c r="XCI296"/>
      <c r="XCJ296"/>
      <c r="XCK296"/>
      <c r="XCL296"/>
      <c r="XCM296"/>
      <c r="XCN296"/>
      <c r="XCO296"/>
      <c r="XCP296"/>
      <c r="XCQ296"/>
      <c r="XCR296"/>
      <c r="XCS296"/>
      <c r="XCT296"/>
      <c r="XCU296"/>
      <c r="XCV296"/>
      <c r="XCW296"/>
      <c r="XCX296"/>
      <c r="XCY296"/>
      <c r="XCZ296"/>
      <c r="XDA296"/>
      <c r="XDB296"/>
      <c r="XDC296"/>
      <c r="XDD296"/>
      <c r="XDE296"/>
      <c r="XDF296"/>
      <c r="XDG296"/>
      <c r="XDH296"/>
      <c r="XDI296"/>
      <c r="XDJ296"/>
      <c r="XDK296"/>
      <c r="XDL296"/>
      <c r="XDM296"/>
      <c r="XDN296"/>
      <c r="XDO296"/>
      <c r="XDP296"/>
      <c r="XDQ296"/>
      <c r="XDR296"/>
      <c r="XDS296"/>
      <c r="XDT296"/>
      <c r="XDU296"/>
      <c r="XDV296"/>
      <c r="XDW296"/>
      <c r="XDX296"/>
      <c r="XDY296"/>
      <c r="XDZ296"/>
      <c r="XEA296"/>
      <c r="XEB296"/>
      <c r="XEC296"/>
      <c r="XED296"/>
      <c r="XEE296"/>
      <c r="XEF296"/>
      <c r="XEG296"/>
      <c r="XEH296"/>
      <c r="XEI296"/>
      <c r="XEJ296"/>
      <c r="XEK296"/>
      <c r="XEL296"/>
      <c r="XEM296"/>
      <c r="XEN296"/>
      <c r="XEO296"/>
      <c r="XEP296"/>
      <c r="XEQ296"/>
      <c r="XER296"/>
      <c r="XES296"/>
      <c r="XET296"/>
      <c r="XEU296"/>
      <c r="XEV296"/>
      <c r="XEW296"/>
      <c r="XEX296"/>
      <c r="XEY296"/>
      <c r="XEZ296"/>
      <c r="XFA296"/>
      <c r="XFB296"/>
      <c r="XFC296"/>
      <c r="XFD296"/>
    </row>
    <row r="297" spans="1:36 15811:16384" s="177" customFormat="1" x14ac:dyDescent="0.25">
      <c r="A297" s="181">
        <v>171</v>
      </c>
      <c r="B297" s="354" t="str">
        <f ca="1">IF(CONCATENATE('Т.6.'!AB176," (",'Т.6.'!AD176,"), ",'Т.6.'!AC176,", ",'Т.6.'!AE176)=$AJ$127,"",IF(CONCATENATE('Т.6.'!AB176," (",'Т.6.'!AD176,"), ",'Т.6.'!AC176,", ",'Т.6.'!AE176)=$AJ$128,"-",(CONCATENATE('Т.6.'!AB176," (",'Т.6.'!AD176,"), ",'Т.6.'!AC176,", ",'Т.6.'!AE176))))</f>
        <v/>
      </c>
      <c r="C297" s="354"/>
      <c r="D297" s="354"/>
      <c r="E297" s="354"/>
      <c r="F297" s="354"/>
      <c r="G297" s="354" t="str">
        <f ca="1">IF(CONCATENATE('Т.6.'!AG176,", ",'Т.6.'!AF176,", ",'Т.6.'!AH176," обл., ",'Т.6.'!AI176," р-н, ",'Т.6.'!AJ176," ",'Т.6.'!AK176,", ",'Т.6.'!AL176," ",'Т.6.'!AM176,", буд. ",'Т.6.'!AN176,", кв./оф.",'Т.6.'!AO176,".    ",'Т.6.'!AP176)=$AJ$131,"",IF(CONCATENATE('Т.6.'!AG176,", ",'Т.6.'!AF176,", ",'Т.6.'!AH176," обл., ",'Т.6.'!AI176," р-н, ",'Т.6.'!AJ176," ",'Т.6.'!AK176,", ",'Т.6.'!AL176," ",'Т.6.'!AM176,", буд. ",'Т.6.'!AN176,", кв./оф.",'Т.6.'!AO176,".    ",'Т.6.'!AP176)=$AJ$129,"-",CONCATENATE('Т.6.'!AG176,", ",'Т.6.'!AF176,", ",'Т.6.'!AH176," обл., ",'Т.6.'!AI176," р-н, ",'Т.6.'!AJ176," ",'Т.6.'!AK176,", ",'Т.6.'!AL176," ",'Т.6.'!AM176,", буд. ",'Т.6.'!AN176,", кв./оф.",'Т.6.'!AO176,".    ",'Т.6.'!AP176)))</f>
        <v/>
      </c>
      <c r="H297" s="354"/>
      <c r="I297" s="354"/>
      <c r="J297" s="354"/>
      <c r="K297" s="367" t="str">
        <f ca="1">'Т.6.'!AQ176</f>
        <v xml:space="preserve"> </v>
      </c>
      <c r="L297" s="367"/>
      <c r="M297" s="367" t="str">
        <f ca="1">'Т.6.'!AR176</f>
        <v xml:space="preserve"> </v>
      </c>
      <c r="N297" s="367"/>
      <c r="O297" s="358" t="str">
        <f ca="1">'Т.6.'!AT176</f>
        <v xml:space="preserve"> </v>
      </c>
      <c r="P297" s="358"/>
      <c r="Q297" s="345" t="str">
        <f ca="1">IF(CONCATENATE('Т.6.'!AU176,". ",'Т.6.'!AV176)=" .  "," ",CONCATENATE('Т.6.'!AU176,". ",'Т.6.'!AV176))</f>
        <v xml:space="preserve"> </v>
      </c>
      <c r="R297" s="345"/>
      <c r="S297" s="345"/>
      <c r="T297" s="358" t="str">
        <f ca="1">'Т.6.'!AW176</f>
        <v xml:space="preserve"> </v>
      </c>
      <c r="U297" s="358"/>
      <c r="AA297" s="143"/>
      <c r="AB297" s="143"/>
      <c r="AC297" s="143"/>
      <c r="AD297" s="143"/>
      <c r="AE297" s="143"/>
      <c r="AF297" s="143"/>
      <c r="AG297" s="143"/>
      <c r="AH297" s="143"/>
      <c r="AI297" s="143"/>
      <c r="AJ297" s="151"/>
      <c r="WJC297"/>
      <c r="WJD297"/>
      <c r="WJE297"/>
      <c r="WJF297"/>
      <c r="WJG297"/>
      <c r="WJH297"/>
      <c r="WJI297"/>
      <c r="WJJ297"/>
      <c r="WJK297"/>
      <c r="WJL297"/>
      <c r="WJM297"/>
      <c r="WJN297"/>
      <c r="WJO297"/>
      <c r="WJP297"/>
      <c r="WJQ297"/>
      <c r="WJR297"/>
      <c r="WJS297"/>
      <c r="WJT297"/>
      <c r="WJU297"/>
      <c r="WJV297"/>
      <c r="WJW297"/>
      <c r="WJX297"/>
      <c r="WJY297"/>
      <c r="WJZ297"/>
      <c r="WKA297"/>
      <c r="WKB297"/>
      <c r="WKC297"/>
      <c r="WKD297"/>
      <c r="WKE297"/>
      <c r="WKF297"/>
      <c r="WKG297"/>
      <c r="WKH297"/>
      <c r="WKI297"/>
      <c r="WKJ297"/>
      <c r="WKK297"/>
      <c r="WKL297"/>
      <c r="WKM297"/>
      <c r="WKN297"/>
      <c r="WKO297"/>
      <c r="WKP297"/>
      <c r="WKQ297"/>
      <c r="WKR297"/>
      <c r="WKS297"/>
      <c r="WKT297"/>
      <c r="WKU297"/>
      <c r="WKV297"/>
      <c r="WKW297"/>
      <c r="WKX297"/>
      <c r="WKY297"/>
      <c r="WKZ297"/>
      <c r="WLA297"/>
      <c r="WLB297"/>
      <c r="WLC297"/>
      <c r="WLD297"/>
      <c r="WLE297"/>
      <c r="WLF297"/>
      <c r="WLG297"/>
      <c r="WLH297"/>
      <c r="WLI297"/>
      <c r="WLJ297"/>
      <c r="WLK297"/>
      <c r="WLL297"/>
      <c r="WLM297"/>
      <c r="WLN297"/>
      <c r="WLO297"/>
      <c r="WLP297"/>
      <c r="WLQ297"/>
      <c r="WLR297"/>
      <c r="WLS297"/>
      <c r="WLT297"/>
      <c r="WLU297"/>
      <c r="WLV297"/>
      <c r="WLW297"/>
      <c r="WLX297"/>
      <c r="WLY297"/>
      <c r="WLZ297"/>
      <c r="WMA297"/>
      <c r="WMB297"/>
      <c r="WMC297"/>
      <c r="WMD297"/>
      <c r="WME297"/>
      <c r="WMF297"/>
      <c r="WMG297"/>
      <c r="WMH297"/>
      <c r="WMI297"/>
      <c r="WMJ297"/>
      <c r="WMK297"/>
      <c r="WML297"/>
      <c r="WMM297"/>
      <c r="WMN297"/>
      <c r="WMO297"/>
      <c r="WMP297"/>
      <c r="WMQ297"/>
      <c r="WMR297"/>
      <c r="WMS297"/>
      <c r="WMT297"/>
      <c r="WMU297"/>
      <c r="WMV297"/>
      <c r="WMW297"/>
      <c r="WMX297"/>
      <c r="WMY297"/>
      <c r="WMZ297"/>
      <c r="WNA297"/>
      <c r="WNB297"/>
      <c r="WNC297"/>
      <c r="WND297"/>
      <c r="WNE297"/>
      <c r="WNF297"/>
      <c r="WNG297"/>
      <c r="WNH297"/>
      <c r="WNI297"/>
      <c r="WNJ297"/>
      <c r="WNK297"/>
      <c r="WNL297"/>
      <c r="WNM297"/>
      <c r="WNN297"/>
      <c r="WNO297"/>
      <c r="WNP297"/>
      <c r="WNQ297"/>
      <c r="WNR297"/>
      <c r="WNS297"/>
      <c r="WNT297"/>
      <c r="WNU297"/>
      <c r="WNV297"/>
      <c r="WNW297"/>
      <c r="WNX297"/>
      <c r="WNY297"/>
      <c r="WNZ297"/>
      <c r="WOA297"/>
      <c r="WOB297"/>
      <c r="WOC297"/>
      <c r="WOD297"/>
      <c r="WOE297"/>
      <c r="WOF297"/>
      <c r="WOG297"/>
      <c r="WOH297"/>
      <c r="WOI297"/>
      <c r="WOJ297"/>
      <c r="WOK297"/>
      <c r="WOL297"/>
      <c r="WOM297"/>
      <c r="WON297"/>
      <c r="WOO297"/>
      <c r="WOP297"/>
      <c r="WOQ297"/>
      <c r="WOR297"/>
      <c r="WOS297"/>
      <c r="WOT297"/>
      <c r="WOU297"/>
      <c r="WOV297"/>
      <c r="WOW297"/>
      <c r="WOX297"/>
      <c r="WOY297"/>
      <c r="WOZ297"/>
      <c r="WPA297"/>
      <c r="WPB297"/>
      <c r="WPC297"/>
      <c r="WPD297"/>
      <c r="WPE297"/>
      <c r="WPF297"/>
      <c r="WPG297"/>
      <c r="WPH297"/>
      <c r="WPI297"/>
      <c r="WPJ297"/>
      <c r="WPK297"/>
      <c r="WPL297"/>
      <c r="WPM297"/>
      <c r="WPN297"/>
      <c r="WPO297"/>
      <c r="WPP297"/>
      <c r="WPQ297"/>
      <c r="WPR297"/>
      <c r="WPS297"/>
      <c r="WPT297"/>
      <c r="WPU297"/>
      <c r="WPV297"/>
      <c r="WPW297"/>
      <c r="WPX297"/>
      <c r="WPY297"/>
      <c r="WPZ297"/>
      <c r="WQA297"/>
      <c r="WQB297"/>
      <c r="WQC297"/>
      <c r="WQD297"/>
      <c r="WQE297"/>
      <c r="WQF297"/>
      <c r="WQG297"/>
      <c r="WQH297"/>
      <c r="WQI297"/>
      <c r="WQJ297"/>
      <c r="WQK297"/>
      <c r="WQL297"/>
      <c r="WQM297"/>
      <c r="WQN297"/>
      <c r="WQO297"/>
      <c r="WQP297"/>
      <c r="WQQ297"/>
      <c r="WQR297"/>
      <c r="WQS297"/>
      <c r="WQT297"/>
      <c r="WQU297"/>
      <c r="WQV297"/>
      <c r="WQW297"/>
      <c r="WQX297"/>
      <c r="WQY297"/>
      <c r="WQZ297"/>
      <c r="WRA297"/>
      <c r="WRB297"/>
      <c r="WRC297"/>
      <c r="WRD297"/>
      <c r="WRE297"/>
      <c r="WRF297"/>
      <c r="WRG297"/>
      <c r="WRH297"/>
      <c r="WRI297"/>
      <c r="WRJ297"/>
      <c r="WRK297"/>
      <c r="WRL297"/>
      <c r="WRM297"/>
      <c r="WRN297"/>
      <c r="WRO297"/>
      <c r="WRP297"/>
      <c r="WRQ297"/>
      <c r="WRR297"/>
      <c r="WRS297"/>
      <c r="WRT297"/>
      <c r="WRU297"/>
      <c r="WRV297"/>
      <c r="WRW297"/>
      <c r="WRX297"/>
      <c r="WRY297"/>
      <c r="WRZ297"/>
      <c r="WSA297"/>
      <c r="WSB297"/>
      <c r="WSC297"/>
      <c r="WSD297"/>
      <c r="WSE297"/>
      <c r="WSF297"/>
      <c r="WSG297"/>
      <c r="WSH297"/>
      <c r="WSI297"/>
      <c r="WSJ297"/>
      <c r="WSK297"/>
      <c r="WSL297"/>
      <c r="WSM297"/>
      <c r="WSN297"/>
      <c r="WSO297"/>
      <c r="WSP297"/>
      <c r="WSQ297"/>
      <c r="WSR297"/>
      <c r="WSS297"/>
      <c r="WST297"/>
      <c r="WSU297"/>
      <c r="WSV297"/>
      <c r="WSW297"/>
      <c r="WSX297"/>
      <c r="WSY297"/>
      <c r="WSZ297"/>
      <c r="WTA297"/>
      <c r="WTB297"/>
      <c r="WTC297"/>
      <c r="WTD297"/>
      <c r="WTE297"/>
      <c r="WTF297"/>
      <c r="WTG297"/>
      <c r="WTH297"/>
      <c r="WTI297"/>
      <c r="WTJ297"/>
      <c r="WTK297"/>
      <c r="WTL297"/>
      <c r="WTM297"/>
      <c r="WTN297"/>
      <c r="WTO297"/>
      <c r="WTP297"/>
      <c r="WTQ297"/>
      <c r="WTR297"/>
      <c r="WTS297"/>
      <c r="WTT297"/>
      <c r="WTU297"/>
      <c r="WTV297"/>
      <c r="WTW297"/>
      <c r="WTX297"/>
      <c r="WTY297"/>
      <c r="WTZ297"/>
      <c r="WUA297"/>
      <c r="WUB297"/>
      <c r="WUC297"/>
      <c r="WUD297"/>
      <c r="WUE297"/>
      <c r="WUF297"/>
      <c r="WUG297"/>
      <c r="WUH297"/>
      <c r="WUI297"/>
      <c r="WUJ297"/>
      <c r="WUK297"/>
      <c r="WUL297"/>
      <c r="WUM297"/>
      <c r="WUN297"/>
      <c r="WUO297"/>
      <c r="WUP297"/>
      <c r="WUQ297"/>
      <c r="WUR297"/>
      <c r="WUS297"/>
      <c r="WUT297"/>
      <c r="WUU297"/>
      <c r="WUV297"/>
      <c r="WUW297"/>
      <c r="WUX297"/>
      <c r="WUY297"/>
      <c r="WUZ297"/>
      <c r="WVA297"/>
      <c r="WVB297"/>
      <c r="WVC297"/>
      <c r="WVD297"/>
      <c r="WVE297"/>
      <c r="WVF297"/>
      <c r="WVG297"/>
      <c r="WVH297"/>
      <c r="WVI297"/>
      <c r="WVJ297"/>
      <c r="WVK297"/>
      <c r="WVL297"/>
      <c r="WVM297"/>
      <c r="WVN297"/>
      <c r="WVO297"/>
      <c r="WVP297"/>
      <c r="WVQ297"/>
      <c r="WVR297"/>
      <c r="WVS297"/>
      <c r="WVT297"/>
      <c r="WVU297"/>
      <c r="WVV297"/>
      <c r="WVW297"/>
      <c r="WVX297"/>
      <c r="WVY297"/>
      <c r="WVZ297"/>
      <c r="WWA297"/>
      <c r="WWB297"/>
      <c r="WWC297"/>
      <c r="WWD297"/>
      <c r="WWE297"/>
      <c r="WWF297"/>
      <c r="WWG297"/>
      <c r="WWH297"/>
      <c r="WWI297"/>
      <c r="WWJ297"/>
      <c r="WWK297"/>
      <c r="WWL297"/>
      <c r="WWM297"/>
      <c r="WWN297"/>
      <c r="WWO297"/>
      <c r="WWP297"/>
      <c r="WWQ297"/>
      <c r="WWR297"/>
      <c r="WWS297"/>
      <c r="WWT297"/>
      <c r="WWU297"/>
      <c r="WWV297"/>
      <c r="WWW297"/>
      <c r="WWX297"/>
      <c r="WWY297"/>
      <c r="WWZ297"/>
      <c r="WXA297"/>
      <c r="WXB297"/>
      <c r="WXC297"/>
      <c r="WXD297"/>
      <c r="WXE297"/>
      <c r="WXF297"/>
      <c r="WXG297"/>
      <c r="WXH297"/>
      <c r="WXI297"/>
      <c r="WXJ297"/>
      <c r="WXK297"/>
      <c r="WXL297"/>
      <c r="WXM297"/>
      <c r="WXN297"/>
      <c r="WXO297"/>
      <c r="WXP297"/>
      <c r="WXQ297"/>
      <c r="WXR297"/>
      <c r="WXS297"/>
      <c r="WXT297"/>
      <c r="WXU297"/>
      <c r="WXV297"/>
      <c r="WXW297"/>
      <c r="WXX297"/>
      <c r="WXY297"/>
      <c r="WXZ297"/>
      <c r="WYA297"/>
      <c r="WYB297"/>
      <c r="WYC297"/>
      <c r="WYD297"/>
      <c r="WYE297"/>
      <c r="WYF297"/>
      <c r="WYG297"/>
      <c r="WYH297"/>
      <c r="WYI297"/>
      <c r="WYJ297"/>
      <c r="WYK297"/>
      <c r="WYL297"/>
      <c r="WYM297"/>
      <c r="WYN297"/>
      <c r="WYO297"/>
      <c r="WYP297"/>
      <c r="WYQ297"/>
      <c r="WYR297"/>
      <c r="WYS297"/>
      <c r="WYT297"/>
      <c r="WYU297"/>
      <c r="WYV297"/>
      <c r="WYW297"/>
      <c r="WYX297"/>
      <c r="WYY297"/>
      <c r="WYZ297"/>
      <c r="WZA297"/>
      <c r="WZB297"/>
      <c r="WZC297"/>
      <c r="WZD297"/>
      <c r="WZE297"/>
      <c r="WZF297"/>
      <c r="WZG297"/>
      <c r="WZH297"/>
      <c r="WZI297"/>
      <c r="WZJ297"/>
      <c r="WZK297"/>
      <c r="WZL297"/>
      <c r="WZM297"/>
      <c r="WZN297"/>
      <c r="WZO297"/>
      <c r="WZP297"/>
      <c r="WZQ297"/>
      <c r="WZR297"/>
      <c r="WZS297"/>
      <c r="WZT297"/>
      <c r="WZU297"/>
      <c r="WZV297"/>
      <c r="WZW297"/>
      <c r="WZX297"/>
      <c r="WZY297"/>
      <c r="WZZ297"/>
      <c r="XAA297"/>
      <c r="XAB297"/>
      <c r="XAC297"/>
      <c r="XAD297"/>
      <c r="XAE297"/>
      <c r="XAF297"/>
      <c r="XAG297"/>
      <c r="XAH297"/>
      <c r="XAI297"/>
      <c r="XAJ297"/>
      <c r="XAK297"/>
      <c r="XAL297"/>
      <c r="XAM297"/>
      <c r="XAN297"/>
      <c r="XAO297"/>
      <c r="XAP297"/>
      <c r="XAQ297"/>
      <c r="XAR297"/>
      <c r="XAS297"/>
      <c r="XAT297"/>
      <c r="XAU297"/>
      <c r="XAV297"/>
      <c r="XAW297"/>
      <c r="XAX297"/>
      <c r="XAY297"/>
      <c r="XAZ297"/>
      <c r="XBA297"/>
      <c r="XBB297"/>
      <c r="XBC297"/>
      <c r="XBD297"/>
      <c r="XBE297"/>
      <c r="XBF297"/>
      <c r="XBG297"/>
      <c r="XBH297"/>
      <c r="XBI297"/>
      <c r="XBJ297"/>
      <c r="XBK297"/>
      <c r="XBL297"/>
      <c r="XBM297"/>
      <c r="XBN297"/>
      <c r="XBO297"/>
      <c r="XBP297"/>
      <c r="XBQ297"/>
      <c r="XBR297"/>
      <c r="XBS297"/>
      <c r="XBT297"/>
      <c r="XBU297"/>
      <c r="XBV297"/>
      <c r="XBW297"/>
      <c r="XBX297"/>
      <c r="XBY297"/>
      <c r="XBZ297"/>
      <c r="XCA297"/>
      <c r="XCB297"/>
      <c r="XCC297"/>
      <c r="XCD297"/>
      <c r="XCE297"/>
      <c r="XCF297"/>
      <c r="XCG297"/>
      <c r="XCH297"/>
      <c r="XCI297"/>
      <c r="XCJ297"/>
      <c r="XCK297"/>
      <c r="XCL297"/>
      <c r="XCM297"/>
      <c r="XCN297"/>
      <c r="XCO297"/>
      <c r="XCP297"/>
      <c r="XCQ297"/>
      <c r="XCR297"/>
      <c r="XCS297"/>
      <c r="XCT297"/>
      <c r="XCU297"/>
      <c r="XCV297"/>
      <c r="XCW297"/>
      <c r="XCX297"/>
      <c r="XCY297"/>
      <c r="XCZ297"/>
      <c r="XDA297"/>
      <c r="XDB297"/>
      <c r="XDC297"/>
      <c r="XDD297"/>
      <c r="XDE297"/>
      <c r="XDF297"/>
      <c r="XDG297"/>
      <c r="XDH297"/>
      <c r="XDI297"/>
      <c r="XDJ297"/>
      <c r="XDK297"/>
      <c r="XDL297"/>
      <c r="XDM297"/>
      <c r="XDN297"/>
      <c r="XDO297"/>
      <c r="XDP297"/>
      <c r="XDQ297"/>
      <c r="XDR297"/>
      <c r="XDS297"/>
      <c r="XDT297"/>
      <c r="XDU297"/>
      <c r="XDV297"/>
      <c r="XDW297"/>
      <c r="XDX297"/>
      <c r="XDY297"/>
      <c r="XDZ297"/>
      <c r="XEA297"/>
      <c r="XEB297"/>
      <c r="XEC297"/>
      <c r="XED297"/>
      <c r="XEE297"/>
      <c r="XEF297"/>
      <c r="XEG297"/>
      <c r="XEH297"/>
      <c r="XEI297"/>
      <c r="XEJ297"/>
      <c r="XEK297"/>
      <c r="XEL297"/>
      <c r="XEM297"/>
      <c r="XEN297"/>
      <c r="XEO297"/>
      <c r="XEP297"/>
      <c r="XEQ297"/>
      <c r="XER297"/>
      <c r="XES297"/>
      <c r="XET297"/>
      <c r="XEU297"/>
      <c r="XEV297"/>
      <c r="XEW297"/>
      <c r="XEX297"/>
      <c r="XEY297"/>
      <c r="XEZ297"/>
      <c r="XFA297"/>
      <c r="XFB297"/>
      <c r="XFC297"/>
      <c r="XFD297"/>
    </row>
    <row r="298" spans="1:36 15811:16384" s="177" customFormat="1" x14ac:dyDescent="0.25">
      <c r="A298" s="181">
        <v>172</v>
      </c>
      <c r="B298" s="354" t="str">
        <f ca="1">IF(CONCATENATE('Т.6.'!AB177," (",'Т.6.'!AD177,"), ",'Т.6.'!AC177,", ",'Т.6.'!AE177)=$AJ$127,"",IF(CONCATENATE('Т.6.'!AB177," (",'Т.6.'!AD177,"), ",'Т.6.'!AC177,", ",'Т.6.'!AE177)=$AJ$128,"-",(CONCATENATE('Т.6.'!AB177," (",'Т.6.'!AD177,"), ",'Т.6.'!AC177,", ",'Т.6.'!AE177))))</f>
        <v/>
      </c>
      <c r="C298" s="354"/>
      <c r="D298" s="354"/>
      <c r="E298" s="354"/>
      <c r="F298" s="354"/>
      <c r="G298" s="354" t="str">
        <f ca="1">IF(CONCATENATE('Т.6.'!AG177,", ",'Т.6.'!AF177,", ",'Т.6.'!AH177," обл., ",'Т.6.'!AI177," р-н, ",'Т.6.'!AJ177," ",'Т.6.'!AK177,", ",'Т.6.'!AL177," ",'Т.6.'!AM177,", буд. ",'Т.6.'!AN177,", кв./оф.",'Т.6.'!AO177,".    ",'Т.6.'!AP177)=$AJ$131,"",IF(CONCATENATE('Т.6.'!AG177,", ",'Т.6.'!AF177,", ",'Т.6.'!AH177," обл., ",'Т.6.'!AI177," р-н, ",'Т.6.'!AJ177," ",'Т.6.'!AK177,", ",'Т.6.'!AL177," ",'Т.6.'!AM177,", буд. ",'Т.6.'!AN177,", кв./оф.",'Т.6.'!AO177,".    ",'Т.6.'!AP177)=$AJ$129,"-",CONCATENATE('Т.6.'!AG177,", ",'Т.6.'!AF177,", ",'Т.6.'!AH177," обл., ",'Т.6.'!AI177," р-н, ",'Т.6.'!AJ177," ",'Т.6.'!AK177,", ",'Т.6.'!AL177," ",'Т.6.'!AM177,", буд. ",'Т.6.'!AN177,", кв./оф.",'Т.6.'!AO177,".    ",'Т.6.'!AP177)))</f>
        <v/>
      </c>
      <c r="H298" s="354"/>
      <c r="I298" s="354"/>
      <c r="J298" s="354"/>
      <c r="K298" s="367" t="str">
        <f ca="1">'Т.6.'!AQ177</f>
        <v xml:space="preserve"> </v>
      </c>
      <c r="L298" s="367"/>
      <c r="M298" s="367" t="str">
        <f ca="1">'Т.6.'!AR177</f>
        <v xml:space="preserve"> </v>
      </c>
      <c r="N298" s="367"/>
      <c r="O298" s="358" t="str">
        <f ca="1">'Т.6.'!AT177</f>
        <v xml:space="preserve"> </v>
      </c>
      <c r="P298" s="358"/>
      <c r="Q298" s="345" t="str">
        <f ca="1">IF(CONCATENATE('Т.6.'!AU177,". ",'Т.6.'!AV177)=" .  "," ",CONCATENATE('Т.6.'!AU177,". ",'Т.6.'!AV177))</f>
        <v xml:space="preserve"> </v>
      </c>
      <c r="R298" s="345"/>
      <c r="S298" s="345"/>
      <c r="T298" s="358" t="str">
        <f ca="1">'Т.6.'!AW177</f>
        <v xml:space="preserve"> </v>
      </c>
      <c r="U298" s="358"/>
      <c r="AA298" s="143"/>
      <c r="AB298" s="143"/>
      <c r="AC298" s="143"/>
      <c r="AD298" s="143"/>
      <c r="AE298" s="143"/>
      <c r="AF298" s="143"/>
      <c r="AG298" s="143"/>
      <c r="AH298" s="143"/>
      <c r="AI298" s="143"/>
      <c r="AJ298" s="151"/>
      <c r="WJC298"/>
      <c r="WJD298"/>
      <c r="WJE298"/>
      <c r="WJF298"/>
      <c r="WJG298"/>
      <c r="WJH298"/>
      <c r="WJI298"/>
      <c r="WJJ298"/>
      <c r="WJK298"/>
      <c r="WJL298"/>
      <c r="WJM298"/>
      <c r="WJN298"/>
      <c r="WJO298"/>
      <c r="WJP298"/>
      <c r="WJQ298"/>
      <c r="WJR298"/>
      <c r="WJS298"/>
      <c r="WJT298"/>
      <c r="WJU298"/>
      <c r="WJV298"/>
      <c r="WJW298"/>
      <c r="WJX298"/>
      <c r="WJY298"/>
      <c r="WJZ298"/>
      <c r="WKA298"/>
      <c r="WKB298"/>
      <c r="WKC298"/>
      <c r="WKD298"/>
      <c r="WKE298"/>
      <c r="WKF298"/>
      <c r="WKG298"/>
      <c r="WKH298"/>
      <c r="WKI298"/>
      <c r="WKJ298"/>
      <c r="WKK298"/>
      <c r="WKL298"/>
      <c r="WKM298"/>
      <c r="WKN298"/>
      <c r="WKO298"/>
      <c r="WKP298"/>
      <c r="WKQ298"/>
      <c r="WKR298"/>
      <c r="WKS298"/>
      <c r="WKT298"/>
      <c r="WKU298"/>
      <c r="WKV298"/>
      <c r="WKW298"/>
      <c r="WKX298"/>
      <c r="WKY298"/>
      <c r="WKZ298"/>
      <c r="WLA298"/>
      <c r="WLB298"/>
      <c r="WLC298"/>
      <c r="WLD298"/>
      <c r="WLE298"/>
      <c r="WLF298"/>
      <c r="WLG298"/>
      <c r="WLH298"/>
      <c r="WLI298"/>
      <c r="WLJ298"/>
      <c r="WLK298"/>
      <c r="WLL298"/>
      <c r="WLM298"/>
      <c r="WLN298"/>
      <c r="WLO298"/>
      <c r="WLP298"/>
      <c r="WLQ298"/>
      <c r="WLR298"/>
      <c r="WLS298"/>
      <c r="WLT298"/>
      <c r="WLU298"/>
      <c r="WLV298"/>
      <c r="WLW298"/>
      <c r="WLX298"/>
      <c r="WLY298"/>
      <c r="WLZ298"/>
      <c r="WMA298"/>
      <c r="WMB298"/>
      <c r="WMC298"/>
      <c r="WMD298"/>
      <c r="WME298"/>
      <c r="WMF298"/>
      <c r="WMG298"/>
      <c r="WMH298"/>
      <c r="WMI298"/>
      <c r="WMJ298"/>
      <c r="WMK298"/>
      <c r="WML298"/>
      <c r="WMM298"/>
      <c r="WMN298"/>
      <c r="WMO298"/>
      <c r="WMP298"/>
      <c r="WMQ298"/>
      <c r="WMR298"/>
      <c r="WMS298"/>
      <c r="WMT298"/>
      <c r="WMU298"/>
      <c r="WMV298"/>
      <c r="WMW298"/>
      <c r="WMX298"/>
      <c r="WMY298"/>
      <c r="WMZ298"/>
      <c r="WNA298"/>
      <c r="WNB298"/>
      <c r="WNC298"/>
      <c r="WND298"/>
      <c r="WNE298"/>
      <c r="WNF298"/>
      <c r="WNG298"/>
      <c r="WNH298"/>
      <c r="WNI298"/>
      <c r="WNJ298"/>
      <c r="WNK298"/>
      <c r="WNL298"/>
      <c r="WNM298"/>
      <c r="WNN298"/>
      <c r="WNO298"/>
      <c r="WNP298"/>
      <c r="WNQ298"/>
      <c r="WNR298"/>
      <c r="WNS298"/>
      <c r="WNT298"/>
      <c r="WNU298"/>
      <c r="WNV298"/>
      <c r="WNW298"/>
      <c r="WNX298"/>
      <c r="WNY298"/>
      <c r="WNZ298"/>
      <c r="WOA298"/>
      <c r="WOB298"/>
      <c r="WOC298"/>
      <c r="WOD298"/>
      <c r="WOE298"/>
      <c r="WOF298"/>
      <c r="WOG298"/>
      <c r="WOH298"/>
      <c r="WOI298"/>
      <c r="WOJ298"/>
      <c r="WOK298"/>
      <c r="WOL298"/>
      <c r="WOM298"/>
      <c r="WON298"/>
      <c r="WOO298"/>
      <c r="WOP298"/>
      <c r="WOQ298"/>
      <c r="WOR298"/>
      <c r="WOS298"/>
      <c r="WOT298"/>
      <c r="WOU298"/>
      <c r="WOV298"/>
      <c r="WOW298"/>
      <c r="WOX298"/>
      <c r="WOY298"/>
      <c r="WOZ298"/>
      <c r="WPA298"/>
      <c r="WPB298"/>
      <c r="WPC298"/>
      <c r="WPD298"/>
      <c r="WPE298"/>
      <c r="WPF298"/>
      <c r="WPG298"/>
      <c r="WPH298"/>
      <c r="WPI298"/>
      <c r="WPJ298"/>
      <c r="WPK298"/>
      <c r="WPL298"/>
      <c r="WPM298"/>
      <c r="WPN298"/>
      <c r="WPO298"/>
      <c r="WPP298"/>
      <c r="WPQ298"/>
      <c r="WPR298"/>
      <c r="WPS298"/>
      <c r="WPT298"/>
      <c r="WPU298"/>
      <c r="WPV298"/>
      <c r="WPW298"/>
      <c r="WPX298"/>
      <c r="WPY298"/>
      <c r="WPZ298"/>
      <c r="WQA298"/>
      <c r="WQB298"/>
      <c r="WQC298"/>
      <c r="WQD298"/>
      <c r="WQE298"/>
      <c r="WQF298"/>
      <c r="WQG298"/>
      <c r="WQH298"/>
      <c r="WQI298"/>
      <c r="WQJ298"/>
      <c r="WQK298"/>
      <c r="WQL298"/>
      <c r="WQM298"/>
      <c r="WQN298"/>
      <c r="WQO298"/>
      <c r="WQP298"/>
      <c r="WQQ298"/>
      <c r="WQR298"/>
      <c r="WQS298"/>
      <c r="WQT298"/>
      <c r="WQU298"/>
      <c r="WQV298"/>
      <c r="WQW298"/>
      <c r="WQX298"/>
      <c r="WQY298"/>
      <c r="WQZ298"/>
      <c r="WRA298"/>
      <c r="WRB298"/>
      <c r="WRC298"/>
      <c r="WRD298"/>
      <c r="WRE298"/>
      <c r="WRF298"/>
      <c r="WRG298"/>
      <c r="WRH298"/>
      <c r="WRI298"/>
      <c r="WRJ298"/>
      <c r="WRK298"/>
      <c r="WRL298"/>
      <c r="WRM298"/>
      <c r="WRN298"/>
      <c r="WRO298"/>
      <c r="WRP298"/>
      <c r="WRQ298"/>
      <c r="WRR298"/>
      <c r="WRS298"/>
      <c r="WRT298"/>
      <c r="WRU298"/>
      <c r="WRV298"/>
      <c r="WRW298"/>
      <c r="WRX298"/>
      <c r="WRY298"/>
      <c r="WRZ298"/>
      <c r="WSA298"/>
      <c r="WSB298"/>
      <c r="WSC298"/>
      <c r="WSD298"/>
      <c r="WSE298"/>
      <c r="WSF298"/>
      <c r="WSG298"/>
      <c r="WSH298"/>
      <c r="WSI298"/>
      <c r="WSJ298"/>
      <c r="WSK298"/>
      <c r="WSL298"/>
      <c r="WSM298"/>
      <c r="WSN298"/>
      <c r="WSO298"/>
      <c r="WSP298"/>
      <c r="WSQ298"/>
      <c r="WSR298"/>
      <c r="WSS298"/>
      <c r="WST298"/>
      <c r="WSU298"/>
      <c r="WSV298"/>
      <c r="WSW298"/>
      <c r="WSX298"/>
      <c r="WSY298"/>
      <c r="WSZ298"/>
      <c r="WTA298"/>
      <c r="WTB298"/>
      <c r="WTC298"/>
      <c r="WTD298"/>
      <c r="WTE298"/>
      <c r="WTF298"/>
      <c r="WTG298"/>
      <c r="WTH298"/>
      <c r="WTI298"/>
      <c r="WTJ298"/>
      <c r="WTK298"/>
      <c r="WTL298"/>
      <c r="WTM298"/>
      <c r="WTN298"/>
      <c r="WTO298"/>
      <c r="WTP298"/>
      <c r="WTQ298"/>
      <c r="WTR298"/>
      <c r="WTS298"/>
      <c r="WTT298"/>
      <c r="WTU298"/>
      <c r="WTV298"/>
      <c r="WTW298"/>
      <c r="WTX298"/>
      <c r="WTY298"/>
      <c r="WTZ298"/>
      <c r="WUA298"/>
      <c r="WUB298"/>
      <c r="WUC298"/>
      <c r="WUD298"/>
      <c r="WUE298"/>
      <c r="WUF298"/>
      <c r="WUG298"/>
      <c r="WUH298"/>
      <c r="WUI298"/>
      <c r="WUJ298"/>
      <c r="WUK298"/>
      <c r="WUL298"/>
      <c r="WUM298"/>
      <c r="WUN298"/>
      <c r="WUO298"/>
      <c r="WUP298"/>
      <c r="WUQ298"/>
      <c r="WUR298"/>
      <c r="WUS298"/>
      <c r="WUT298"/>
      <c r="WUU298"/>
      <c r="WUV298"/>
      <c r="WUW298"/>
      <c r="WUX298"/>
      <c r="WUY298"/>
      <c r="WUZ298"/>
      <c r="WVA298"/>
      <c r="WVB298"/>
      <c r="WVC298"/>
      <c r="WVD298"/>
      <c r="WVE298"/>
      <c r="WVF298"/>
      <c r="WVG298"/>
      <c r="WVH298"/>
      <c r="WVI298"/>
      <c r="WVJ298"/>
      <c r="WVK298"/>
      <c r="WVL298"/>
      <c r="WVM298"/>
      <c r="WVN298"/>
      <c r="WVO298"/>
      <c r="WVP298"/>
      <c r="WVQ298"/>
      <c r="WVR298"/>
      <c r="WVS298"/>
      <c r="WVT298"/>
      <c r="WVU298"/>
      <c r="WVV298"/>
      <c r="WVW298"/>
      <c r="WVX298"/>
      <c r="WVY298"/>
      <c r="WVZ298"/>
      <c r="WWA298"/>
      <c r="WWB298"/>
      <c r="WWC298"/>
      <c r="WWD298"/>
      <c r="WWE298"/>
      <c r="WWF298"/>
      <c r="WWG298"/>
      <c r="WWH298"/>
      <c r="WWI298"/>
      <c r="WWJ298"/>
      <c r="WWK298"/>
      <c r="WWL298"/>
      <c r="WWM298"/>
      <c r="WWN298"/>
      <c r="WWO298"/>
      <c r="WWP298"/>
      <c r="WWQ298"/>
      <c r="WWR298"/>
      <c r="WWS298"/>
      <c r="WWT298"/>
      <c r="WWU298"/>
      <c r="WWV298"/>
      <c r="WWW298"/>
      <c r="WWX298"/>
      <c r="WWY298"/>
      <c r="WWZ298"/>
      <c r="WXA298"/>
      <c r="WXB298"/>
      <c r="WXC298"/>
      <c r="WXD298"/>
      <c r="WXE298"/>
      <c r="WXF298"/>
      <c r="WXG298"/>
      <c r="WXH298"/>
      <c r="WXI298"/>
      <c r="WXJ298"/>
      <c r="WXK298"/>
      <c r="WXL298"/>
      <c r="WXM298"/>
      <c r="WXN298"/>
      <c r="WXO298"/>
      <c r="WXP298"/>
      <c r="WXQ298"/>
      <c r="WXR298"/>
      <c r="WXS298"/>
      <c r="WXT298"/>
      <c r="WXU298"/>
      <c r="WXV298"/>
      <c r="WXW298"/>
      <c r="WXX298"/>
      <c r="WXY298"/>
      <c r="WXZ298"/>
      <c r="WYA298"/>
      <c r="WYB298"/>
      <c r="WYC298"/>
      <c r="WYD298"/>
      <c r="WYE298"/>
      <c r="WYF298"/>
      <c r="WYG298"/>
      <c r="WYH298"/>
      <c r="WYI298"/>
      <c r="WYJ298"/>
      <c r="WYK298"/>
      <c r="WYL298"/>
      <c r="WYM298"/>
      <c r="WYN298"/>
      <c r="WYO298"/>
      <c r="WYP298"/>
      <c r="WYQ298"/>
      <c r="WYR298"/>
      <c r="WYS298"/>
      <c r="WYT298"/>
      <c r="WYU298"/>
      <c r="WYV298"/>
      <c r="WYW298"/>
      <c r="WYX298"/>
      <c r="WYY298"/>
      <c r="WYZ298"/>
      <c r="WZA298"/>
      <c r="WZB298"/>
      <c r="WZC298"/>
      <c r="WZD298"/>
      <c r="WZE298"/>
      <c r="WZF298"/>
      <c r="WZG298"/>
      <c r="WZH298"/>
      <c r="WZI298"/>
      <c r="WZJ298"/>
      <c r="WZK298"/>
      <c r="WZL298"/>
      <c r="WZM298"/>
      <c r="WZN298"/>
      <c r="WZO298"/>
      <c r="WZP298"/>
      <c r="WZQ298"/>
      <c r="WZR298"/>
      <c r="WZS298"/>
      <c r="WZT298"/>
      <c r="WZU298"/>
      <c r="WZV298"/>
      <c r="WZW298"/>
      <c r="WZX298"/>
      <c r="WZY298"/>
      <c r="WZZ298"/>
      <c r="XAA298"/>
      <c r="XAB298"/>
      <c r="XAC298"/>
      <c r="XAD298"/>
      <c r="XAE298"/>
      <c r="XAF298"/>
      <c r="XAG298"/>
      <c r="XAH298"/>
      <c r="XAI298"/>
      <c r="XAJ298"/>
      <c r="XAK298"/>
      <c r="XAL298"/>
      <c r="XAM298"/>
      <c r="XAN298"/>
      <c r="XAO298"/>
      <c r="XAP298"/>
      <c r="XAQ298"/>
      <c r="XAR298"/>
      <c r="XAS298"/>
      <c r="XAT298"/>
      <c r="XAU298"/>
      <c r="XAV298"/>
      <c r="XAW298"/>
      <c r="XAX298"/>
      <c r="XAY298"/>
      <c r="XAZ298"/>
      <c r="XBA298"/>
      <c r="XBB298"/>
      <c r="XBC298"/>
      <c r="XBD298"/>
      <c r="XBE298"/>
      <c r="XBF298"/>
      <c r="XBG298"/>
      <c r="XBH298"/>
      <c r="XBI298"/>
      <c r="XBJ298"/>
      <c r="XBK298"/>
      <c r="XBL298"/>
      <c r="XBM298"/>
      <c r="XBN298"/>
      <c r="XBO298"/>
      <c r="XBP298"/>
      <c r="XBQ298"/>
      <c r="XBR298"/>
      <c r="XBS298"/>
      <c r="XBT298"/>
      <c r="XBU298"/>
      <c r="XBV298"/>
      <c r="XBW298"/>
      <c r="XBX298"/>
      <c r="XBY298"/>
      <c r="XBZ298"/>
      <c r="XCA298"/>
      <c r="XCB298"/>
      <c r="XCC298"/>
      <c r="XCD298"/>
      <c r="XCE298"/>
      <c r="XCF298"/>
      <c r="XCG298"/>
      <c r="XCH298"/>
      <c r="XCI298"/>
      <c r="XCJ298"/>
      <c r="XCK298"/>
      <c r="XCL298"/>
      <c r="XCM298"/>
      <c r="XCN298"/>
      <c r="XCO298"/>
      <c r="XCP298"/>
      <c r="XCQ298"/>
      <c r="XCR298"/>
      <c r="XCS298"/>
      <c r="XCT298"/>
      <c r="XCU298"/>
      <c r="XCV298"/>
      <c r="XCW298"/>
      <c r="XCX298"/>
      <c r="XCY298"/>
      <c r="XCZ298"/>
      <c r="XDA298"/>
      <c r="XDB298"/>
      <c r="XDC298"/>
      <c r="XDD298"/>
      <c r="XDE298"/>
      <c r="XDF298"/>
      <c r="XDG298"/>
      <c r="XDH298"/>
      <c r="XDI298"/>
      <c r="XDJ298"/>
      <c r="XDK298"/>
      <c r="XDL298"/>
      <c r="XDM298"/>
      <c r="XDN298"/>
      <c r="XDO298"/>
      <c r="XDP298"/>
      <c r="XDQ298"/>
      <c r="XDR298"/>
      <c r="XDS298"/>
      <c r="XDT298"/>
      <c r="XDU298"/>
      <c r="XDV298"/>
      <c r="XDW298"/>
      <c r="XDX298"/>
      <c r="XDY298"/>
      <c r="XDZ298"/>
      <c r="XEA298"/>
      <c r="XEB298"/>
      <c r="XEC298"/>
      <c r="XED298"/>
      <c r="XEE298"/>
      <c r="XEF298"/>
      <c r="XEG298"/>
      <c r="XEH298"/>
      <c r="XEI298"/>
      <c r="XEJ298"/>
      <c r="XEK298"/>
      <c r="XEL298"/>
      <c r="XEM298"/>
      <c r="XEN298"/>
      <c r="XEO298"/>
      <c r="XEP298"/>
      <c r="XEQ298"/>
      <c r="XER298"/>
      <c r="XES298"/>
      <c r="XET298"/>
      <c r="XEU298"/>
      <c r="XEV298"/>
      <c r="XEW298"/>
      <c r="XEX298"/>
      <c r="XEY298"/>
      <c r="XEZ298"/>
      <c r="XFA298"/>
      <c r="XFB298"/>
      <c r="XFC298"/>
      <c r="XFD298"/>
    </row>
    <row r="299" spans="1:36 15811:16384" s="177" customFormat="1" x14ac:dyDescent="0.25">
      <c r="A299" s="181">
        <v>173</v>
      </c>
      <c r="B299" s="354" t="str">
        <f ca="1">IF(CONCATENATE('Т.6.'!AB178," (",'Т.6.'!AD178,"), ",'Т.6.'!AC178,", ",'Т.6.'!AE178)=$AJ$127,"",IF(CONCATENATE('Т.6.'!AB178," (",'Т.6.'!AD178,"), ",'Т.6.'!AC178,", ",'Т.6.'!AE178)=$AJ$128,"-",(CONCATENATE('Т.6.'!AB178," (",'Т.6.'!AD178,"), ",'Т.6.'!AC178,", ",'Т.6.'!AE178))))</f>
        <v/>
      </c>
      <c r="C299" s="354"/>
      <c r="D299" s="354"/>
      <c r="E299" s="354"/>
      <c r="F299" s="354"/>
      <c r="G299" s="354" t="str">
        <f ca="1">IF(CONCATENATE('Т.6.'!AG178,", ",'Т.6.'!AF178,", ",'Т.6.'!AH178," обл., ",'Т.6.'!AI178," р-н, ",'Т.6.'!AJ178," ",'Т.6.'!AK178,", ",'Т.6.'!AL178," ",'Т.6.'!AM178,", буд. ",'Т.6.'!AN178,", кв./оф.",'Т.6.'!AO178,".    ",'Т.6.'!AP178)=$AJ$131,"",IF(CONCATENATE('Т.6.'!AG178,", ",'Т.6.'!AF178,", ",'Т.6.'!AH178," обл., ",'Т.6.'!AI178," р-н, ",'Т.6.'!AJ178," ",'Т.6.'!AK178,", ",'Т.6.'!AL178," ",'Т.6.'!AM178,", буд. ",'Т.6.'!AN178,", кв./оф.",'Т.6.'!AO178,".    ",'Т.6.'!AP178)=$AJ$129,"-",CONCATENATE('Т.6.'!AG178,", ",'Т.6.'!AF178,", ",'Т.6.'!AH178," обл., ",'Т.6.'!AI178," р-н, ",'Т.6.'!AJ178," ",'Т.6.'!AK178,", ",'Т.6.'!AL178," ",'Т.6.'!AM178,", буд. ",'Т.6.'!AN178,", кв./оф.",'Т.6.'!AO178,".    ",'Т.6.'!AP178)))</f>
        <v/>
      </c>
      <c r="H299" s="354"/>
      <c r="I299" s="354"/>
      <c r="J299" s="354"/>
      <c r="K299" s="367" t="str">
        <f ca="1">'Т.6.'!AQ178</f>
        <v xml:space="preserve"> </v>
      </c>
      <c r="L299" s="367"/>
      <c r="M299" s="367" t="str">
        <f ca="1">'Т.6.'!AR178</f>
        <v xml:space="preserve"> </v>
      </c>
      <c r="N299" s="367"/>
      <c r="O299" s="358" t="str">
        <f ca="1">'Т.6.'!AT178</f>
        <v xml:space="preserve"> </v>
      </c>
      <c r="P299" s="358"/>
      <c r="Q299" s="345" t="str">
        <f ca="1">IF(CONCATENATE('Т.6.'!AU178,". ",'Т.6.'!AV178)=" .  "," ",CONCATENATE('Т.6.'!AU178,". ",'Т.6.'!AV178))</f>
        <v xml:space="preserve"> </v>
      </c>
      <c r="R299" s="345"/>
      <c r="S299" s="345"/>
      <c r="T299" s="358" t="str">
        <f ca="1">'Т.6.'!AW178</f>
        <v xml:space="preserve"> </v>
      </c>
      <c r="U299" s="358"/>
      <c r="AA299" s="143"/>
      <c r="AB299" s="143"/>
      <c r="AC299" s="143"/>
      <c r="AD299" s="143"/>
      <c r="AE299" s="143"/>
      <c r="AF299" s="143"/>
      <c r="AG299" s="143"/>
      <c r="AH299" s="143"/>
      <c r="AI299" s="143"/>
      <c r="AJ299" s="151"/>
      <c r="WJC299"/>
      <c r="WJD299"/>
      <c r="WJE299"/>
      <c r="WJF299"/>
      <c r="WJG299"/>
      <c r="WJH299"/>
      <c r="WJI299"/>
      <c r="WJJ299"/>
      <c r="WJK299"/>
      <c r="WJL299"/>
      <c r="WJM299"/>
      <c r="WJN299"/>
      <c r="WJO299"/>
      <c r="WJP299"/>
      <c r="WJQ299"/>
      <c r="WJR299"/>
      <c r="WJS299"/>
      <c r="WJT299"/>
      <c r="WJU299"/>
      <c r="WJV299"/>
      <c r="WJW299"/>
      <c r="WJX299"/>
      <c r="WJY299"/>
      <c r="WJZ299"/>
      <c r="WKA299"/>
      <c r="WKB299"/>
      <c r="WKC299"/>
      <c r="WKD299"/>
      <c r="WKE299"/>
      <c r="WKF299"/>
      <c r="WKG299"/>
      <c r="WKH299"/>
      <c r="WKI299"/>
      <c r="WKJ299"/>
      <c r="WKK299"/>
      <c r="WKL299"/>
      <c r="WKM299"/>
      <c r="WKN299"/>
      <c r="WKO299"/>
      <c r="WKP299"/>
      <c r="WKQ299"/>
      <c r="WKR299"/>
      <c r="WKS299"/>
      <c r="WKT299"/>
      <c r="WKU299"/>
      <c r="WKV299"/>
      <c r="WKW299"/>
      <c r="WKX299"/>
      <c r="WKY299"/>
      <c r="WKZ299"/>
      <c r="WLA299"/>
      <c r="WLB299"/>
      <c r="WLC299"/>
      <c r="WLD299"/>
      <c r="WLE299"/>
      <c r="WLF299"/>
      <c r="WLG299"/>
      <c r="WLH299"/>
      <c r="WLI299"/>
      <c r="WLJ299"/>
      <c r="WLK299"/>
      <c r="WLL299"/>
      <c r="WLM299"/>
      <c r="WLN299"/>
      <c r="WLO299"/>
      <c r="WLP299"/>
      <c r="WLQ299"/>
      <c r="WLR299"/>
      <c r="WLS299"/>
      <c r="WLT299"/>
      <c r="WLU299"/>
      <c r="WLV299"/>
      <c r="WLW299"/>
      <c r="WLX299"/>
      <c r="WLY299"/>
      <c r="WLZ299"/>
      <c r="WMA299"/>
      <c r="WMB299"/>
      <c r="WMC299"/>
      <c r="WMD299"/>
      <c r="WME299"/>
      <c r="WMF299"/>
      <c r="WMG299"/>
      <c r="WMH299"/>
      <c r="WMI299"/>
      <c r="WMJ299"/>
      <c r="WMK299"/>
      <c r="WML299"/>
      <c r="WMM299"/>
      <c r="WMN299"/>
      <c r="WMO299"/>
      <c r="WMP299"/>
      <c r="WMQ299"/>
      <c r="WMR299"/>
      <c r="WMS299"/>
      <c r="WMT299"/>
      <c r="WMU299"/>
      <c r="WMV299"/>
      <c r="WMW299"/>
      <c r="WMX299"/>
      <c r="WMY299"/>
      <c r="WMZ299"/>
      <c r="WNA299"/>
      <c r="WNB299"/>
      <c r="WNC299"/>
      <c r="WND299"/>
      <c r="WNE299"/>
      <c r="WNF299"/>
      <c r="WNG299"/>
      <c r="WNH299"/>
      <c r="WNI299"/>
      <c r="WNJ299"/>
      <c r="WNK299"/>
      <c r="WNL299"/>
      <c r="WNM299"/>
      <c r="WNN299"/>
      <c r="WNO299"/>
      <c r="WNP299"/>
      <c r="WNQ299"/>
      <c r="WNR299"/>
      <c r="WNS299"/>
      <c r="WNT299"/>
      <c r="WNU299"/>
      <c r="WNV299"/>
      <c r="WNW299"/>
      <c r="WNX299"/>
      <c r="WNY299"/>
      <c r="WNZ299"/>
      <c r="WOA299"/>
      <c r="WOB299"/>
      <c r="WOC299"/>
      <c r="WOD299"/>
      <c r="WOE299"/>
      <c r="WOF299"/>
      <c r="WOG299"/>
      <c r="WOH299"/>
      <c r="WOI299"/>
      <c r="WOJ299"/>
      <c r="WOK299"/>
      <c r="WOL299"/>
      <c r="WOM299"/>
      <c r="WON299"/>
      <c r="WOO299"/>
      <c r="WOP299"/>
      <c r="WOQ299"/>
      <c r="WOR299"/>
      <c r="WOS299"/>
      <c r="WOT299"/>
      <c r="WOU299"/>
      <c r="WOV299"/>
      <c r="WOW299"/>
      <c r="WOX299"/>
      <c r="WOY299"/>
      <c r="WOZ299"/>
      <c r="WPA299"/>
      <c r="WPB299"/>
      <c r="WPC299"/>
      <c r="WPD299"/>
      <c r="WPE299"/>
      <c r="WPF299"/>
      <c r="WPG299"/>
      <c r="WPH299"/>
      <c r="WPI299"/>
      <c r="WPJ299"/>
      <c r="WPK299"/>
      <c r="WPL299"/>
      <c r="WPM299"/>
      <c r="WPN299"/>
      <c r="WPO299"/>
      <c r="WPP299"/>
      <c r="WPQ299"/>
      <c r="WPR299"/>
      <c r="WPS299"/>
      <c r="WPT299"/>
      <c r="WPU299"/>
      <c r="WPV299"/>
      <c r="WPW299"/>
      <c r="WPX299"/>
      <c r="WPY299"/>
      <c r="WPZ299"/>
      <c r="WQA299"/>
      <c r="WQB299"/>
      <c r="WQC299"/>
      <c r="WQD299"/>
      <c r="WQE299"/>
      <c r="WQF299"/>
      <c r="WQG299"/>
      <c r="WQH299"/>
      <c r="WQI299"/>
      <c r="WQJ299"/>
      <c r="WQK299"/>
      <c r="WQL299"/>
      <c r="WQM299"/>
      <c r="WQN299"/>
      <c r="WQO299"/>
      <c r="WQP299"/>
      <c r="WQQ299"/>
      <c r="WQR299"/>
      <c r="WQS299"/>
      <c r="WQT299"/>
      <c r="WQU299"/>
      <c r="WQV299"/>
      <c r="WQW299"/>
      <c r="WQX299"/>
      <c r="WQY299"/>
      <c r="WQZ299"/>
      <c r="WRA299"/>
      <c r="WRB299"/>
      <c r="WRC299"/>
      <c r="WRD299"/>
      <c r="WRE299"/>
      <c r="WRF299"/>
      <c r="WRG299"/>
      <c r="WRH299"/>
      <c r="WRI299"/>
      <c r="WRJ299"/>
      <c r="WRK299"/>
      <c r="WRL299"/>
      <c r="WRM299"/>
      <c r="WRN299"/>
      <c r="WRO299"/>
      <c r="WRP299"/>
      <c r="WRQ299"/>
      <c r="WRR299"/>
      <c r="WRS299"/>
      <c r="WRT299"/>
      <c r="WRU299"/>
      <c r="WRV299"/>
      <c r="WRW299"/>
      <c r="WRX299"/>
      <c r="WRY299"/>
      <c r="WRZ299"/>
      <c r="WSA299"/>
      <c r="WSB299"/>
      <c r="WSC299"/>
      <c r="WSD299"/>
      <c r="WSE299"/>
      <c r="WSF299"/>
      <c r="WSG299"/>
      <c r="WSH299"/>
      <c r="WSI299"/>
      <c r="WSJ299"/>
      <c r="WSK299"/>
      <c r="WSL299"/>
      <c r="WSM299"/>
      <c r="WSN299"/>
      <c r="WSO299"/>
      <c r="WSP299"/>
      <c r="WSQ299"/>
      <c r="WSR299"/>
      <c r="WSS299"/>
      <c r="WST299"/>
      <c r="WSU299"/>
      <c r="WSV299"/>
      <c r="WSW299"/>
      <c r="WSX299"/>
      <c r="WSY299"/>
      <c r="WSZ299"/>
      <c r="WTA299"/>
      <c r="WTB299"/>
      <c r="WTC299"/>
      <c r="WTD299"/>
      <c r="WTE299"/>
      <c r="WTF299"/>
      <c r="WTG299"/>
      <c r="WTH299"/>
      <c r="WTI299"/>
      <c r="WTJ299"/>
      <c r="WTK299"/>
      <c r="WTL299"/>
      <c r="WTM299"/>
      <c r="WTN299"/>
      <c r="WTO299"/>
      <c r="WTP299"/>
      <c r="WTQ299"/>
      <c r="WTR299"/>
      <c r="WTS299"/>
      <c r="WTT299"/>
      <c r="WTU299"/>
      <c r="WTV299"/>
      <c r="WTW299"/>
      <c r="WTX299"/>
      <c r="WTY299"/>
      <c r="WTZ299"/>
      <c r="WUA299"/>
      <c r="WUB299"/>
      <c r="WUC299"/>
      <c r="WUD299"/>
      <c r="WUE299"/>
      <c r="WUF299"/>
      <c r="WUG299"/>
      <c r="WUH299"/>
      <c r="WUI299"/>
      <c r="WUJ299"/>
      <c r="WUK299"/>
      <c r="WUL299"/>
      <c r="WUM299"/>
      <c r="WUN299"/>
      <c r="WUO299"/>
      <c r="WUP299"/>
      <c r="WUQ299"/>
      <c r="WUR299"/>
      <c r="WUS299"/>
      <c r="WUT299"/>
      <c r="WUU299"/>
      <c r="WUV299"/>
      <c r="WUW299"/>
      <c r="WUX299"/>
      <c r="WUY299"/>
      <c r="WUZ299"/>
      <c r="WVA299"/>
      <c r="WVB299"/>
      <c r="WVC299"/>
      <c r="WVD299"/>
      <c r="WVE299"/>
      <c r="WVF299"/>
      <c r="WVG299"/>
      <c r="WVH299"/>
      <c r="WVI299"/>
      <c r="WVJ299"/>
      <c r="WVK299"/>
      <c r="WVL299"/>
      <c r="WVM299"/>
      <c r="WVN299"/>
      <c r="WVO299"/>
      <c r="WVP299"/>
      <c r="WVQ299"/>
      <c r="WVR299"/>
      <c r="WVS299"/>
      <c r="WVT299"/>
      <c r="WVU299"/>
      <c r="WVV299"/>
      <c r="WVW299"/>
      <c r="WVX299"/>
      <c r="WVY299"/>
      <c r="WVZ299"/>
      <c r="WWA299"/>
      <c r="WWB299"/>
      <c r="WWC299"/>
      <c r="WWD299"/>
      <c r="WWE299"/>
      <c r="WWF299"/>
      <c r="WWG299"/>
      <c r="WWH299"/>
      <c r="WWI299"/>
      <c r="WWJ299"/>
      <c r="WWK299"/>
      <c r="WWL299"/>
      <c r="WWM299"/>
      <c r="WWN299"/>
      <c r="WWO299"/>
      <c r="WWP299"/>
      <c r="WWQ299"/>
      <c r="WWR299"/>
      <c r="WWS299"/>
      <c r="WWT299"/>
      <c r="WWU299"/>
      <c r="WWV299"/>
      <c r="WWW299"/>
      <c r="WWX299"/>
      <c r="WWY299"/>
      <c r="WWZ299"/>
      <c r="WXA299"/>
      <c r="WXB299"/>
      <c r="WXC299"/>
      <c r="WXD299"/>
      <c r="WXE299"/>
      <c r="WXF299"/>
      <c r="WXG299"/>
      <c r="WXH299"/>
      <c r="WXI299"/>
      <c r="WXJ299"/>
      <c r="WXK299"/>
      <c r="WXL299"/>
      <c r="WXM299"/>
      <c r="WXN299"/>
      <c r="WXO299"/>
      <c r="WXP299"/>
      <c r="WXQ299"/>
      <c r="WXR299"/>
      <c r="WXS299"/>
      <c r="WXT299"/>
      <c r="WXU299"/>
      <c r="WXV299"/>
      <c r="WXW299"/>
      <c r="WXX299"/>
      <c r="WXY299"/>
      <c r="WXZ299"/>
      <c r="WYA299"/>
      <c r="WYB299"/>
      <c r="WYC299"/>
      <c r="WYD299"/>
      <c r="WYE299"/>
      <c r="WYF299"/>
      <c r="WYG299"/>
      <c r="WYH299"/>
      <c r="WYI299"/>
      <c r="WYJ299"/>
      <c r="WYK299"/>
      <c r="WYL299"/>
      <c r="WYM299"/>
      <c r="WYN299"/>
      <c r="WYO299"/>
      <c r="WYP299"/>
      <c r="WYQ299"/>
      <c r="WYR299"/>
      <c r="WYS299"/>
      <c r="WYT299"/>
      <c r="WYU299"/>
      <c r="WYV299"/>
      <c r="WYW299"/>
      <c r="WYX299"/>
      <c r="WYY299"/>
      <c r="WYZ299"/>
      <c r="WZA299"/>
      <c r="WZB299"/>
      <c r="WZC299"/>
      <c r="WZD299"/>
      <c r="WZE299"/>
      <c r="WZF299"/>
      <c r="WZG299"/>
      <c r="WZH299"/>
      <c r="WZI299"/>
      <c r="WZJ299"/>
      <c r="WZK299"/>
      <c r="WZL299"/>
      <c r="WZM299"/>
      <c r="WZN299"/>
      <c r="WZO299"/>
      <c r="WZP299"/>
      <c r="WZQ299"/>
      <c r="WZR299"/>
      <c r="WZS299"/>
      <c r="WZT299"/>
      <c r="WZU299"/>
      <c r="WZV299"/>
      <c r="WZW299"/>
      <c r="WZX299"/>
      <c r="WZY299"/>
      <c r="WZZ299"/>
      <c r="XAA299"/>
      <c r="XAB299"/>
      <c r="XAC299"/>
      <c r="XAD299"/>
      <c r="XAE299"/>
      <c r="XAF299"/>
      <c r="XAG299"/>
      <c r="XAH299"/>
      <c r="XAI299"/>
      <c r="XAJ299"/>
      <c r="XAK299"/>
      <c r="XAL299"/>
      <c r="XAM299"/>
      <c r="XAN299"/>
      <c r="XAO299"/>
      <c r="XAP299"/>
      <c r="XAQ299"/>
      <c r="XAR299"/>
      <c r="XAS299"/>
      <c r="XAT299"/>
      <c r="XAU299"/>
      <c r="XAV299"/>
      <c r="XAW299"/>
      <c r="XAX299"/>
      <c r="XAY299"/>
      <c r="XAZ299"/>
      <c r="XBA299"/>
      <c r="XBB299"/>
      <c r="XBC299"/>
      <c r="XBD299"/>
      <c r="XBE299"/>
      <c r="XBF299"/>
      <c r="XBG299"/>
      <c r="XBH299"/>
      <c r="XBI299"/>
      <c r="XBJ299"/>
      <c r="XBK299"/>
      <c r="XBL299"/>
      <c r="XBM299"/>
      <c r="XBN299"/>
      <c r="XBO299"/>
      <c r="XBP299"/>
      <c r="XBQ299"/>
      <c r="XBR299"/>
      <c r="XBS299"/>
      <c r="XBT299"/>
      <c r="XBU299"/>
      <c r="XBV299"/>
      <c r="XBW299"/>
      <c r="XBX299"/>
      <c r="XBY299"/>
      <c r="XBZ299"/>
      <c r="XCA299"/>
      <c r="XCB299"/>
      <c r="XCC299"/>
      <c r="XCD299"/>
      <c r="XCE299"/>
      <c r="XCF299"/>
      <c r="XCG299"/>
      <c r="XCH299"/>
      <c r="XCI299"/>
      <c r="XCJ299"/>
      <c r="XCK299"/>
      <c r="XCL299"/>
      <c r="XCM299"/>
      <c r="XCN299"/>
      <c r="XCO299"/>
      <c r="XCP299"/>
      <c r="XCQ299"/>
      <c r="XCR299"/>
      <c r="XCS299"/>
      <c r="XCT299"/>
      <c r="XCU299"/>
      <c r="XCV299"/>
      <c r="XCW299"/>
      <c r="XCX299"/>
      <c r="XCY299"/>
      <c r="XCZ299"/>
      <c r="XDA299"/>
      <c r="XDB299"/>
      <c r="XDC299"/>
      <c r="XDD299"/>
      <c r="XDE299"/>
      <c r="XDF299"/>
      <c r="XDG299"/>
      <c r="XDH299"/>
      <c r="XDI299"/>
      <c r="XDJ299"/>
      <c r="XDK299"/>
      <c r="XDL299"/>
      <c r="XDM299"/>
      <c r="XDN299"/>
      <c r="XDO299"/>
      <c r="XDP299"/>
      <c r="XDQ299"/>
      <c r="XDR299"/>
      <c r="XDS299"/>
      <c r="XDT299"/>
      <c r="XDU299"/>
      <c r="XDV299"/>
      <c r="XDW299"/>
      <c r="XDX299"/>
      <c r="XDY299"/>
      <c r="XDZ299"/>
      <c r="XEA299"/>
      <c r="XEB299"/>
      <c r="XEC299"/>
      <c r="XED299"/>
      <c r="XEE299"/>
      <c r="XEF299"/>
      <c r="XEG299"/>
      <c r="XEH299"/>
      <c r="XEI299"/>
      <c r="XEJ299"/>
      <c r="XEK299"/>
      <c r="XEL299"/>
      <c r="XEM299"/>
      <c r="XEN299"/>
      <c r="XEO299"/>
      <c r="XEP299"/>
      <c r="XEQ299"/>
      <c r="XER299"/>
      <c r="XES299"/>
      <c r="XET299"/>
      <c r="XEU299"/>
      <c r="XEV299"/>
      <c r="XEW299"/>
      <c r="XEX299"/>
      <c r="XEY299"/>
      <c r="XEZ299"/>
      <c r="XFA299"/>
      <c r="XFB299"/>
      <c r="XFC299"/>
      <c r="XFD299"/>
    </row>
    <row r="300" spans="1:36 15811:16384" s="177" customFormat="1" x14ac:dyDescent="0.25">
      <c r="A300" s="181">
        <v>174</v>
      </c>
      <c r="B300" s="354" t="str">
        <f ca="1">IF(CONCATENATE('Т.6.'!AB179," (",'Т.6.'!AD179,"), ",'Т.6.'!AC179,", ",'Т.6.'!AE179)=$AJ$127,"",IF(CONCATENATE('Т.6.'!AB179," (",'Т.6.'!AD179,"), ",'Т.6.'!AC179,", ",'Т.6.'!AE179)=$AJ$128,"-",(CONCATENATE('Т.6.'!AB179," (",'Т.6.'!AD179,"), ",'Т.6.'!AC179,", ",'Т.6.'!AE179))))</f>
        <v/>
      </c>
      <c r="C300" s="354"/>
      <c r="D300" s="354"/>
      <c r="E300" s="354"/>
      <c r="F300" s="354"/>
      <c r="G300" s="354" t="str">
        <f ca="1">IF(CONCATENATE('Т.6.'!AG179,", ",'Т.6.'!AF179,", ",'Т.6.'!AH179," обл., ",'Т.6.'!AI179," р-н, ",'Т.6.'!AJ179," ",'Т.6.'!AK179,", ",'Т.6.'!AL179," ",'Т.6.'!AM179,", буд. ",'Т.6.'!AN179,", кв./оф.",'Т.6.'!AO179,".    ",'Т.6.'!AP179)=$AJ$131,"",IF(CONCATENATE('Т.6.'!AG179,", ",'Т.6.'!AF179,", ",'Т.6.'!AH179," обл., ",'Т.6.'!AI179," р-н, ",'Т.6.'!AJ179," ",'Т.6.'!AK179,", ",'Т.6.'!AL179," ",'Т.6.'!AM179,", буд. ",'Т.6.'!AN179,", кв./оф.",'Т.6.'!AO179,".    ",'Т.6.'!AP179)=$AJ$129,"-",CONCATENATE('Т.6.'!AG179,", ",'Т.6.'!AF179,", ",'Т.6.'!AH179," обл., ",'Т.6.'!AI179," р-н, ",'Т.6.'!AJ179," ",'Т.6.'!AK179,", ",'Т.6.'!AL179," ",'Т.6.'!AM179,", буд. ",'Т.6.'!AN179,", кв./оф.",'Т.6.'!AO179,".    ",'Т.6.'!AP179)))</f>
        <v/>
      </c>
      <c r="H300" s="354"/>
      <c r="I300" s="354"/>
      <c r="J300" s="354"/>
      <c r="K300" s="367" t="str">
        <f ca="1">'Т.6.'!AQ179</f>
        <v xml:space="preserve"> </v>
      </c>
      <c r="L300" s="367"/>
      <c r="M300" s="367" t="str">
        <f ca="1">'Т.6.'!AR179</f>
        <v xml:space="preserve"> </v>
      </c>
      <c r="N300" s="367"/>
      <c r="O300" s="358" t="str">
        <f ca="1">'Т.6.'!AT179</f>
        <v xml:space="preserve"> </v>
      </c>
      <c r="P300" s="358"/>
      <c r="Q300" s="345" t="str">
        <f ca="1">IF(CONCATENATE('Т.6.'!AU179,". ",'Т.6.'!AV179)=" .  "," ",CONCATENATE('Т.6.'!AU179,". ",'Т.6.'!AV179))</f>
        <v xml:space="preserve"> </v>
      </c>
      <c r="R300" s="345"/>
      <c r="S300" s="345"/>
      <c r="T300" s="358" t="str">
        <f ca="1">'Т.6.'!AW179</f>
        <v xml:space="preserve"> </v>
      </c>
      <c r="U300" s="358"/>
      <c r="AA300" s="143"/>
      <c r="AB300" s="143"/>
      <c r="AC300" s="143"/>
      <c r="AD300" s="143"/>
      <c r="AE300" s="143"/>
      <c r="AF300" s="143"/>
      <c r="AG300" s="143"/>
      <c r="AH300" s="143"/>
      <c r="AI300" s="143"/>
      <c r="AJ300" s="151"/>
      <c r="WJC300"/>
      <c r="WJD300"/>
      <c r="WJE300"/>
      <c r="WJF300"/>
      <c r="WJG300"/>
      <c r="WJH300"/>
      <c r="WJI300"/>
      <c r="WJJ300"/>
      <c r="WJK300"/>
      <c r="WJL300"/>
      <c r="WJM300"/>
      <c r="WJN300"/>
      <c r="WJO300"/>
      <c r="WJP300"/>
      <c r="WJQ300"/>
      <c r="WJR300"/>
      <c r="WJS300"/>
      <c r="WJT300"/>
      <c r="WJU300"/>
      <c r="WJV300"/>
      <c r="WJW300"/>
      <c r="WJX300"/>
      <c r="WJY300"/>
      <c r="WJZ300"/>
      <c r="WKA300"/>
      <c r="WKB300"/>
      <c r="WKC300"/>
      <c r="WKD300"/>
      <c r="WKE300"/>
      <c r="WKF300"/>
      <c r="WKG300"/>
      <c r="WKH300"/>
      <c r="WKI300"/>
      <c r="WKJ300"/>
      <c r="WKK300"/>
      <c r="WKL300"/>
      <c r="WKM300"/>
      <c r="WKN300"/>
      <c r="WKO300"/>
      <c r="WKP300"/>
      <c r="WKQ300"/>
      <c r="WKR300"/>
      <c r="WKS300"/>
      <c r="WKT300"/>
      <c r="WKU300"/>
      <c r="WKV300"/>
      <c r="WKW300"/>
      <c r="WKX300"/>
      <c r="WKY300"/>
      <c r="WKZ300"/>
      <c r="WLA300"/>
      <c r="WLB300"/>
      <c r="WLC300"/>
      <c r="WLD300"/>
      <c r="WLE300"/>
      <c r="WLF300"/>
      <c r="WLG300"/>
      <c r="WLH300"/>
      <c r="WLI300"/>
      <c r="WLJ300"/>
      <c r="WLK300"/>
      <c r="WLL300"/>
      <c r="WLM300"/>
      <c r="WLN300"/>
      <c r="WLO300"/>
      <c r="WLP300"/>
      <c r="WLQ300"/>
      <c r="WLR300"/>
      <c r="WLS300"/>
      <c r="WLT300"/>
      <c r="WLU300"/>
      <c r="WLV300"/>
      <c r="WLW300"/>
      <c r="WLX300"/>
      <c r="WLY300"/>
      <c r="WLZ300"/>
      <c r="WMA300"/>
      <c r="WMB300"/>
      <c r="WMC300"/>
      <c r="WMD300"/>
      <c r="WME300"/>
      <c r="WMF300"/>
      <c r="WMG300"/>
      <c r="WMH300"/>
      <c r="WMI300"/>
      <c r="WMJ300"/>
      <c r="WMK300"/>
      <c r="WML300"/>
      <c r="WMM300"/>
      <c r="WMN300"/>
      <c r="WMO300"/>
      <c r="WMP300"/>
      <c r="WMQ300"/>
      <c r="WMR300"/>
      <c r="WMS300"/>
      <c r="WMT300"/>
      <c r="WMU300"/>
      <c r="WMV300"/>
      <c r="WMW300"/>
      <c r="WMX300"/>
      <c r="WMY300"/>
      <c r="WMZ300"/>
      <c r="WNA300"/>
      <c r="WNB300"/>
      <c r="WNC300"/>
      <c r="WND300"/>
      <c r="WNE300"/>
      <c r="WNF300"/>
      <c r="WNG300"/>
      <c r="WNH300"/>
      <c r="WNI300"/>
      <c r="WNJ300"/>
      <c r="WNK300"/>
      <c r="WNL300"/>
      <c r="WNM300"/>
      <c r="WNN300"/>
      <c r="WNO300"/>
      <c r="WNP300"/>
      <c r="WNQ300"/>
      <c r="WNR300"/>
      <c r="WNS300"/>
      <c r="WNT300"/>
      <c r="WNU300"/>
      <c r="WNV300"/>
      <c r="WNW300"/>
      <c r="WNX300"/>
      <c r="WNY300"/>
      <c r="WNZ300"/>
      <c r="WOA300"/>
      <c r="WOB300"/>
      <c r="WOC300"/>
      <c r="WOD300"/>
      <c r="WOE300"/>
      <c r="WOF300"/>
      <c r="WOG300"/>
      <c r="WOH300"/>
      <c r="WOI300"/>
      <c r="WOJ300"/>
      <c r="WOK300"/>
      <c r="WOL300"/>
      <c r="WOM300"/>
      <c r="WON300"/>
      <c r="WOO300"/>
      <c r="WOP300"/>
      <c r="WOQ300"/>
      <c r="WOR300"/>
      <c r="WOS300"/>
      <c r="WOT300"/>
      <c r="WOU300"/>
      <c r="WOV300"/>
      <c r="WOW300"/>
      <c r="WOX300"/>
      <c r="WOY300"/>
      <c r="WOZ300"/>
      <c r="WPA300"/>
      <c r="WPB300"/>
      <c r="WPC300"/>
      <c r="WPD300"/>
      <c r="WPE300"/>
      <c r="WPF300"/>
      <c r="WPG300"/>
      <c r="WPH300"/>
      <c r="WPI300"/>
      <c r="WPJ300"/>
      <c r="WPK300"/>
      <c r="WPL300"/>
      <c r="WPM300"/>
      <c r="WPN300"/>
      <c r="WPO300"/>
      <c r="WPP300"/>
      <c r="WPQ300"/>
      <c r="WPR300"/>
      <c r="WPS300"/>
      <c r="WPT300"/>
      <c r="WPU300"/>
      <c r="WPV300"/>
      <c r="WPW300"/>
      <c r="WPX300"/>
      <c r="WPY300"/>
      <c r="WPZ300"/>
      <c r="WQA300"/>
      <c r="WQB300"/>
      <c r="WQC300"/>
      <c r="WQD300"/>
      <c r="WQE300"/>
      <c r="WQF300"/>
      <c r="WQG300"/>
      <c r="WQH300"/>
      <c r="WQI300"/>
      <c r="WQJ300"/>
      <c r="WQK300"/>
      <c r="WQL300"/>
      <c r="WQM300"/>
      <c r="WQN300"/>
      <c r="WQO300"/>
      <c r="WQP300"/>
      <c r="WQQ300"/>
      <c r="WQR300"/>
      <c r="WQS300"/>
      <c r="WQT300"/>
      <c r="WQU300"/>
      <c r="WQV300"/>
      <c r="WQW300"/>
      <c r="WQX300"/>
      <c r="WQY300"/>
      <c r="WQZ300"/>
      <c r="WRA300"/>
      <c r="WRB300"/>
      <c r="WRC300"/>
      <c r="WRD300"/>
      <c r="WRE300"/>
      <c r="WRF300"/>
      <c r="WRG300"/>
      <c r="WRH300"/>
      <c r="WRI300"/>
      <c r="WRJ300"/>
      <c r="WRK300"/>
      <c r="WRL300"/>
      <c r="WRM300"/>
      <c r="WRN300"/>
      <c r="WRO300"/>
      <c r="WRP300"/>
      <c r="WRQ300"/>
      <c r="WRR300"/>
      <c r="WRS300"/>
      <c r="WRT300"/>
      <c r="WRU300"/>
      <c r="WRV300"/>
      <c r="WRW300"/>
      <c r="WRX300"/>
      <c r="WRY300"/>
      <c r="WRZ300"/>
      <c r="WSA300"/>
      <c r="WSB300"/>
      <c r="WSC300"/>
      <c r="WSD300"/>
      <c r="WSE300"/>
      <c r="WSF300"/>
      <c r="WSG300"/>
      <c r="WSH300"/>
      <c r="WSI300"/>
      <c r="WSJ300"/>
      <c r="WSK300"/>
      <c r="WSL300"/>
      <c r="WSM300"/>
      <c r="WSN300"/>
      <c r="WSO300"/>
      <c r="WSP300"/>
      <c r="WSQ300"/>
      <c r="WSR300"/>
      <c r="WSS300"/>
      <c r="WST300"/>
      <c r="WSU300"/>
      <c r="WSV300"/>
      <c r="WSW300"/>
      <c r="WSX300"/>
      <c r="WSY300"/>
      <c r="WSZ300"/>
      <c r="WTA300"/>
      <c r="WTB300"/>
      <c r="WTC300"/>
      <c r="WTD300"/>
      <c r="WTE300"/>
      <c r="WTF300"/>
      <c r="WTG300"/>
      <c r="WTH300"/>
      <c r="WTI300"/>
      <c r="WTJ300"/>
      <c r="WTK300"/>
      <c r="WTL300"/>
      <c r="WTM300"/>
      <c r="WTN300"/>
      <c r="WTO300"/>
      <c r="WTP300"/>
      <c r="WTQ300"/>
      <c r="WTR300"/>
      <c r="WTS300"/>
      <c r="WTT300"/>
      <c r="WTU300"/>
      <c r="WTV300"/>
      <c r="WTW300"/>
      <c r="WTX300"/>
      <c r="WTY300"/>
      <c r="WTZ300"/>
      <c r="WUA300"/>
      <c r="WUB300"/>
      <c r="WUC300"/>
      <c r="WUD300"/>
      <c r="WUE300"/>
      <c r="WUF300"/>
      <c r="WUG300"/>
      <c r="WUH300"/>
      <c r="WUI300"/>
      <c r="WUJ300"/>
      <c r="WUK300"/>
      <c r="WUL300"/>
      <c r="WUM300"/>
      <c r="WUN300"/>
      <c r="WUO300"/>
      <c r="WUP300"/>
      <c r="WUQ300"/>
      <c r="WUR300"/>
      <c r="WUS300"/>
      <c r="WUT300"/>
      <c r="WUU300"/>
      <c r="WUV300"/>
      <c r="WUW300"/>
      <c r="WUX300"/>
      <c r="WUY300"/>
      <c r="WUZ300"/>
      <c r="WVA300"/>
      <c r="WVB300"/>
      <c r="WVC300"/>
      <c r="WVD300"/>
      <c r="WVE300"/>
      <c r="WVF300"/>
      <c r="WVG300"/>
      <c r="WVH300"/>
      <c r="WVI300"/>
      <c r="WVJ300"/>
      <c r="WVK300"/>
      <c r="WVL300"/>
      <c r="WVM300"/>
      <c r="WVN300"/>
      <c r="WVO300"/>
      <c r="WVP300"/>
      <c r="WVQ300"/>
      <c r="WVR300"/>
      <c r="WVS300"/>
      <c r="WVT300"/>
      <c r="WVU300"/>
      <c r="WVV300"/>
      <c r="WVW300"/>
      <c r="WVX300"/>
      <c r="WVY300"/>
      <c r="WVZ300"/>
      <c r="WWA300"/>
      <c r="WWB300"/>
      <c r="WWC300"/>
      <c r="WWD300"/>
      <c r="WWE300"/>
      <c r="WWF300"/>
      <c r="WWG300"/>
      <c r="WWH300"/>
      <c r="WWI300"/>
      <c r="WWJ300"/>
      <c r="WWK300"/>
      <c r="WWL300"/>
      <c r="WWM300"/>
      <c r="WWN300"/>
      <c r="WWO300"/>
      <c r="WWP300"/>
      <c r="WWQ300"/>
      <c r="WWR300"/>
      <c r="WWS300"/>
      <c r="WWT300"/>
      <c r="WWU300"/>
      <c r="WWV300"/>
      <c r="WWW300"/>
      <c r="WWX300"/>
      <c r="WWY300"/>
      <c r="WWZ300"/>
      <c r="WXA300"/>
      <c r="WXB300"/>
      <c r="WXC300"/>
      <c r="WXD300"/>
      <c r="WXE300"/>
      <c r="WXF300"/>
      <c r="WXG300"/>
      <c r="WXH300"/>
      <c r="WXI300"/>
      <c r="WXJ300"/>
      <c r="WXK300"/>
      <c r="WXL300"/>
      <c r="WXM300"/>
      <c r="WXN300"/>
      <c r="WXO300"/>
      <c r="WXP300"/>
      <c r="WXQ300"/>
      <c r="WXR300"/>
      <c r="WXS300"/>
      <c r="WXT300"/>
      <c r="WXU300"/>
      <c r="WXV300"/>
      <c r="WXW300"/>
      <c r="WXX300"/>
      <c r="WXY300"/>
      <c r="WXZ300"/>
      <c r="WYA300"/>
      <c r="WYB300"/>
      <c r="WYC300"/>
      <c r="WYD300"/>
      <c r="WYE300"/>
      <c r="WYF300"/>
      <c r="WYG300"/>
      <c r="WYH300"/>
      <c r="WYI300"/>
      <c r="WYJ300"/>
      <c r="WYK300"/>
      <c r="WYL300"/>
      <c r="WYM300"/>
      <c r="WYN300"/>
      <c r="WYO300"/>
      <c r="WYP300"/>
      <c r="WYQ300"/>
      <c r="WYR300"/>
      <c r="WYS300"/>
      <c r="WYT300"/>
      <c r="WYU300"/>
      <c r="WYV300"/>
      <c r="WYW300"/>
      <c r="WYX300"/>
      <c r="WYY300"/>
      <c r="WYZ300"/>
      <c r="WZA300"/>
      <c r="WZB300"/>
      <c r="WZC300"/>
      <c r="WZD300"/>
      <c r="WZE300"/>
      <c r="WZF300"/>
      <c r="WZG300"/>
      <c r="WZH300"/>
      <c r="WZI300"/>
      <c r="WZJ300"/>
      <c r="WZK300"/>
      <c r="WZL300"/>
      <c r="WZM300"/>
      <c r="WZN300"/>
      <c r="WZO300"/>
      <c r="WZP300"/>
      <c r="WZQ300"/>
      <c r="WZR300"/>
      <c r="WZS300"/>
      <c r="WZT300"/>
      <c r="WZU300"/>
      <c r="WZV300"/>
      <c r="WZW300"/>
      <c r="WZX300"/>
      <c r="WZY300"/>
      <c r="WZZ300"/>
      <c r="XAA300"/>
      <c r="XAB300"/>
      <c r="XAC300"/>
      <c r="XAD300"/>
      <c r="XAE300"/>
      <c r="XAF300"/>
      <c r="XAG300"/>
      <c r="XAH300"/>
      <c r="XAI300"/>
      <c r="XAJ300"/>
      <c r="XAK300"/>
      <c r="XAL300"/>
      <c r="XAM300"/>
      <c r="XAN300"/>
      <c r="XAO300"/>
      <c r="XAP300"/>
      <c r="XAQ300"/>
      <c r="XAR300"/>
      <c r="XAS300"/>
      <c r="XAT300"/>
      <c r="XAU300"/>
      <c r="XAV300"/>
      <c r="XAW300"/>
      <c r="XAX300"/>
      <c r="XAY300"/>
      <c r="XAZ300"/>
      <c r="XBA300"/>
      <c r="XBB300"/>
      <c r="XBC300"/>
      <c r="XBD300"/>
      <c r="XBE300"/>
      <c r="XBF300"/>
      <c r="XBG300"/>
      <c r="XBH300"/>
      <c r="XBI300"/>
      <c r="XBJ300"/>
      <c r="XBK300"/>
      <c r="XBL300"/>
      <c r="XBM300"/>
      <c r="XBN300"/>
      <c r="XBO300"/>
      <c r="XBP300"/>
      <c r="XBQ300"/>
      <c r="XBR300"/>
      <c r="XBS300"/>
      <c r="XBT300"/>
      <c r="XBU300"/>
      <c r="XBV300"/>
      <c r="XBW300"/>
      <c r="XBX300"/>
      <c r="XBY300"/>
      <c r="XBZ300"/>
      <c r="XCA300"/>
      <c r="XCB300"/>
      <c r="XCC300"/>
      <c r="XCD300"/>
      <c r="XCE300"/>
      <c r="XCF300"/>
      <c r="XCG300"/>
      <c r="XCH300"/>
      <c r="XCI300"/>
      <c r="XCJ300"/>
      <c r="XCK300"/>
      <c r="XCL300"/>
      <c r="XCM300"/>
      <c r="XCN300"/>
      <c r="XCO300"/>
      <c r="XCP300"/>
      <c r="XCQ300"/>
      <c r="XCR300"/>
      <c r="XCS300"/>
      <c r="XCT300"/>
      <c r="XCU300"/>
      <c r="XCV300"/>
      <c r="XCW300"/>
      <c r="XCX300"/>
      <c r="XCY300"/>
      <c r="XCZ300"/>
      <c r="XDA300"/>
      <c r="XDB300"/>
      <c r="XDC300"/>
      <c r="XDD300"/>
      <c r="XDE300"/>
      <c r="XDF300"/>
      <c r="XDG300"/>
      <c r="XDH300"/>
      <c r="XDI300"/>
      <c r="XDJ300"/>
      <c r="XDK300"/>
      <c r="XDL300"/>
      <c r="XDM300"/>
      <c r="XDN300"/>
      <c r="XDO300"/>
      <c r="XDP300"/>
      <c r="XDQ300"/>
      <c r="XDR300"/>
      <c r="XDS300"/>
      <c r="XDT300"/>
      <c r="XDU300"/>
      <c r="XDV300"/>
      <c r="XDW300"/>
      <c r="XDX300"/>
      <c r="XDY300"/>
      <c r="XDZ300"/>
      <c r="XEA300"/>
      <c r="XEB300"/>
      <c r="XEC300"/>
      <c r="XED300"/>
      <c r="XEE300"/>
      <c r="XEF300"/>
      <c r="XEG300"/>
      <c r="XEH300"/>
      <c r="XEI300"/>
      <c r="XEJ300"/>
      <c r="XEK300"/>
      <c r="XEL300"/>
      <c r="XEM300"/>
      <c r="XEN300"/>
      <c r="XEO300"/>
      <c r="XEP300"/>
      <c r="XEQ300"/>
      <c r="XER300"/>
      <c r="XES300"/>
      <c r="XET300"/>
      <c r="XEU300"/>
      <c r="XEV300"/>
      <c r="XEW300"/>
      <c r="XEX300"/>
      <c r="XEY300"/>
      <c r="XEZ300"/>
      <c r="XFA300"/>
      <c r="XFB300"/>
      <c r="XFC300"/>
      <c r="XFD300"/>
    </row>
    <row r="301" spans="1:36 15811:16384" s="177" customFormat="1" x14ac:dyDescent="0.25">
      <c r="A301" s="181">
        <v>175</v>
      </c>
      <c r="B301" s="354" t="str">
        <f ca="1">IF(CONCATENATE('Т.6.'!AB180," (",'Т.6.'!AD180,"), ",'Т.6.'!AC180,", ",'Т.6.'!AE180)=$AJ$127,"",IF(CONCATENATE('Т.6.'!AB180," (",'Т.6.'!AD180,"), ",'Т.6.'!AC180,", ",'Т.6.'!AE180)=$AJ$128,"-",(CONCATENATE('Т.6.'!AB180," (",'Т.6.'!AD180,"), ",'Т.6.'!AC180,", ",'Т.6.'!AE180))))</f>
        <v/>
      </c>
      <c r="C301" s="354"/>
      <c r="D301" s="354"/>
      <c r="E301" s="354"/>
      <c r="F301" s="354"/>
      <c r="G301" s="354" t="str">
        <f ca="1">IF(CONCATENATE('Т.6.'!AG180,", ",'Т.6.'!AF180,", ",'Т.6.'!AH180," обл., ",'Т.6.'!AI180," р-н, ",'Т.6.'!AJ180," ",'Т.6.'!AK180,", ",'Т.6.'!AL180," ",'Т.6.'!AM180,", буд. ",'Т.6.'!AN180,", кв./оф.",'Т.6.'!AO180,".    ",'Т.6.'!AP180)=$AJ$131,"",IF(CONCATENATE('Т.6.'!AG180,", ",'Т.6.'!AF180,", ",'Т.6.'!AH180," обл., ",'Т.6.'!AI180," р-н, ",'Т.6.'!AJ180," ",'Т.6.'!AK180,", ",'Т.6.'!AL180," ",'Т.6.'!AM180,", буд. ",'Т.6.'!AN180,", кв./оф.",'Т.6.'!AO180,".    ",'Т.6.'!AP180)=$AJ$129,"-",CONCATENATE('Т.6.'!AG180,", ",'Т.6.'!AF180,", ",'Т.6.'!AH180," обл., ",'Т.6.'!AI180," р-н, ",'Т.6.'!AJ180," ",'Т.6.'!AK180,", ",'Т.6.'!AL180," ",'Т.6.'!AM180,", буд. ",'Т.6.'!AN180,", кв./оф.",'Т.6.'!AO180,".    ",'Т.6.'!AP180)))</f>
        <v/>
      </c>
      <c r="H301" s="354"/>
      <c r="I301" s="354"/>
      <c r="J301" s="354"/>
      <c r="K301" s="367" t="str">
        <f ca="1">'Т.6.'!AQ180</f>
        <v xml:space="preserve"> </v>
      </c>
      <c r="L301" s="367"/>
      <c r="M301" s="367" t="str">
        <f ca="1">'Т.6.'!AR180</f>
        <v xml:space="preserve"> </v>
      </c>
      <c r="N301" s="367"/>
      <c r="O301" s="358" t="str">
        <f ca="1">'Т.6.'!AT180</f>
        <v xml:space="preserve"> </v>
      </c>
      <c r="P301" s="358"/>
      <c r="Q301" s="345" t="str">
        <f ca="1">IF(CONCATENATE('Т.6.'!AU180,". ",'Т.6.'!AV180)=" .  "," ",CONCATENATE('Т.6.'!AU180,". ",'Т.6.'!AV180))</f>
        <v xml:space="preserve"> </v>
      </c>
      <c r="R301" s="345"/>
      <c r="S301" s="345"/>
      <c r="T301" s="358" t="str">
        <f ca="1">'Т.6.'!AW180</f>
        <v xml:space="preserve"> </v>
      </c>
      <c r="U301" s="358"/>
      <c r="AA301" s="143"/>
      <c r="AB301" s="143"/>
      <c r="AC301" s="143"/>
      <c r="AD301" s="143"/>
      <c r="AE301" s="143"/>
      <c r="AF301" s="143"/>
      <c r="AG301" s="143"/>
      <c r="AH301" s="143"/>
      <c r="AI301" s="143"/>
      <c r="AJ301" s="151"/>
      <c r="WJC301"/>
      <c r="WJD301"/>
      <c r="WJE301"/>
      <c r="WJF301"/>
      <c r="WJG301"/>
      <c r="WJH301"/>
      <c r="WJI301"/>
      <c r="WJJ301"/>
      <c r="WJK301"/>
      <c r="WJL301"/>
      <c r="WJM301"/>
      <c r="WJN301"/>
      <c r="WJO301"/>
      <c r="WJP301"/>
      <c r="WJQ301"/>
      <c r="WJR301"/>
      <c r="WJS301"/>
      <c r="WJT301"/>
      <c r="WJU301"/>
      <c r="WJV301"/>
      <c r="WJW301"/>
      <c r="WJX301"/>
      <c r="WJY301"/>
      <c r="WJZ301"/>
      <c r="WKA301"/>
      <c r="WKB301"/>
      <c r="WKC301"/>
      <c r="WKD301"/>
      <c r="WKE301"/>
      <c r="WKF301"/>
      <c r="WKG301"/>
      <c r="WKH301"/>
      <c r="WKI301"/>
      <c r="WKJ301"/>
      <c r="WKK301"/>
      <c r="WKL301"/>
      <c r="WKM301"/>
      <c r="WKN301"/>
      <c r="WKO301"/>
      <c r="WKP301"/>
      <c r="WKQ301"/>
      <c r="WKR301"/>
      <c r="WKS301"/>
      <c r="WKT301"/>
      <c r="WKU301"/>
      <c r="WKV301"/>
      <c r="WKW301"/>
      <c r="WKX301"/>
      <c r="WKY301"/>
      <c r="WKZ301"/>
      <c r="WLA301"/>
      <c r="WLB301"/>
      <c r="WLC301"/>
      <c r="WLD301"/>
      <c r="WLE301"/>
      <c r="WLF301"/>
      <c r="WLG301"/>
      <c r="WLH301"/>
      <c r="WLI301"/>
      <c r="WLJ301"/>
      <c r="WLK301"/>
      <c r="WLL301"/>
      <c r="WLM301"/>
      <c r="WLN301"/>
      <c r="WLO301"/>
      <c r="WLP301"/>
      <c r="WLQ301"/>
      <c r="WLR301"/>
      <c r="WLS301"/>
      <c r="WLT301"/>
      <c r="WLU301"/>
      <c r="WLV301"/>
      <c r="WLW301"/>
      <c r="WLX301"/>
      <c r="WLY301"/>
      <c r="WLZ301"/>
      <c r="WMA301"/>
      <c r="WMB301"/>
      <c r="WMC301"/>
      <c r="WMD301"/>
      <c r="WME301"/>
      <c r="WMF301"/>
      <c r="WMG301"/>
      <c r="WMH301"/>
      <c r="WMI301"/>
      <c r="WMJ301"/>
      <c r="WMK301"/>
      <c r="WML301"/>
      <c r="WMM301"/>
      <c r="WMN301"/>
      <c r="WMO301"/>
      <c r="WMP301"/>
      <c r="WMQ301"/>
      <c r="WMR301"/>
      <c r="WMS301"/>
      <c r="WMT301"/>
      <c r="WMU301"/>
      <c r="WMV301"/>
      <c r="WMW301"/>
      <c r="WMX301"/>
      <c r="WMY301"/>
      <c r="WMZ301"/>
      <c r="WNA301"/>
      <c r="WNB301"/>
      <c r="WNC301"/>
      <c r="WND301"/>
      <c r="WNE301"/>
      <c r="WNF301"/>
      <c r="WNG301"/>
      <c r="WNH301"/>
      <c r="WNI301"/>
      <c r="WNJ301"/>
      <c r="WNK301"/>
      <c r="WNL301"/>
      <c r="WNM301"/>
      <c r="WNN301"/>
      <c r="WNO301"/>
      <c r="WNP301"/>
      <c r="WNQ301"/>
      <c r="WNR301"/>
      <c r="WNS301"/>
      <c r="WNT301"/>
      <c r="WNU301"/>
      <c r="WNV301"/>
      <c r="WNW301"/>
      <c r="WNX301"/>
      <c r="WNY301"/>
      <c r="WNZ301"/>
      <c r="WOA301"/>
      <c r="WOB301"/>
      <c r="WOC301"/>
      <c r="WOD301"/>
      <c r="WOE301"/>
      <c r="WOF301"/>
      <c r="WOG301"/>
      <c r="WOH301"/>
      <c r="WOI301"/>
      <c r="WOJ301"/>
      <c r="WOK301"/>
      <c r="WOL301"/>
      <c r="WOM301"/>
      <c r="WON301"/>
      <c r="WOO301"/>
      <c r="WOP301"/>
      <c r="WOQ301"/>
      <c r="WOR301"/>
      <c r="WOS301"/>
      <c r="WOT301"/>
      <c r="WOU301"/>
      <c r="WOV301"/>
      <c r="WOW301"/>
      <c r="WOX301"/>
      <c r="WOY301"/>
      <c r="WOZ301"/>
      <c r="WPA301"/>
      <c r="WPB301"/>
      <c r="WPC301"/>
      <c r="WPD301"/>
      <c r="WPE301"/>
      <c r="WPF301"/>
      <c r="WPG301"/>
      <c r="WPH301"/>
      <c r="WPI301"/>
      <c r="WPJ301"/>
      <c r="WPK301"/>
      <c r="WPL301"/>
      <c r="WPM301"/>
      <c r="WPN301"/>
      <c r="WPO301"/>
      <c r="WPP301"/>
      <c r="WPQ301"/>
      <c r="WPR301"/>
      <c r="WPS301"/>
      <c r="WPT301"/>
      <c r="WPU301"/>
      <c r="WPV301"/>
      <c r="WPW301"/>
      <c r="WPX301"/>
      <c r="WPY301"/>
      <c r="WPZ301"/>
      <c r="WQA301"/>
      <c r="WQB301"/>
      <c r="WQC301"/>
      <c r="WQD301"/>
      <c r="WQE301"/>
      <c r="WQF301"/>
      <c r="WQG301"/>
      <c r="WQH301"/>
      <c r="WQI301"/>
      <c r="WQJ301"/>
      <c r="WQK301"/>
      <c r="WQL301"/>
      <c r="WQM301"/>
      <c r="WQN301"/>
      <c r="WQO301"/>
      <c r="WQP301"/>
      <c r="WQQ301"/>
      <c r="WQR301"/>
      <c r="WQS301"/>
      <c r="WQT301"/>
      <c r="WQU301"/>
      <c r="WQV301"/>
      <c r="WQW301"/>
      <c r="WQX301"/>
      <c r="WQY301"/>
      <c r="WQZ301"/>
      <c r="WRA301"/>
      <c r="WRB301"/>
      <c r="WRC301"/>
      <c r="WRD301"/>
      <c r="WRE301"/>
      <c r="WRF301"/>
      <c r="WRG301"/>
      <c r="WRH301"/>
      <c r="WRI301"/>
      <c r="WRJ301"/>
      <c r="WRK301"/>
      <c r="WRL301"/>
      <c r="WRM301"/>
      <c r="WRN301"/>
      <c r="WRO301"/>
      <c r="WRP301"/>
      <c r="WRQ301"/>
      <c r="WRR301"/>
      <c r="WRS301"/>
      <c r="WRT301"/>
      <c r="WRU301"/>
      <c r="WRV301"/>
      <c r="WRW301"/>
      <c r="WRX301"/>
      <c r="WRY301"/>
      <c r="WRZ301"/>
      <c r="WSA301"/>
      <c r="WSB301"/>
      <c r="WSC301"/>
      <c r="WSD301"/>
      <c r="WSE301"/>
      <c r="WSF301"/>
      <c r="WSG301"/>
      <c r="WSH301"/>
      <c r="WSI301"/>
      <c r="WSJ301"/>
      <c r="WSK301"/>
      <c r="WSL301"/>
      <c r="WSM301"/>
      <c r="WSN301"/>
      <c r="WSO301"/>
      <c r="WSP301"/>
      <c r="WSQ301"/>
      <c r="WSR301"/>
      <c r="WSS301"/>
      <c r="WST301"/>
      <c r="WSU301"/>
      <c r="WSV301"/>
      <c r="WSW301"/>
      <c r="WSX301"/>
      <c r="WSY301"/>
      <c r="WSZ301"/>
      <c r="WTA301"/>
      <c r="WTB301"/>
      <c r="WTC301"/>
      <c r="WTD301"/>
      <c r="WTE301"/>
      <c r="WTF301"/>
      <c r="WTG301"/>
      <c r="WTH301"/>
      <c r="WTI301"/>
      <c r="WTJ301"/>
      <c r="WTK301"/>
      <c r="WTL301"/>
      <c r="WTM301"/>
      <c r="WTN301"/>
      <c r="WTO301"/>
      <c r="WTP301"/>
      <c r="WTQ301"/>
      <c r="WTR301"/>
      <c r="WTS301"/>
      <c r="WTT301"/>
      <c r="WTU301"/>
      <c r="WTV301"/>
      <c r="WTW301"/>
      <c r="WTX301"/>
      <c r="WTY301"/>
      <c r="WTZ301"/>
      <c r="WUA301"/>
      <c r="WUB301"/>
      <c r="WUC301"/>
      <c r="WUD301"/>
      <c r="WUE301"/>
      <c r="WUF301"/>
      <c r="WUG301"/>
      <c r="WUH301"/>
      <c r="WUI301"/>
      <c r="WUJ301"/>
      <c r="WUK301"/>
      <c r="WUL301"/>
      <c r="WUM301"/>
      <c r="WUN301"/>
      <c r="WUO301"/>
      <c r="WUP301"/>
      <c r="WUQ301"/>
      <c r="WUR301"/>
      <c r="WUS301"/>
      <c r="WUT301"/>
      <c r="WUU301"/>
      <c r="WUV301"/>
      <c r="WUW301"/>
      <c r="WUX301"/>
      <c r="WUY301"/>
      <c r="WUZ301"/>
      <c r="WVA301"/>
      <c r="WVB301"/>
      <c r="WVC301"/>
      <c r="WVD301"/>
      <c r="WVE301"/>
      <c r="WVF301"/>
      <c r="WVG301"/>
      <c r="WVH301"/>
      <c r="WVI301"/>
      <c r="WVJ301"/>
      <c r="WVK301"/>
      <c r="WVL301"/>
      <c r="WVM301"/>
      <c r="WVN301"/>
      <c r="WVO301"/>
      <c r="WVP301"/>
      <c r="WVQ301"/>
      <c r="WVR301"/>
      <c r="WVS301"/>
      <c r="WVT301"/>
      <c r="WVU301"/>
      <c r="WVV301"/>
      <c r="WVW301"/>
      <c r="WVX301"/>
      <c r="WVY301"/>
      <c r="WVZ301"/>
      <c r="WWA301"/>
      <c r="WWB301"/>
      <c r="WWC301"/>
      <c r="WWD301"/>
      <c r="WWE301"/>
      <c r="WWF301"/>
      <c r="WWG301"/>
      <c r="WWH301"/>
      <c r="WWI301"/>
      <c r="WWJ301"/>
      <c r="WWK301"/>
      <c r="WWL301"/>
      <c r="WWM301"/>
      <c r="WWN301"/>
      <c r="WWO301"/>
      <c r="WWP301"/>
      <c r="WWQ301"/>
      <c r="WWR301"/>
      <c r="WWS301"/>
      <c r="WWT301"/>
      <c r="WWU301"/>
      <c r="WWV301"/>
      <c r="WWW301"/>
      <c r="WWX301"/>
      <c r="WWY301"/>
      <c r="WWZ301"/>
      <c r="WXA301"/>
      <c r="WXB301"/>
      <c r="WXC301"/>
      <c r="WXD301"/>
      <c r="WXE301"/>
      <c r="WXF301"/>
      <c r="WXG301"/>
      <c r="WXH301"/>
      <c r="WXI301"/>
      <c r="WXJ301"/>
      <c r="WXK301"/>
      <c r="WXL301"/>
      <c r="WXM301"/>
      <c r="WXN301"/>
      <c r="WXO301"/>
      <c r="WXP301"/>
      <c r="WXQ301"/>
      <c r="WXR301"/>
      <c r="WXS301"/>
      <c r="WXT301"/>
      <c r="WXU301"/>
      <c r="WXV301"/>
      <c r="WXW301"/>
      <c r="WXX301"/>
      <c r="WXY301"/>
      <c r="WXZ301"/>
      <c r="WYA301"/>
      <c r="WYB301"/>
      <c r="WYC301"/>
      <c r="WYD301"/>
      <c r="WYE301"/>
      <c r="WYF301"/>
      <c r="WYG301"/>
      <c r="WYH301"/>
      <c r="WYI301"/>
      <c r="WYJ301"/>
      <c r="WYK301"/>
      <c r="WYL301"/>
      <c r="WYM301"/>
      <c r="WYN301"/>
      <c r="WYO301"/>
      <c r="WYP301"/>
      <c r="WYQ301"/>
      <c r="WYR301"/>
      <c r="WYS301"/>
      <c r="WYT301"/>
      <c r="WYU301"/>
      <c r="WYV301"/>
      <c r="WYW301"/>
      <c r="WYX301"/>
      <c r="WYY301"/>
      <c r="WYZ301"/>
      <c r="WZA301"/>
      <c r="WZB301"/>
      <c r="WZC301"/>
      <c r="WZD301"/>
      <c r="WZE301"/>
      <c r="WZF301"/>
      <c r="WZG301"/>
      <c r="WZH301"/>
      <c r="WZI301"/>
      <c r="WZJ301"/>
      <c r="WZK301"/>
      <c r="WZL301"/>
      <c r="WZM301"/>
      <c r="WZN301"/>
      <c r="WZO301"/>
      <c r="WZP301"/>
      <c r="WZQ301"/>
      <c r="WZR301"/>
      <c r="WZS301"/>
      <c r="WZT301"/>
      <c r="WZU301"/>
      <c r="WZV301"/>
      <c r="WZW301"/>
      <c r="WZX301"/>
      <c r="WZY301"/>
      <c r="WZZ301"/>
      <c r="XAA301"/>
      <c r="XAB301"/>
      <c r="XAC301"/>
      <c r="XAD301"/>
      <c r="XAE301"/>
      <c r="XAF301"/>
      <c r="XAG301"/>
      <c r="XAH301"/>
      <c r="XAI301"/>
      <c r="XAJ301"/>
      <c r="XAK301"/>
      <c r="XAL301"/>
      <c r="XAM301"/>
      <c r="XAN301"/>
      <c r="XAO301"/>
      <c r="XAP301"/>
      <c r="XAQ301"/>
      <c r="XAR301"/>
      <c r="XAS301"/>
      <c r="XAT301"/>
      <c r="XAU301"/>
      <c r="XAV301"/>
      <c r="XAW301"/>
      <c r="XAX301"/>
      <c r="XAY301"/>
      <c r="XAZ301"/>
      <c r="XBA301"/>
      <c r="XBB301"/>
      <c r="XBC301"/>
      <c r="XBD301"/>
      <c r="XBE301"/>
      <c r="XBF301"/>
      <c r="XBG301"/>
      <c r="XBH301"/>
      <c r="XBI301"/>
      <c r="XBJ301"/>
      <c r="XBK301"/>
      <c r="XBL301"/>
      <c r="XBM301"/>
      <c r="XBN301"/>
      <c r="XBO301"/>
      <c r="XBP301"/>
      <c r="XBQ301"/>
      <c r="XBR301"/>
      <c r="XBS301"/>
      <c r="XBT301"/>
      <c r="XBU301"/>
      <c r="XBV301"/>
      <c r="XBW301"/>
      <c r="XBX301"/>
      <c r="XBY301"/>
      <c r="XBZ301"/>
      <c r="XCA301"/>
      <c r="XCB301"/>
      <c r="XCC301"/>
      <c r="XCD301"/>
      <c r="XCE301"/>
      <c r="XCF301"/>
      <c r="XCG301"/>
      <c r="XCH301"/>
      <c r="XCI301"/>
      <c r="XCJ301"/>
      <c r="XCK301"/>
      <c r="XCL301"/>
      <c r="XCM301"/>
      <c r="XCN301"/>
      <c r="XCO301"/>
      <c r="XCP301"/>
      <c r="XCQ301"/>
      <c r="XCR301"/>
      <c r="XCS301"/>
      <c r="XCT301"/>
      <c r="XCU301"/>
      <c r="XCV301"/>
      <c r="XCW301"/>
      <c r="XCX301"/>
      <c r="XCY301"/>
      <c r="XCZ301"/>
      <c r="XDA301"/>
      <c r="XDB301"/>
      <c r="XDC301"/>
      <c r="XDD301"/>
      <c r="XDE301"/>
      <c r="XDF301"/>
      <c r="XDG301"/>
      <c r="XDH301"/>
      <c r="XDI301"/>
      <c r="XDJ301"/>
      <c r="XDK301"/>
      <c r="XDL301"/>
      <c r="XDM301"/>
      <c r="XDN301"/>
      <c r="XDO301"/>
      <c r="XDP301"/>
      <c r="XDQ301"/>
      <c r="XDR301"/>
      <c r="XDS301"/>
      <c r="XDT301"/>
      <c r="XDU301"/>
      <c r="XDV301"/>
      <c r="XDW301"/>
      <c r="XDX301"/>
      <c r="XDY301"/>
      <c r="XDZ301"/>
      <c r="XEA301"/>
      <c r="XEB301"/>
      <c r="XEC301"/>
      <c r="XED301"/>
      <c r="XEE301"/>
      <c r="XEF301"/>
      <c r="XEG301"/>
      <c r="XEH301"/>
      <c r="XEI301"/>
      <c r="XEJ301"/>
      <c r="XEK301"/>
      <c r="XEL301"/>
      <c r="XEM301"/>
      <c r="XEN301"/>
      <c r="XEO301"/>
      <c r="XEP301"/>
      <c r="XEQ301"/>
      <c r="XER301"/>
      <c r="XES301"/>
      <c r="XET301"/>
      <c r="XEU301"/>
      <c r="XEV301"/>
      <c r="XEW301"/>
      <c r="XEX301"/>
      <c r="XEY301"/>
      <c r="XEZ301"/>
      <c r="XFA301"/>
      <c r="XFB301"/>
      <c r="XFC301"/>
      <c r="XFD301"/>
    </row>
    <row r="302" spans="1:36 15811:16384" s="177" customFormat="1" x14ac:dyDescent="0.25">
      <c r="A302" s="181">
        <v>176</v>
      </c>
      <c r="B302" s="354" t="str">
        <f ca="1">IF(CONCATENATE('Т.6.'!AB181," (",'Т.6.'!AD181,"), ",'Т.6.'!AC181,", ",'Т.6.'!AE181)=$AJ$127,"",IF(CONCATENATE('Т.6.'!AB181," (",'Т.6.'!AD181,"), ",'Т.6.'!AC181,", ",'Т.6.'!AE181)=$AJ$128,"-",(CONCATENATE('Т.6.'!AB181," (",'Т.6.'!AD181,"), ",'Т.6.'!AC181,", ",'Т.6.'!AE181))))</f>
        <v/>
      </c>
      <c r="C302" s="354"/>
      <c r="D302" s="354"/>
      <c r="E302" s="354"/>
      <c r="F302" s="354"/>
      <c r="G302" s="354" t="str">
        <f ca="1">IF(CONCATENATE('Т.6.'!AG181,", ",'Т.6.'!AF181,", ",'Т.6.'!AH181," обл., ",'Т.6.'!AI181," р-н, ",'Т.6.'!AJ181," ",'Т.6.'!AK181,", ",'Т.6.'!AL181," ",'Т.6.'!AM181,", буд. ",'Т.6.'!AN181,", кв./оф.",'Т.6.'!AO181,".    ",'Т.6.'!AP181)=$AJ$131,"",IF(CONCATENATE('Т.6.'!AG181,", ",'Т.6.'!AF181,", ",'Т.6.'!AH181," обл., ",'Т.6.'!AI181," р-н, ",'Т.6.'!AJ181," ",'Т.6.'!AK181,", ",'Т.6.'!AL181," ",'Т.6.'!AM181,", буд. ",'Т.6.'!AN181,", кв./оф.",'Т.6.'!AO181,".    ",'Т.6.'!AP181)=$AJ$129,"-",CONCATENATE('Т.6.'!AG181,", ",'Т.6.'!AF181,", ",'Т.6.'!AH181," обл., ",'Т.6.'!AI181," р-н, ",'Т.6.'!AJ181," ",'Т.6.'!AK181,", ",'Т.6.'!AL181," ",'Т.6.'!AM181,", буд. ",'Т.6.'!AN181,", кв./оф.",'Т.6.'!AO181,".    ",'Т.6.'!AP181)))</f>
        <v/>
      </c>
      <c r="H302" s="354"/>
      <c r="I302" s="354"/>
      <c r="J302" s="354"/>
      <c r="K302" s="367" t="str">
        <f ca="1">'Т.6.'!AQ181</f>
        <v xml:space="preserve"> </v>
      </c>
      <c r="L302" s="367"/>
      <c r="M302" s="367" t="str">
        <f ca="1">'Т.6.'!AR181</f>
        <v xml:space="preserve"> </v>
      </c>
      <c r="N302" s="367"/>
      <c r="O302" s="358" t="str">
        <f ca="1">'Т.6.'!AT181</f>
        <v xml:space="preserve"> </v>
      </c>
      <c r="P302" s="358"/>
      <c r="Q302" s="345" t="str">
        <f ca="1">IF(CONCATENATE('Т.6.'!AU181,". ",'Т.6.'!AV181)=" .  "," ",CONCATENATE('Т.6.'!AU181,". ",'Т.6.'!AV181))</f>
        <v xml:space="preserve"> </v>
      </c>
      <c r="R302" s="345"/>
      <c r="S302" s="345"/>
      <c r="T302" s="358" t="str">
        <f ca="1">'Т.6.'!AW181</f>
        <v xml:space="preserve"> </v>
      </c>
      <c r="U302" s="358"/>
      <c r="AA302" s="143"/>
      <c r="AB302" s="143"/>
      <c r="AC302" s="143"/>
      <c r="AD302" s="143"/>
      <c r="AE302" s="143"/>
      <c r="AF302" s="143"/>
      <c r="AG302" s="143"/>
      <c r="AH302" s="143"/>
      <c r="AI302" s="143"/>
      <c r="AJ302" s="151"/>
      <c r="WJC302"/>
      <c r="WJD302"/>
      <c r="WJE302"/>
      <c r="WJF302"/>
      <c r="WJG302"/>
      <c r="WJH302"/>
      <c r="WJI302"/>
      <c r="WJJ302"/>
      <c r="WJK302"/>
      <c r="WJL302"/>
      <c r="WJM302"/>
      <c r="WJN302"/>
      <c r="WJO302"/>
      <c r="WJP302"/>
      <c r="WJQ302"/>
      <c r="WJR302"/>
      <c r="WJS302"/>
      <c r="WJT302"/>
      <c r="WJU302"/>
      <c r="WJV302"/>
      <c r="WJW302"/>
      <c r="WJX302"/>
      <c r="WJY302"/>
      <c r="WJZ302"/>
      <c r="WKA302"/>
      <c r="WKB302"/>
      <c r="WKC302"/>
      <c r="WKD302"/>
      <c r="WKE302"/>
      <c r="WKF302"/>
      <c r="WKG302"/>
      <c r="WKH302"/>
      <c r="WKI302"/>
      <c r="WKJ302"/>
      <c r="WKK302"/>
      <c r="WKL302"/>
      <c r="WKM302"/>
      <c r="WKN302"/>
      <c r="WKO302"/>
      <c r="WKP302"/>
      <c r="WKQ302"/>
      <c r="WKR302"/>
      <c r="WKS302"/>
      <c r="WKT302"/>
      <c r="WKU302"/>
      <c r="WKV302"/>
      <c r="WKW302"/>
      <c r="WKX302"/>
      <c r="WKY302"/>
      <c r="WKZ302"/>
      <c r="WLA302"/>
      <c r="WLB302"/>
      <c r="WLC302"/>
      <c r="WLD302"/>
      <c r="WLE302"/>
      <c r="WLF302"/>
      <c r="WLG302"/>
      <c r="WLH302"/>
      <c r="WLI302"/>
      <c r="WLJ302"/>
      <c r="WLK302"/>
      <c r="WLL302"/>
      <c r="WLM302"/>
      <c r="WLN302"/>
      <c r="WLO302"/>
      <c r="WLP302"/>
      <c r="WLQ302"/>
      <c r="WLR302"/>
      <c r="WLS302"/>
      <c r="WLT302"/>
      <c r="WLU302"/>
      <c r="WLV302"/>
      <c r="WLW302"/>
      <c r="WLX302"/>
      <c r="WLY302"/>
      <c r="WLZ302"/>
      <c r="WMA302"/>
      <c r="WMB302"/>
      <c r="WMC302"/>
      <c r="WMD302"/>
      <c r="WME302"/>
      <c r="WMF302"/>
      <c r="WMG302"/>
      <c r="WMH302"/>
      <c r="WMI302"/>
      <c r="WMJ302"/>
      <c r="WMK302"/>
      <c r="WML302"/>
      <c r="WMM302"/>
      <c r="WMN302"/>
      <c r="WMO302"/>
      <c r="WMP302"/>
      <c r="WMQ302"/>
      <c r="WMR302"/>
      <c r="WMS302"/>
      <c r="WMT302"/>
      <c r="WMU302"/>
      <c r="WMV302"/>
      <c r="WMW302"/>
      <c r="WMX302"/>
      <c r="WMY302"/>
      <c r="WMZ302"/>
      <c r="WNA302"/>
      <c r="WNB302"/>
      <c r="WNC302"/>
      <c r="WND302"/>
      <c r="WNE302"/>
      <c r="WNF302"/>
      <c r="WNG302"/>
      <c r="WNH302"/>
      <c r="WNI302"/>
      <c r="WNJ302"/>
      <c r="WNK302"/>
      <c r="WNL302"/>
      <c r="WNM302"/>
      <c r="WNN302"/>
      <c r="WNO302"/>
      <c r="WNP302"/>
      <c r="WNQ302"/>
      <c r="WNR302"/>
      <c r="WNS302"/>
      <c r="WNT302"/>
      <c r="WNU302"/>
      <c r="WNV302"/>
      <c r="WNW302"/>
      <c r="WNX302"/>
      <c r="WNY302"/>
      <c r="WNZ302"/>
      <c r="WOA302"/>
      <c r="WOB302"/>
      <c r="WOC302"/>
      <c r="WOD302"/>
      <c r="WOE302"/>
      <c r="WOF302"/>
      <c r="WOG302"/>
      <c r="WOH302"/>
      <c r="WOI302"/>
      <c r="WOJ302"/>
      <c r="WOK302"/>
      <c r="WOL302"/>
      <c r="WOM302"/>
      <c r="WON302"/>
      <c r="WOO302"/>
      <c r="WOP302"/>
      <c r="WOQ302"/>
      <c r="WOR302"/>
      <c r="WOS302"/>
      <c r="WOT302"/>
      <c r="WOU302"/>
      <c r="WOV302"/>
      <c r="WOW302"/>
      <c r="WOX302"/>
      <c r="WOY302"/>
      <c r="WOZ302"/>
      <c r="WPA302"/>
      <c r="WPB302"/>
      <c r="WPC302"/>
      <c r="WPD302"/>
      <c r="WPE302"/>
      <c r="WPF302"/>
      <c r="WPG302"/>
      <c r="WPH302"/>
      <c r="WPI302"/>
      <c r="WPJ302"/>
      <c r="WPK302"/>
      <c r="WPL302"/>
      <c r="WPM302"/>
      <c r="WPN302"/>
      <c r="WPO302"/>
      <c r="WPP302"/>
      <c r="WPQ302"/>
      <c r="WPR302"/>
      <c r="WPS302"/>
      <c r="WPT302"/>
      <c r="WPU302"/>
      <c r="WPV302"/>
      <c r="WPW302"/>
      <c r="WPX302"/>
      <c r="WPY302"/>
      <c r="WPZ302"/>
      <c r="WQA302"/>
      <c r="WQB302"/>
      <c r="WQC302"/>
      <c r="WQD302"/>
      <c r="WQE302"/>
      <c r="WQF302"/>
      <c r="WQG302"/>
      <c r="WQH302"/>
      <c r="WQI302"/>
      <c r="WQJ302"/>
      <c r="WQK302"/>
      <c r="WQL302"/>
      <c r="WQM302"/>
      <c r="WQN302"/>
      <c r="WQO302"/>
      <c r="WQP302"/>
      <c r="WQQ302"/>
      <c r="WQR302"/>
      <c r="WQS302"/>
      <c r="WQT302"/>
      <c r="WQU302"/>
      <c r="WQV302"/>
      <c r="WQW302"/>
      <c r="WQX302"/>
      <c r="WQY302"/>
      <c r="WQZ302"/>
      <c r="WRA302"/>
      <c r="WRB302"/>
      <c r="WRC302"/>
      <c r="WRD302"/>
      <c r="WRE302"/>
      <c r="WRF302"/>
      <c r="WRG302"/>
      <c r="WRH302"/>
      <c r="WRI302"/>
      <c r="WRJ302"/>
      <c r="WRK302"/>
      <c r="WRL302"/>
      <c r="WRM302"/>
      <c r="WRN302"/>
      <c r="WRO302"/>
      <c r="WRP302"/>
      <c r="WRQ302"/>
      <c r="WRR302"/>
      <c r="WRS302"/>
      <c r="WRT302"/>
      <c r="WRU302"/>
      <c r="WRV302"/>
      <c r="WRW302"/>
      <c r="WRX302"/>
      <c r="WRY302"/>
      <c r="WRZ302"/>
      <c r="WSA302"/>
      <c r="WSB302"/>
      <c r="WSC302"/>
      <c r="WSD302"/>
      <c r="WSE302"/>
      <c r="WSF302"/>
      <c r="WSG302"/>
      <c r="WSH302"/>
      <c r="WSI302"/>
      <c r="WSJ302"/>
      <c r="WSK302"/>
      <c r="WSL302"/>
      <c r="WSM302"/>
      <c r="WSN302"/>
      <c r="WSO302"/>
      <c r="WSP302"/>
      <c r="WSQ302"/>
      <c r="WSR302"/>
      <c r="WSS302"/>
      <c r="WST302"/>
      <c r="WSU302"/>
      <c r="WSV302"/>
      <c r="WSW302"/>
      <c r="WSX302"/>
      <c r="WSY302"/>
      <c r="WSZ302"/>
      <c r="WTA302"/>
      <c r="WTB302"/>
      <c r="WTC302"/>
      <c r="WTD302"/>
      <c r="WTE302"/>
      <c r="WTF302"/>
      <c r="WTG302"/>
      <c r="WTH302"/>
      <c r="WTI302"/>
      <c r="WTJ302"/>
      <c r="WTK302"/>
      <c r="WTL302"/>
      <c r="WTM302"/>
      <c r="WTN302"/>
      <c r="WTO302"/>
      <c r="WTP302"/>
      <c r="WTQ302"/>
      <c r="WTR302"/>
      <c r="WTS302"/>
      <c r="WTT302"/>
      <c r="WTU302"/>
      <c r="WTV302"/>
      <c r="WTW302"/>
      <c r="WTX302"/>
      <c r="WTY302"/>
      <c r="WTZ302"/>
      <c r="WUA302"/>
      <c r="WUB302"/>
      <c r="WUC302"/>
      <c r="WUD302"/>
      <c r="WUE302"/>
      <c r="WUF302"/>
      <c r="WUG302"/>
      <c r="WUH302"/>
      <c r="WUI302"/>
      <c r="WUJ302"/>
      <c r="WUK302"/>
      <c r="WUL302"/>
      <c r="WUM302"/>
      <c r="WUN302"/>
      <c r="WUO302"/>
      <c r="WUP302"/>
      <c r="WUQ302"/>
      <c r="WUR302"/>
      <c r="WUS302"/>
      <c r="WUT302"/>
      <c r="WUU302"/>
      <c r="WUV302"/>
      <c r="WUW302"/>
      <c r="WUX302"/>
      <c r="WUY302"/>
      <c r="WUZ302"/>
      <c r="WVA302"/>
      <c r="WVB302"/>
      <c r="WVC302"/>
      <c r="WVD302"/>
      <c r="WVE302"/>
      <c r="WVF302"/>
      <c r="WVG302"/>
      <c r="WVH302"/>
      <c r="WVI302"/>
      <c r="WVJ302"/>
      <c r="WVK302"/>
      <c r="WVL302"/>
      <c r="WVM302"/>
      <c r="WVN302"/>
      <c r="WVO302"/>
      <c r="WVP302"/>
      <c r="WVQ302"/>
      <c r="WVR302"/>
      <c r="WVS302"/>
      <c r="WVT302"/>
      <c r="WVU302"/>
      <c r="WVV302"/>
      <c r="WVW302"/>
      <c r="WVX302"/>
      <c r="WVY302"/>
      <c r="WVZ302"/>
      <c r="WWA302"/>
      <c r="WWB302"/>
      <c r="WWC302"/>
      <c r="WWD302"/>
      <c r="WWE302"/>
      <c r="WWF302"/>
      <c r="WWG302"/>
      <c r="WWH302"/>
      <c r="WWI302"/>
      <c r="WWJ302"/>
      <c r="WWK302"/>
      <c r="WWL302"/>
      <c r="WWM302"/>
      <c r="WWN302"/>
      <c r="WWO302"/>
      <c r="WWP302"/>
      <c r="WWQ302"/>
      <c r="WWR302"/>
      <c r="WWS302"/>
      <c r="WWT302"/>
      <c r="WWU302"/>
      <c r="WWV302"/>
      <c r="WWW302"/>
      <c r="WWX302"/>
      <c r="WWY302"/>
      <c r="WWZ302"/>
      <c r="WXA302"/>
      <c r="WXB302"/>
      <c r="WXC302"/>
      <c r="WXD302"/>
      <c r="WXE302"/>
      <c r="WXF302"/>
      <c r="WXG302"/>
      <c r="WXH302"/>
      <c r="WXI302"/>
      <c r="WXJ302"/>
      <c r="WXK302"/>
      <c r="WXL302"/>
      <c r="WXM302"/>
      <c r="WXN302"/>
      <c r="WXO302"/>
      <c r="WXP302"/>
      <c r="WXQ302"/>
      <c r="WXR302"/>
      <c r="WXS302"/>
      <c r="WXT302"/>
      <c r="WXU302"/>
      <c r="WXV302"/>
      <c r="WXW302"/>
      <c r="WXX302"/>
      <c r="WXY302"/>
      <c r="WXZ302"/>
      <c r="WYA302"/>
      <c r="WYB302"/>
      <c r="WYC302"/>
      <c r="WYD302"/>
      <c r="WYE302"/>
      <c r="WYF302"/>
      <c r="WYG302"/>
      <c r="WYH302"/>
      <c r="WYI302"/>
      <c r="WYJ302"/>
      <c r="WYK302"/>
      <c r="WYL302"/>
      <c r="WYM302"/>
      <c r="WYN302"/>
      <c r="WYO302"/>
      <c r="WYP302"/>
      <c r="WYQ302"/>
      <c r="WYR302"/>
      <c r="WYS302"/>
      <c r="WYT302"/>
      <c r="WYU302"/>
      <c r="WYV302"/>
      <c r="WYW302"/>
      <c r="WYX302"/>
      <c r="WYY302"/>
      <c r="WYZ302"/>
      <c r="WZA302"/>
      <c r="WZB302"/>
      <c r="WZC302"/>
      <c r="WZD302"/>
      <c r="WZE302"/>
      <c r="WZF302"/>
      <c r="WZG302"/>
      <c r="WZH302"/>
      <c r="WZI302"/>
      <c r="WZJ302"/>
      <c r="WZK302"/>
      <c r="WZL302"/>
      <c r="WZM302"/>
      <c r="WZN302"/>
      <c r="WZO302"/>
      <c r="WZP302"/>
      <c r="WZQ302"/>
      <c r="WZR302"/>
      <c r="WZS302"/>
      <c r="WZT302"/>
      <c r="WZU302"/>
      <c r="WZV302"/>
      <c r="WZW302"/>
      <c r="WZX302"/>
      <c r="WZY302"/>
      <c r="WZZ302"/>
      <c r="XAA302"/>
      <c r="XAB302"/>
      <c r="XAC302"/>
      <c r="XAD302"/>
      <c r="XAE302"/>
      <c r="XAF302"/>
      <c r="XAG302"/>
      <c r="XAH302"/>
      <c r="XAI302"/>
      <c r="XAJ302"/>
      <c r="XAK302"/>
      <c r="XAL302"/>
      <c r="XAM302"/>
      <c r="XAN302"/>
      <c r="XAO302"/>
      <c r="XAP302"/>
      <c r="XAQ302"/>
      <c r="XAR302"/>
      <c r="XAS302"/>
      <c r="XAT302"/>
      <c r="XAU302"/>
      <c r="XAV302"/>
      <c r="XAW302"/>
      <c r="XAX302"/>
      <c r="XAY302"/>
      <c r="XAZ302"/>
      <c r="XBA302"/>
      <c r="XBB302"/>
      <c r="XBC302"/>
      <c r="XBD302"/>
      <c r="XBE302"/>
      <c r="XBF302"/>
      <c r="XBG302"/>
      <c r="XBH302"/>
      <c r="XBI302"/>
      <c r="XBJ302"/>
      <c r="XBK302"/>
      <c r="XBL302"/>
      <c r="XBM302"/>
      <c r="XBN302"/>
      <c r="XBO302"/>
      <c r="XBP302"/>
      <c r="XBQ302"/>
      <c r="XBR302"/>
      <c r="XBS302"/>
      <c r="XBT302"/>
      <c r="XBU302"/>
      <c r="XBV302"/>
      <c r="XBW302"/>
      <c r="XBX302"/>
      <c r="XBY302"/>
      <c r="XBZ302"/>
      <c r="XCA302"/>
      <c r="XCB302"/>
      <c r="XCC302"/>
      <c r="XCD302"/>
      <c r="XCE302"/>
      <c r="XCF302"/>
      <c r="XCG302"/>
      <c r="XCH302"/>
      <c r="XCI302"/>
      <c r="XCJ302"/>
      <c r="XCK302"/>
      <c r="XCL302"/>
      <c r="XCM302"/>
      <c r="XCN302"/>
      <c r="XCO302"/>
      <c r="XCP302"/>
      <c r="XCQ302"/>
      <c r="XCR302"/>
      <c r="XCS302"/>
      <c r="XCT302"/>
      <c r="XCU302"/>
      <c r="XCV302"/>
      <c r="XCW302"/>
      <c r="XCX302"/>
      <c r="XCY302"/>
      <c r="XCZ302"/>
      <c r="XDA302"/>
      <c r="XDB302"/>
      <c r="XDC302"/>
      <c r="XDD302"/>
      <c r="XDE302"/>
      <c r="XDF302"/>
      <c r="XDG302"/>
      <c r="XDH302"/>
      <c r="XDI302"/>
      <c r="XDJ302"/>
      <c r="XDK302"/>
      <c r="XDL302"/>
      <c r="XDM302"/>
      <c r="XDN302"/>
      <c r="XDO302"/>
      <c r="XDP302"/>
      <c r="XDQ302"/>
      <c r="XDR302"/>
      <c r="XDS302"/>
      <c r="XDT302"/>
      <c r="XDU302"/>
      <c r="XDV302"/>
      <c r="XDW302"/>
      <c r="XDX302"/>
      <c r="XDY302"/>
      <c r="XDZ302"/>
      <c r="XEA302"/>
      <c r="XEB302"/>
      <c r="XEC302"/>
      <c r="XED302"/>
      <c r="XEE302"/>
      <c r="XEF302"/>
      <c r="XEG302"/>
      <c r="XEH302"/>
      <c r="XEI302"/>
      <c r="XEJ302"/>
      <c r="XEK302"/>
      <c r="XEL302"/>
      <c r="XEM302"/>
      <c r="XEN302"/>
      <c r="XEO302"/>
      <c r="XEP302"/>
      <c r="XEQ302"/>
      <c r="XER302"/>
      <c r="XES302"/>
      <c r="XET302"/>
      <c r="XEU302"/>
      <c r="XEV302"/>
      <c r="XEW302"/>
      <c r="XEX302"/>
      <c r="XEY302"/>
      <c r="XEZ302"/>
      <c r="XFA302"/>
      <c r="XFB302"/>
      <c r="XFC302"/>
      <c r="XFD302"/>
    </row>
    <row r="303" spans="1:36 15811:16384" s="177" customFormat="1" x14ac:dyDescent="0.25">
      <c r="A303" s="181">
        <v>177</v>
      </c>
      <c r="B303" s="354" t="str">
        <f ca="1">IF(CONCATENATE('Т.6.'!AB182," (",'Т.6.'!AD182,"), ",'Т.6.'!AC182,", ",'Т.6.'!AE182)=$AJ$127,"",IF(CONCATENATE('Т.6.'!AB182," (",'Т.6.'!AD182,"), ",'Т.6.'!AC182,", ",'Т.6.'!AE182)=$AJ$128,"-",(CONCATENATE('Т.6.'!AB182," (",'Т.6.'!AD182,"), ",'Т.6.'!AC182,", ",'Т.6.'!AE182))))</f>
        <v/>
      </c>
      <c r="C303" s="354"/>
      <c r="D303" s="354"/>
      <c r="E303" s="354"/>
      <c r="F303" s="354"/>
      <c r="G303" s="354" t="str">
        <f ca="1">IF(CONCATENATE('Т.6.'!AG182,", ",'Т.6.'!AF182,", ",'Т.6.'!AH182," обл., ",'Т.6.'!AI182," р-н, ",'Т.6.'!AJ182," ",'Т.6.'!AK182,", ",'Т.6.'!AL182," ",'Т.6.'!AM182,", буд. ",'Т.6.'!AN182,", кв./оф.",'Т.6.'!AO182,".    ",'Т.6.'!AP182)=$AJ$131,"",IF(CONCATENATE('Т.6.'!AG182,", ",'Т.6.'!AF182,", ",'Т.6.'!AH182," обл., ",'Т.6.'!AI182," р-н, ",'Т.6.'!AJ182," ",'Т.6.'!AK182,", ",'Т.6.'!AL182," ",'Т.6.'!AM182,", буд. ",'Т.6.'!AN182,", кв./оф.",'Т.6.'!AO182,".    ",'Т.6.'!AP182)=$AJ$129,"-",CONCATENATE('Т.6.'!AG182,", ",'Т.6.'!AF182,", ",'Т.6.'!AH182," обл., ",'Т.6.'!AI182," р-н, ",'Т.6.'!AJ182," ",'Т.6.'!AK182,", ",'Т.6.'!AL182," ",'Т.6.'!AM182,", буд. ",'Т.6.'!AN182,", кв./оф.",'Т.6.'!AO182,".    ",'Т.6.'!AP182)))</f>
        <v/>
      </c>
      <c r="H303" s="354"/>
      <c r="I303" s="354"/>
      <c r="J303" s="354"/>
      <c r="K303" s="367" t="str">
        <f ca="1">'Т.6.'!AQ182</f>
        <v xml:space="preserve"> </v>
      </c>
      <c r="L303" s="367"/>
      <c r="M303" s="367" t="str">
        <f ca="1">'Т.6.'!AR182</f>
        <v xml:space="preserve"> </v>
      </c>
      <c r="N303" s="367"/>
      <c r="O303" s="358" t="str">
        <f ca="1">'Т.6.'!AT182</f>
        <v xml:space="preserve"> </v>
      </c>
      <c r="P303" s="358"/>
      <c r="Q303" s="345" t="str">
        <f ca="1">IF(CONCATENATE('Т.6.'!AU182,". ",'Т.6.'!AV182)=" .  "," ",CONCATENATE('Т.6.'!AU182,". ",'Т.6.'!AV182))</f>
        <v xml:space="preserve"> </v>
      </c>
      <c r="R303" s="345"/>
      <c r="S303" s="345"/>
      <c r="T303" s="358" t="str">
        <f ca="1">'Т.6.'!AW182</f>
        <v xml:space="preserve"> </v>
      </c>
      <c r="U303" s="358"/>
      <c r="AA303" s="143"/>
      <c r="AB303" s="143"/>
      <c r="AC303" s="143"/>
      <c r="AD303" s="143"/>
      <c r="AE303" s="143"/>
      <c r="AF303" s="143"/>
      <c r="AG303" s="143"/>
      <c r="AH303" s="143"/>
      <c r="AI303" s="143"/>
      <c r="AJ303" s="151"/>
      <c r="WJC303"/>
      <c r="WJD303"/>
      <c r="WJE303"/>
      <c r="WJF303"/>
      <c r="WJG303"/>
      <c r="WJH303"/>
      <c r="WJI303"/>
      <c r="WJJ303"/>
      <c r="WJK303"/>
      <c r="WJL303"/>
      <c r="WJM303"/>
      <c r="WJN303"/>
      <c r="WJO303"/>
      <c r="WJP303"/>
      <c r="WJQ303"/>
      <c r="WJR303"/>
      <c r="WJS303"/>
      <c r="WJT303"/>
      <c r="WJU303"/>
      <c r="WJV303"/>
      <c r="WJW303"/>
      <c r="WJX303"/>
      <c r="WJY303"/>
      <c r="WJZ303"/>
      <c r="WKA303"/>
      <c r="WKB303"/>
      <c r="WKC303"/>
      <c r="WKD303"/>
      <c r="WKE303"/>
      <c r="WKF303"/>
      <c r="WKG303"/>
      <c r="WKH303"/>
      <c r="WKI303"/>
      <c r="WKJ303"/>
      <c r="WKK303"/>
      <c r="WKL303"/>
      <c r="WKM303"/>
      <c r="WKN303"/>
      <c r="WKO303"/>
      <c r="WKP303"/>
      <c r="WKQ303"/>
      <c r="WKR303"/>
      <c r="WKS303"/>
      <c r="WKT303"/>
      <c r="WKU303"/>
      <c r="WKV303"/>
      <c r="WKW303"/>
      <c r="WKX303"/>
      <c r="WKY303"/>
      <c r="WKZ303"/>
      <c r="WLA303"/>
      <c r="WLB303"/>
      <c r="WLC303"/>
      <c r="WLD303"/>
      <c r="WLE303"/>
      <c r="WLF303"/>
      <c r="WLG303"/>
      <c r="WLH303"/>
      <c r="WLI303"/>
      <c r="WLJ303"/>
      <c r="WLK303"/>
      <c r="WLL303"/>
      <c r="WLM303"/>
      <c r="WLN303"/>
      <c r="WLO303"/>
      <c r="WLP303"/>
      <c r="WLQ303"/>
      <c r="WLR303"/>
      <c r="WLS303"/>
      <c r="WLT303"/>
      <c r="WLU303"/>
      <c r="WLV303"/>
      <c r="WLW303"/>
      <c r="WLX303"/>
      <c r="WLY303"/>
      <c r="WLZ303"/>
      <c r="WMA303"/>
      <c r="WMB303"/>
      <c r="WMC303"/>
      <c r="WMD303"/>
      <c r="WME303"/>
      <c r="WMF303"/>
      <c r="WMG303"/>
      <c r="WMH303"/>
      <c r="WMI303"/>
      <c r="WMJ303"/>
      <c r="WMK303"/>
      <c r="WML303"/>
      <c r="WMM303"/>
      <c r="WMN303"/>
      <c r="WMO303"/>
      <c r="WMP303"/>
      <c r="WMQ303"/>
      <c r="WMR303"/>
      <c r="WMS303"/>
      <c r="WMT303"/>
      <c r="WMU303"/>
      <c r="WMV303"/>
      <c r="WMW303"/>
      <c r="WMX303"/>
      <c r="WMY303"/>
      <c r="WMZ303"/>
      <c r="WNA303"/>
      <c r="WNB303"/>
      <c r="WNC303"/>
      <c r="WND303"/>
      <c r="WNE303"/>
      <c r="WNF303"/>
      <c r="WNG303"/>
      <c r="WNH303"/>
      <c r="WNI303"/>
      <c r="WNJ303"/>
      <c r="WNK303"/>
      <c r="WNL303"/>
      <c r="WNM303"/>
      <c r="WNN303"/>
      <c r="WNO303"/>
      <c r="WNP303"/>
      <c r="WNQ303"/>
      <c r="WNR303"/>
      <c r="WNS303"/>
      <c r="WNT303"/>
      <c r="WNU303"/>
      <c r="WNV303"/>
      <c r="WNW303"/>
      <c r="WNX303"/>
      <c r="WNY303"/>
      <c r="WNZ303"/>
      <c r="WOA303"/>
      <c r="WOB303"/>
      <c r="WOC303"/>
      <c r="WOD303"/>
      <c r="WOE303"/>
      <c r="WOF303"/>
      <c r="WOG303"/>
      <c r="WOH303"/>
      <c r="WOI303"/>
      <c r="WOJ303"/>
      <c r="WOK303"/>
      <c r="WOL303"/>
      <c r="WOM303"/>
      <c r="WON303"/>
      <c r="WOO303"/>
      <c r="WOP303"/>
      <c r="WOQ303"/>
      <c r="WOR303"/>
      <c r="WOS303"/>
      <c r="WOT303"/>
      <c r="WOU303"/>
      <c r="WOV303"/>
      <c r="WOW303"/>
      <c r="WOX303"/>
      <c r="WOY303"/>
      <c r="WOZ303"/>
      <c r="WPA303"/>
      <c r="WPB303"/>
      <c r="WPC303"/>
      <c r="WPD303"/>
      <c r="WPE303"/>
      <c r="WPF303"/>
      <c r="WPG303"/>
      <c r="WPH303"/>
      <c r="WPI303"/>
      <c r="WPJ303"/>
      <c r="WPK303"/>
      <c r="WPL303"/>
      <c r="WPM303"/>
      <c r="WPN303"/>
      <c r="WPO303"/>
      <c r="WPP303"/>
      <c r="WPQ303"/>
      <c r="WPR303"/>
      <c r="WPS303"/>
      <c r="WPT303"/>
      <c r="WPU303"/>
      <c r="WPV303"/>
      <c r="WPW303"/>
      <c r="WPX303"/>
      <c r="WPY303"/>
      <c r="WPZ303"/>
      <c r="WQA303"/>
      <c r="WQB303"/>
      <c r="WQC303"/>
      <c r="WQD303"/>
      <c r="WQE303"/>
      <c r="WQF303"/>
      <c r="WQG303"/>
      <c r="WQH303"/>
      <c r="WQI303"/>
      <c r="WQJ303"/>
      <c r="WQK303"/>
      <c r="WQL303"/>
      <c r="WQM303"/>
      <c r="WQN303"/>
      <c r="WQO303"/>
      <c r="WQP303"/>
      <c r="WQQ303"/>
      <c r="WQR303"/>
      <c r="WQS303"/>
      <c r="WQT303"/>
      <c r="WQU303"/>
      <c r="WQV303"/>
      <c r="WQW303"/>
      <c r="WQX303"/>
      <c r="WQY303"/>
      <c r="WQZ303"/>
      <c r="WRA303"/>
      <c r="WRB303"/>
      <c r="WRC303"/>
      <c r="WRD303"/>
      <c r="WRE303"/>
      <c r="WRF303"/>
      <c r="WRG303"/>
      <c r="WRH303"/>
      <c r="WRI303"/>
      <c r="WRJ303"/>
      <c r="WRK303"/>
      <c r="WRL303"/>
      <c r="WRM303"/>
      <c r="WRN303"/>
      <c r="WRO303"/>
      <c r="WRP303"/>
      <c r="WRQ303"/>
      <c r="WRR303"/>
      <c r="WRS303"/>
      <c r="WRT303"/>
      <c r="WRU303"/>
      <c r="WRV303"/>
      <c r="WRW303"/>
      <c r="WRX303"/>
      <c r="WRY303"/>
      <c r="WRZ303"/>
      <c r="WSA303"/>
      <c r="WSB303"/>
      <c r="WSC303"/>
      <c r="WSD303"/>
      <c r="WSE303"/>
      <c r="WSF303"/>
      <c r="WSG303"/>
      <c r="WSH303"/>
      <c r="WSI303"/>
      <c r="WSJ303"/>
      <c r="WSK303"/>
      <c r="WSL303"/>
      <c r="WSM303"/>
      <c r="WSN303"/>
      <c r="WSO303"/>
      <c r="WSP303"/>
      <c r="WSQ303"/>
      <c r="WSR303"/>
      <c r="WSS303"/>
      <c r="WST303"/>
      <c r="WSU303"/>
      <c r="WSV303"/>
      <c r="WSW303"/>
      <c r="WSX303"/>
      <c r="WSY303"/>
      <c r="WSZ303"/>
      <c r="WTA303"/>
      <c r="WTB303"/>
      <c r="WTC303"/>
      <c r="WTD303"/>
      <c r="WTE303"/>
      <c r="WTF303"/>
      <c r="WTG303"/>
      <c r="WTH303"/>
      <c r="WTI303"/>
      <c r="WTJ303"/>
      <c r="WTK303"/>
      <c r="WTL303"/>
      <c r="WTM303"/>
      <c r="WTN303"/>
      <c r="WTO303"/>
      <c r="WTP303"/>
      <c r="WTQ303"/>
      <c r="WTR303"/>
      <c r="WTS303"/>
      <c r="WTT303"/>
      <c r="WTU303"/>
      <c r="WTV303"/>
      <c r="WTW303"/>
      <c r="WTX303"/>
      <c r="WTY303"/>
      <c r="WTZ303"/>
      <c r="WUA303"/>
      <c r="WUB303"/>
      <c r="WUC303"/>
      <c r="WUD303"/>
      <c r="WUE303"/>
      <c r="WUF303"/>
      <c r="WUG303"/>
      <c r="WUH303"/>
      <c r="WUI303"/>
      <c r="WUJ303"/>
      <c r="WUK303"/>
      <c r="WUL303"/>
      <c r="WUM303"/>
      <c r="WUN303"/>
      <c r="WUO303"/>
      <c r="WUP303"/>
      <c r="WUQ303"/>
      <c r="WUR303"/>
      <c r="WUS303"/>
      <c r="WUT303"/>
      <c r="WUU303"/>
      <c r="WUV303"/>
      <c r="WUW303"/>
      <c r="WUX303"/>
      <c r="WUY303"/>
      <c r="WUZ303"/>
      <c r="WVA303"/>
      <c r="WVB303"/>
      <c r="WVC303"/>
      <c r="WVD303"/>
      <c r="WVE303"/>
      <c r="WVF303"/>
      <c r="WVG303"/>
      <c r="WVH303"/>
      <c r="WVI303"/>
      <c r="WVJ303"/>
      <c r="WVK303"/>
      <c r="WVL303"/>
      <c r="WVM303"/>
      <c r="WVN303"/>
      <c r="WVO303"/>
      <c r="WVP303"/>
      <c r="WVQ303"/>
      <c r="WVR303"/>
      <c r="WVS303"/>
      <c r="WVT303"/>
      <c r="WVU303"/>
      <c r="WVV303"/>
      <c r="WVW303"/>
      <c r="WVX303"/>
      <c r="WVY303"/>
      <c r="WVZ303"/>
      <c r="WWA303"/>
      <c r="WWB303"/>
      <c r="WWC303"/>
      <c r="WWD303"/>
      <c r="WWE303"/>
      <c r="WWF303"/>
      <c r="WWG303"/>
      <c r="WWH303"/>
      <c r="WWI303"/>
      <c r="WWJ303"/>
      <c r="WWK303"/>
      <c r="WWL303"/>
      <c r="WWM303"/>
      <c r="WWN303"/>
      <c r="WWO303"/>
      <c r="WWP303"/>
      <c r="WWQ303"/>
      <c r="WWR303"/>
      <c r="WWS303"/>
      <c r="WWT303"/>
      <c r="WWU303"/>
      <c r="WWV303"/>
      <c r="WWW303"/>
      <c r="WWX303"/>
      <c r="WWY303"/>
      <c r="WWZ303"/>
      <c r="WXA303"/>
      <c r="WXB303"/>
      <c r="WXC303"/>
      <c r="WXD303"/>
      <c r="WXE303"/>
      <c r="WXF303"/>
      <c r="WXG303"/>
      <c r="WXH303"/>
      <c r="WXI303"/>
      <c r="WXJ303"/>
      <c r="WXK303"/>
      <c r="WXL303"/>
      <c r="WXM303"/>
      <c r="WXN303"/>
      <c r="WXO303"/>
      <c r="WXP303"/>
      <c r="WXQ303"/>
      <c r="WXR303"/>
      <c r="WXS303"/>
      <c r="WXT303"/>
      <c r="WXU303"/>
      <c r="WXV303"/>
      <c r="WXW303"/>
      <c r="WXX303"/>
      <c r="WXY303"/>
      <c r="WXZ303"/>
      <c r="WYA303"/>
      <c r="WYB303"/>
      <c r="WYC303"/>
      <c r="WYD303"/>
      <c r="WYE303"/>
      <c r="WYF303"/>
      <c r="WYG303"/>
      <c r="WYH303"/>
      <c r="WYI303"/>
      <c r="WYJ303"/>
      <c r="WYK303"/>
      <c r="WYL303"/>
      <c r="WYM303"/>
      <c r="WYN303"/>
      <c r="WYO303"/>
      <c r="WYP303"/>
      <c r="WYQ303"/>
      <c r="WYR303"/>
      <c r="WYS303"/>
      <c r="WYT303"/>
      <c r="WYU303"/>
      <c r="WYV303"/>
      <c r="WYW303"/>
      <c r="WYX303"/>
      <c r="WYY303"/>
      <c r="WYZ303"/>
      <c r="WZA303"/>
      <c r="WZB303"/>
      <c r="WZC303"/>
      <c r="WZD303"/>
      <c r="WZE303"/>
      <c r="WZF303"/>
      <c r="WZG303"/>
      <c r="WZH303"/>
      <c r="WZI303"/>
      <c r="WZJ303"/>
      <c r="WZK303"/>
      <c r="WZL303"/>
      <c r="WZM303"/>
      <c r="WZN303"/>
      <c r="WZO303"/>
      <c r="WZP303"/>
      <c r="WZQ303"/>
      <c r="WZR303"/>
      <c r="WZS303"/>
      <c r="WZT303"/>
      <c r="WZU303"/>
      <c r="WZV303"/>
      <c r="WZW303"/>
      <c r="WZX303"/>
      <c r="WZY303"/>
      <c r="WZZ303"/>
      <c r="XAA303"/>
      <c r="XAB303"/>
      <c r="XAC303"/>
      <c r="XAD303"/>
      <c r="XAE303"/>
      <c r="XAF303"/>
      <c r="XAG303"/>
      <c r="XAH303"/>
      <c r="XAI303"/>
      <c r="XAJ303"/>
      <c r="XAK303"/>
      <c r="XAL303"/>
      <c r="XAM303"/>
      <c r="XAN303"/>
      <c r="XAO303"/>
      <c r="XAP303"/>
      <c r="XAQ303"/>
      <c r="XAR303"/>
      <c r="XAS303"/>
      <c r="XAT303"/>
      <c r="XAU303"/>
      <c r="XAV303"/>
      <c r="XAW303"/>
      <c r="XAX303"/>
      <c r="XAY303"/>
      <c r="XAZ303"/>
      <c r="XBA303"/>
      <c r="XBB303"/>
      <c r="XBC303"/>
      <c r="XBD303"/>
      <c r="XBE303"/>
      <c r="XBF303"/>
      <c r="XBG303"/>
      <c r="XBH303"/>
      <c r="XBI303"/>
      <c r="XBJ303"/>
      <c r="XBK303"/>
      <c r="XBL303"/>
      <c r="XBM303"/>
      <c r="XBN303"/>
      <c r="XBO303"/>
      <c r="XBP303"/>
      <c r="XBQ303"/>
      <c r="XBR303"/>
      <c r="XBS303"/>
      <c r="XBT303"/>
      <c r="XBU303"/>
      <c r="XBV303"/>
      <c r="XBW303"/>
      <c r="XBX303"/>
      <c r="XBY303"/>
      <c r="XBZ303"/>
      <c r="XCA303"/>
      <c r="XCB303"/>
      <c r="XCC303"/>
      <c r="XCD303"/>
      <c r="XCE303"/>
      <c r="XCF303"/>
      <c r="XCG303"/>
      <c r="XCH303"/>
      <c r="XCI303"/>
      <c r="XCJ303"/>
      <c r="XCK303"/>
      <c r="XCL303"/>
      <c r="XCM303"/>
      <c r="XCN303"/>
      <c r="XCO303"/>
      <c r="XCP303"/>
      <c r="XCQ303"/>
      <c r="XCR303"/>
      <c r="XCS303"/>
      <c r="XCT303"/>
      <c r="XCU303"/>
      <c r="XCV303"/>
      <c r="XCW303"/>
      <c r="XCX303"/>
      <c r="XCY303"/>
      <c r="XCZ303"/>
      <c r="XDA303"/>
      <c r="XDB303"/>
      <c r="XDC303"/>
      <c r="XDD303"/>
      <c r="XDE303"/>
      <c r="XDF303"/>
      <c r="XDG303"/>
      <c r="XDH303"/>
      <c r="XDI303"/>
      <c r="XDJ303"/>
      <c r="XDK303"/>
      <c r="XDL303"/>
      <c r="XDM303"/>
      <c r="XDN303"/>
      <c r="XDO303"/>
      <c r="XDP303"/>
      <c r="XDQ303"/>
      <c r="XDR303"/>
      <c r="XDS303"/>
      <c r="XDT303"/>
      <c r="XDU303"/>
      <c r="XDV303"/>
      <c r="XDW303"/>
      <c r="XDX303"/>
      <c r="XDY303"/>
      <c r="XDZ303"/>
      <c r="XEA303"/>
      <c r="XEB303"/>
      <c r="XEC303"/>
      <c r="XED303"/>
      <c r="XEE303"/>
      <c r="XEF303"/>
      <c r="XEG303"/>
      <c r="XEH303"/>
      <c r="XEI303"/>
      <c r="XEJ303"/>
      <c r="XEK303"/>
      <c r="XEL303"/>
      <c r="XEM303"/>
      <c r="XEN303"/>
      <c r="XEO303"/>
      <c r="XEP303"/>
      <c r="XEQ303"/>
      <c r="XER303"/>
      <c r="XES303"/>
      <c r="XET303"/>
      <c r="XEU303"/>
      <c r="XEV303"/>
      <c r="XEW303"/>
      <c r="XEX303"/>
      <c r="XEY303"/>
      <c r="XEZ303"/>
      <c r="XFA303"/>
      <c r="XFB303"/>
      <c r="XFC303"/>
      <c r="XFD303"/>
    </row>
    <row r="304" spans="1:36 15811:16384" s="177" customFormat="1" x14ac:dyDescent="0.25">
      <c r="A304" s="181">
        <v>178</v>
      </c>
      <c r="B304" s="354" t="str">
        <f ca="1">IF(CONCATENATE('Т.6.'!AB183," (",'Т.6.'!AD183,"), ",'Т.6.'!AC183,", ",'Т.6.'!AE183)=$AJ$127,"",IF(CONCATENATE('Т.6.'!AB183," (",'Т.6.'!AD183,"), ",'Т.6.'!AC183,", ",'Т.6.'!AE183)=$AJ$128,"-",(CONCATENATE('Т.6.'!AB183," (",'Т.6.'!AD183,"), ",'Т.6.'!AC183,", ",'Т.6.'!AE183))))</f>
        <v/>
      </c>
      <c r="C304" s="354"/>
      <c r="D304" s="354"/>
      <c r="E304" s="354"/>
      <c r="F304" s="354"/>
      <c r="G304" s="354" t="str">
        <f ca="1">IF(CONCATENATE('Т.6.'!AG183,", ",'Т.6.'!AF183,", ",'Т.6.'!AH183," обл., ",'Т.6.'!AI183," р-н, ",'Т.6.'!AJ183," ",'Т.6.'!AK183,", ",'Т.6.'!AL183," ",'Т.6.'!AM183,", буд. ",'Т.6.'!AN183,", кв./оф.",'Т.6.'!AO183,".    ",'Т.6.'!AP183)=$AJ$131,"",IF(CONCATENATE('Т.6.'!AG183,", ",'Т.6.'!AF183,", ",'Т.6.'!AH183," обл., ",'Т.6.'!AI183," р-н, ",'Т.6.'!AJ183," ",'Т.6.'!AK183,", ",'Т.6.'!AL183," ",'Т.6.'!AM183,", буд. ",'Т.6.'!AN183,", кв./оф.",'Т.6.'!AO183,".    ",'Т.6.'!AP183)=$AJ$129,"-",CONCATENATE('Т.6.'!AG183,", ",'Т.6.'!AF183,", ",'Т.6.'!AH183," обл., ",'Т.6.'!AI183," р-н, ",'Т.6.'!AJ183," ",'Т.6.'!AK183,", ",'Т.6.'!AL183," ",'Т.6.'!AM183,", буд. ",'Т.6.'!AN183,", кв./оф.",'Т.6.'!AO183,".    ",'Т.6.'!AP183)))</f>
        <v/>
      </c>
      <c r="H304" s="354"/>
      <c r="I304" s="354"/>
      <c r="J304" s="354"/>
      <c r="K304" s="367" t="str">
        <f ca="1">'Т.6.'!AQ183</f>
        <v xml:space="preserve"> </v>
      </c>
      <c r="L304" s="367"/>
      <c r="M304" s="367" t="str">
        <f ca="1">'Т.6.'!AR183</f>
        <v xml:space="preserve"> </v>
      </c>
      <c r="N304" s="367"/>
      <c r="O304" s="358" t="str">
        <f ca="1">'Т.6.'!AT183</f>
        <v xml:space="preserve"> </v>
      </c>
      <c r="P304" s="358"/>
      <c r="Q304" s="345" t="str">
        <f ca="1">IF(CONCATENATE('Т.6.'!AU183,". ",'Т.6.'!AV183)=" .  "," ",CONCATENATE('Т.6.'!AU183,". ",'Т.6.'!AV183))</f>
        <v xml:space="preserve"> </v>
      </c>
      <c r="R304" s="345"/>
      <c r="S304" s="345"/>
      <c r="T304" s="358" t="str">
        <f ca="1">'Т.6.'!AW183</f>
        <v xml:space="preserve"> </v>
      </c>
      <c r="U304" s="358"/>
      <c r="AA304" s="143"/>
      <c r="AB304" s="143"/>
      <c r="AC304" s="143"/>
      <c r="AD304" s="143"/>
      <c r="AE304" s="143"/>
      <c r="AF304" s="143"/>
      <c r="AG304" s="143"/>
      <c r="AH304" s="143"/>
      <c r="AI304" s="143"/>
      <c r="AJ304" s="151"/>
      <c r="WJC304"/>
      <c r="WJD304"/>
      <c r="WJE304"/>
      <c r="WJF304"/>
      <c r="WJG304"/>
      <c r="WJH304"/>
      <c r="WJI304"/>
      <c r="WJJ304"/>
      <c r="WJK304"/>
      <c r="WJL304"/>
      <c r="WJM304"/>
      <c r="WJN304"/>
      <c r="WJO304"/>
      <c r="WJP304"/>
      <c r="WJQ304"/>
      <c r="WJR304"/>
      <c r="WJS304"/>
      <c r="WJT304"/>
      <c r="WJU304"/>
      <c r="WJV304"/>
      <c r="WJW304"/>
      <c r="WJX304"/>
      <c r="WJY304"/>
      <c r="WJZ304"/>
      <c r="WKA304"/>
      <c r="WKB304"/>
      <c r="WKC304"/>
      <c r="WKD304"/>
      <c r="WKE304"/>
      <c r="WKF304"/>
      <c r="WKG304"/>
      <c r="WKH304"/>
      <c r="WKI304"/>
      <c r="WKJ304"/>
      <c r="WKK304"/>
      <c r="WKL304"/>
      <c r="WKM304"/>
      <c r="WKN304"/>
      <c r="WKO304"/>
      <c r="WKP304"/>
      <c r="WKQ304"/>
      <c r="WKR304"/>
      <c r="WKS304"/>
      <c r="WKT304"/>
      <c r="WKU304"/>
      <c r="WKV304"/>
      <c r="WKW304"/>
      <c r="WKX304"/>
      <c r="WKY304"/>
      <c r="WKZ304"/>
      <c r="WLA304"/>
      <c r="WLB304"/>
      <c r="WLC304"/>
      <c r="WLD304"/>
      <c r="WLE304"/>
      <c r="WLF304"/>
      <c r="WLG304"/>
      <c r="WLH304"/>
      <c r="WLI304"/>
      <c r="WLJ304"/>
      <c r="WLK304"/>
      <c r="WLL304"/>
      <c r="WLM304"/>
      <c r="WLN304"/>
      <c r="WLO304"/>
      <c r="WLP304"/>
      <c r="WLQ304"/>
      <c r="WLR304"/>
      <c r="WLS304"/>
      <c r="WLT304"/>
      <c r="WLU304"/>
      <c r="WLV304"/>
      <c r="WLW304"/>
      <c r="WLX304"/>
      <c r="WLY304"/>
      <c r="WLZ304"/>
      <c r="WMA304"/>
      <c r="WMB304"/>
      <c r="WMC304"/>
      <c r="WMD304"/>
      <c r="WME304"/>
      <c r="WMF304"/>
      <c r="WMG304"/>
      <c r="WMH304"/>
      <c r="WMI304"/>
      <c r="WMJ304"/>
      <c r="WMK304"/>
      <c r="WML304"/>
      <c r="WMM304"/>
      <c r="WMN304"/>
      <c r="WMO304"/>
      <c r="WMP304"/>
      <c r="WMQ304"/>
      <c r="WMR304"/>
      <c r="WMS304"/>
      <c r="WMT304"/>
      <c r="WMU304"/>
      <c r="WMV304"/>
      <c r="WMW304"/>
      <c r="WMX304"/>
      <c r="WMY304"/>
      <c r="WMZ304"/>
      <c r="WNA304"/>
      <c r="WNB304"/>
      <c r="WNC304"/>
      <c r="WND304"/>
      <c r="WNE304"/>
      <c r="WNF304"/>
      <c r="WNG304"/>
      <c r="WNH304"/>
      <c r="WNI304"/>
      <c r="WNJ304"/>
      <c r="WNK304"/>
      <c r="WNL304"/>
      <c r="WNM304"/>
      <c r="WNN304"/>
      <c r="WNO304"/>
      <c r="WNP304"/>
      <c r="WNQ304"/>
      <c r="WNR304"/>
      <c r="WNS304"/>
      <c r="WNT304"/>
      <c r="WNU304"/>
      <c r="WNV304"/>
      <c r="WNW304"/>
      <c r="WNX304"/>
      <c r="WNY304"/>
      <c r="WNZ304"/>
      <c r="WOA304"/>
      <c r="WOB304"/>
      <c r="WOC304"/>
      <c r="WOD304"/>
      <c r="WOE304"/>
      <c r="WOF304"/>
      <c r="WOG304"/>
      <c r="WOH304"/>
      <c r="WOI304"/>
      <c r="WOJ304"/>
      <c r="WOK304"/>
      <c r="WOL304"/>
      <c r="WOM304"/>
      <c r="WON304"/>
      <c r="WOO304"/>
      <c r="WOP304"/>
      <c r="WOQ304"/>
      <c r="WOR304"/>
      <c r="WOS304"/>
      <c r="WOT304"/>
      <c r="WOU304"/>
      <c r="WOV304"/>
      <c r="WOW304"/>
      <c r="WOX304"/>
      <c r="WOY304"/>
      <c r="WOZ304"/>
      <c r="WPA304"/>
      <c r="WPB304"/>
      <c r="WPC304"/>
      <c r="WPD304"/>
      <c r="WPE304"/>
      <c r="WPF304"/>
      <c r="WPG304"/>
      <c r="WPH304"/>
      <c r="WPI304"/>
      <c r="WPJ304"/>
      <c r="WPK304"/>
      <c r="WPL304"/>
      <c r="WPM304"/>
      <c r="WPN304"/>
      <c r="WPO304"/>
      <c r="WPP304"/>
      <c r="WPQ304"/>
      <c r="WPR304"/>
      <c r="WPS304"/>
      <c r="WPT304"/>
      <c r="WPU304"/>
      <c r="WPV304"/>
      <c r="WPW304"/>
      <c r="WPX304"/>
      <c r="WPY304"/>
      <c r="WPZ304"/>
      <c r="WQA304"/>
      <c r="WQB304"/>
      <c r="WQC304"/>
      <c r="WQD304"/>
      <c r="WQE304"/>
      <c r="WQF304"/>
      <c r="WQG304"/>
      <c r="WQH304"/>
      <c r="WQI304"/>
      <c r="WQJ304"/>
      <c r="WQK304"/>
      <c r="WQL304"/>
      <c r="WQM304"/>
      <c r="WQN304"/>
      <c r="WQO304"/>
      <c r="WQP304"/>
      <c r="WQQ304"/>
      <c r="WQR304"/>
      <c r="WQS304"/>
      <c r="WQT304"/>
      <c r="WQU304"/>
      <c r="WQV304"/>
      <c r="WQW304"/>
      <c r="WQX304"/>
      <c r="WQY304"/>
      <c r="WQZ304"/>
      <c r="WRA304"/>
      <c r="WRB304"/>
      <c r="WRC304"/>
      <c r="WRD304"/>
      <c r="WRE304"/>
      <c r="WRF304"/>
      <c r="WRG304"/>
      <c r="WRH304"/>
      <c r="WRI304"/>
      <c r="WRJ304"/>
      <c r="WRK304"/>
      <c r="WRL304"/>
      <c r="WRM304"/>
      <c r="WRN304"/>
      <c r="WRO304"/>
      <c r="WRP304"/>
      <c r="WRQ304"/>
      <c r="WRR304"/>
      <c r="WRS304"/>
      <c r="WRT304"/>
      <c r="WRU304"/>
      <c r="WRV304"/>
      <c r="WRW304"/>
      <c r="WRX304"/>
      <c r="WRY304"/>
      <c r="WRZ304"/>
      <c r="WSA304"/>
      <c r="WSB304"/>
      <c r="WSC304"/>
      <c r="WSD304"/>
      <c r="WSE304"/>
      <c r="WSF304"/>
      <c r="WSG304"/>
      <c r="WSH304"/>
      <c r="WSI304"/>
      <c r="WSJ304"/>
      <c r="WSK304"/>
      <c r="WSL304"/>
      <c r="WSM304"/>
      <c r="WSN304"/>
      <c r="WSO304"/>
      <c r="WSP304"/>
      <c r="WSQ304"/>
      <c r="WSR304"/>
      <c r="WSS304"/>
      <c r="WST304"/>
      <c r="WSU304"/>
      <c r="WSV304"/>
      <c r="WSW304"/>
      <c r="WSX304"/>
      <c r="WSY304"/>
      <c r="WSZ304"/>
      <c r="WTA304"/>
      <c r="WTB304"/>
      <c r="WTC304"/>
      <c r="WTD304"/>
      <c r="WTE304"/>
      <c r="WTF304"/>
      <c r="WTG304"/>
      <c r="WTH304"/>
      <c r="WTI304"/>
      <c r="WTJ304"/>
      <c r="WTK304"/>
      <c r="WTL304"/>
      <c r="WTM304"/>
      <c r="WTN304"/>
      <c r="WTO304"/>
      <c r="WTP304"/>
      <c r="WTQ304"/>
      <c r="WTR304"/>
      <c r="WTS304"/>
      <c r="WTT304"/>
      <c r="WTU304"/>
      <c r="WTV304"/>
      <c r="WTW304"/>
      <c r="WTX304"/>
      <c r="WTY304"/>
      <c r="WTZ304"/>
      <c r="WUA304"/>
      <c r="WUB304"/>
      <c r="WUC304"/>
      <c r="WUD304"/>
      <c r="WUE304"/>
      <c r="WUF304"/>
      <c r="WUG304"/>
      <c r="WUH304"/>
      <c r="WUI304"/>
      <c r="WUJ304"/>
      <c r="WUK304"/>
      <c r="WUL304"/>
      <c r="WUM304"/>
      <c r="WUN304"/>
      <c r="WUO304"/>
      <c r="WUP304"/>
      <c r="WUQ304"/>
      <c r="WUR304"/>
      <c r="WUS304"/>
      <c r="WUT304"/>
      <c r="WUU304"/>
      <c r="WUV304"/>
      <c r="WUW304"/>
      <c r="WUX304"/>
      <c r="WUY304"/>
      <c r="WUZ304"/>
      <c r="WVA304"/>
      <c r="WVB304"/>
      <c r="WVC304"/>
      <c r="WVD304"/>
      <c r="WVE304"/>
      <c r="WVF304"/>
      <c r="WVG304"/>
      <c r="WVH304"/>
      <c r="WVI304"/>
      <c r="WVJ304"/>
      <c r="WVK304"/>
      <c r="WVL304"/>
      <c r="WVM304"/>
      <c r="WVN304"/>
      <c r="WVO304"/>
      <c r="WVP304"/>
      <c r="WVQ304"/>
      <c r="WVR304"/>
      <c r="WVS304"/>
      <c r="WVT304"/>
      <c r="WVU304"/>
      <c r="WVV304"/>
      <c r="WVW304"/>
      <c r="WVX304"/>
      <c r="WVY304"/>
      <c r="WVZ304"/>
      <c r="WWA304"/>
      <c r="WWB304"/>
      <c r="WWC304"/>
      <c r="WWD304"/>
      <c r="WWE304"/>
      <c r="WWF304"/>
      <c r="WWG304"/>
      <c r="WWH304"/>
      <c r="WWI304"/>
      <c r="WWJ304"/>
      <c r="WWK304"/>
      <c r="WWL304"/>
      <c r="WWM304"/>
      <c r="WWN304"/>
      <c r="WWO304"/>
      <c r="WWP304"/>
      <c r="WWQ304"/>
      <c r="WWR304"/>
      <c r="WWS304"/>
      <c r="WWT304"/>
      <c r="WWU304"/>
      <c r="WWV304"/>
      <c r="WWW304"/>
      <c r="WWX304"/>
      <c r="WWY304"/>
      <c r="WWZ304"/>
      <c r="WXA304"/>
      <c r="WXB304"/>
      <c r="WXC304"/>
      <c r="WXD304"/>
      <c r="WXE304"/>
      <c r="WXF304"/>
      <c r="WXG304"/>
      <c r="WXH304"/>
      <c r="WXI304"/>
      <c r="WXJ304"/>
      <c r="WXK304"/>
      <c r="WXL304"/>
      <c r="WXM304"/>
      <c r="WXN304"/>
      <c r="WXO304"/>
      <c r="WXP304"/>
      <c r="WXQ304"/>
      <c r="WXR304"/>
      <c r="WXS304"/>
      <c r="WXT304"/>
      <c r="WXU304"/>
      <c r="WXV304"/>
      <c r="WXW304"/>
      <c r="WXX304"/>
      <c r="WXY304"/>
      <c r="WXZ304"/>
      <c r="WYA304"/>
      <c r="WYB304"/>
      <c r="WYC304"/>
      <c r="WYD304"/>
      <c r="WYE304"/>
      <c r="WYF304"/>
      <c r="WYG304"/>
      <c r="WYH304"/>
      <c r="WYI304"/>
      <c r="WYJ304"/>
      <c r="WYK304"/>
      <c r="WYL304"/>
      <c r="WYM304"/>
      <c r="WYN304"/>
      <c r="WYO304"/>
      <c r="WYP304"/>
      <c r="WYQ304"/>
      <c r="WYR304"/>
      <c r="WYS304"/>
      <c r="WYT304"/>
      <c r="WYU304"/>
      <c r="WYV304"/>
      <c r="WYW304"/>
      <c r="WYX304"/>
      <c r="WYY304"/>
      <c r="WYZ304"/>
      <c r="WZA304"/>
      <c r="WZB304"/>
      <c r="WZC304"/>
      <c r="WZD304"/>
      <c r="WZE304"/>
      <c r="WZF304"/>
      <c r="WZG304"/>
      <c r="WZH304"/>
      <c r="WZI304"/>
      <c r="WZJ304"/>
      <c r="WZK304"/>
      <c r="WZL304"/>
      <c r="WZM304"/>
      <c r="WZN304"/>
      <c r="WZO304"/>
      <c r="WZP304"/>
      <c r="WZQ304"/>
      <c r="WZR304"/>
      <c r="WZS304"/>
      <c r="WZT304"/>
      <c r="WZU304"/>
      <c r="WZV304"/>
      <c r="WZW304"/>
      <c r="WZX304"/>
      <c r="WZY304"/>
      <c r="WZZ304"/>
      <c r="XAA304"/>
      <c r="XAB304"/>
      <c r="XAC304"/>
      <c r="XAD304"/>
      <c r="XAE304"/>
      <c r="XAF304"/>
      <c r="XAG304"/>
      <c r="XAH304"/>
      <c r="XAI304"/>
      <c r="XAJ304"/>
      <c r="XAK304"/>
      <c r="XAL304"/>
      <c r="XAM304"/>
      <c r="XAN304"/>
      <c r="XAO304"/>
      <c r="XAP304"/>
      <c r="XAQ304"/>
      <c r="XAR304"/>
      <c r="XAS304"/>
      <c r="XAT304"/>
      <c r="XAU304"/>
      <c r="XAV304"/>
      <c r="XAW304"/>
      <c r="XAX304"/>
      <c r="XAY304"/>
      <c r="XAZ304"/>
      <c r="XBA304"/>
      <c r="XBB304"/>
      <c r="XBC304"/>
      <c r="XBD304"/>
      <c r="XBE304"/>
      <c r="XBF304"/>
      <c r="XBG304"/>
      <c r="XBH304"/>
      <c r="XBI304"/>
      <c r="XBJ304"/>
      <c r="XBK304"/>
      <c r="XBL304"/>
      <c r="XBM304"/>
      <c r="XBN304"/>
      <c r="XBO304"/>
      <c r="XBP304"/>
      <c r="XBQ304"/>
      <c r="XBR304"/>
      <c r="XBS304"/>
      <c r="XBT304"/>
      <c r="XBU304"/>
      <c r="XBV304"/>
      <c r="XBW304"/>
      <c r="XBX304"/>
      <c r="XBY304"/>
      <c r="XBZ304"/>
      <c r="XCA304"/>
      <c r="XCB304"/>
      <c r="XCC304"/>
      <c r="XCD304"/>
      <c r="XCE304"/>
      <c r="XCF304"/>
      <c r="XCG304"/>
      <c r="XCH304"/>
      <c r="XCI304"/>
      <c r="XCJ304"/>
      <c r="XCK304"/>
      <c r="XCL304"/>
      <c r="XCM304"/>
      <c r="XCN304"/>
      <c r="XCO304"/>
      <c r="XCP304"/>
      <c r="XCQ304"/>
      <c r="XCR304"/>
      <c r="XCS304"/>
      <c r="XCT304"/>
      <c r="XCU304"/>
      <c r="XCV304"/>
      <c r="XCW304"/>
      <c r="XCX304"/>
      <c r="XCY304"/>
      <c r="XCZ304"/>
      <c r="XDA304"/>
      <c r="XDB304"/>
      <c r="XDC304"/>
      <c r="XDD304"/>
      <c r="XDE304"/>
      <c r="XDF304"/>
      <c r="XDG304"/>
      <c r="XDH304"/>
      <c r="XDI304"/>
      <c r="XDJ304"/>
      <c r="XDK304"/>
      <c r="XDL304"/>
      <c r="XDM304"/>
      <c r="XDN304"/>
      <c r="XDO304"/>
      <c r="XDP304"/>
      <c r="XDQ304"/>
      <c r="XDR304"/>
      <c r="XDS304"/>
      <c r="XDT304"/>
      <c r="XDU304"/>
      <c r="XDV304"/>
      <c r="XDW304"/>
      <c r="XDX304"/>
      <c r="XDY304"/>
      <c r="XDZ304"/>
      <c r="XEA304"/>
      <c r="XEB304"/>
      <c r="XEC304"/>
      <c r="XED304"/>
      <c r="XEE304"/>
      <c r="XEF304"/>
      <c r="XEG304"/>
      <c r="XEH304"/>
      <c r="XEI304"/>
      <c r="XEJ304"/>
      <c r="XEK304"/>
      <c r="XEL304"/>
      <c r="XEM304"/>
      <c r="XEN304"/>
      <c r="XEO304"/>
      <c r="XEP304"/>
      <c r="XEQ304"/>
      <c r="XER304"/>
      <c r="XES304"/>
      <c r="XET304"/>
      <c r="XEU304"/>
      <c r="XEV304"/>
      <c r="XEW304"/>
      <c r="XEX304"/>
      <c r="XEY304"/>
      <c r="XEZ304"/>
      <c r="XFA304"/>
      <c r="XFB304"/>
      <c r="XFC304"/>
      <c r="XFD304"/>
    </row>
    <row r="305" spans="1:36 15811:16384" s="177" customFormat="1" x14ac:dyDescent="0.25">
      <c r="A305" s="181">
        <v>179</v>
      </c>
      <c r="B305" s="354" t="str">
        <f ca="1">IF(CONCATENATE('Т.6.'!AB184," (",'Т.6.'!AD184,"), ",'Т.6.'!AC184,", ",'Т.6.'!AE184)=$AJ$127,"",IF(CONCATENATE('Т.6.'!AB184," (",'Т.6.'!AD184,"), ",'Т.6.'!AC184,", ",'Т.6.'!AE184)=$AJ$128,"-",(CONCATENATE('Т.6.'!AB184," (",'Т.6.'!AD184,"), ",'Т.6.'!AC184,", ",'Т.6.'!AE184))))</f>
        <v/>
      </c>
      <c r="C305" s="354"/>
      <c r="D305" s="354"/>
      <c r="E305" s="354"/>
      <c r="F305" s="354"/>
      <c r="G305" s="354" t="str">
        <f ca="1">IF(CONCATENATE('Т.6.'!AG184,", ",'Т.6.'!AF184,", ",'Т.6.'!AH184," обл., ",'Т.6.'!AI184," р-н, ",'Т.6.'!AJ184," ",'Т.6.'!AK184,", ",'Т.6.'!AL184," ",'Т.6.'!AM184,", буд. ",'Т.6.'!AN184,", кв./оф.",'Т.6.'!AO184,".    ",'Т.6.'!AP184)=$AJ$131,"",IF(CONCATENATE('Т.6.'!AG184,", ",'Т.6.'!AF184,", ",'Т.6.'!AH184," обл., ",'Т.6.'!AI184," р-н, ",'Т.6.'!AJ184," ",'Т.6.'!AK184,", ",'Т.6.'!AL184," ",'Т.6.'!AM184,", буд. ",'Т.6.'!AN184,", кв./оф.",'Т.6.'!AO184,".    ",'Т.6.'!AP184)=$AJ$129,"-",CONCATENATE('Т.6.'!AG184,", ",'Т.6.'!AF184,", ",'Т.6.'!AH184," обл., ",'Т.6.'!AI184," р-н, ",'Т.6.'!AJ184," ",'Т.6.'!AK184,", ",'Т.6.'!AL184," ",'Т.6.'!AM184,", буд. ",'Т.6.'!AN184,", кв./оф.",'Т.6.'!AO184,".    ",'Т.6.'!AP184)))</f>
        <v/>
      </c>
      <c r="H305" s="354"/>
      <c r="I305" s="354"/>
      <c r="J305" s="354"/>
      <c r="K305" s="367" t="str">
        <f ca="1">'Т.6.'!AQ184</f>
        <v xml:space="preserve"> </v>
      </c>
      <c r="L305" s="367"/>
      <c r="M305" s="367" t="str">
        <f ca="1">'Т.6.'!AR184</f>
        <v xml:space="preserve"> </v>
      </c>
      <c r="N305" s="367"/>
      <c r="O305" s="358" t="str">
        <f ca="1">'Т.6.'!AT184</f>
        <v xml:space="preserve"> </v>
      </c>
      <c r="P305" s="358"/>
      <c r="Q305" s="345" t="str">
        <f ca="1">IF(CONCATENATE('Т.6.'!AU184,". ",'Т.6.'!AV184)=" .  "," ",CONCATENATE('Т.6.'!AU184,". ",'Т.6.'!AV184))</f>
        <v xml:space="preserve"> </v>
      </c>
      <c r="R305" s="345"/>
      <c r="S305" s="345"/>
      <c r="T305" s="358" t="str">
        <f ca="1">'Т.6.'!AW184</f>
        <v xml:space="preserve"> </v>
      </c>
      <c r="U305" s="358"/>
      <c r="AA305" s="143"/>
      <c r="AB305" s="143"/>
      <c r="AC305" s="143"/>
      <c r="AD305" s="143"/>
      <c r="AE305" s="143"/>
      <c r="AF305" s="143"/>
      <c r="AG305" s="143"/>
      <c r="AH305" s="143"/>
      <c r="AI305" s="143"/>
      <c r="AJ305" s="151"/>
      <c r="WJC305"/>
      <c r="WJD305"/>
      <c r="WJE305"/>
      <c r="WJF305"/>
      <c r="WJG305"/>
      <c r="WJH305"/>
      <c r="WJI305"/>
      <c r="WJJ305"/>
      <c r="WJK305"/>
      <c r="WJL305"/>
      <c r="WJM305"/>
      <c r="WJN305"/>
      <c r="WJO305"/>
      <c r="WJP305"/>
      <c r="WJQ305"/>
      <c r="WJR305"/>
      <c r="WJS305"/>
      <c r="WJT305"/>
      <c r="WJU305"/>
      <c r="WJV305"/>
      <c r="WJW305"/>
      <c r="WJX305"/>
      <c r="WJY305"/>
      <c r="WJZ305"/>
      <c r="WKA305"/>
      <c r="WKB305"/>
      <c r="WKC305"/>
      <c r="WKD305"/>
      <c r="WKE305"/>
      <c r="WKF305"/>
      <c r="WKG305"/>
      <c r="WKH305"/>
      <c r="WKI305"/>
      <c r="WKJ305"/>
      <c r="WKK305"/>
      <c r="WKL305"/>
      <c r="WKM305"/>
      <c r="WKN305"/>
      <c r="WKO305"/>
      <c r="WKP305"/>
      <c r="WKQ305"/>
      <c r="WKR305"/>
      <c r="WKS305"/>
      <c r="WKT305"/>
      <c r="WKU305"/>
      <c r="WKV305"/>
      <c r="WKW305"/>
      <c r="WKX305"/>
      <c r="WKY305"/>
      <c r="WKZ305"/>
      <c r="WLA305"/>
      <c r="WLB305"/>
      <c r="WLC305"/>
      <c r="WLD305"/>
      <c r="WLE305"/>
      <c r="WLF305"/>
      <c r="WLG305"/>
      <c r="WLH305"/>
      <c r="WLI305"/>
      <c r="WLJ305"/>
      <c r="WLK305"/>
      <c r="WLL305"/>
      <c r="WLM305"/>
      <c r="WLN305"/>
      <c r="WLO305"/>
      <c r="WLP305"/>
      <c r="WLQ305"/>
      <c r="WLR305"/>
      <c r="WLS305"/>
      <c r="WLT305"/>
      <c r="WLU305"/>
      <c r="WLV305"/>
      <c r="WLW305"/>
      <c r="WLX305"/>
      <c r="WLY305"/>
      <c r="WLZ305"/>
      <c r="WMA305"/>
      <c r="WMB305"/>
      <c r="WMC305"/>
      <c r="WMD305"/>
      <c r="WME305"/>
      <c r="WMF305"/>
      <c r="WMG305"/>
      <c r="WMH305"/>
      <c r="WMI305"/>
      <c r="WMJ305"/>
      <c r="WMK305"/>
      <c r="WML305"/>
      <c r="WMM305"/>
      <c r="WMN305"/>
      <c r="WMO305"/>
      <c r="WMP305"/>
      <c r="WMQ305"/>
      <c r="WMR305"/>
      <c r="WMS305"/>
      <c r="WMT305"/>
      <c r="WMU305"/>
      <c r="WMV305"/>
      <c r="WMW305"/>
      <c r="WMX305"/>
      <c r="WMY305"/>
      <c r="WMZ305"/>
      <c r="WNA305"/>
      <c r="WNB305"/>
      <c r="WNC305"/>
      <c r="WND305"/>
      <c r="WNE305"/>
      <c r="WNF305"/>
      <c r="WNG305"/>
      <c r="WNH305"/>
      <c r="WNI305"/>
      <c r="WNJ305"/>
      <c r="WNK305"/>
      <c r="WNL305"/>
      <c r="WNM305"/>
      <c r="WNN305"/>
      <c r="WNO305"/>
      <c r="WNP305"/>
      <c r="WNQ305"/>
      <c r="WNR305"/>
      <c r="WNS305"/>
      <c r="WNT305"/>
      <c r="WNU305"/>
      <c r="WNV305"/>
      <c r="WNW305"/>
      <c r="WNX305"/>
      <c r="WNY305"/>
      <c r="WNZ305"/>
      <c r="WOA305"/>
      <c r="WOB305"/>
      <c r="WOC305"/>
      <c r="WOD305"/>
      <c r="WOE305"/>
      <c r="WOF305"/>
      <c r="WOG305"/>
      <c r="WOH305"/>
      <c r="WOI305"/>
      <c r="WOJ305"/>
      <c r="WOK305"/>
      <c r="WOL305"/>
      <c r="WOM305"/>
      <c r="WON305"/>
      <c r="WOO305"/>
      <c r="WOP305"/>
      <c r="WOQ305"/>
      <c r="WOR305"/>
      <c r="WOS305"/>
      <c r="WOT305"/>
      <c r="WOU305"/>
      <c r="WOV305"/>
      <c r="WOW305"/>
      <c r="WOX305"/>
      <c r="WOY305"/>
      <c r="WOZ305"/>
      <c r="WPA305"/>
      <c r="WPB305"/>
      <c r="WPC305"/>
      <c r="WPD305"/>
      <c r="WPE305"/>
      <c r="WPF305"/>
      <c r="WPG305"/>
      <c r="WPH305"/>
      <c r="WPI305"/>
      <c r="WPJ305"/>
      <c r="WPK305"/>
      <c r="WPL305"/>
      <c r="WPM305"/>
      <c r="WPN305"/>
      <c r="WPO305"/>
      <c r="WPP305"/>
      <c r="WPQ305"/>
      <c r="WPR305"/>
      <c r="WPS305"/>
      <c r="WPT305"/>
      <c r="WPU305"/>
      <c r="WPV305"/>
      <c r="WPW305"/>
      <c r="WPX305"/>
      <c r="WPY305"/>
      <c r="WPZ305"/>
      <c r="WQA305"/>
      <c r="WQB305"/>
      <c r="WQC305"/>
      <c r="WQD305"/>
      <c r="WQE305"/>
      <c r="WQF305"/>
      <c r="WQG305"/>
      <c r="WQH305"/>
      <c r="WQI305"/>
      <c r="WQJ305"/>
      <c r="WQK305"/>
      <c r="WQL305"/>
      <c r="WQM305"/>
      <c r="WQN305"/>
      <c r="WQO305"/>
      <c r="WQP305"/>
      <c r="WQQ305"/>
      <c r="WQR305"/>
      <c r="WQS305"/>
      <c r="WQT305"/>
      <c r="WQU305"/>
      <c r="WQV305"/>
      <c r="WQW305"/>
      <c r="WQX305"/>
      <c r="WQY305"/>
      <c r="WQZ305"/>
      <c r="WRA305"/>
      <c r="WRB305"/>
      <c r="WRC305"/>
      <c r="WRD305"/>
      <c r="WRE305"/>
      <c r="WRF305"/>
      <c r="WRG305"/>
      <c r="WRH305"/>
      <c r="WRI305"/>
      <c r="WRJ305"/>
      <c r="WRK305"/>
      <c r="WRL305"/>
      <c r="WRM305"/>
      <c r="WRN305"/>
      <c r="WRO305"/>
      <c r="WRP305"/>
      <c r="WRQ305"/>
      <c r="WRR305"/>
      <c r="WRS305"/>
      <c r="WRT305"/>
      <c r="WRU305"/>
      <c r="WRV305"/>
      <c r="WRW305"/>
      <c r="WRX305"/>
      <c r="WRY305"/>
      <c r="WRZ305"/>
      <c r="WSA305"/>
      <c r="WSB305"/>
      <c r="WSC305"/>
      <c r="WSD305"/>
      <c r="WSE305"/>
      <c r="WSF305"/>
      <c r="WSG305"/>
      <c r="WSH305"/>
      <c r="WSI305"/>
      <c r="WSJ305"/>
      <c r="WSK305"/>
      <c r="WSL305"/>
      <c r="WSM305"/>
      <c r="WSN305"/>
      <c r="WSO305"/>
      <c r="WSP305"/>
      <c r="WSQ305"/>
      <c r="WSR305"/>
      <c r="WSS305"/>
      <c r="WST305"/>
      <c r="WSU305"/>
      <c r="WSV305"/>
      <c r="WSW305"/>
      <c r="WSX305"/>
      <c r="WSY305"/>
      <c r="WSZ305"/>
      <c r="WTA305"/>
      <c r="WTB305"/>
      <c r="WTC305"/>
      <c r="WTD305"/>
      <c r="WTE305"/>
      <c r="WTF305"/>
      <c r="WTG305"/>
      <c r="WTH305"/>
      <c r="WTI305"/>
      <c r="WTJ305"/>
      <c r="WTK305"/>
      <c r="WTL305"/>
      <c r="WTM305"/>
      <c r="WTN305"/>
      <c r="WTO305"/>
      <c r="WTP305"/>
      <c r="WTQ305"/>
      <c r="WTR305"/>
      <c r="WTS305"/>
      <c r="WTT305"/>
      <c r="WTU305"/>
      <c r="WTV305"/>
      <c r="WTW305"/>
      <c r="WTX305"/>
      <c r="WTY305"/>
      <c r="WTZ305"/>
      <c r="WUA305"/>
      <c r="WUB305"/>
      <c r="WUC305"/>
      <c r="WUD305"/>
      <c r="WUE305"/>
      <c r="WUF305"/>
      <c r="WUG305"/>
      <c r="WUH305"/>
      <c r="WUI305"/>
      <c r="WUJ305"/>
      <c r="WUK305"/>
      <c r="WUL305"/>
      <c r="WUM305"/>
      <c r="WUN305"/>
      <c r="WUO305"/>
      <c r="WUP305"/>
      <c r="WUQ305"/>
      <c r="WUR305"/>
      <c r="WUS305"/>
      <c r="WUT305"/>
      <c r="WUU305"/>
      <c r="WUV305"/>
      <c r="WUW305"/>
      <c r="WUX305"/>
      <c r="WUY305"/>
      <c r="WUZ305"/>
      <c r="WVA305"/>
      <c r="WVB305"/>
      <c r="WVC305"/>
      <c r="WVD305"/>
      <c r="WVE305"/>
      <c r="WVF305"/>
      <c r="WVG305"/>
      <c r="WVH305"/>
      <c r="WVI305"/>
      <c r="WVJ305"/>
      <c r="WVK305"/>
      <c r="WVL305"/>
      <c r="WVM305"/>
      <c r="WVN305"/>
      <c r="WVO305"/>
      <c r="WVP305"/>
      <c r="WVQ305"/>
      <c r="WVR305"/>
      <c r="WVS305"/>
      <c r="WVT305"/>
      <c r="WVU305"/>
      <c r="WVV305"/>
      <c r="WVW305"/>
      <c r="WVX305"/>
      <c r="WVY305"/>
      <c r="WVZ305"/>
      <c r="WWA305"/>
      <c r="WWB305"/>
      <c r="WWC305"/>
      <c r="WWD305"/>
      <c r="WWE305"/>
      <c r="WWF305"/>
      <c r="WWG305"/>
      <c r="WWH305"/>
      <c r="WWI305"/>
      <c r="WWJ305"/>
      <c r="WWK305"/>
      <c r="WWL305"/>
      <c r="WWM305"/>
      <c r="WWN305"/>
      <c r="WWO305"/>
      <c r="WWP305"/>
      <c r="WWQ305"/>
      <c r="WWR305"/>
      <c r="WWS305"/>
      <c r="WWT305"/>
      <c r="WWU305"/>
      <c r="WWV305"/>
      <c r="WWW305"/>
      <c r="WWX305"/>
      <c r="WWY305"/>
      <c r="WWZ305"/>
      <c r="WXA305"/>
      <c r="WXB305"/>
      <c r="WXC305"/>
      <c r="WXD305"/>
      <c r="WXE305"/>
      <c r="WXF305"/>
      <c r="WXG305"/>
      <c r="WXH305"/>
      <c r="WXI305"/>
      <c r="WXJ305"/>
      <c r="WXK305"/>
      <c r="WXL305"/>
      <c r="WXM305"/>
      <c r="WXN305"/>
      <c r="WXO305"/>
      <c r="WXP305"/>
      <c r="WXQ305"/>
      <c r="WXR305"/>
      <c r="WXS305"/>
      <c r="WXT305"/>
      <c r="WXU305"/>
      <c r="WXV305"/>
      <c r="WXW305"/>
      <c r="WXX305"/>
      <c r="WXY305"/>
      <c r="WXZ305"/>
      <c r="WYA305"/>
      <c r="WYB305"/>
      <c r="WYC305"/>
      <c r="WYD305"/>
      <c r="WYE305"/>
      <c r="WYF305"/>
      <c r="WYG305"/>
      <c r="WYH305"/>
      <c r="WYI305"/>
      <c r="WYJ305"/>
      <c r="WYK305"/>
      <c r="WYL305"/>
      <c r="WYM305"/>
      <c r="WYN305"/>
      <c r="WYO305"/>
      <c r="WYP305"/>
      <c r="WYQ305"/>
      <c r="WYR305"/>
      <c r="WYS305"/>
      <c r="WYT305"/>
      <c r="WYU305"/>
      <c r="WYV305"/>
      <c r="WYW305"/>
      <c r="WYX305"/>
      <c r="WYY305"/>
      <c r="WYZ305"/>
      <c r="WZA305"/>
      <c r="WZB305"/>
      <c r="WZC305"/>
      <c r="WZD305"/>
      <c r="WZE305"/>
      <c r="WZF305"/>
      <c r="WZG305"/>
      <c r="WZH305"/>
      <c r="WZI305"/>
      <c r="WZJ305"/>
      <c r="WZK305"/>
      <c r="WZL305"/>
      <c r="WZM305"/>
      <c r="WZN305"/>
      <c r="WZO305"/>
      <c r="WZP305"/>
      <c r="WZQ305"/>
      <c r="WZR305"/>
      <c r="WZS305"/>
      <c r="WZT305"/>
      <c r="WZU305"/>
      <c r="WZV305"/>
      <c r="WZW305"/>
      <c r="WZX305"/>
      <c r="WZY305"/>
      <c r="WZZ305"/>
      <c r="XAA305"/>
      <c r="XAB305"/>
      <c r="XAC305"/>
      <c r="XAD305"/>
      <c r="XAE305"/>
      <c r="XAF305"/>
      <c r="XAG305"/>
      <c r="XAH305"/>
      <c r="XAI305"/>
      <c r="XAJ305"/>
      <c r="XAK305"/>
      <c r="XAL305"/>
      <c r="XAM305"/>
      <c r="XAN305"/>
      <c r="XAO305"/>
      <c r="XAP305"/>
      <c r="XAQ305"/>
      <c r="XAR305"/>
      <c r="XAS305"/>
      <c r="XAT305"/>
      <c r="XAU305"/>
      <c r="XAV305"/>
      <c r="XAW305"/>
      <c r="XAX305"/>
      <c r="XAY305"/>
      <c r="XAZ305"/>
      <c r="XBA305"/>
      <c r="XBB305"/>
      <c r="XBC305"/>
      <c r="XBD305"/>
      <c r="XBE305"/>
      <c r="XBF305"/>
      <c r="XBG305"/>
      <c r="XBH305"/>
      <c r="XBI305"/>
      <c r="XBJ305"/>
      <c r="XBK305"/>
      <c r="XBL305"/>
      <c r="XBM305"/>
      <c r="XBN305"/>
      <c r="XBO305"/>
      <c r="XBP305"/>
      <c r="XBQ305"/>
      <c r="XBR305"/>
      <c r="XBS305"/>
      <c r="XBT305"/>
      <c r="XBU305"/>
      <c r="XBV305"/>
      <c r="XBW305"/>
      <c r="XBX305"/>
      <c r="XBY305"/>
      <c r="XBZ305"/>
      <c r="XCA305"/>
      <c r="XCB305"/>
      <c r="XCC305"/>
      <c r="XCD305"/>
      <c r="XCE305"/>
      <c r="XCF305"/>
      <c r="XCG305"/>
      <c r="XCH305"/>
      <c r="XCI305"/>
      <c r="XCJ305"/>
      <c r="XCK305"/>
      <c r="XCL305"/>
      <c r="XCM305"/>
      <c r="XCN305"/>
      <c r="XCO305"/>
      <c r="XCP305"/>
      <c r="XCQ305"/>
      <c r="XCR305"/>
      <c r="XCS305"/>
      <c r="XCT305"/>
      <c r="XCU305"/>
      <c r="XCV305"/>
      <c r="XCW305"/>
      <c r="XCX305"/>
      <c r="XCY305"/>
      <c r="XCZ305"/>
      <c r="XDA305"/>
      <c r="XDB305"/>
      <c r="XDC305"/>
      <c r="XDD305"/>
      <c r="XDE305"/>
      <c r="XDF305"/>
      <c r="XDG305"/>
      <c r="XDH305"/>
      <c r="XDI305"/>
      <c r="XDJ305"/>
      <c r="XDK305"/>
      <c r="XDL305"/>
      <c r="XDM305"/>
      <c r="XDN305"/>
      <c r="XDO305"/>
      <c r="XDP305"/>
      <c r="XDQ305"/>
      <c r="XDR305"/>
      <c r="XDS305"/>
      <c r="XDT305"/>
      <c r="XDU305"/>
      <c r="XDV305"/>
      <c r="XDW305"/>
      <c r="XDX305"/>
      <c r="XDY305"/>
      <c r="XDZ305"/>
      <c r="XEA305"/>
      <c r="XEB305"/>
      <c r="XEC305"/>
      <c r="XED305"/>
      <c r="XEE305"/>
      <c r="XEF305"/>
      <c r="XEG305"/>
      <c r="XEH305"/>
      <c r="XEI305"/>
      <c r="XEJ305"/>
      <c r="XEK305"/>
      <c r="XEL305"/>
      <c r="XEM305"/>
      <c r="XEN305"/>
      <c r="XEO305"/>
      <c r="XEP305"/>
      <c r="XEQ305"/>
      <c r="XER305"/>
      <c r="XES305"/>
      <c r="XET305"/>
      <c r="XEU305"/>
      <c r="XEV305"/>
      <c r="XEW305"/>
      <c r="XEX305"/>
      <c r="XEY305"/>
      <c r="XEZ305"/>
      <c r="XFA305"/>
      <c r="XFB305"/>
      <c r="XFC305"/>
      <c r="XFD305"/>
    </row>
    <row r="306" spans="1:36 15811:16384" s="177" customFormat="1" x14ac:dyDescent="0.25">
      <c r="A306" s="181">
        <v>180</v>
      </c>
      <c r="B306" s="354" t="str">
        <f ca="1">IF(CONCATENATE('Т.6.'!AB185," (",'Т.6.'!AD185,"), ",'Т.6.'!AC185,", ",'Т.6.'!AE185)=$AJ$127,"",IF(CONCATENATE('Т.6.'!AB185," (",'Т.6.'!AD185,"), ",'Т.6.'!AC185,", ",'Т.6.'!AE185)=$AJ$128,"-",(CONCATENATE('Т.6.'!AB185," (",'Т.6.'!AD185,"), ",'Т.6.'!AC185,", ",'Т.6.'!AE185))))</f>
        <v/>
      </c>
      <c r="C306" s="354"/>
      <c r="D306" s="354"/>
      <c r="E306" s="354"/>
      <c r="F306" s="354"/>
      <c r="G306" s="354" t="str">
        <f ca="1">IF(CONCATENATE('Т.6.'!AG185,", ",'Т.6.'!AF185,", ",'Т.6.'!AH185," обл., ",'Т.6.'!AI185," р-н, ",'Т.6.'!AJ185," ",'Т.6.'!AK185,", ",'Т.6.'!AL185," ",'Т.6.'!AM185,", буд. ",'Т.6.'!AN185,", кв./оф.",'Т.6.'!AO185,".    ",'Т.6.'!AP185)=$AJ$131,"",IF(CONCATENATE('Т.6.'!AG185,", ",'Т.6.'!AF185,", ",'Т.6.'!AH185," обл., ",'Т.6.'!AI185," р-н, ",'Т.6.'!AJ185," ",'Т.6.'!AK185,", ",'Т.6.'!AL185," ",'Т.6.'!AM185,", буд. ",'Т.6.'!AN185,", кв./оф.",'Т.6.'!AO185,".    ",'Т.6.'!AP185)=$AJ$129,"-",CONCATENATE('Т.6.'!AG185,", ",'Т.6.'!AF185,", ",'Т.6.'!AH185," обл., ",'Т.6.'!AI185," р-н, ",'Т.6.'!AJ185," ",'Т.6.'!AK185,", ",'Т.6.'!AL185," ",'Т.6.'!AM185,", буд. ",'Т.6.'!AN185,", кв./оф.",'Т.6.'!AO185,".    ",'Т.6.'!AP185)))</f>
        <v/>
      </c>
      <c r="H306" s="354"/>
      <c r="I306" s="354"/>
      <c r="J306" s="354"/>
      <c r="K306" s="367" t="str">
        <f ca="1">'Т.6.'!AQ185</f>
        <v xml:space="preserve"> </v>
      </c>
      <c r="L306" s="367"/>
      <c r="M306" s="367" t="str">
        <f ca="1">'Т.6.'!AR185</f>
        <v xml:space="preserve"> </v>
      </c>
      <c r="N306" s="367"/>
      <c r="O306" s="358" t="str">
        <f ca="1">'Т.6.'!AT185</f>
        <v xml:space="preserve"> </v>
      </c>
      <c r="P306" s="358"/>
      <c r="Q306" s="345" t="str">
        <f ca="1">IF(CONCATENATE('Т.6.'!AU185,". ",'Т.6.'!AV185)=" .  "," ",CONCATENATE('Т.6.'!AU185,". ",'Т.6.'!AV185))</f>
        <v xml:space="preserve"> </v>
      </c>
      <c r="R306" s="345"/>
      <c r="S306" s="345"/>
      <c r="T306" s="358" t="str">
        <f ca="1">'Т.6.'!AW185</f>
        <v xml:space="preserve"> </v>
      </c>
      <c r="U306" s="358"/>
      <c r="AA306" s="143"/>
      <c r="AB306" s="143"/>
      <c r="AC306" s="143"/>
      <c r="AD306" s="143"/>
      <c r="AE306" s="143"/>
      <c r="AF306" s="143"/>
      <c r="AG306" s="143"/>
      <c r="AH306" s="143"/>
      <c r="AI306" s="143"/>
      <c r="AJ306" s="151"/>
      <c r="WJC306"/>
      <c r="WJD306"/>
      <c r="WJE306"/>
      <c r="WJF306"/>
      <c r="WJG306"/>
      <c r="WJH306"/>
      <c r="WJI306"/>
      <c r="WJJ306"/>
      <c r="WJK306"/>
      <c r="WJL306"/>
      <c r="WJM306"/>
      <c r="WJN306"/>
      <c r="WJO306"/>
      <c r="WJP306"/>
      <c r="WJQ306"/>
      <c r="WJR306"/>
      <c r="WJS306"/>
      <c r="WJT306"/>
      <c r="WJU306"/>
      <c r="WJV306"/>
      <c r="WJW306"/>
      <c r="WJX306"/>
      <c r="WJY306"/>
      <c r="WJZ306"/>
      <c r="WKA306"/>
      <c r="WKB306"/>
      <c r="WKC306"/>
      <c r="WKD306"/>
      <c r="WKE306"/>
      <c r="WKF306"/>
      <c r="WKG306"/>
      <c r="WKH306"/>
      <c r="WKI306"/>
      <c r="WKJ306"/>
      <c r="WKK306"/>
      <c r="WKL306"/>
      <c r="WKM306"/>
      <c r="WKN306"/>
      <c r="WKO306"/>
      <c r="WKP306"/>
      <c r="WKQ306"/>
      <c r="WKR306"/>
      <c r="WKS306"/>
      <c r="WKT306"/>
      <c r="WKU306"/>
      <c r="WKV306"/>
      <c r="WKW306"/>
      <c r="WKX306"/>
      <c r="WKY306"/>
      <c r="WKZ306"/>
      <c r="WLA306"/>
      <c r="WLB306"/>
      <c r="WLC306"/>
      <c r="WLD306"/>
      <c r="WLE306"/>
      <c r="WLF306"/>
      <c r="WLG306"/>
      <c r="WLH306"/>
      <c r="WLI306"/>
      <c r="WLJ306"/>
      <c r="WLK306"/>
      <c r="WLL306"/>
      <c r="WLM306"/>
      <c r="WLN306"/>
      <c r="WLO306"/>
      <c r="WLP306"/>
      <c r="WLQ306"/>
      <c r="WLR306"/>
      <c r="WLS306"/>
      <c r="WLT306"/>
      <c r="WLU306"/>
      <c r="WLV306"/>
      <c r="WLW306"/>
      <c r="WLX306"/>
      <c r="WLY306"/>
      <c r="WLZ306"/>
      <c r="WMA306"/>
      <c r="WMB306"/>
      <c r="WMC306"/>
      <c r="WMD306"/>
      <c r="WME306"/>
      <c r="WMF306"/>
      <c r="WMG306"/>
      <c r="WMH306"/>
      <c r="WMI306"/>
      <c r="WMJ306"/>
      <c r="WMK306"/>
      <c r="WML306"/>
      <c r="WMM306"/>
      <c r="WMN306"/>
      <c r="WMO306"/>
      <c r="WMP306"/>
      <c r="WMQ306"/>
      <c r="WMR306"/>
      <c r="WMS306"/>
      <c r="WMT306"/>
      <c r="WMU306"/>
      <c r="WMV306"/>
      <c r="WMW306"/>
      <c r="WMX306"/>
      <c r="WMY306"/>
      <c r="WMZ306"/>
      <c r="WNA306"/>
      <c r="WNB306"/>
      <c r="WNC306"/>
      <c r="WND306"/>
      <c r="WNE306"/>
      <c r="WNF306"/>
      <c r="WNG306"/>
      <c r="WNH306"/>
      <c r="WNI306"/>
      <c r="WNJ306"/>
      <c r="WNK306"/>
      <c r="WNL306"/>
      <c r="WNM306"/>
      <c r="WNN306"/>
      <c r="WNO306"/>
      <c r="WNP306"/>
      <c r="WNQ306"/>
      <c r="WNR306"/>
      <c r="WNS306"/>
      <c r="WNT306"/>
      <c r="WNU306"/>
      <c r="WNV306"/>
      <c r="WNW306"/>
      <c r="WNX306"/>
      <c r="WNY306"/>
      <c r="WNZ306"/>
      <c r="WOA306"/>
      <c r="WOB306"/>
      <c r="WOC306"/>
      <c r="WOD306"/>
      <c r="WOE306"/>
      <c r="WOF306"/>
      <c r="WOG306"/>
      <c r="WOH306"/>
      <c r="WOI306"/>
      <c r="WOJ306"/>
      <c r="WOK306"/>
      <c r="WOL306"/>
      <c r="WOM306"/>
      <c r="WON306"/>
      <c r="WOO306"/>
      <c r="WOP306"/>
      <c r="WOQ306"/>
      <c r="WOR306"/>
      <c r="WOS306"/>
      <c r="WOT306"/>
      <c r="WOU306"/>
      <c r="WOV306"/>
      <c r="WOW306"/>
      <c r="WOX306"/>
      <c r="WOY306"/>
      <c r="WOZ306"/>
      <c r="WPA306"/>
      <c r="WPB306"/>
      <c r="WPC306"/>
      <c r="WPD306"/>
      <c r="WPE306"/>
      <c r="WPF306"/>
      <c r="WPG306"/>
      <c r="WPH306"/>
      <c r="WPI306"/>
      <c r="WPJ306"/>
      <c r="WPK306"/>
      <c r="WPL306"/>
      <c r="WPM306"/>
      <c r="WPN306"/>
      <c r="WPO306"/>
      <c r="WPP306"/>
      <c r="WPQ306"/>
      <c r="WPR306"/>
      <c r="WPS306"/>
      <c r="WPT306"/>
      <c r="WPU306"/>
      <c r="WPV306"/>
      <c r="WPW306"/>
      <c r="WPX306"/>
      <c r="WPY306"/>
      <c r="WPZ306"/>
      <c r="WQA306"/>
      <c r="WQB306"/>
      <c r="WQC306"/>
      <c r="WQD306"/>
      <c r="WQE306"/>
      <c r="WQF306"/>
      <c r="WQG306"/>
      <c r="WQH306"/>
      <c r="WQI306"/>
      <c r="WQJ306"/>
      <c r="WQK306"/>
      <c r="WQL306"/>
      <c r="WQM306"/>
      <c r="WQN306"/>
      <c r="WQO306"/>
      <c r="WQP306"/>
      <c r="WQQ306"/>
      <c r="WQR306"/>
      <c r="WQS306"/>
      <c r="WQT306"/>
      <c r="WQU306"/>
      <c r="WQV306"/>
      <c r="WQW306"/>
      <c r="WQX306"/>
      <c r="WQY306"/>
      <c r="WQZ306"/>
      <c r="WRA306"/>
      <c r="WRB306"/>
      <c r="WRC306"/>
      <c r="WRD306"/>
      <c r="WRE306"/>
      <c r="WRF306"/>
      <c r="WRG306"/>
      <c r="WRH306"/>
      <c r="WRI306"/>
      <c r="WRJ306"/>
      <c r="WRK306"/>
      <c r="WRL306"/>
      <c r="WRM306"/>
      <c r="WRN306"/>
      <c r="WRO306"/>
      <c r="WRP306"/>
      <c r="WRQ306"/>
      <c r="WRR306"/>
      <c r="WRS306"/>
      <c r="WRT306"/>
      <c r="WRU306"/>
      <c r="WRV306"/>
      <c r="WRW306"/>
      <c r="WRX306"/>
      <c r="WRY306"/>
      <c r="WRZ306"/>
      <c r="WSA306"/>
      <c r="WSB306"/>
      <c r="WSC306"/>
      <c r="WSD306"/>
      <c r="WSE306"/>
      <c r="WSF306"/>
      <c r="WSG306"/>
      <c r="WSH306"/>
      <c r="WSI306"/>
      <c r="WSJ306"/>
      <c r="WSK306"/>
      <c r="WSL306"/>
      <c r="WSM306"/>
      <c r="WSN306"/>
      <c r="WSO306"/>
      <c r="WSP306"/>
      <c r="WSQ306"/>
      <c r="WSR306"/>
      <c r="WSS306"/>
      <c r="WST306"/>
      <c r="WSU306"/>
      <c r="WSV306"/>
      <c r="WSW306"/>
      <c r="WSX306"/>
      <c r="WSY306"/>
      <c r="WSZ306"/>
      <c r="WTA306"/>
      <c r="WTB306"/>
      <c r="WTC306"/>
      <c r="WTD306"/>
      <c r="WTE306"/>
      <c r="WTF306"/>
      <c r="WTG306"/>
      <c r="WTH306"/>
      <c r="WTI306"/>
      <c r="WTJ306"/>
      <c r="WTK306"/>
      <c r="WTL306"/>
      <c r="WTM306"/>
      <c r="WTN306"/>
      <c r="WTO306"/>
      <c r="WTP306"/>
      <c r="WTQ306"/>
      <c r="WTR306"/>
      <c r="WTS306"/>
      <c r="WTT306"/>
      <c r="WTU306"/>
      <c r="WTV306"/>
      <c r="WTW306"/>
      <c r="WTX306"/>
      <c r="WTY306"/>
      <c r="WTZ306"/>
      <c r="WUA306"/>
      <c r="WUB306"/>
      <c r="WUC306"/>
      <c r="WUD306"/>
      <c r="WUE306"/>
      <c r="WUF306"/>
      <c r="WUG306"/>
      <c r="WUH306"/>
      <c r="WUI306"/>
      <c r="WUJ306"/>
      <c r="WUK306"/>
      <c r="WUL306"/>
      <c r="WUM306"/>
      <c r="WUN306"/>
      <c r="WUO306"/>
      <c r="WUP306"/>
      <c r="WUQ306"/>
      <c r="WUR306"/>
      <c r="WUS306"/>
      <c r="WUT306"/>
      <c r="WUU306"/>
      <c r="WUV306"/>
      <c r="WUW306"/>
      <c r="WUX306"/>
      <c r="WUY306"/>
      <c r="WUZ306"/>
      <c r="WVA306"/>
      <c r="WVB306"/>
      <c r="WVC306"/>
      <c r="WVD306"/>
      <c r="WVE306"/>
      <c r="WVF306"/>
      <c r="WVG306"/>
      <c r="WVH306"/>
      <c r="WVI306"/>
      <c r="WVJ306"/>
      <c r="WVK306"/>
      <c r="WVL306"/>
      <c r="WVM306"/>
      <c r="WVN306"/>
      <c r="WVO306"/>
      <c r="WVP306"/>
      <c r="WVQ306"/>
      <c r="WVR306"/>
      <c r="WVS306"/>
      <c r="WVT306"/>
      <c r="WVU306"/>
      <c r="WVV306"/>
      <c r="WVW306"/>
      <c r="WVX306"/>
      <c r="WVY306"/>
      <c r="WVZ306"/>
      <c r="WWA306"/>
      <c r="WWB306"/>
      <c r="WWC306"/>
      <c r="WWD306"/>
      <c r="WWE306"/>
      <c r="WWF306"/>
      <c r="WWG306"/>
      <c r="WWH306"/>
      <c r="WWI306"/>
      <c r="WWJ306"/>
      <c r="WWK306"/>
      <c r="WWL306"/>
      <c r="WWM306"/>
      <c r="WWN306"/>
      <c r="WWO306"/>
      <c r="WWP306"/>
      <c r="WWQ306"/>
      <c r="WWR306"/>
      <c r="WWS306"/>
      <c r="WWT306"/>
      <c r="WWU306"/>
      <c r="WWV306"/>
      <c r="WWW306"/>
      <c r="WWX306"/>
      <c r="WWY306"/>
      <c r="WWZ306"/>
      <c r="WXA306"/>
      <c r="WXB306"/>
      <c r="WXC306"/>
      <c r="WXD306"/>
      <c r="WXE306"/>
      <c r="WXF306"/>
      <c r="WXG306"/>
      <c r="WXH306"/>
      <c r="WXI306"/>
      <c r="WXJ306"/>
      <c r="WXK306"/>
      <c r="WXL306"/>
      <c r="WXM306"/>
      <c r="WXN306"/>
      <c r="WXO306"/>
      <c r="WXP306"/>
      <c r="WXQ306"/>
      <c r="WXR306"/>
      <c r="WXS306"/>
      <c r="WXT306"/>
      <c r="WXU306"/>
      <c r="WXV306"/>
      <c r="WXW306"/>
      <c r="WXX306"/>
      <c r="WXY306"/>
      <c r="WXZ306"/>
      <c r="WYA306"/>
      <c r="WYB306"/>
      <c r="WYC306"/>
      <c r="WYD306"/>
      <c r="WYE306"/>
      <c r="WYF306"/>
      <c r="WYG306"/>
      <c r="WYH306"/>
      <c r="WYI306"/>
      <c r="WYJ306"/>
      <c r="WYK306"/>
      <c r="WYL306"/>
      <c r="WYM306"/>
      <c r="WYN306"/>
      <c r="WYO306"/>
      <c r="WYP306"/>
      <c r="WYQ306"/>
      <c r="WYR306"/>
      <c r="WYS306"/>
      <c r="WYT306"/>
      <c r="WYU306"/>
      <c r="WYV306"/>
      <c r="WYW306"/>
      <c r="WYX306"/>
      <c r="WYY306"/>
      <c r="WYZ306"/>
      <c r="WZA306"/>
      <c r="WZB306"/>
      <c r="WZC306"/>
      <c r="WZD306"/>
      <c r="WZE306"/>
      <c r="WZF306"/>
      <c r="WZG306"/>
      <c r="WZH306"/>
      <c r="WZI306"/>
      <c r="WZJ306"/>
      <c r="WZK306"/>
      <c r="WZL306"/>
      <c r="WZM306"/>
      <c r="WZN306"/>
      <c r="WZO306"/>
      <c r="WZP306"/>
      <c r="WZQ306"/>
      <c r="WZR306"/>
      <c r="WZS306"/>
      <c r="WZT306"/>
      <c r="WZU306"/>
      <c r="WZV306"/>
      <c r="WZW306"/>
      <c r="WZX306"/>
      <c r="WZY306"/>
      <c r="WZZ306"/>
      <c r="XAA306"/>
      <c r="XAB306"/>
      <c r="XAC306"/>
      <c r="XAD306"/>
      <c r="XAE306"/>
      <c r="XAF306"/>
      <c r="XAG306"/>
      <c r="XAH306"/>
      <c r="XAI306"/>
      <c r="XAJ306"/>
      <c r="XAK306"/>
      <c r="XAL306"/>
      <c r="XAM306"/>
      <c r="XAN306"/>
      <c r="XAO306"/>
      <c r="XAP306"/>
      <c r="XAQ306"/>
      <c r="XAR306"/>
      <c r="XAS306"/>
      <c r="XAT306"/>
      <c r="XAU306"/>
      <c r="XAV306"/>
      <c r="XAW306"/>
      <c r="XAX306"/>
      <c r="XAY306"/>
      <c r="XAZ306"/>
      <c r="XBA306"/>
      <c r="XBB306"/>
      <c r="XBC306"/>
      <c r="XBD306"/>
      <c r="XBE306"/>
      <c r="XBF306"/>
      <c r="XBG306"/>
      <c r="XBH306"/>
      <c r="XBI306"/>
      <c r="XBJ306"/>
      <c r="XBK306"/>
      <c r="XBL306"/>
      <c r="XBM306"/>
      <c r="XBN306"/>
      <c r="XBO306"/>
      <c r="XBP306"/>
      <c r="XBQ306"/>
      <c r="XBR306"/>
      <c r="XBS306"/>
      <c r="XBT306"/>
      <c r="XBU306"/>
      <c r="XBV306"/>
      <c r="XBW306"/>
      <c r="XBX306"/>
      <c r="XBY306"/>
      <c r="XBZ306"/>
      <c r="XCA306"/>
      <c r="XCB306"/>
      <c r="XCC306"/>
      <c r="XCD306"/>
      <c r="XCE306"/>
      <c r="XCF306"/>
      <c r="XCG306"/>
      <c r="XCH306"/>
      <c r="XCI306"/>
      <c r="XCJ306"/>
      <c r="XCK306"/>
      <c r="XCL306"/>
      <c r="XCM306"/>
      <c r="XCN306"/>
      <c r="XCO306"/>
      <c r="XCP306"/>
      <c r="XCQ306"/>
      <c r="XCR306"/>
      <c r="XCS306"/>
      <c r="XCT306"/>
      <c r="XCU306"/>
      <c r="XCV306"/>
      <c r="XCW306"/>
      <c r="XCX306"/>
      <c r="XCY306"/>
      <c r="XCZ306"/>
      <c r="XDA306"/>
      <c r="XDB306"/>
      <c r="XDC306"/>
      <c r="XDD306"/>
      <c r="XDE306"/>
      <c r="XDF306"/>
      <c r="XDG306"/>
      <c r="XDH306"/>
      <c r="XDI306"/>
      <c r="XDJ306"/>
      <c r="XDK306"/>
      <c r="XDL306"/>
      <c r="XDM306"/>
      <c r="XDN306"/>
      <c r="XDO306"/>
      <c r="XDP306"/>
      <c r="XDQ306"/>
      <c r="XDR306"/>
      <c r="XDS306"/>
      <c r="XDT306"/>
      <c r="XDU306"/>
      <c r="XDV306"/>
      <c r="XDW306"/>
      <c r="XDX306"/>
      <c r="XDY306"/>
      <c r="XDZ306"/>
      <c r="XEA306"/>
      <c r="XEB306"/>
      <c r="XEC306"/>
      <c r="XED306"/>
      <c r="XEE306"/>
      <c r="XEF306"/>
      <c r="XEG306"/>
      <c r="XEH306"/>
      <c r="XEI306"/>
      <c r="XEJ306"/>
      <c r="XEK306"/>
      <c r="XEL306"/>
      <c r="XEM306"/>
      <c r="XEN306"/>
      <c r="XEO306"/>
      <c r="XEP306"/>
      <c r="XEQ306"/>
      <c r="XER306"/>
      <c r="XES306"/>
      <c r="XET306"/>
      <c r="XEU306"/>
      <c r="XEV306"/>
      <c r="XEW306"/>
      <c r="XEX306"/>
      <c r="XEY306"/>
      <c r="XEZ306"/>
      <c r="XFA306"/>
      <c r="XFB306"/>
      <c r="XFC306"/>
      <c r="XFD306"/>
    </row>
    <row r="307" spans="1:36 15811:16384" s="177" customFormat="1" x14ac:dyDescent="0.25">
      <c r="A307" s="181">
        <v>181</v>
      </c>
      <c r="B307" s="354" t="str">
        <f ca="1">IF(CONCATENATE('Т.6.'!AB186," (",'Т.6.'!AD186,"), ",'Т.6.'!AC186,", ",'Т.6.'!AE186)=$AJ$127,"",IF(CONCATENATE('Т.6.'!AB186," (",'Т.6.'!AD186,"), ",'Т.6.'!AC186,", ",'Т.6.'!AE186)=$AJ$128,"-",(CONCATENATE('Т.6.'!AB186," (",'Т.6.'!AD186,"), ",'Т.6.'!AC186,", ",'Т.6.'!AE186))))</f>
        <v/>
      </c>
      <c r="C307" s="354"/>
      <c r="D307" s="354"/>
      <c r="E307" s="354"/>
      <c r="F307" s="354"/>
      <c r="G307" s="354" t="str">
        <f ca="1">IF(CONCATENATE('Т.6.'!AG186,", ",'Т.6.'!AF186,", ",'Т.6.'!AH186," обл., ",'Т.6.'!AI186," р-н, ",'Т.6.'!AJ186," ",'Т.6.'!AK186,", ",'Т.6.'!AL186," ",'Т.6.'!AM186,", буд. ",'Т.6.'!AN186,", кв./оф.",'Т.6.'!AO186,".    ",'Т.6.'!AP186)=$AJ$131,"",IF(CONCATENATE('Т.6.'!AG186,", ",'Т.6.'!AF186,", ",'Т.6.'!AH186," обл., ",'Т.6.'!AI186," р-н, ",'Т.6.'!AJ186," ",'Т.6.'!AK186,", ",'Т.6.'!AL186," ",'Т.6.'!AM186,", буд. ",'Т.6.'!AN186,", кв./оф.",'Т.6.'!AO186,".    ",'Т.6.'!AP186)=$AJ$129,"-",CONCATENATE('Т.6.'!AG186,", ",'Т.6.'!AF186,", ",'Т.6.'!AH186," обл., ",'Т.6.'!AI186," р-н, ",'Т.6.'!AJ186," ",'Т.6.'!AK186,", ",'Т.6.'!AL186," ",'Т.6.'!AM186,", буд. ",'Т.6.'!AN186,", кв./оф.",'Т.6.'!AO186,".    ",'Т.6.'!AP186)))</f>
        <v/>
      </c>
      <c r="H307" s="354"/>
      <c r="I307" s="354"/>
      <c r="J307" s="354"/>
      <c r="K307" s="367" t="str">
        <f ca="1">'Т.6.'!AQ186</f>
        <v xml:space="preserve"> </v>
      </c>
      <c r="L307" s="367"/>
      <c r="M307" s="367" t="str">
        <f ca="1">'Т.6.'!AR186</f>
        <v xml:space="preserve"> </v>
      </c>
      <c r="N307" s="367"/>
      <c r="O307" s="358" t="str">
        <f ca="1">'Т.6.'!AT186</f>
        <v xml:space="preserve"> </v>
      </c>
      <c r="P307" s="358"/>
      <c r="Q307" s="345" t="str">
        <f ca="1">IF(CONCATENATE('Т.6.'!AU186,". ",'Т.6.'!AV186)=" .  "," ",CONCATENATE('Т.6.'!AU186,". ",'Т.6.'!AV186))</f>
        <v xml:space="preserve"> </v>
      </c>
      <c r="R307" s="345"/>
      <c r="S307" s="345"/>
      <c r="T307" s="358" t="str">
        <f ca="1">'Т.6.'!AW186</f>
        <v xml:space="preserve"> </v>
      </c>
      <c r="U307" s="358"/>
      <c r="AA307" s="143"/>
      <c r="AB307" s="143"/>
      <c r="AC307" s="143"/>
      <c r="AD307" s="143"/>
      <c r="AE307" s="143"/>
      <c r="AF307" s="143"/>
      <c r="AG307" s="143"/>
      <c r="AH307" s="143"/>
      <c r="AI307" s="143"/>
      <c r="AJ307" s="151"/>
      <c r="WJC307"/>
      <c r="WJD307"/>
      <c r="WJE307"/>
      <c r="WJF307"/>
      <c r="WJG307"/>
      <c r="WJH307"/>
      <c r="WJI307"/>
      <c r="WJJ307"/>
      <c r="WJK307"/>
      <c r="WJL307"/>
      <c r="WJM307"/>
      <c r="WJN307"/>
      <c r="WJO307"/>
      <c r="WJP307"/>
      <c r="WJQ307"/>
      <c r="WJR307"/>
      <c r="WJS307"/>
      <c r="WJT307"/>
      <c r="WJU307"/>
      <c r="WJV307"/>
      <c r="WJW307"/>
      <c r="WJX307"/>
      <c r="WJY307"/>
      <c r="WJZ307"/>
      <c r="WKA307"/>
      <c r="WKB307"/>
      <c r="WKC307"/>
      <c r="WKD307"/>
      <c r="WKE307"/>
      <c r="WKF307"/>
      <c r="WKG307"/>
      <c r="WKH307"/>
      <c r="WKI307"/>
      <c r="WKJ307"/>
      <c r="WKK307"/>
      <c r="WKL307"/>
      <c r="WKM307"/>
      <c r="WKN307"/>
      <c r="WKO307"/>
      <c r="WKP307"/>
      <c r="WKQ307"/>
      <c r="WKR307"/>
      <c r="WKS307"/>
      <c r="WKT307"/>
      <c r="WKU307"/>
      <c r="WKV307"/>
      <c r="WKW307"/>
      <c r="WKX307"/>
      <c r="WKY307"/>
      <c r="WKZ307"/>
      <c r="WLA307"/>
      <c r="WLB307"/>
      <c r="WLC307"/>
      <c r="WLD307"/>
      <c r="WLE307"/>
      <c r="WLF307"/>
      <c r="WLG307"/>
      <c r="WLH307"/>
      <c r="WLI307"/>
      <c r="WLJ307"/>
      <c r="WLK307"/>
      <c r="WLL307"/>
      <c r="WLM307"/>
      <c r="WLN307"/>
      <c r="WLO307"/>
      <c r="WLP307"/>
      <c r="WLQ307"/>
      <c r="WLR307"/>
      <c r="WLS307"/>
      <c r="WLT307"/>
      <c r="WLU307"/>
      <c r="WLV307"/>
      <c r="WLW307"/>
      <c r="WLX307"/>
      <c r="WLY307"/>
      <c r="WLZ307"/>
      <c r="WMA307"/>
      <c r="WMB307"/>
      <c r="WMC307"/>
      <c r="WMD307"/>
      <c r="WME307"/>
      <c r="WMF307"/>
      <c r="WMG307"/>
      <c r="WMH307"/>
      <c r="WMI307"/>
      <c r="WMJ307"/>
      <c r="WMK307"/>
      <c r="WML307"/>
      <c r="WMM307"/>
      <c r="WMN307"/>
      <c r="WMO307"/>
      <c r="WMP307"/>
      <c r="WMQ307"/>
      <c r="WMR307"/>
      <c r="WMS307"/>
      <c r="WMT307"/>
      <c r="WMU307"/>
      <c r="WMV307"/>
      <c r="WMW307"/>
      <c r="WMX307"/>
      <c r="WMY307"/>
      <c r="WMZ307"/>
      <c r="WNA307"/>
      <c r="WNB307"/>
      <c r="WNC307"/>
      <c r="WND307"/>
      <c r="WNE307"/>
      <c r="WNF307"/>
      <c r="WNG307"/>
      <c r="WNH307"/>
      <c r="WNI307"/>
      <c r="WNJ307"/>
      <c r="WNK307"/>
      <c r="WNL307"/>
      <c r="WNM307"/>
      <c r="WNN307"/>
      <c r="WNO307"/>
      <c r="WNP307"/>
      <c r="WNQ307"/>
      <c r="WNR307"/>
      <c r="WNS307"/>
      <c r="WNT307"/>
      <c r="WNU307"/>
      <c r="WNV307"/>
      <c r="WNW307"/>
      <c r="WNX307"/>
      <c r="WNY307"/>
      <c r="WNZ307"/>
      <c r="WOA307"/>
      <c r="WOB307"/>
      <c r="WOC307"/>
      <c r="WOD307"/>
      <c r="WOE307"/>
      <c r="WOF307"/>
      <c r="WOG307"/>
      <c r="WOH307"/>
      <c r="WOI307"/>
      <c r="WOJ307"/>
      <c r="WOK307"/>
      <c r="WOL307"/>
      <c r="WOM307"/>
      <c r="WON307"/>
      <c r="WOO307"/>
      <c r="WOP307"/>
      <c r="WOQ307"/>
      <c r="WOR307"/>
      <c r="WOS307"/>
      <c r="WOT307"/>
      <c r="WOU307"/>
      <c r="WOV307"/>
      <c r="WOW307"/>
      <c r="WOX307"/>
      <c r="WOY307"/>
      <c r="WOZ307"/>
      <c r="WPA307"/>
      <c r="WPB307"/>
      <c r="WPC307"/>
      <c r="WPD307"/>
      <c r="WPE307"/>
      <c r="WPF307"/>
      <c r="WPG307"/>
      <c r="WPH307"/>
      <c r="WPI307"/>
      <c r="WPJ307"/>
      <c r="WPK307"/>
      <c r="WPL307"/>
      <c r="WPM307"/>
      <c r="WPN307"/>
      <c r="WPO307"/>
      <c r="WPP307"/>
      <c r="WPQ307"/>
      <c r="WPR307"/>
      <c r="WPS307"/>
      <c r="WPT307"/>
      <c r="WPU307"/>
      <c r="WPV307"/>
      <c r="WPW307"/>
      <c r="WPX307"/>
      <c r="WPY307"/>
      <c r="WPZ307"/>
      <c r="WQA307"/>
      <c r="WQB307"/>
      <c r="WQC307"/>
      <c r="WQD307"/>
      <c r="WQE307"/>
      <c r="WQF307"/>
      <c r="WQG307"/>
      <c r="WQH307"/>
      <c r="WQI307"/>
      <c r="WQJ307"/>
      <c r="WQK307"/>
      <c r="WQL307"/>
      <c r="WQM307"/>
      <c r="WQN307"/>
      <c r="WQO307"/>
      <c r="WQP307"/>
      <c r="WQQ307"/>
      <c r="WQR307"/>
      <c r="WQS307"/>
      <c r="WQT307"/>
      <c r="WQU307"/>
      <c r="WQV307"/>
      <c r="WQW307"/>
      <c r="WQX307"/>
      <c r="WQY307"/>
      <c r="WQZ307"/>
      <c r="WRA307"/>
      <c r="WRB307"/>
      <c r="WRC307"/>
      <c r="WRD307"/>
      <c r="WRE307"/>
      <c r="WRF307"/>
      <c r="WRG307"/>
      <c r="WRH307"/>
      <c r="WRI307"/>
      <c r="WRJ307"/>
      <c r="WRK307"/>
      <c r="WRL307"/>
      <c r="WRM307"/>
      <c r="WRN307"/>
      <c r="WRO307"/>
      <c r="WRP307"/>
      <c r="WRQ307"/>
      <c r="WRR307"/>
      <c r="WRS307"/>
      <c r="WRT307"/>
      <c r="WRU307"/>
      <c r="WRV307"/>
      <c r="WRW307"/>
      <c r="WRX307"/>
      <c r="WRY307"/>
      <c r="WRZ307"/>
      <c r="WSA307"/>
      <c r="WSB307"/>
      <c r="WSC307"/>
      <c r="WSD307"/>
      <c r="WSE307"/>
      <c r="WSF307"/>
      <c r="WSG307"/>
      <c r="WSH307"/>
      <c r="WSI307"/>
      <c r="WSJ307"/>
      <c r="WSK307"/>
      <c r="WSL307"/>
      <c r="WSM307"/>
      <c r="WSN307"/>
      <c r="WSO307"/>
      <c r="WSP307"/>
      <c r="WSQ307"/>
      <c r="WSR307"/>
      <c r="WSS307"/>
      <c r="WST307"/>
      <c r="WSU307"/>
      <c r="WSV307"/>
      <c r="WSW307"/>
      <c r="WSX307"/>
      <c r="WSY307"/>
      <c r="WSZ307"/>
      <c r="WTA307"/>
      <c r="WTB307"/>
      <c r="WTC307"/>
      <c r="WTD307"/>
      <c r="WTE307"/>
      <c r="WTF307"/>
      <c r="WTG307"/>
      <c r="WTH307"/>
      <c r="WTI307"/>
      <c r="WTJ307"/>
      <c r="WTK307"/>
      <c r="WTL307"/>
      <c r="WTM307"/>
      <c r="WTN307"/>
      <c r="WTO307"/>
      <c r="WTP307"/>
      <c r="WTQ307"/>
      <c r="WTR307"/>
      <c r="WTS307"/>
      <c r="WTT307"/>
      <c r="WTU307"/>
      <c r="WTV307"/>
      <c r="WTW307"/>
      <c r="WTX307"/>
      <c r="WTY307"/>
      <c r="WTZ307"/>
      <c r="WUA307"/>
      <c r="WUB307"/>
      <c r="WUC307"/>
      <c r="WUD307"/>
      <c r="WUE307"/>
      <c r="WUF307"/>
      <c r="WUG307"/>
      <c r="WUH307"/>
      <c r="WUI307"/>
      <c r="WUJ307"/>
      <c r="WUK307"/>
      <c r="WUL307"/>
      <c r="WUM307"/>
      <c r="WUN307"/>
      <c r="WUO307"/>
      <c r="WUP307"/>
      <c r="WUQ307"/>
      <c r="WUR307"/>
      <c r="WUS307"/>
      <c r="WUT307"/>
      <c r="WUU307"/>
      <c r="WUV307"/>
      <c r="WUW307"/>
      <c r="WUX307"/>
      <c r="WUY307"/>
      <c r="WUZ307"/>
      <c r="WVA307"/>
      <c r="WVB307"/>
      <c r="WVC307"/>
      <c r="WVD307"/>
      <c r="WVE307"/>
      <c r="WVF307"/>
      <c r="WVG307"/>
      <c r="WVH307"/>
      <c r="WVI307"/>
      <c r="WVJ307"/>
      <c r="WVK307"/>
      <c r="WVL307"/>
      <c r="WVM307"/>
      <c r="WVN307"/>
      <c r="WVO307"/>
      <c r="WVP307"/>
      <c r="WVQ307"/>
      <c r="WVR307"/>
      <c r="WVS307"/>
      <c r="WVT307"/>
      <c r="WVU307"/>
      <c r="WVV307"/>
      <c r="WVW307"/>
      <c r="WVX307"/>
      <c r="WVY307"/>
      <c r="WVZ307"/>
      <c r="WWA307"/>
      <c r="WWB307"/>
      <c r="WWC307"/>
      <c r="WWD307"/>
      <c r="WWE307"/>
      <c r="WWF307"/>
      <c r="WWG307"/>
      <c r="WWH307"/>
      <c r="WWI307"/>
      <c r="WWJ307"/>
      <c r="WWK307"/>
      <c r="WWL307"/>
      <c r="WWM307"/>
      <c r="WWN307"/>
      <c r="WWO307"/>
      <c r="WWP307"/>
      <c r="WWQ307"/>
      <c r="WWR307"/>
      <c r="WWS307"/>
      <c r="WWT307"/>
      <c r="WWU307"/>
      <c r="WWV307"/>
      <c r="WWW307"/>
      <c r="WWX307"/>
      <c r="WWY307"/>
      <c r="WWZ307"/>
      <c r="WXA307"/>
      <c r="WXB307"/>
      <c r="WXC307"/>
      <c r="WXD307"/>
      <c r="WXE307"/>
      <c r="WXF307"/>
      <c r="WXG307"/>
      <c r="WXH307"/>
      <c r="WXI307"/>
      <c r="WXJ307"/>
      <c r="WXK307"/>
      <c r="WXL307"/>
      <c r="WXM307"/>
      <c r="WXN307"/>
      <c r="WXO307"/>
      <c r="WXP307"/>
      <c r="WXQ307"/>
      <c r="WXR307"/>
      <c r="WXS307"/>
      <c r="WXT307"/>
      <c r="WXU307"/>
      <c r="WXV307"/>
      <c r="WXW307"/>
      <c r="WXX307"/>
      <c r="WXY307"/>
      <c r="WXZ307"/>
      <c r="WYA307"/>
      <c r="WYB307"/>
      <c r="WYC307"/>
      <c r="WYD307"/>
      <c r="WYE307"/>
      <c r="WYF307"/>
      <c r="WYG307"/>
      <c r="WYH307"/>
      <c r="WYI307"/>
      <c r="WYJ307"/>
      <c r="WYK307"/>
      <c r="WYL307"/>
      <c r="WYM307"/>
      <c r="WYN307"/>
      <c r="WYO307"/>
      <c r="WYP307"/>
      <c r="WYQ307"/>
      <c r="WYR307"/>
      <c r="WYS307"/>
      <c r="WYT307"/>
      <c r="WYU307"/>
      <c r="WYV307"/>
      <c r="WYW307"/>
      <c r="WYX307"/>
      <c r="WYY307"/>
      <c r="WYZ307"/>
      <c r="WZA307"/>
      <c r="WZB307"/>
      <c r="WZC307"/>
      <c r="WZD307"/>
      <c r="WZE307"/>
      <c r="WZF307"/>
      <c r="WZG307"/>
      <c r="WZH307"/>
      <c r="WZI307"/>
      <c r="WZJ307"/>
      <c r="WZK307"/>
      <c r="WZL307"/>
      <c r="WZM307"/>
      <c r="WZN307"/>
      <c r="WZO307"/>
      <c r="WZP307"/>
      <c r="WZQ307"/>
      <c r="WZR307"/>
      <c r="WZS307"/>
      <c r="WZT307"/>
      <c r="WZU307"/>
      <c r="WZV307"/>
      <c r="WZW307"/>
      <c r="WZX307"/>
      <c r="WZY307"/>
      <c r="WZZ307"/>
      <c r="XAA307"/>
      <c r="XAB307"/>
      <c r="XAC307"/>
      <c r="XAD307"/>
      <c r="XAE307"/>
      <c r="XAF307"/>
      <c r="XAG307"/>
      <c r="XAH307"/>
      <c r="XAI307"/>
      <c r="XAJ307"/>
      <c r="XAK307"/>
      <c r="XAL307"/>
      <c r="XAM307"/>
      <c r="XAN307"/>
      <c r="XAO307"/>
      <c r="XAP307"/>
      <c r="XAQ307"/>
      <c r="XAR307"/>
      <c r="XAS307"/>
      <c r="XAT307"/>
      <c r="XAU307"/>
      <c r="XAV307"/>
      <c r="XAW307"/>
      <c r="XAX307"/>
      <c r="XAY307"/>
      <c r="XAZ307"/>
      <c r="XBA307"/>
      <c r="XBB307"/>
      <c r="XBC307"/>
      <c r="XBD307"/>
      <c r="XBE307"/>
      <c r="XBF307"/>
      <c r="XBG307"/>
      <c r="XBH307"/>
      <c r="XBI307"/>
      <c r="XBJ307"/>
      <c r="XBK307"/>
      <c r="XBL307"/>
      <c r="XBM307"/>
      <c r="XBN307"/>
      <c r="XBO307"/>
      <c r="XBP307"/>
      <c r="XBQ307"/>
      <c r="XBR307"/>
      <c r="XBS307"/>
      <c r="XBT307"/>
      <c r="XBU307"/>
      <c r="XBV307"/>
      <c r="XBW307"/>
      <c r="XBX307"/>
      <c r="XBY307"/>
      <c r="XBZ307"/>
      <c r="XCA307"/>
      <c r="XCB307"/>
      <c r="XCC307"/>
      <c r="XCD307"/>
      <c r="XCE307"/>
      <c r="XCF307"/>
      <c r="XCG307"/>
      <c r="XCH307"/>
      <c r="XCI307"/>
      <c r="XCJ307"/>
      <c r="XCK307"/>
      <c r="XCL307"/>
      <c r="XCM307"/>
      <c r="XCN307"/>
      <c r="XCO307"/>
      <c r="XCP307"/>
      <c r="XCQ307"/>
      <c r="XCR307"/>
      <c r="XCS307"/>
      <c r="XCT307"/>
      <c r="XCU307"/>
      <c r="XCV307"/>
      <c r="XCW307"/>
      <c r="XCX307"/>
      <c r="XCY307"/>
      <c r="XCZ307"/>
      <c r="XDA307"/>
      <c r="XDB307"/>
      <c r="XDC307"/>
      <c r="XDD307"/>
      <c r="XDE307"/>
      <c r="XDF307"/>
      <c r="XDG307"/>
      <c r="XDH307"/>
      <c r="XDI307"/>
      <c r="XDJ307"/>
      <c r="XDK307"/>
      <c r="XDL307"/>
      <c r="XDM307"/>
      <c r="XDN307"/>
      <c r="XDO307"/>
      <c r="XDP307"/>
      <c r="XDQ307"/>
      <c r="XDR307"/>
      <c r="XDS307"/>
      <c r="XDT307"/>
      <c r="XDU307"/>
      <c r="XDV307"/>
      <c r="XDW307"/>
      <c r="XDX307"/>
      <c r="XDY307"/>
      <c r="XDZ307"/>
      <c r="XEA307"/>
      <c r="XEB307"/>
      <c r="XEC307"/>
      <c r="XED307"/>
      <c r="XEE307"/>
      <c r="XEF307"/>
      <c r="XEG307"/>
      <c r="XEH307"/>
      <c r="XEI307"/>
      <c r="XEJ307"/>
      <c r="XEK307"/>
      <c r="XEL307"/>
      <c r="XEM307"/>
      <c r="XEN307"/>
      <c r="XEO307"/>
      <c r="XEP307"/>
      <c r="XEQ307"/>
      <c r="XER307"/>
      <c r="XES307"/>
      <c r="XET307"/>
      <c r="XEU307"/>
      <c r="XEV307"/>
      <c r="XEW307"/>
      <c r="XEX307"/>
      <c r="XEY307"/>
      <c r="XEZ307"/>
      <c r="XFA307"/>
      <c r="XFB307"/>
      <c r="XFC307"/>
      <c r="XFD307"/>
    </row>
    <row r="308" spans="1:36 15811:16384" s="177" customFormat="1" x14ac:dyDescent="0.25">
      <c r="A308" s="181">
        <v>182</v>
      </c>
      <c r="B308" s="354" t="str">
        <f ca="1">IF(CONCATENATE('Т.6.'!AB187," (",'Т.6.'!AD187,"), ",'Т.6.'!AC187,", ",'Т.6.'!AE187)=$AJ$127,"",IF(CONCATENATE('Т.6.'!AB187," (",'Т.6.'!AD187,"), ",'Т.6.'!AC187,", ",'Т.6.'!AE187)=$AJ$128,"-",(CONCATENATE('Т.6.'!AB187," (",'Т.6.'!AD187,"), ",'Т.6.'!AC187,", ",'Т.6.'!AE187))))</f>
        <v/>
      </c>
      <c r="C308" s="354"/>
      <c r="D308" s="354"/>
      <c r="E308" s="354"/>
      <c r="F308" s="354"/>
      <c r="G308" s="354" t="str">
        <f ca="1">IF(CONCATENATE('Т.6.'!AG187,", ",'Т.6.'!AF187,", ",'Т.6.'!AH187," обл., ",'Т.6.'!AI187," р-н, ",'Т.6.'!AJ187," ",'Т.6.'!AK187,", ",'Т.6.'!AL187," ",'Т.6.'!AM187,", буд. ",'Т.6.'!AN187,", кв./оф.",'Т.6.'!AO187,".    ",'Т.6.'!AP187)=$AJ$131,"",IF(CONCATENATE('Т.6.'!AG187,", ",'Т.6.'!AF187,", ",'Т.6.'!AH187," обл., ",'Т.6.'!AI187," р-н, ",'Т.6.'!AJ187," ",'Т.6.'!AK187,", ",'Т.6.'!AL187," ",'Т.6.'!AM187,", буд. ",'Т.6.'!AN187,", кв./оф.",'Т.6.'!AO187,".    ",'Т.6.'!AP187)=$AJ$129,"-",CONCATENATE('Т.6.'!AG187,", ",'Т.6.'!AF187,", ",'Т.6.'!AH187," обл., ",'Т.6.'!AI187," р-н, ",'Т.6.'!AJ187," ",'Т.6.'!AK187,", ",'Т.6.'!AL187," ",'Т.6.'!AM187,", буд. ",'Т.6.'!AN187,", кв./оф.",'Т.6.'!AO187,".    ",'Т.6.'!AP187)))</f>
        <v/>
      </c>
      <c r="H308" s="354"/>
      <c r="I308" s="354"/>
      <c r="J308" s="354"/>
      <c r="K308" s="367" t="str">
        <f ca="1">'Т.6.'!AQ187</f>
        <v xml:space="preserve"> </v>
      </c>
      <c r="L308" s="367"/>
      <c r="M308" s="367" t="str">
        <f ca="1">'Т.6.'!AR187</f>
        <v xml:space="preserve"> </v>
      </c>
      <c r="N308" s="367"/>
      <c r="O308" s="358" t="str">
        <f ca="1">'Т.6.'!AT187</f>
        <v xml:space="preserve"> </v>
      </c>
      <c r="P308" s="358"/>
      <c r="Q308" s="345" t="str">
        <f ca="1">IF(CONCATENATE('Т.6.'!AU187,". ",'Т.6.'!AV187)=" .  "," ",CONCATENATE('Т.6.'!AU187,". ",'Т.6.'!AV187))</f>
        <v xml:space="preserve"> </v>
      </c>
      <c r="R308" s="345"/>
      <c r="S308" s="345"/>
      <c r="T308" s="358" t="str">
        <f ca="1">'Т.6.'!AW187</f>
        <v xml:space="preserve"> </v>
      </c>
      <c r="U308" s="358"/>
      <c r="AA308" s="143"/>
      <c r="AB308" s="143"/>
      <c r="AC308" s="143"/>
      <c r="AD308" s="143"/>
      <c r="AE308" s="143"/>
      <c r="AF308" s="143"/>
      <c r="AG308" s="143"/>
      <c r="AH308" s="143"/>
      <c r="AI308" s="143"/>
      <c r="AJ308" s="151"/>
      <c r="WJC308"/>
      <c r="WJD308"/>
      <c r="WJE308"/>
      <c r="WJF308"/>
      <c r="WJG308"/>
      <c r="WJH308"/>
      <c r="WJI308"/>
      <c r="WJJ308"/>
      <c r="WJK308"/>
      <c r="WJL308"/>
      <c r="WJM308"/>
      <c r="WJN308"/>
      <c r="WJO308"/>
      <c r="WJP308"/>
      <c r="WJQ308"/>
      <c r="WJR308"/>
      <c r="WJS308"/>
      <c r="WJT308"/>
      <c r="WJU308"/>
      <c r="WJV308"/>
      <c r="WJW308"/>
      <c r="WJX308"/>
      <c r="WJY308"/>
      <c r="WJZ308"/>
      <c r="WKA308"/>
      <c r="WKB308"/>
      <c r="WKC308"/>
      <c r="WKD308"/>
      <c r="WKE308"/>
      <c r="WKF308"/>
      <c r="WKG308"/>
      <c r="WKH308"/>
      <c r="WKI308"/>
      <c r="WKJ308"/>
      <c r="WKK308"/>
      <c r="WKL308"/>
      <c r="WKM308"/>
      <c r="WKN308"/>
      <c r="WKO308"/>
      <c r="WKP308"/>
      <c r="WKQ308"/>
      <c r="WKR308"/>
      <c r="WKS308"/>
      <c r="WKT308"/>
      <c r="WKU308"/>
      <c r="WKV308"/>
      <c r="WKW308"/>
      <c r="WKX308"/>
      <c r="WKY308"/>
      <c r="WKZ308"/>
      <c r="WLA308"/>
      <c r="WLB308"/>
      <c r="WLC308"/>
      <c r="WLD308"/>
      <c r="WLE308"/>
      <c r="WLF308"/>
      <c r="WLG308"/>
      <c r="WLH308"/>
      <c r="WLI308"/>
      <c r="WLJ308"/>
      <c r="WLK308"/>
      <c r="WLL308"/>
      <c r="WLM308"/>
      <c r="WLN308"/>
      <c r="WLO308"/>
      <c r="WLP308"/>
      <c r="WLQ308"/>
      <c r="WLR308"/>
      <c r="WLS308"/>
      <c r="WLT308"/>
      <c r="WLU308"/>
      <c r="WLV308"/>
      <c r="WLW308"/>
      <c r="WLX308"/>
      <c r="WLY308"/>
      <c r="WLZ308"/>
      <c r="WMA308"/>
      <c r="WMB308"/>
      <c r="WMC308"/>
      <c r="WMD308"/>
      <c r="WME308"/>
      <c r="WMF308"/>
      <c r="WMG308"/>
      <c r="WMH308"/>
      <c r="WMI308"/>
      <c r="WMJ308"/>
      <c r="WMK308"/>
      <c r="WML308"/>
      <c r="WMM308"/>
      <c r="WMN308"/>
      <c r="WMO308"/>
      <c r="WMP308"/>
      <c r="WMQ308"/>
      <c r="WMR308"/>
      <c r="WMS308"/>
      <c r="WMT308"/>
      <c r="WMU308"/>
      <c r="WMV308"/>
      <c r="WMW308"/>
      <c r="WMX308"/>
      <c r="WMY308"/>
      <c r="WMZ308"/>
      <c r="WNA308"/>
      <c r="WNB308"/>
      <c r="WNC308"/>
      <c r="WND308"/>
      <c r="WNE308"/>
      <c r="WNF308"/>
      <c r="WNG308"/>
      <c r="WNH308"/>
      <c r="WNI308"/>
      <c r="WNJ308"/>
      <c r="WNK308"/>
      <c r="WNL308"/>
      <c r="WNM308"/>
      <c r="WNN308"/>
      <c r="WNO308"/>
      <c r="WNP308"/>
      <c r="WNQ308"/>
      <c r="WNR308"/>
      <c r="WNS308"/>
      <c r="WNT308"/>
      <c r="WNU308"/>
      <c r="WNV308"/>
      <c r="WNW308"/>
      <c r="WNX308"/>
      <c r="WNY308"/>
      <c r="WNZ308"/>
      <c r="WOA308"/>
      <c r="WOB308"/>
      <c r="WOC308"/>
      <c r="WOD308"/>
      <c r="WOE308"/>
      <c r="WOF308"/>
      <c r="WOG308"/>
      <c r="WOH308"/>
      <c r="WOI308"/>
      <c r="WOJ308"/>
      <c r="WOK308"/>
      <c r="WOL308"/>
      <c r="WOM308"/>
      <c r="WON308"/>
      <c r="WOO308"/>
      <c r="WOP308"/>
      <c r="WOQ308"/>
      <c r="WOR308"/>
      <c r="WOS308"/>
      <c r="WOT308"/>
      <c r="WOU308"/>
      <c r="WOV308"/>
      <c r="WOW308"/>
      <c r="WOX308"/>
      <c r="WOY308"/>
      <c r="WOZ308"/>
      <c r="WPA308"/>
      <c r="WPB308"/>
      <c r="WPC308"/>
      <c r="WPD308"/>
      <c r="WPE308"/>
      <c r="WPF308"/>
      <c r="WPG308"/>
      <c r="WPH308"/>
      <c r="WPI308"/>
      <c r="WPJ308"/>
      <c r="WPK308"/>
      <c r="WPL308"/>
      <c r="WPM308"/>
      <c r="WPN308"/>
      <c r="WPO308"/>
      <c r="WPP308"/>
      <c r="WPQ308"/>
      <c r="WPR308"/>
      <c r="WPS308"/>
      <c r="WPT308"/>
      <c r="WPU308"/>
      <c r="WPV308"/>
      <c r="WPW308"/>
      <c r="WPX308"/>
      <c r="WPY308"/>
      <c r="WPZ308"/>
      <c r="WQA308"/>
      <c r="WQB308"/>
      <c r="WQC308"/>
      <c r="WQD308"/>
      <c r="WQE308"/>
      <c r="WQF308"/>
      <c r="WQG308"/>
      <c r="WQH308"/>
      <c r="WQI308"/>
      <c r="WQJ308"/>
      <c r="WQK308"/>
      <c r="WQL308"/>
      <c r="WQM308"/>
      <c r="WQN308"/>
      <c r="WQO308"/>
      <c r="WQP308"/>
      <c r="WQQ308"/>
      <c r="WQR308"/>
      <c r="WQS308"/>
      <c r="WQT308"/>
      <c r="WQU308"/>
      <c r="WQV308"/>
      <c r="WQW308"/>
      <c r="WQX308"/>
      <c r="WQY308"/>
      <c r="WQZ308"/>
      <c r="WRA308"/>
      <c r="WRB308"/>
      <c r="WRC308"/>
      <c r="WRD308"/>
      <c r="WRE308"/>
      <c r="WRF308"/>
      <c r="WRG308"/>
      <c r="WRH308"/>
      <c r="WRI308"/>
      <c r="WRJ308"/>
      <c r="WRK308"/>
      <c r="WRL308"/>
      <c r="WRM308"/>
      <c r="WRN308"/>
      <c r="WRO308"/>
      <c r="WRP308"/>
      <c r="WRQ308"/>
      <c r="WRR308"/>
      <c r="WRS308"/>
      <c r="WRT308"/>
      <c r="WRU308"/>
      <c r="WRV308"/>
      <c r="WRW308"/>
      <c r="WRX308"/>
      <c r="WRY308"/>
      <c r="WRZ308"/>
      <c r="WSA308"/>
      <c r="WSB308"/>
      <c r="WSC308"/>
      <c r="WSD308"/>
      <c r="WSE308"/>
      <c r="WSF308"/>
      <c r="WSG308"/>
      <c r="WSH308"/>
      <c r="WSI308"/>
      <c r="WSJ308"/>
      <c r="WSK308"/>
      <c r="WSL308"/>
      <c r="WSM308"/>
      <c r="WSN308"/>
      <c r="WSO308"/>
      <c r="WSP308"/>
      <c r="WSQ308"/>
      <c r="WSR308"/>
      <c r="WSS308"/>
      <c r="WST308"/>
      <c r="WSU308"/>
      <c r="WSV308"/>
      <c r="WSW308"/>
      <c r="WSX308"/>
      <c r="WSY308"/>
      <c r="WSZ308"/>
      <c r="WTA308"/>
      <c r="WTB308"/>
      <c r="WTC308"/>
      <c r="WTD308"/>
      <c r="WTE308"/>
      <c r="WTF308"/>
      <c r="WTG308"/>
      <c r="WTH308"/>
      <c r="WTI308"/>
      <c r="WTJ308"/>
      <c r="WTK308"/>
      <c r="WTL308"/>
      <c r="WTM308"/>
      <c r="WTN308"/>
      <c r="WTO308"/>
      <c r="WTP308"/>
      <c r="WTQ308"/>
      <c r="WTR308"/>
      <c r="WTS308"/>
      <c r="WTT308"/>
      <c r="WTU308"/>
      <c r="WTV308"/>
      <c r="WTW308"/>
      <c r="WTX308"/>
      <c r="WTY308"/>
      <c r="WTZ308"/>
      <c r="WUA308"/>
      <c r="WUB308"/>
      <c r="WUC308"/>
      <c r="WUD308"/>
      <c r="WUE308"/>
      <c r="WUF308"/>
      <c r="WUG308"/>
      <c r="WUH308"/>
      <c r="WUI308"/>
      <c r="WUJ308"/>
      <c r="WUK308"/>
      <c r="WUL308"/>
      <c r="WUM308"/>
      <c r="WUN308"/>
      <c r="WUO308"/>
      <c r="WUP308"/>
      <c r="WUQ308"/>
      <c r="WUR308"/>
      <c r="WUS308"/>
      <c r="WUT308"/>
      <c r="WUU308"/>
      <c r="WUV308"/>
      <c r="WUW308"/>
      <c r="WUX308"/>
      <c r="WUY308"/>
      <c r="WUZ308"/>
      <c r="WVA308"/>
      <c r="WVB308"/>
      <c r="WVC308"/>
      <c r="WVD308"/>
      <c r="WVE308"/>
      <c r="WVF308"/>
      <c r="WVG308"/>
      <c r="WVH308"/>
      <c r="WVI308"/>
      <c r="WVJ308"/>
      <c r="WVK308"/>
      <c r="WVL308"/>
      <c r="WVM308"/>
      <c r="WVN308"/>
      <c r="WVO308"/>
      <c r="WVP308"/>
      <c r="WVQ308"/>
      <c r="WVR308"/>
      <c r="WVS308"/>
      <c r="WVT308"/>
      <c r="WVU308"/>
      <c r="WVV308"/>
      <c r="WVW308"/>
      <c r="WVX308"/>
      <c r="WVY308"/>
      <c r="WVZ308"/>
      <c r="WWA308"/>
      <c r="WWB308"/>
      <c r="WWC308"/>
      <c r="WWD308"/>
      <c r="WWE308"/>
      <c r="WWF308"/>
      <c r="WWG308"/>
      <c r="WWH308"/>
      <c r="WWI308"/>
      <c r="WWJ308"/>
      <c r="WWK308"/>
      <c r="WWL308"/>
      <c r="WWM308"/>
      <c r="WWN308"/>
      <c r="WWO308"/>
      <c r="WWP308"/>
      <c r="WWQ308"/>
      <c r="WWR308"/>
      <c r="WWS308"/>
      <c r="WWT308"/>
      <c r="WWU308"/>
      <c r="WWV308"/>
      <c r="WWW308"/>
      <c r="WWX308"/>
      <c r="WWY308"/>
      <c r="WWZ308"/>
      <c r="WXA308"/>
      <c r="WXB308"/>
      <c r="WXC308"/>
      <c r="WXD308"/>
      <c r="WXE308"/>
      <c r="WXF308"/>
      <c r="WXG308"/>
      <c r="WXH308"/>
      <c r="WXI308"/>
      <c r="WXJ308"/>
      <c r="WXK308"/>
      <c r="WXL308"/>
      <c r="WXM308"/>
      <c r="WXN308"/>
      <c r="WXO308"/>
      <c r="WXP308"/>
      <c r="WXQ308"/>
      <c r="WXR308"/>
      <c r="WXS308"/>
      <c r="WXT308"/>
      <c r="WXU308"/>
      <c r="WXV308"/>
      <c r="WXW308"/>
      <c r="WXX308"/>
      <c r="WXY308"/>
      <c r="WXZ308"/>
      <c r="WYA308"/>
      <c r="WYB308"/>
      <c r="WYC308"/>
      <c r="WYD308"/>
      <c r="WYE308"/>
      <c r="WYF308"/>
      <c r="WYG308"/>
      <c r="WYH308"/>
      <c r="WYI308"/>
      <c r="WYJ308"/>
      <c r="WYK308"/>
      <c r="WYL308"/>
      <c r="WYM308"/>
      <c r="WYN308"/>
      <c r="WYO308"/>
      <c r="WYP308"/>
      <c r="WYQ308"/>
      <c r="WYR308"/>
      <c r="WYS308"/>
      <c r="WYT308"/>
      <c r="WYU308"/>
      <c r="WYV308"/>
      <c r="WYW308"/>
      <c r="WYX308"/>
      <c r="WYY308"/>
      <c r="WYZ308"/>
      <c r="WZA308"/>
      <c r="WZB308"/>
      <c r="WZC308"/>
      <c r="WZD308"/>
      <c r="WZE308"/>
      <c r="WZF308"/>
      <c r="WZG308"/>
      <c r="WZH308"/>
      <c r="WZI308"/>
      <c r="WZJ308"/>
      <c r="WZK308"/>
      <c r="WZL308"/>
      <c r="WZM308"/>
      <c r="WZN308"/>
      <c r="WZO308"/>
      <c r="WZP308"/>
      <c r="WZQ308"/>
      <c r="WZR308"/>
      <c r="WZS308"/>
      <c r="WZT308"/>
      <c r="WZU308"/>
      <c r="WZV308"/>
      <c r="WZW308"/>
      <c r="WZX308"/>
      <c r="WZY308"/>
      <c r="WZZ308"/>
      <c r="XAA308"/>
      <c r="XAB308"/>
      <c r="XAC308"/>
      <c r="XAD308"/>
      <c r="XAE308"/>
      <c r="XAF308"/>
      <c r="XAG308"/>
      <c r="XAH308"/>
      <c r="XAI308"/>
      <c r="XAJ308"/>
      <c r="XAK308"/>
      <c r="XAL308"/>
      <c r="XAM308"/>
      <c r="XAN308"/>
      <c r="XAO308"/>
      <c r="XAP308"/>
      <c r="XAQ308"/>
      <c r="XAR308"/>
      <c r="XAS308"/>
      <c r="XAT308"/>
      <c r="XAU308"/>
      <c r="XAV308"/>
      <c r="XAW308"/>
      <c r="XAX308"/>
      <c r="XAY308"/>
      <c r="XAZ308"/>
      <c r="XBA308"/>
      <c r="XBB308"/>
      <c r="XBC308"/>
      <c r="XBD308"/>
      <c r="XBE308"/>
      <c r="XBF308"/>
      <c r="XBG308"/>
      <c r="XBH308"/>
      <c r="XBI308"/>
      <c r="XBJ308"/>
      <c r="XBK308"/>
      <c r="XBL308"/>
      <c r="XBM308"/>
      <c r="XBN308"/>
      <c r="XBO308"/>
      <c r="XBP308"/>
      <c r="XBQ308"/>
      <c r="XBR308"/>
      <c r="XBS308"/>
      <c r="XBT308"/>
      <c r="XBU308"/>
      <c r="XBV308"/>
      <c r="XBW308"/>
      <c r="XBX308"/>
      <c r="XBY308"/>
      <c r="XBZ308"/>
      <c r="XCA308"/>
      <c r="XCB308"/>
      <c r="XCC308"/>
      <c r="XCD308"/>
      <c r="XCE308"/>
      <c r="XCF308"/>
      <c r="XCG308"/>
      <c r="XCH308"/>
      <c r="XCI308"/>
      <c r="XCJ308"/>
      <c r="XCK308"/>
      <c r="XCL308"/>
      <c r="XCM308"/>
      <c r="XCN308"/>
      <c r="XCO308"/>
      <c r="XCP308"/>
      <c r="XCQ308"/>
      <c r="XCR308"/>
      <c r="XCS308"/>
      <c r="XCT308"/>
      <c r="XCU308"/>
      <c r="XCV308"/>
      <c r="XCW308"/>
      <c r="XCX308"/>
      <c r="XCY308"/>
      <c r="XCZ308"/>
      <c r="XDA308"/>
      <c r="XDB308"/>
      <c r="XDC308"/>
      <c r="XDD308"/>
      <c r="XDE308"/>
      <c r="XDF308"/>
      <c r="XDG308"/>
      <c r="XDH308"/>
      <c r="XDI308"/>
      <c r="XDJ308"/>
      <c r="XDK308"/>
      <c r="XDL308"/>
      <c r="XDM308"/>
      <c r="XDN308"/>
      <c r="XDO308"/>
      <c r="XDP308"/>
      <c r="XDQ308"/>
      <c r="XDR308"/>
      <c r="XDS308"/>
      <c r="XDT308"/>
      <c r="XDU308"/>
      <c r="XDV308"/>
      <c r="XDW308"/>
      <c r="XDX308"/>
      <c r="XDY308"/>
      <c r="XDZ308"/>
      <c r="XEA308"/>
      <c r="XEB308"/>
      <c r="XEC308"/>
      <c r="XED308"/>
      <c r="XEE308"/>
      <c r="XEF308"/>
      <c r="XEG308"/>
      <c r="XEH308"/>
      <c r="XEI308"/>
      <c r="XEJ308"/>
      <c r="XEK308"/>
      <c r="XEL308"/>
      <c r="XEM308"/>
      <c r="XEN308"/>
      <c r="XEO308"/>
      <c r="XEP308"/>
      <c r="XEQ308"/>
      <c r="XER308"/>
      <c r="XES308"/>
      <c r="XET308"/>
      <c r="XEU308"/>
      <c r="XEV308"/>
      <c r="XEW308"/>
      <c r="XEX308"/>
      <c r="XEY308"/>
      <c r="XEZ308"/>
      <c r="XFA308"/>
      <c r="XFB308"/>
      <c r="XFC308"/>
      <c r="XFD308"/>
    </row>
    <row r="309" spans="1:36 15811:16384" s="177" customFormat="1" x14ac:dyDescent="0.25">
      <c r="A309" s="181">
        <v>183</v>
      </c>
      <c r="B309" s="354" t="str">
        <f ca="1">IF(CONCATENATE('Т.6.'!AB188," (",'Т.6.'!AD188,"), ",'Т.6.'!AC188,", ",'Т.6.'!AE188)=$AJ$127,"",IF(CONCATENATE('Т.6.'!AB188," (",'Т.6.'!AD188,"), ",'Т.6.'!AC188,", ",'Т.6.'!AE188)=$AJ$128,"-",(CONCATENATE('Т.6.'!AB188," (",'Т.6.'!AD188,"), ",'Т.6.'!AC188,", ",'Т.6.'!AE188))))</f>
        <v/>
      </c>
      <c r="C309" s="354"/>
      <c r="D309" s="354"/>
      <c r="E309" s="354"/>
      <c r="F309" s="354"/>
      <c r="G309" s="354" t="str">
        <f ca="1">IF(CONCATENATE('Т.6.'!AG188,", ",'Т.6.'!AF188,", ",'Т.6.'!AH188," обл., ",'Т.6.'!AI188," р-н, ",'Т.6.'!AJ188," ",'Т.6.'!AK188,", ",'Т.6.'!AL188," ",'Т.6.'!AM188,", буд. ",'Т.6.'!AN188,", кв./оф.",'Т.6.'!AO188,".    ",'Т.6.'!AP188)=$AJ$131,"",IF(CONCATENATE('Т.6.'!AG188,", ",'Т.6.'!AF188,", ",'Т.6.'!AH188," обл., ",'Т.6.'!AI188," р-н, ",'Т.6.'!AJ188," ",'Т.6.'!AK188,", ",'Т.6.'!AL188," ",'Т.6.'!AM188,", буд. ",'Т.6.'!AN188,", кв./оф.",'Т.6.'!AO188,".    ",'Т.6.'!AP188)=$AJ$129,"-",CONCATENATE('Т.6.'!AG188,", ",'Т.6.'!AF188,", ",'Т.6.'!AH188," обл., ",'Т.6.'!AI188," р-н, ",'Т.6.'!AJ188," ",'Т.6.'!AK188,", ",'Т.6.'!AL188," ",'Т.6.'!AM188,", буд. ",'Т.6.'!AN188,", кв./оф.",'Т.6.'!AO188,".    ",'Т.6.'!AP188)))</f>
        <v/>
      </c>
      <c r="H309" s="354"/>
      <c r="I309" s="354"/>
      <c r="J309" s="354"/>
      <c r="K309" s="367" t="str">
        <f ca="1">'Т.6.'!AQ188</f>
        <v xml:space="preserve"> </v>
      </c>
      <c r="L309" s="367"/>
      <c r="M309" s="367" t="str">
        <f ca="1">'Т.6.'!AR188</f>
        <v xml:space="preserve"> </v>
      </c>
      <c r="N309" s="367"/>
      <c r="O309" s="358" t="str">
        <f ca="1">'Т.6.'!AT188</f>
        <v xml:space="preserve"> </v>
      </c>
      <c r="P309" s="358"/>
      <c r="Q309" s="345" t="str">
        <f ca="1">IF(CONCATENATE('Т.6.'!AU188,". ",'Т.6.'!AV188)=" .  "," ",CONCATENATE('Т.6.'!AU188,". ",'Т.6.'!AV188))</f>
        <v xml:space="preserve"> </v>
      </c>
      <c r="R309" s="345"/>
      <c r="S309" s="345"/>
      <c r="T309" s="358" t="str">
        <f ca="1">'Т.6.'!AW188</f>
        <v xml:space="preserve"> </v>
      </c>
      <c r="U309" s="358"/>
      <c r="AA309" s="143"/>
      <c r="AB309" s="143"/>
      <c r="AC309" s="143"/>
      <c r="AD309" s="143"/>
      <c r="AE309" s="143"/>
      <c r="AF309" s="143"/>
      <c r="AG309" s="143"/>
      <c r="AH309" s="143"/>
      <c r="AI309" s="143"/>
      <c r="AJ309" s="151"/>
      <c r="WJC309"/>
      <c r="WJD309"/>
      <c r="WJE309"/>
      <c r="WJF309"/>
      <c r="WJG309"/>
      <c r="WJH309"/>
      <c r="WJI309"/>
      <c r="WJJ309"/>
      <c r="WJK309"/>
      <c r="WJL309"/>
      <c r="WJM309"/>
      <c r="WJN309"/>
      <c r="WJO309"/>
      <c r="WJP309"/>
      <c r="WJQ309"/>
      <c r="WJR309"/>
      <c r="WJS309"/>
      <c r="WJT309"/>
      <c r="WJU309"/>
      <c r="WJV309"/>
      <c r="WJW309"/>
      <c r="WJX309"/>
      <c r="WJY309"/>
      <c r="WJZ309"/>
      <c r="WKA309"/>
      <c r="WKB309"/>
      <c r="WKC309"/>
      <c r="WKD309"/>
      <c r="WKE309"/>
      <c r="WKF309"/>
      <c r="WKG309"/>
      <c r="WKH309"/>
      <c r="WKI309"/>
      <c r="WKJ309"/>
      <c r="WKK309"/>
      <c r="WKL309"/>
      <c r="WKM309"/>
      <c r="WKN309"/>
      <c r="WKO309"/>
      <c r="WKP309"/>
      <c r="WKQ309"/>
      <c r="WKR309"/>
      <c r="WKS309"/>
      <c r="WKT309"/>
      <c r="WKU309"/>
      <c r="WKV309"/>
      <c r="WKW309"/>
      <c r="WKX309"/>
      <c r="WKY309"/>
      <c r="WKZ309"/>
      <c r="WLA309"/>
      <c r="WLB309"/>
      <c r="WLC309"/>
      <c r="WLD309"/>
      <c r="WLE309"/>
      <c r="WLF309"/>
      <c r="WLG309"/>
      <c r="WLH309"/>
      <c r="WLI309"/>
      <c r="WLJ309"/>
      <c r="WLK309"/>
      <c r="WLL309"/>
      <c r="WLM309"/>
      <c r="WLN309"/>
      <c r="WLO309"/>
      <c r="WLP309"/>
      <c r="WLQ309"/>
      <c r="WLR309"/>
      <c r="WLS309"/>
      <c r="WLT309"/>
      <c r="WLU309"/>
      <c r="WLV309"/>
      <c r="WLW309"/>
      <c r="WLX309"/>
      <c r="WLY309"/>
      <c r="WLZ309"/>
      <c r="WMA309"/>
      <c r="WMB309"/>
      <c r="WMC309"/>
      <c r="WMD309"/>
      <c r="WME309"/>
      <c r="WMF309"/>
      <c r="WMG309"/>
      <c r="WMH309"/>
      <c r="WMI309"/>
      <c r="WMJ309"/>
      <c r="WMK309"/>
      <c r="WML309"/>
      <c r="WMM309"/>
      <c r="WMN309"/>
      <c r="WMO309"/>
      <c r="WMP309"/>
      <c r="WMQ309"/>
      <c r="WMR309"/>
      <c r="WMS309"/>
      <c r="WMT309"/>
      <c r="WMU309"/>
      <c r="WMV309"/>
      <c r="WMW309"/>
      <c r="WMX309"/>
      <c r="WMY309"/>
      <c r="WMZ309"/>
      <c r="WNA309"/>
      <c r="WNB309"/>
      <c r="WNC309"/>
      <c r="WND309"/>
      <c r="WNE309"/>
      <c r="WNF309"/>
      <c r="WNG309"/>
      <c r="WNH309"/>
      <c r="WNI309"/>
      <c r="WNJ309"/>
      <c r="WNK309"/>
      <c r="WNL309"/>
      <c r="WNM309"/>
      <c r="WNN309"/>
      <c r="WNO309"/>
      <c r="WNP309"/>
      <c r="WNQ309"/>
      <c r="WNR309"/>
      <c r="WNS309"/>
      <c r="WNT309"/>
      <c r="WNU309"/>
      <c r="WNV309"/>
      <c r="WNW309"/>
      <c r="WNX309"/>
      <c r="WNY309"/>
      <c r="WNZ309"/>
      <c r="WOA309"/>
      <c r="WOB309"/>
      <c r="WOC309"/>
      <c r="WOD309"/>
      <c r="WOE309"/>
      <c r="WOF309"/>
      <c r="WOG309"/>
      <c r="WOH309"/>
      <c r="WOI309"/>
      <c r="WOJ309"/>
      <c r="WOK309"/>
      <c r="WOL309"/>
      <c r="WOM309"/>
      <c r="WON309"/>
      <c r="WOO309"/>
      <c r="WOP309"/>
      <c r="WOQ309"/>
      <c r="WOR309"/>
      <c r="WOS309"/>
      <c r="WOT309"/>
      <c r="WOU309"/>
      <c r="WOV309"/>
      <c r="WOW309"/>
      <c r="WOX309"/>
      <c r="WOY309"/>
      <c r="WOZ309"/>
      <c r="WPA309"/>
      <c r="WPB309"/>
      <c r="WPC309"/>
      <c r="WPD309"/>
      <c r="WPE309"/>
      <c r="WPF309"/>
      <c r="WPG309"/>
      <c r="WPH309"/>
      <c r="WPI309"/>
      <c r="WPJ309"/>
      <c r="WPK309"/>
      <c r="WPL309"/>
      <c r="WPM309"/>
      <c r="WPN309"/>
      <c r="WPO309"/>
      <c r="WPP309"/>
      <c r="WPQ309"/>
      <c r="WPR309"/>
      <c r="WPS309"/>
      <c r="WPT309"/>
      <c r="WPU309"/>
      <c r="WPV309"/>
      <c r="WPW309"/>
      <c r="WPX309"/>
      <c r="WPY309"/>
      <c r="WPZ309"/>
      <c r="WQA309"/>
      <c r="WQB309"/>
      <c r="WQC309"/>
      <c r="WQD309"/>
      <c r="WQE309"/>
      <c r="WQF309"/>
      <c r="WQG309"/>
      <c r="WQH309"/>
      <c r="WQI309"/>
      <c r="WQJ309"/>
      <c r="WQK309"/>
      <c r="WQL309"/>
      <c r="WQM309"/>
      <c r="WQN309"/>
      <c r="WQO309"/>
      <c r="WQP309"/>
      <c r="WQQ309"/>
      <c r="WQR309"/>
      <c r="WQS309"/>
      <c r="WQT309"/>
      <c r="WQU309"/>
      <c r="WQV309"/>
      <c r="WQW309"/>
      <c r="WQX309"/>
      <c r="WQY309"/>
      <c r="WQZ309"/>
      <c r="WRA309"/>
      <c r="WRB309"/>
      <c r="WRC309"/>
      <c r="WRD309"/>
      <c r="WRE309"/>
      <c r="WRF309"/>
      <c r="WRG309"/>
      <c r="WRH309"/>
      <c r="WRI309"/>
      <c r="WRJ309"/>
      <c r="WRK309"/>
      <c r="WRL309"/>
      <c r="WRM309"/>
      <c r="WRN309"/>
      <c r="WRO309"/>
      <c r="WRP309"/>
      <c r="WRQ309"/>
      <c r="WRR309"/>
      <c r="WRS309"/>
      <c r="WRT309"/>
      <c r="WRU309"/>
      <c r="WRV309"/>
      <c r="WRW309"/>
      <c r="WRX309"/>
      <c r="WRY309"/>
      <c r="WRZ309"/>
      <c r="WSA309"/>
      <c r="WSB309"/>
      <c r="WSC309"/>
      <c r="WSD309"/>
      <c r="WSE309"/>
      <c r="WSF309"/>
      <c r="WSG309"/>
      <c r="WSH309"/>
      <c r="WSI309"/>
      <c r="WSJ309"/>
      <c r="WSK309"/>
      <c r="WSL309"/>
      <c r="WSM309"/>
      <c r="WSN309"/>
      <c r="WSO309"/>
      <c r="WSP309"/>
      <c r="WSQ309"/>
      <c r="WSR309"/>
      <c r="WSS309"/>
      <c r="WST309"/>
      <c r="WSU309"/>
      <c r="WSV309"/>
      <c r="WSW309"/>
      <c r="WSX309"/>
      <c r="WSY309"/>
      <c r="WSZ309"/>
      <c r="WTA309"/>
      <c r="WTB309"/>
      <c r="WTC309"/>
      <c r="WTD309"/>
      <c r="WTE309"/>
      <c r="WTF309"/>
      <c r="WTG309"/>
      <c r="WTH309"/>
      <c r="WTI309"/>
      <c r="WTJ309"/>
      <c r="WTK309"/>
      <c r="WTL309"/>
      <c r="WTM309"/>
      <c r="WTN309"/>
      <c r="WTO309"/>
      <c r="WTP309"/>
      <c r="WTQ309"/>
      <c r="WTR309"/>
      <c r="WTS309"/>
      <c r="WTT309"/>
      <c r="WTU309"/>
      <c r="WTV309"/>
      <c r="WTW309"/>
      <c r="WTX309"/>
      <c r="WTY309"/>
      <c r="WTZ309"/>
      <c r="WUA309"/>
      <c r="WUB309"/>
      <c r="WUC309"/>
      <c r="WUD309"/>
      <c r="WUE309"/>
      <c r="WUF309"/>
      <c r="WUG309"/>
      <c r="WUH309"/>
      <c r="WUI309"/>
      <c r="WUJ309"/>
      <c r="WUK309"/>
      <c r="WUL309"/>
      <c r="WUM309"/>
      <c r="WUN309"/>
      <c r="WUO309"/>
      <c r="WUP309"/>
      <c r="WUQ309"/>
      <c r="WUR309"/>
      <c r="WUS309"/>
      <c r="WUT309"/>
      <c r="WUU309"/>
      <c r="WUV309"/>
      <c r="WUW309"/>
      <c r="WUX309"/>
      <c r="WUY309"/>
      <c r="WUZ309"/>
      <c r="WVA309"/>
      <c r="WVB309"/>
      <c r="WVC309"/>
      <c r="WVD309"/>
      <c r="WVE309"/>
      <c r="WVF309"/>
      <c r="WVG309"/>
      <c r="WVH309"/>
      <c r="WVI309"/>
      <c r="WVJ309"/>
      <c r="WVK309"/>
      <c r="WVL309"/>
      <c r="WVM309"/>
      <c r="WVN309"/>
      <c r="WVO309"/>
      <c r="WVP309"/>
      <c r="WVQ309"/>
      <c r="WVR309"/>
      <c r="WVS309"/>
      <c r="WVT309"/>
      <c r="WVU309"/>
      <c r="WVV309"/>
      <c r="WVW309"/>
      <c r="WVX309"/>
      <c r="WVY309"/>
      <c r="WVZ309"/>
      <c r="WWA309"/>
      <c r="WWB309"/>
      <c r="WWC309"/>
      <c r="WWD309"/>
      <c r="WWE309"/>
      <c r="WWF309"/>
      <c r="WWG309"/>
      <c r="WWH309"/>
      <c r="WWI309"/>
      <c r="WWJ309"/>
      <c r="WWK309"/>
      <c r="WWL309"/>
      <c r="WWM309"/>
      <c r="WWN309"/>
      <c r="WWO309"/>
      <c r="WWP309"/>
      <c r="WWQ309"/>
      <c r="WWR309"/>
      <c r="WWS309"/>
      <c r="WWT309"/>
      <c r="WWU309"/>
      <c r="WWV309"/>
      <c r="WWW309"/>
      <c r="WWX309"/>
      <c r="WWY309"/>
      <c r="WWZ309"/>
      <c r="WXA309"/>
      <c r="WXB309"/>
      <c r="WXC309"/>
      <c r="WXD309"/>
      <c r="WXE309"/>
      <c r="WXF309"/>
      <c r="WXG309"/>
      <c r="WXH309"/>
      <c r="WXI309"/>
      <c r="WXJ309"/>
      <c r="WXK309"/>
      <c r="WXL309"/>
      <c r="WXM309"/>
      <c r="WXN309"/>
      <c r="WXO309"/>
      <c r="WXP309"/>
      <c r="WXQ309"/>
      <c r="WXR309"/>
      <c r="WXS309"/>
      <c r="WXT309"/>
      <c r="WXU309"/>
      <c r="WXV309"/>
      <c r="WXW309"/>
      <c r="WXX309"/>
      <c r="WXY309"/>
      <c r="WXZ309"/>
      <c r="WYA309"/>
      <c r="WYB309"/>
      <c r="WYC309"/>
      <c r="WYD309"/>
      <c r="WYE309"/>
      <c r="WYF309"/>
      <c r="WYG309"/>
      <c r="WYH309"/>
      <c r="WYI309"/>
      <c r="WYJ309"/>
      <c r="WYK309"/>
      <c r="WYL309"/>
      <c r="WYM309"/>
      <c r="WYN309"/>
      <c r="WYO309"/>
      <c r="WYP309"/>
      <c r="WYQ309"/>
      <c r="WYR309"/>
      <c r="WYS309"/>
      <c r="WYT309"/>
      <c r="WYU309"/>
      <c r="WYV309"/>
      <c r="WYW309"/>
      <c r="WYX309"/>
      <c r="WYY309"/>
      <c r="WYZ309"/>
      <c r="WZA309"/>
      <c r="WZB309"/>
      <c r="WZC309"/>
      <c r="WZD309"/>
      <c r="WZE309"/>
      <c r="WZF309"/>
      <c r="WZG309"/>
      <c r="WZH309"/>
      <c r="WZI309"/>
      <c r="WZJ309"/>
      <c r="WZK309"/>
      <c r="WZL309"/>
      <c r="WZM309"/>
      <c r="WZN309"/>
      <c r="WZO309"/>
      <c r="WZP309"/>
      <c r="WZQ309"/>
      <c r="WZR309"/>
      <c r="WZS309"/>
      <c r="WZT309"/>
      <c r="WZU309"/>
      <c r="WZV309"/>
      <c r="WZW309"/>
      <c r="WZX309"/>
      <c r="WZY309"/>
      <c r="WZZ309"/>
      <c r="XAA309"/>
      <c r="XAB309"/>
      <c r="XAC309"/>
      <c r="XAD309"/>
      <c r="XAE309"/>
      <c r="XAF309"/>
      <c r="XAG309"/>
      <c r="XAH309"/>
      <c r="XAI309"/>
      <c r="XAJ309"/>
      <c r="XAK309"/>
      <c r="XAL309"/>
      <c r="XAM309"/>
      <c r="XAN309"/>
      <c r="XAO309"/>
      <c r="XAP309"/>
      <c r="XAQ309"/>
      <c r="XAR309"/>
      <c r="XAS309"/>
      <c r="XAT309"/>
      <c r="XAU309"/>
      <c r="XAV309"/>
      <c r="XAW309"/>
      <c r="XAX309"/>
      <c r="XAY309"/>
      <c r="XAZ309"/>
      <c r="XBA309"/>
      <c r="XBB309"/>
      <c r="XBC309"/>
      <c r="XBD309"/>
      <c r="XBE309"/>
      <c r="XBF309"/>
      <c r="XBG309"/>
      <c r="XBH309"/>
      <c r="XBI309"/>
      <c r="XBJ309"/>
      <c r="XBK309"/>
      <c r="XBL309"/>
      <c r="XBM309"/>
      <c r="XBN309"/>
      <c r="XBO309"/>
      <c r="XBP309"/>
      <c r="XBQ309"/>
      <c r="XBR309"/>
      <c r="XBS309"/>
      <c r="XBT309"/>
      <c r="XBU309"/>
      <c r="XBV309"/>
      <c r="XBW309"/>
      <c r="XBX309"/>
      <c r="XBY309"/>
      <c r="XBZ309"/>
      <c r="XCA309"/>
      <c r="XCB309"/>
      <c r="XCC309"/>
      <c r="XCD309"/>
      <c r="XCE309"/>
      <c r="XCF309"/>
      <c r="XCG309"/>
      <c r="XCH309"/>
      <c r="XCI309"/>
      <c r="XCJ309"/>
      <c r="XCK309"/>
      <c r="XCL309"/>
      <c r="XCM309"/>
      <c r="XCN309"/>
      <c r="XCO309"/>
      <c r="XCP309"/>
      <c r="XCQ309"/>
      <c r="XCR309"/>
      <c r="XCS309"/>
      <c r="XCT309"/>
      <c r="XCU309"/>
      <c r="XCV309"/>
      <c r="XCW309"/>
      <c r="XCX309"/>
      <c r="XCY309"/>
      <c r="XCZ309"/>
      <c r="XDA309"/>
      <c r="XDB309"/>
      <c r="XDC309"/>
      <c r="XDD309"/>
      <c r="XDE309"/>
      <c r="XDF309"/>
      <c r="XDG309"/>
      <c r="XDH309"/>
      <c r="XDI309"/>
      <c r="XDJ309"/>
      <c r="XDK309"/>
      <c r="XDL309"/>
      <c r="XDM309"/>
      <c r="XDN309"/>
      <c r="XDO309"/>
      <c r="XDP309"/>
      <c r="XDQ309"/>
      <c r="XDR309"/>
      <c r="XDS309"/>
      <c r="XDT309"/>
      <c r="XDU309"/>
      <c r="XDV309"/>
      <c r="XDW309"/>
      <c r="XDX309"/>
      <c r="XDY309"/>
      <c r="XDZ309"/>
      <c r="XEA309"/>
      <c r="XEB309"/>
      <c r="XEC309"/>
      <c r="XED309"/>
      <c r="XEE309"/>
      <c r="XEF309"/>
      <c r="XEG309"/>
      <c r="XEH309"/>
      <c r="XEI309"/>
      <c r="XEJ309"/>
      <c r="XEK309"/>
      <c r="XEL309"/>
      <c r="XEM309"/>
      <c r="XEN309"/>
      <c r="XEO309"/>
      <c r="XEP309"/>
      <c r="XEQ309"/>
      <c r="XER309"/>
      <c r="XES309"/>
      <c r="XET309"/>
      <c r="XEU309"/>
      <c r="XEV309"/>
      <c r="XEW309"/>
      <c r="XEX309"/>
      <c r="XEY309"/>
      <c r="XEZ309"/>
      <c r="XFA309"/>
      <c r="XFB309"/>
      <c r="XFC309"/>
      <c r="XFD309"/>
    </row>
    <row r="310" spans="1:36 15811:16384" s="177" customFormat="1" x14ac:dyDescent="0.25">
      <c r="A310" s="181">
        <v>184</v>
      </c>
      <c r="B310" s="354" t="str">
        <f ca="1">IF(CONCATENATE('Т.6.'!AB189," (",'Т.6.'!AD189,"), ",'Т.6.'!AC189,", ",'Т.6.'!AE189)=$AJ$127,"",IF(CONCATENATE('Т.6.'!AB189," (",'Т.6.'!AD189,"), ",'Т.6.'!AC189,", ",'Т.6.'!AE189)=$AJ$128,"-",(CONCATENATE('Т.6.'!AB189," (",'Т.6.'!AD189,"), ",'Т.6.'!AC189,", ",'Т.6.'!AE189))))</f>
        <v/>
      </c>
      <c r="C310" s="354"/>
      <c r="D310" s="354"/>
      <c r="E310" s="354"/>
      <c r="F310" s="354"/>
      <c r="G310" s="354" t="str">
        <f ca="1">IF(CONCATENATE('Т.6.'!AG189,", ",'Т.6.'!AF189,", ",'Т.6.'!AH189," обл., ",'Т.6.'!AI189," р-н, ",'Т.6.'!AJ189," ",'Т.6.'!AK189,", ",'Т.6.'!AL189," ",'Т.6.'!AM189,", буд. ",'Т.6.'!AN189,", кв./оф.",'Т.6.'!AO189,".    ",'Т.6.'!AP189)=$AJ$131,"",IF(CONCATENATE('Т.6.'!AG189,", ",'Т.6.'!AF189,", ",'Т.6.'!AH189," обл., ",'Т.6.'!AI189," р-н, ",'Т.6.'!AJ189," ",'Т.6.'!AK189,", ",'Т.6.'!AL189," ",'Т.6.'!AM189,", буд. ",'Т.6.'!AN189,", кв./оф.",'Т.6.'!AO189,".    ",'Т.6.'!AP189)=$AJ$129,"-",CONCATENATE('Т.6.'!AG189,", ",'Т.6.'!AF189,", ",'Т.6.'!AH189," обл., ",'Т.6.'!AI189," р-н, ",'Т.6.'!AJ189," ",'Т.6.'!AK189,", ",'Т.6.'!AL189," ",'Т.6.'!AM189,", буд. ",'Т.6.'!AN189,", кв./оф.",'Т.6.'!AO189,".    ",'Т.6.'!AP189)))</f>
        <v/>
      </c>
      <c r="H310" s="354"/>
      <c r="I310" s="354"/>
      <c r="J310" s="354"/>
      <c r="K310" s="367" t="str">
        <f ca="1">'Т.6.'!AQ189</f>
        <v xml:space="preserve"> </v>
      </c>
      <c r="L310" s="367"/>
      <c r="M310" s="367" t="str">
        <f ca="1">'Т.6.'!AR189</f>
        <v xml:space="preserve"> </v>
      </c>
      <c r="N310" s="367"/>
      <c r="O310" s="358" t="str">
        <f ca="1">'Т.6.'!AT189</f>
        <v xml:space="preserve"> </v>
      </c>
      <c r="P310" s="358"/>
      <c r="Q310" s="345" t="str">
        <f ca="1">IF(CONCATENATE('Т.6.'!AU189,". ",'Т.6.'!AV189)=" .  "," ",CONCATENATE('Т.6.'!AU189,". ",'Т.6.'!AV189))</f>
        <v xml:space="preserve"> </v>
      </c>
      <c r="R310" s="345"/>
      <c r="S310" s="345"/>
      <c r="T310" s="358" t="str">
        <f ca="1">'Т.6.'!AW189</f>
        <v xml:space="preserve"> </v>
      </c>
      <c r="U310" s="358"/>
      <c r="AA310" s="143"/>
      <c r="AB310" s="143"/>
      <c r="AC310" s="143"/>
      <c r="AD310" s="143"/>
      <c r="AE310" s="143"/>
      <c r="AF310" s="143"/>
      <c r="AG310" s="143"/>
      <c r="AH310" s="143"/>
      <c r="AI310" s="143"/>
      <c r="AJ310" s="151"/>
      <c r="WJC310"/>
      <c r="WJD310"/>
      <c r="WJE310"/>
      <c r="WJF310"/>
      <c r="WJG310"/>
      <c r="WJH310"/>
      <c r="WJI310"/>
      <c r="WJJ310"/>
      <c r="WJK310"/>
      <c r="WJL310"/>
      <c r="WJM310"/>
      <c r="WJN310"/>
      <c r="WJO310"/>
      <c r="WJP310"/>
      <c r="WJQ310"/>
      <c r="WJR310"/>
      <c r="WJS310"/>
      <c r="WJT310"/>
      <c r="WJU310"/>
      <c r="WJV310"/>
      <c r="WJW310"/>
      <c r="WJX310"/>
      <c r="WJY310"/>
      <c r="WJZ310"/>
      <c r="WKA310"/>
      <c r="WKB310"/>
      <c r="WKC310"/>
      <c r="WKD310"/>
      <c r="WKE310"/>
      <c r="WKF310"/>
      <c r="WKG310"/>
      <c r="WKH310"/>
      <c r="WKI310"/>
      <c r="WKJ310"/>
      <c r="WKK310"/>
      <c r="WKL310"/>
      <c r="WKM310"/>
      <c r="WKN310"/>
      <c r="WKO310"/>
      <c r="WKP310"/>
      <c r="WKQ310"/>
      <c r="WKR310"/>
      <c r="WKS310"/>
      <c r="WKT310"/>
      <c r="WKU310"/>
      <c r="WKV310"/>
      <c r="WKW310"/>
      <c r="WKX310"/>
      <c r="WKY310"/>
      <c r="WKZ310"/>
      <c r="WLA310"/>
      <c r="WLB310"/>
      <c r="WLC310"/>
      <c r="WLD310"/>
      <c r="WLE310"/>
      <c r="WLF310"/>
      <c r="WLG310"/>
      <c r="WLH310"/>
      <c r="WLI310"/>
      <c r="WLJ310"/>
      <c r="WLK310"/>
      <c r="WLL310"/>
      <c r="WLM310"/>
      <c r="WLN310"/>
      <c r="WLO310"/>
      <c r="WLP310"/>
      <c r="WLQ310"/>
      <c r="WLR310"/>
      <c r="WLS310"/>
      <c r="WLT310"/>
      <c r="WLU310"/>
      <c r="WLV310"/>
      <c r="WLW310"/>
      <c r="WLX310"/>
      <c r="WLY310"/>
      <c r="WLZ310"/>
      <c r="WMA310"/>
      <c r="WMB310"/>
      <c r="WMC310"/>
      <c r="WMD310"/>
      <c r="WME310"/>
      <c r="WMF310"/>
      <c r="WMG310"/>
      <c r="WMH310"/>
      <c r="WMI310"/>
      <c r="WMJ310"/>
      <c r="WMK310"/>
      <c r="WML310"/>
      <c r="WMM310"/>
      <c r="WMN310"/>
      <c r="WMO310"/>
      <c r="WMP310"/>
      <c r="WMQ310"/>
      <c r="WMR310"/>
      <c r="WMS310"/>
      <c r="WMT310"/>
      <c r="WMU310"/>
      <c r="WMV310"/>
      <c r="WMW310"/>
      <c r="WMX310"/>
      <c r="WMY310"/>
      <c r="WMZ310"/>
      <c r="WNA310"/>
      <c r="WNB310"/>
      <c r="WNC310"/>
      <c r="WND310"/>
      <c r="WNE310"/>
      <c r="WNF310"/>
      <c r="WNG310"/>
      <c r="WNH310"/>
      <c r="WNI310"/>
      <c r="WNJ310"/>
      <c r="WNK310"/>
      <c r="WNL310"/>
      <c r="WNM310"/>
      <c r="WNN310"/>
      <c r="WNO310"/>
      <c r="WNP310"/>
      <c r="WNQ310"/>
      <c r="WNR310"/>
      <c r="WNS310"/>
      <c r="WNT310"/>
      <c r="WNU310"/>
      <c r="WNV310"/>
      <c r="WNW310"/>
      <c r="WNX310"/>
      <c r="WNY310"/>
      <c r="WNZ310"/>
      <c r="WOA310"/>
      <c r="WOB310"/>
      <c r="WOC310"/>
      <c r="WOD310"/>
      <c r="WOE310"/>
      <c r="WOF310"/>
      <c r="WOG310"/>
      <c r="WOH310"/>
      <c r="WOI310"/>
      <c r="WOJ310"/>
      <c r="WOK310"/>
      <c r="WOL310"/>
      <c r="WOM310"/>
      <c r="WON310"/>
      <c r="WOO310"/>
      <c r="WOP310"/>
      <c r="WOQ310"/>
      <c r="WOR310"/>
      <c r="WOS310"/>
      <c r="WOT310"/>
      <c r="WOU310"/>
      <c r="WOV310"/>
      <c r="WOW310"/>
      <c r="WOX310"/>
      <c r="WOY310"/>
      <c r="WOZ310"/>
      <c r="WPA310"/>
      <c r="WPB310"/>
      <c r="WPC310"/>
      <c r="WPD310"/>
      <c r="WPE310"/>
      <c r="WPF310"/>
      <c r="WPG310"/>
      <c r="WPH310"/>
      <c r="WPI310"/>
      <c r="WPJ310"/>
      <c r="WPK310"/>
      <c r="WPL310"/>
      <c r="WPM310"/>
      <c r="WPN310"/>
      <c r="WPO310"/>
      <c r="WPP310"/>
      <c r="WPQ310"/>
      <c r="WPR310"/>
      <c r="WPS310"/>
      <c r="WPT310"/>
      <c r="WPU310"/>
      <c r="WPV310"/>
      <c r="WPW310"/>
      <c r="WPX310"/>
      <c r="WPY310"/>
      <c r="WPZ310"/>
      <c r="WQA310"/>
      <c r="WQB310"/>
      <c r="WQC310"/>
      <c r="WQD310"/>
      <c r="WQE310"/>
      <c r="WQF310"/>
      <c r="WQG310"/>
      <c r="WQH310"/>
      <c r="WQI310"/>
      <c r="WQJ310"/>
      <c r="WQK310"/>
      <c r="WQL310"/>
      <c r="WQM310"/>
      <c r="WQN310"/>
      <c r="WQO310"/>
      <c r="WQP310"/>
      <c r="WQQ310"/>
      <c r="WQR310"/>
      <c r="WQS310"/>
      <c r="WQT310"/>
      <c r="WQU310"/>
      <c r="WQV310"/>
      <c r="WQW310"/>
      <c r="WQX310"/>
      <c r="WQY310"/>
      <c r="WQZ310"/>
      <c r="WRA310"/>
      <c r="WRB310"/>
      <c r="WRC310"/>
      <c r="WRD310"/>
      <c r="WRE310"/>
      <c r="WRF310"/>
      <c r="WRG310"/>
      <c r="WRH310"/>
      <c r="WRI310"/>
      <c r="WRJ310"/>
      <c r="WRK310"/>
      <c r="WRL310"/>
      <c r="WRM310"/>
      <c r="WRN310"/>
      <c r="WRO310"/>
      <c r="WRP310"/>
      <c r="WRQ310"/>
      <c r="WRR310"/>
      <c r="WRS310"/>
      <c r="WRT310"/>
      <c r="WRU310"/>
      <c r="WRV310"/>
      <c r="WRW310"/>
      <c r="WRX310"/>
      <c r="WRY310"/>
      <c r="WRZ310"/>
      <c r="WSA310"/>
      <c r="WSB310"/>
      <c r="WSC310"/>
      <c r="WSD310"/>
      <c r="WSE310"/>
      <c r="WSF310"/>
      <c r="WSG310"/>
      <c r="WSH310"/>
      <c r="WSI310"/>
      <c r="WSJ310"/>
      <c r="WSK310"/>
      <c r="WSL310"/>
      <c r="WSM310"/>
      <c r="WSN310"/>
      <c r="WSO310"/>
      <c r="WSP310"/>
      <c r="WSQ310"/>
      <c r="WSR310"/>
      <c r="WSS310"/>
      <c r="WST310"/>
      <c r="WSU310"/>
      <c r="WSV310"/>
      <c r="WSW310"/>
      <c r="WSX310"/>
      <c r="WSY310"/>
      <c r="WSZ310"/>
      <c r="WTA310"/>
      <c r="WTB310"/>
      <c r="WTC310"/>
      <c r="WTD310"/>
      <c r="WTE310"/>
      <c r="WTF310"/>
      <c r="WTG310"/>
      <c r="WTH310"/>
      <c r="WTI310"/>
      <c r="WTJ310"/>
      <c r="WTK310"/>
      <c r="WTL310"/>
      <c r="WTM310"/>
      <c r="WTN310"/>
      <c r="WTO310"/>
      <c r="WTP310"/>
      <c r="WTQ310"/>
      <c r="WTR310"/>
      <c r="WTS310"/>
      <c r="WTT310"/>
      <c r="WTU310"/>
      <c r="WTV310"/>
      <c r="WTW310"/>
      <c r="WTX310"/>
      <c r="WTY310"/>
      <c r="WTZ310"/>
      <c r="WUA310"/>
      <c r="WUB310"/>
      <c r="WUC310"/>
      <c r="WUD310"/>
      <c r="WUE310"/>
      <c r="WUF310"/>
      <c r="WUG310"/>
      <c r="WUH310"/>
      <c r="WUI310"/>
      <c r="WUJ310"/>
      <c r="WUK310"/>
      <c r="WUL310"/>
      <c r="WUM310"/>
      <c r="WUN310"/>
      <c r="WUO310"/>
      <c r="WUP310"/>
      <c r="WUQ310"/>
      <c r="WUR310"/>
      <c r="WUS310"/>
      <c r="WUT310"/>
      <c r="WUU310"/>
      <c r="WUV310"/>
      <c r="WUW310"/>
      <c r="WUX310"/>
      <c r="WUY310"/>
      <c r="WUZ310"/>
      <c r="WVA310"/>
      <c r="WVB310"/>
      <c r="WVC310"/>
      <c r="WVD310"/>
      <c r="WVE310"/>
      <c r="WVF310"/>
      <c r="WVG310"/>
      <c r="WVH310"/>
      <c r="WVI310"/>
      <c r="WVJ310"/>
      <c r="WVK310"/>
      <c r="WVL310"/>
      <c r="WVM310"/>
      <c r="WVN310"/>
      <c r="WVO310"/>
      <c r="WVP310"/>
      <c r="WVQ310"/>
      <c r="WVR310"/>
      <c r="WVS310"/>
      <c r="WVT310"/>
      <c r="WVU310"/>
      <c r="WVV310"/>
      <c r="WVW310"/>
      <c r="WVX310"/>
      <c r="WVY310"/>
      <c r="WVZ310"/>
      <c r="WWA310"/>
      <c r="WWB310"/>
      <c r="WWC310"/>
      <c r="WWD310"/>
      <c r="WWE310"/>
      <c r="WWF310"/>
      <c r="WWG310"/>
      <c r="WWH310"/>
      <c r="WWI310"/>
      <c r="WWJ310"/>
      <c r="WWK310"/>
      <c r="WWL310"/>
      <c r="WWM310"/>
      <c r="WWN310"/>
      <c r="WWO310"/>
      <c r="WWP310"/>
      <c r="WWQ310"/>
      <c r="WWR310"/>
      <c r="WWS310"/>
      <c r="WWT310"/>
      <c r="WWU310"/>
      <c r="WWV310"/>
      <c r="WWW310"/>
      <c r="WWX310"/>
      <c r="WWY310"/>
      <c r="WWZ310"/>
      <c r="WXA310"/>
      <c r="WXB310"/>
      <c r="WXC310"/>
      <c r="WXD310"/>
      <c r="WXE310"/>
      <c r="WXF310"/>
      <c r="WXG310"/>
      <c r="WXH310"/>
      <c r="WXI310"/>
      <c r="WXJ310"/>
      <c r="WXK310"/>
      <c r="WXL310"/>
      <c r="WXM310"/>
      <c r="WXN310"/>
      <c r="WXO310"/>
      <c r="WXP310"/>
      <c r="WXQ310"/>
      <c r="WXR310"/>
      <c r="WXS310"/>
      <c r="WXT310"/>
      <c r="WXU310"/>
      <c r="WXV310"/>
      <c r="WXW310"/>
      <c r="WXX310"/>
      <c r="WXY310"/>
      <c r="WXZ310"/>
      <c r="WYA310"/>
      <c r="WYB310"/>
      <c r="WYC310"/>
      <c r="WYD310"/>
      <c r="WYE310"/>
      <c r="WYF310"/>
      <c r="WYG310"/>
      <c r="WYH310"/>
      <c r="WYI310"/>
      <c r="WYJ310"/>
      <c r="WYK310"/>
      <c r="WYL310"/>
      <c r="WYM310"/>
      <c r="WYN310"/>
      <c r="WYO310"/>
      <c r="WYP310"/>
      <c r="WYQ310"/>
      <c r="WYR310"/>
      <c r="WYS310"/>
      <c r="WYT310"/>
      <c r="WYU310"/>
      <c r="WYV310"/>
      <c r="WYW310"/>
      <c r="WYX310"/>
      <c r="WYY310"/>
      <c r="WYZ310"/>
      <c r="WZA310"/>
      <c r="WZB310"/>
      <c r="WZC310"/>
      <c r="WZD310"/>
      <c r="WZE310"/>
      <c r="WZF310"/>
      <c r="WZG310"/>
      <c r="WZH310"/>
      <c r="WZI310"/>
      <c r="WZJ310"/>
      <c r="WZK310"/>
      <c r="WZL310"/>
      <c r="WZM310"/>
      <c r="WZN310"/>
      <c r="WZO310"/>
      <c r="WZP310"/>
      <c r="WZQ310"/>
      <c r="WZR310"/>
      <c r="WZS310"/>
      <c r="WZT310"/>
      <c r="WZU310"/>
      <c r="WZV310"/>
      <c r="WZW310"/>
      <c r="WZX310"/>
      <c r="WZY310"/>
      <c r="WZZ310"/>
      <c r="XAA310"/>
      <c r="XAB310"/>
      <c r="XAC310"/>
      <c r="XAD310"/>
      <c r="XAE310"/>
      <c r="XAF310"/>
      <c r="XAG310"/>
      <c r="XAH310"/>
      <c r="XAI310"/>
      <c r="XAJ310"/>
      <c r="XAK310"/>
      <c r="XAL310"/>
      <c r="XAM310"/>
      <c r="XAN310"/>
      <c r="XAO310"/>
      <c r="XAP310"/>
      <c r="XAQ310"/>
      <c r="XAR310"/>
      <c r="XAS310"/>
      <c r="XAT310"/>
      <c r="XAU310"/>
      <c r="XAV310"/>
      <c r="XAW310"/>
      <c r="XAX310"/>
      <c r="XAY310"/>
      <c r="XAZ310"/>
      <c r="XBA310"/>
      <c r="XBB310"/>
      <c r="XBC310"/>
      <c r="XBD310"/>
      <c r="XBE310"/>
      <c r="XBF310"/>
      <c r="XBG310"/>
      <c r="XBH310"/>
      <c r="XBI310"/>
      <c r="XBJ310"/>
      <c r="XBK310"/>
      <c r="XBL310"/>
      <c r="XBM310"/>
      <c r="XBN310"/>
      <c r="XBO310"/>
      <c r="XBP310"/>
      <c r="XBQ310"/>
      <c r="XBR310"/>
      <c r="XBS310"/>
      <c r="XBT310"/>
      <c r="XBU310"/>
      <c r="XBV310"/>
      <c r="XBW310"/>
      <c r="XBX310"/>
      <c r="XBY310"/>
      <c r="XBZ310"/>
      <c r="XCA310"/>
      <c r="XCB310"/>
      <c r="XCC310"/>
      <c r="XCD310"/>
      <c r="XCE310"/>
      <c r="XCF310"/>
      <c r="XCG310"/>
      <c r="XCH310"/>
      <c r="XCI310"/>
      <c r="XCJ310"/>
      <c r="XCK310"/>
      <c r="XCL310"/>
      <c r="XCM310"/>
      <c r="XCN310"/>
      <c r="XCO310"/>
      <c r="XCP310"/>
      <c r="XCQ310"/>
      <c r="XCR310"/>
      <c r="XCS310"/>
      <c r="XCT310"/>
      <c r="XCU310"/>
      <c r="XCV310"/>
      <c r="XCW310"/>
      <c r="XCX310"/>
      <c r="XCY310"/>
      <c r="XCZ310"/>
      <c r="XDA310"/>
      <c r="XDB310"/>
      <c r="XDC310"/>
      <c r="XDD310"/>
      <c r="XDE310"/>
      <c r="XDF310"/>
      <c r="XDG310"/>
      <c r="XDH310"/>
      <c r="XDI310"/>
      <c r="XDJ310"/>
      <c r="XDK310"/>
      <c r="XDL310"/>
      <c r="XDM310"/>
      <c r="XDN310"/>
      <c r="XDO310"/>
      <c r="XDP310"/>
      <c r="XDQ310"/>
      <c r="XDR310"/>
      <c r="XDS310"/>
      <c r="XDT310"/>
      <c r="XDU310"/>
      <c r="XDV310"/>
      <c r="XDW310"/>
      <c r="XDX310"/>
      <c r="XDY310"/>
      <c r="XDZ310"/>
      <c r="XEA310"/>
      <c r="XEB310"/>
      <c r="XEC310"/>
      <c r="XED310"/>
      <c r="XEE310"/>
      <c r="XEF310"/>
      <c r="XEG310"/>
      <c r="XEH310"/>
      <c r="XEI310"/>
      <c r="XEJ310"/>
      <c r="XEK310"/>
      <c r="XEL310"/>
      <c r="XEM310"/>
      <c r="XEN310"/>
      <c r="XEO310"/>
      <c r="XEP310"/>
      <c r="XEQ310"/>
      <c r="XER310"/>
      <c r="XES310"/>
      <c r="XET310"/>
      <c r="XEU310"/>
      <c r="XEV310"/>
      <c r="XEW310"/>
      <c r="XEX310"/>
      <c r="XEY310"/>
      <c r="XEZ310"/>
      <c r="XFA310"/>
      <c r="XFB310"/>
      <c r="XFC310"/>
      <c r="XFD310"/>
    </row>
    <row r="311" spans="1:36 15811:16384" s="177" customFormat="1" x14ac:dyDescent="0.25">
      <c r="A311" s="181">
        <v>185</v>
      </c>
      <c r="B311" s="354" t="str">
        <f ca="1">IF(CONCATENATE('Т.6.'!AB190," (",'Т.6.'!AD190,"), ",'Т.6.'!AC190,", ",'Т.6.'!AE190)=$AJ$127,"",IF(CONCATENATE('Т.6.'!AB190," (",'Т.6.'!AD190,"), ",'Т.6.'!AC190,", ",'Т.6.'!AE190)=$AJ$128,"-",(CONCATENATE('Т.6.'!AB190," (",'Т.6.'!AD190,"), ",'Т.6.'!AC190,", ",'Т.6.'!AE190))))</f>
        <v/>
      </c>
      <c r="C311" s="354"/>
      <c r="D311" s="354"/>
      <c r="E311" s="354"/>
      <c r="F311" s="354"/>
      <c r="G311" s="354" t="str">
        <f ca="1">IF(CONCATENATE('Т.6.'!AG190,", ",'Т.6.'!AF190,", ",'Т.6.'!AH190," обл., ",'Т.6.'!AI190," р-н, ",'Т.6.'!AJ190," ",'Т.6.'!AK190,", ",'Т.6.'!AL190," ",'Т.6.'!AM190,", буд. ",'Т.6.'!AN190,", кв./оф.",'Т.6.'!AO190,".    ",'Т.6.'!AP190)=$AJ$131,"",IF(CONCATENATE('Т.6.'!AG190,", ",'Т.6.'!AF190,", ",'Т.6.'!AH190," обл., ",'Т.6.'!AI190," р-н, ",'Т.6.'!AJ190," ",'Т.6.'!AK190,", ",'Т.6.'!AL190," ",'Т.6.'!AM190,", буд. ",'Т.6.'!AN190,", кв./оф.",'Т.6.'!AO190,".    ",'Т.6.'!AP190)=$AJ$129,"-",CONCATENATE('Т.6.'!AG190,", ",'Т.6.'!AF190,", ",'Т.6.'!AH190," обл., ",'Т.6.'!AI190," р-н, ",'Т.6.'!AJ190," ",'Т.6.'!AK190,", ",'Т.6.'!AL190," ",'Т.6.'!AM190,", буд. ",'Т.6.'!AN190,", кв./оф.",'Т.6.'!AO190,".    ",'Т.6.'!AP190)))</f>
        <v/>
      </c>
      <c r="H311" s="354"/>
      <c r="I311" s="354"/>
      <c r="J311" s="354"/>
      <c r="K311" s="367" t="str">
        <f ca="1">'Т.6.'!AQ190</f>
        <v xml:space="preserve"> </v>
      </c>
      <c r="L311" s="367"/>
      <c r="M311" s="367" t="str">
        <f ca="1">'Т.6.'!AR190</f>
        <v xml:space="preserve"> </v>
      </c>
      <c r="N311" s="367"/>
      <c r="O311" s="358" t="str">
        <f ca="1">'Т.6.'!AT190</f>
        <v xml:space="preserve"> </v>
      </c>
      <c r="P311" s="358"/>
      <c r="Q311" s="345" t="str">
        <f ca="1">IF(CONCATENATE('Т.6.'!AU190,". ",'Т.6.'!AV190)=" .  "," ",CONCATENATE('Т.6.'!AU190,". ",'Т.6.'!AV190))</f>
        <v xml:space="preserve"> </v>
      </c>
      <c r="R311" s="345"/>
      <c r="S311" s="345"/>
      <c r="T311" s="358" t="str">
        <f ca="1">'Т.6.'!AW190</f>
        <v xml:space="preserve"> </v>
      </c>
      <c r="U311" s="358"/>
      <c r="AA311" s="143"/>
      <c r="AB311" s="143"/>
      <c r="AC311" s="143"/>
      <c r="AD311" s="143"/>
      <c r="AE311" s="143"/>
      <c r="AF311" s="143"/>
      <c r="AG311" s="143"/>
      <c r="AH311" s="143"/>
      <c r="AI311" s="143"/>
      <c r="AJ311" s="151"/>
      <c r="WJC311"/>
      <c r="WJD311"/>
      <c r="WJE311"/>
      <c r="WJF311"/>
      <c r="WJG311"/>
      <c r="WJH311"/>
      <c r="WJI311"/>
      <c r="WJJ311"/>
      <c r="WJK311"/>
      <c r="WJL311"/>
      <c r="WJM311"/>
      <c r="WJN311"/>
      <c r="WJO311"/>
      <c r="WJP311"/>
      <c r="WJQ311"/>
      <c r="WJR311"/>
      <c r="WJS311"/>
      <c r="WJT311"/>
      <c r="WJU311"/>
      <c r="WJV311"/>
      <c r="WJW311"/>
      <c r="WJX311"/>
      <c r="WJY311"/>
      <c r="WJZ311"/>
      <c r="WKA311"/>
      <c r="WKB311"/>
      <c r="WKC311"/>
      <c r="WKD311"/>
      <c r="WKE311"/>
      <c r="WKF311"/>
      <c r="WKG311"/>
      <c r="WKH311"/>
      <c r="WKI311"/>
      <c r="WKJ311"/>
      <c r="WKK311"/>
      <c r="WKL311"/>
      <c r="WKM311"/>
      <c r="WKN311"/>
      <c r="WKO311"/>
      <c r="WKP311"/>
      <c r="WKQ311"/>
      <c r="WKR311"/>
      <c r="WKS311"/>
      <c r="WKT311"/>
      <c r="WKU311"/>
      <c r="WKV311"/>
      <c r="WKW311"/>
      <c r="WKX311"/>
      <c r="WKY311"/>
      <c r="WKZ311"/>
      <c r="WLA311"/>
      <c r="WLB311"/>
      <c r="WLC311"/>
      <c r="WLD311"/>
      <c r="WLE311"/>
      <c r="WLF311"/>
      <c r="WLG311"/>
      <c r="WLH311"/>
      <c r="WLI311"/>
      <c r="WLJ311"/>
      <c r="WLK311"/>
      <c r="WLL311"/>
      <c r="WLM311"/>
      <c r="WLN311"/>
      <c r="WLO311"/>
      <c r="WLP311"/>
      <c r="WLQ311"/>
      <c r="WLR311"/>
      <c r="WLS311"/>
      <c r="WLT311"/>
      <c r="WLU311"/>
      <c r="WLV311"/>
      <c r="WLW311"/>
      <c r="WLX311"/>
      <c r="WLY311"/>
      <c r="WLZ311"/>
      <c r="WMA311"/>
      <c r="WMB311"/>
      <c r="WMC311"/>
      <c r="WMD311"/>
      <c r="WME311"/>
      <c r="WMF311"/>
      <c r="WMG311"/>
      <c r="WMH311"/>
      <c r="WMI311"/>
      <c r="WMJ311"/>
      <c r="WMK311"/>
      <c r="WML311"/>
      <c r="WMM311"/>
      <c r="WMN311"/>
      <c r="WMO311"/>
      <c r="WMP311"/>
      <c r="WMQ311"/>
      <c r="WMR311"/>
      <c r="WMS311"/>
      <c r="WMT311"/>
      <c r="WMU311"/>
      <c r="WMV311"/>
      <c r="WMW311"/>
      <c r="WMX311"/>
      <c r="WMY311"/>
      <c r="WMZ311"/>
      <c r="WNA311"/>
      <c r="WNB311"/>
      <c r="WNC311"/>
      <c r="WND311"/>
      <c r="WNE311"/>
      <c r="WNF311"/>
      <c r="WNG311"/>
      <c r="WNH311"/>
      <c r="WNI311"/>
      <c r="WNJ311"/>
      <c r="WNK311"/>
      <c r="WNL311"/>
      <c r="WNM311"/>
      <c r="WNN311"/>
      <c r="WNO311"/>
      <c r="WNP311"/>
      <c r="WNQ311"/>
      <c r="WNR311"/>
      <c r="WNS311"/>
      <c r="WNT311"/>
      <c r="WNU311"/>
      <c r="WNV311"/>
      <c r="WNW311"/>
      <c r="WNX311"/>
      <c r="WNY311"/>
      <c r="WNZ311"/>
      <c r="WOA311"/>
      <c r="WOB311"/>
      <c r="WOC311"/>
      <c r="WOD311"/>
      <c r="WOE311"/>
      <c r="WOF311"/>
      <c r="WOG311"/>
      <c r="WOH311"/>
      <c r="WOI311"/>
      <c r="WOJ311"/>
      <c r="WOK311"/>
      <c r="WOL311"/>
      <c r="WOM311"/>
      <c r="WON311"/>
      <c r="WOO311"/>
      <c r="WOP311"/>
      <c r="WOQ311"/>
      <c r="WOR311"/>
      <c r="WOS311"/>
      <c r="WOT311"/>
      <c r="WOU311"/>
      <c r="WOV311"/>
      <c r="WOW311"/>
      <c r="WOX311"/>
      <c r="WOY311"/>
      <c r="WOZ311"/>
      <c r="WPA311"/>
      <c r="WPB311"/>
      <c r="WPC311"/>
      <c r="WPD311"/>
      <c r="WPE311"/>
      <c r="WPF311"/>
      <c r="WPG311"/>
      <c r="WPH311"/>
      <c r="WPI311"/>
      <c r="WPJ311"/>
      <c r="WPK311"/>
      <c r="WPL311"/>
      <c r="WPM311"/>
      <c r="WPN311"/>
      <c r="WPO311"/>
      <c r="WPP311"/>
      <c r="WPQ311"/>
      <c r="WPR311"/>
      <c r="WPS311"/>
      <c r="WPT311"/>
      <c r="WPU311"/>
      <c r="WPV311"/>
      <c r="WPW311"/>
      <c r="WPX311"/>
      <c r="WPY311"/>
      <c r="WPZ311"/>
      <c r="WQA311"/>
      <c r="WQB311"/>
      <c r="WQC311"/>
      <c r="WQD311"/>
      <c r="WQE311"/>
      <c r="WQF311"/>
      <c r="WQG311"/>
      <c r="WQH311"/>
      <c r="WQI311"/>
      <c r="WQJ311"/>
      <c r="WQK311"/>
      <c r="WQL311"/>
      <c r="WQM311"/>
      <c r="WQN311"/>
      <c r="WQO311"/>
      <c r="WQP311"/>
      <c r="WQQ311"/>
      <c r="WQR311"/>
      <c r="WQS311"/>
      <c r="WQT311"/>
      <c r="WQU311"/>
      <c r="WQV311"/>
      <c r="WQW311"/>
      <c r="WQX311"/>
      <c r="WQY311"/>
      <c r="WQZ311"/>
      <c r="WRA311"/>
      <c r="WRB311"/>
      <c r="WRC311"/>
      <c r="WRD311"/>
      <c r="WRE311"/>
      <c r="WRF311"/>
      <c r="WRG311"/>
      <c r="WRH311"/>
      <c r="WRI311"/>
      <c r="WRJ311"/>
      <c r="WRK311"/>
      <c r="WRL311"/>
      <c r="WRM311"/>
      <c r="WRN311"/>
      <c r="WRO311"/>
      <c r="WRP311"/>
      <c r="WRQ311"/>
      <c r="WRR311"/>
      <c r="WRS311"/>
      <c r="WRT311"/>
      <c r="WRU311"/>
      <c r="WRV311"/>
      <c r="WRW311"/>
      <c r="WRX311"/>
      <c r="WRY311"/>
      <c r="WRZ311"/>
      <c r="WSA311"/>
      <c r="WSB311"/>
      <c r="WSC311"/>
      <c r="WSD311"/>
      <c r="WSE311"/>
      <c r="WSF311"/>
      <c r="WSG311"/>
      <c r="WSH311"/>
      <c r="WSI311"/>
      <c r="WSJ311"/>
      <c r="WSK311"/>
      <c r="WSL311"/>
      <c r="WSM311"/>
      <c r="WSN311"/>
      <c r="WSO311"/>
      <c r="WSP311"/>
      <c r="WSQ311"/>
      <c r="WSR311"/>
      <c r="WSS311"/>
      <c r="WST311"/>
      <c r="WSU311"/>
      <c r="WSV311"/>
      <c r="WSW311"/>
      <c r="WSX311"/>
      <c r="WSY311"/>
      <c r="WSZ311"/>
      <c r="WTA311"/>
      <c r="WTB311"/>
      <c r="WTC311"/>
      <c r="WTD311"/>
      <c r="WTE311"/>
      <c r="WTF311"/>
      <c r="WTG311"/>
      <c r="WTH311"/>
      <c r="WTI311"/>
      <c r="WTJ311"/>
      <c r="WTK311"/>
      <c r="WTL311"/>
      <c r="WTM311"/>
      <c r="WTN311"/>
      <c r="WTO311"/>
      <c r="WTP311"/>
      <c r="WTQ311"/>
      <c r="WTR311"/>
      <c r="WTS311"/>
      <c r="WTT311"/>
      <c r="WTU311"/>
      <c r="WTV311"/>
      <c r="WTW311"/>
      <c r="WTX311"/>
      <c r="WTY311"/>
      <c r="WTZ311"/>
      <c r="WUA311"/>
      <c r="WUB311"/>
      <c r="WUC311"/>
      <c r="WUD311"/>
      <c r="WUE311"/>
      <c r="WUF311"/>
      <c r="WUG311"/>
      <c r="WUH311"/>
      <c r="WUI311"/>
      <c r="WUJ311"/>
      <c r="WUK311"/>
      <c r="WUL311"/>
      <c r="WUM311"/>
      <c r="WUN311"/>
      <c r="WUO311"/>
      <c r="WUP311"/>
      <c r="WUQ311"/>
      <c r="WUR311"/>
      <c r="WUS311"/>
      <c r="WUT311"/>
      <c r="WUU311"/>
      <c r="WUV311"/>
      <c r="WUW311"/>
      <c r="WUX311"/>
      <c r="WUY311"/>
      <c r="WUZ311"/>
      <c r="WVA311"/>
      <c r="WVB311"/>
      <c r="WVC311"/>
      <c r="WVD311"/>
      <c r="WVE311"/>
      <c r="WVF311"/>
      <c r="WVG311"/>
      <c r="WVH311"/>
      <c r="WVI311"/>
      <c r="WVJ311"/>
      <c r="WVK311"/>
      <c r="WVL311"/>
      <c r="WVM311"/>
      <c r="WVN311"/>
      <c r="WVO311"/>
      <c r="WVP311"/>
      <c r="WVQ311"/>
      <c r="WVR311"/>
      <c r="WVS311"/>
      <c r="WVT311"/>
      <c r="WVU311"/>
      <c r="WVV311"/>
      <c r="WVW311"/>
      <c r="WVX311"/>
      <c r="WVY311"/>
      <c r="WVZ311"/>
      <c r="WWA311"/>
      <c r="WWB311"/>
      <c r="WWC311"/>
      <c r="WWD311"/>
      <c r="WWE311"/>
      <c r="WWF311"/>
      <c r="WWG311"/>
      <c r="WWH311"/>
      <c r="WWI311"/>
      <c r="WWJ311"/>
      <c r="WWK311"/>
      <c r="WWL311"/>
      <c r="WWM311"/>
      <c r="WWN311"/>
      <c r="WWO311"/>
      <c r="WWP311"/>
      <c r="WWQ311"/>
      <c r="WWR311"/>
      <c r="WWS311"/>
      <c r="WWT311"/>
      <c r="WWU311"/>
      <c r="WWV311"/>
      <c r="WWW311"/>
      <c r="WWX311"/>
      <c r="WWY311"/>
      <c r="WWZ311"/>
      <c r="WXA311"/>
      <c r="WXB311"/>
      <c r="WXC311"/>
      <c r="WXD311"/>
      <c r="WXE311"/>
      <c r="WXF311"/>
      <c r="WXG311"/>
      <c r="WXH311"/>
      <c r="WXI311"/>
      <c r="WXJ311"/>
      <c r="WXK311"/>
      <c r="WXL311"/>
      <c r="WXM311"/>
      <c r="WXN311"/>
      <c r="WXO311"/>
      <c r="WXP311"/>
      <c r="WXQ311"/>
      <c r="WXR311"/>
      <c r="WXS311"/>
      <c r="WXT311"/>
      <c r="WXU311"/>
      <c r="WXV311"/>
      <c r="WXW311"/>
      <c r="WXX311"/>
      <c r="WXY311"/>
      <c r="WXZ311"/>
      <c r="WYA311"/>
      <c r="WYB311"/>
      <c r="WYC311"/>
      <c r="WYD311"/>
      <c r="WYE311"/>
      <c r="WYF311"/>
      <c r="WYG311"/>
      <c r="WYH311"/>
      <c r="WYI311"/>
      <c r="WYJ311"/>
      <c r="WYK311"/>
      <c r="WYL311"/>
      <c r="WYM311"/>
      <c r="WYN311"/>
      <c r="WYO311"/>
      <c r="WYP311"/>
      <c r="WYQ311"/>
      <c r="WYR311"/>
      <c r="WYS311"/>
      <c r="WYT311"/>
      <c r="WYU311"/>
      <c r="WYV311"/>
      <c r="WYW311"/>
      <c r="WYX311"/>
      <c r="WYY311"/>
      <c r="WYZ311"/>
      <c r="WZA311"/>
      <c r="WZB311"/>
      <c r="WZC311"/>
      <c r="WZD311"/>
      <c r="WZE311"/>
      <c r="WZF311"/>
      <c r="WZG311"/>
      <c r="WZH311"/>
      <c r="WZI311"/>
      <c r="WZJ311"/>
      <c r="WZK311"/>
      <c r="WZL311"/>
      <c r="WZM311"/>
      <c r="WZN311"/>
      <c r="WZO311"/>
      <c r="WZP311"/>
      <c r="WZQ311"/>
      <c r="WZR311"/>
      <c r="WZS311"/>
      <c r="WZT311"/>
      <c r="WZU311"/>
      <c r="WZV311"/>
      <c r="WZW311"/>
      <c r="WZX311"/>
      <c r="WZY311"/>
      <c r="WZZ311"/>
      <c r="XAA311"/>
      <c r="XAB311"/>
      <c r="XAC311"/>
      <c r="XAD311"/>
      <c r="XAE311"/>
      <c r="XAF311"/>
      <c r="XAG311"/>
      <c r="XAH311"/>
      <c r="XAI311"/>
      <c r="XAJ311"/>
      <c r="XAK311"/>
      <c r="XAL311"/>
      <c r="XAM311"/>
      <c r="XAN311"/>
      <c r="XAO311"/>
      <c r="XAP311"/>
      <c r="XAQ311"/>
      <c r="XAR311"/>
      <c r="XAS311"/>
      <c r="XAT311"/>
      <c r="XAU311"/>
      <c r="XAV311"/>
      <c r="XAW311"/>
      <c r="XAX311"/>
      <c r="XAY311"/>
      <c r="XAZ311"/>
      <c r="XBA311"/>
      <c r="XBB311"/>
      <c r="XBC311"/>
      <c r="XBD311"/>
      <c r="XBE311"/>
      <c r="XBF311"/>
      <c r="XBG311"/>
      <c r="XBH311"/>
      <c r="XBI311"/>
      <c r="XBJ311"/>
      <c r="XBK311"/>
      <c r="XBL311"/>
      <c r="XBM311"/>
      <c r="XBN311"/>
      <c r="XBO311"/>
      <c r="XBP311"/>
      <c r="XBQ311"/>
      <c r="XBR311"/>
      <c r="XBS311"/>
      <c r="XBT311"/>
      <c r="XBU311"/>
      <c r="XBV311"/>
      <c r="XBW311"/>
      <c r="XBX311"/>
      <c r="XBY311"/>
      <c r="XBZ311"/>
      <c r="XCA311"/>
      <c r="XCB311"/>
      <c r="XCC311"/>
      <c r="XCD311"/>
      <c r="XCE311"/>
      <c r="XCF311"/>
      <c r="XCG311"/>
      <c r="XCH311"/>
      <c r="XCI311"/>
      <c r="XCJ311"/>
      <c r="XCK311"/>
      <c r="XCL311"/>
      <c r="XCM311"/>
      <c r="XCN311"/>
      <c r="XCO311"/>
      <c r="XCP311"/>
      <c r="XCQ311"/>
      <c r="XCR311"/>
      <c r="XCS311"/>
      <c r="XCT311"/>
      <c r="XCU311"/>
      <c r="XCV311"/>
      <c r="XCW311"/>
      <c r="XCX311"/>
      <c r="XCY311"/>
      <c r="XCZ311"/>
      <c r="XDA311"/>
      <c r="XDB311"/>
      <c r="XDC311"/>
      <c r="XDD311"/>
      <c r="XDE311"/>
      <c r="XDF311"/>
      <c r="XDG311"/>
      <c r="XDH311"/>
      <c r="XDI311"/>
      <c r="XDJ311"/>
      <c r="XDK311"/>
      <c r="XDL311"/>
      <c r="XDM311"/>
      <c r="XDN311"/>
      <c r="XDO311"/>
      <c r="XDP311"/>
      <c r="XDQ311"/>
      <c r="XDR311"/>
      <c r="XDS311"/>
      <c r="XDT311"/>
      <c r="XDU311"/>
      <c r="XDV311"/>
      <c r="XDW311"/>
      <c r="XDX311"/>
      <c r="XDY311"/>
      <c r="XDZ311"/>
      <c r="XEA311"/>
      <c r="XEB311"/>
      <c r="XEC311"/>
      <c r="XED311"/>
      <c r="XEE311"/>
      <c r="XEF311"/>
      <c r="XEG311"/>
      <c r="XEH311"/>
      <c r="XEI311"/>
      <c r="XEJ311"/>
      <c r="XEK311"/>
      <c r="XEL311"/>
      <c r="XEM311"/>
      <c r="XEN311"/>
      <c r="XEO311"/>
      <c r="XEP311"/>
      <c r="XEQ311"/>
      <c r="XER311"/>
      <c r="XES311"/>
      <c r="XET311"/>
      <c r="XEU311"/>
      <c r="XEV311"/>
      <c r="XEW311"/>
      <c r="XEX311"/>
      <c r="XEY311"/>
      <c r="XEZ311"/>
      <c r="XFA311"/>
      <c r="XFB311"/>
      <c r="XFC311"/>
      <c r="XFD311"/>
    </row>
    <row r="312" spans="1:36 15811:16384" s="177" customFormat="1" x14ac:dyDescent="0.25">
      <c r="A312" s="181">
        <v>186</v>
      </c>
      <c r="B312" s="354" t="str">
        <f ca="1">IF(CONCATENATE('Т.6.'!AB191," (",'Т.6.'!AD191,"), ",'Т.6.'!AC191,", ",'Т.6.'!AE191)=$AJ$127,"",IF(CONCATENATE('Т.6.'!AB191," (",'Т.6.'!AD191,"), ",'Т.6.'!AC191,", ",'Т.6.'!AE191)=$AJ$128,"-",(CONCATENATE('Т.6.'!AB191," (",'Т.6.'!AD191,"), ",'Т.6.'!AC191,", ",'Т.6.'!AE191))))</f>
        <v/>
      </c>
      <c r="C312" s="354"/>
      <c r="D312" s="354"/>
      <c r="E312" s="354"/>
      <c r="F312" s="354"/>
      <c r="G312" s="354" t="str">
        <f ca="1">IF(CONCATENATE('Т.6.'!AG191,", ",'Т.6.'!AF191,", ",'Т.6.'!AH191," обл., ",'Т.6.'!AI191," р-н, ",'Т.6.'!AJ191," ",'Т.6.'!AK191,", ",'Т.6.'!AL191," ",'Т.6.'!AM191,", буд. ",'Т.6.'!AN191,", кв./оф.",'Т.6.'!AO191,".    ",'Т.6.'!AP191)=$AJ$131,"",IF(CONCATENATE('Т.6.'!AG191,", ",'Т.6.'!AF191,", ",'Т.6.'!AH191," обл., ",'Т.6.'!AI191," р-н, ",'Т.6.'!AJ191," ",'Т.6.'!AK191,", ",'Т.6.'!AL191," ",'Т.6.'!AM191,", буд. ",'Т.6.'!AN191,", кв./оф.",'Т.6.'!AO191,".    ",'Т.6.'!AP191)=$AJ$129,"-",CONCATENATE('Т.6.'!AG191,", ",'Т.6.'!AF191,", ",'Т.6.'!AH191," обл., ",'Т.6.'!AI191," р-н, ",'Т.6.'!AJ191," ",'Т.6.'!AK191,", ",'Т.6.'!AL191," ",'Т.6.'!AM191,", буд. ",'Т.6.'!AN191,", кв./оф.",'Т.6.'!AO191,".    ",'Т.6.'!AP191)))</f>
        <v/>
      </c>
      <c r="H312" s="354"/>
      <c r="I312" s="354"/>
      <c r="J312" s="354"/>
      <c r="K312" s="367" t="str">
        <f ca="1">'Т.6.'!AQ191</f>
        <v xml:space="preserve"> </v>
      </c>
      <c r="L312" s="367"/>
      <c r="M312" s="367" t="str">
        <f ca="1">'Т.6.'!AR191</f>
        <v xml:space="preserve"> </v>
      </c>
      <c r="N312" s="367"/>
      <c r="O312" s="358" t="str">
        <f ca="1">'Т.6.'!AT191</f>
        <v xml:space="preserve"> </v>
      </c>
      <c r="P312" s="358"/>
      <c r="Q312" s="345" t="str">
        <f ca="1">IF(CONCATENATE('Т.6.'!AU191,". ",'Т.6.'!AV191)=" .  "," ",CONCATENATE('Т.6.'!AU191,". ",'Т.6.'!AV191))</f>
        <v xml:space="preserve"> </v>
      </c>
      <c r="R312" s="345"/>
      <c r="S312" s="345"/>
      <c r="T312" s="358" t="str">
        <f ca="1">'Т.6.'!AW191</f>
        <v xml:space="preserve"> </v>
      </c>
      <c r="U312" s="358"/>
      <c r="AA312" s="143"/>
      <c r="AB312" s="143"/>
      <c r="AC312" s="143"/>
      <c r="AD312" s="143"/>
      <c r="AE312" s="143"/>
      <c r="AF312" s="143"/>
      <c r="AG312" s="143"/>
      <c r="AH312" s="143"/>
      <c r="AI312" s="143"/>
      <c r="AJ312" s="151"/>
      <c r="WJC312"/>
      <c r="WJD312"/>
      <c r="WJE312"/>
      <c r="WJF312"/>
      <c r="WJG312"/>
      <c r="WJH312"/>
      <c r="WJI312"/>
      <c r="WJJ312"/>
      <c r="WJK312"/>
      <c r="WJL312"/>
      <c r="WJM312"/>
      <c r="WJN312"/>
      <c r="WJO312"/>
      <c r="WJP312"/>
      <c r="WJQ312"/>
      <c r="WJR312"/>
      <c r="WJS312"/>
      <c r="WJT312"/>
      <c r="WJU312"/>
      <c r="WJV312"/>
      <c r="WJW312"/>
      <c r="WJX312"/>
      <c r="WJY312"/>
      <c r="WJZ312"/>
      <c r="WKA312"/>
      <c r="WKB312"/>
      <c r="WKC312"/>
      <c r="WKD312"/>
      <c r="WKE312"/>
      <c r="WKF312"/>
      <c r="WKG312"/>
      <c r="WKH312"/>
      <c r="WKI312"/>
      <c r="WKJ312"/>
      <c r="WKK312"/>
      <c r="WKL312"/>
      <c r="WKM312"/>
      <c r="WKN312"/>
      <c r="WKO312"/>
      <c r="WKP312"/>
      <c r="WKQ312"/>
      <c r="WKR312"/>
      <c r="WKS312"/>
      <c r="WKT312"/>
      <c r="WKU312"/>
      <c r="WKV312"/>
      <c r="WKW312"/>
      <c r="WKX312"/>
      <c r="WKY312"/>
      <c r="WKZ312"/>
      <c r="WLA312"/>
      <c r="WLB312"/>
      <c r="WLC312"/>
      <c r="WLD312"/>
      <c r="WLE312"/>
      <c r="WLF312"/>
      <c r="WLG312"/>
      <c r="WLH312"/>
      <c r="WLI312"/>
      <c r="WLJ312"/>
      <c r="WLK312"/>
      <c r="WLL312"/>
      <c r="WLM312"/>
      <c r="WLN312"/>
      <c r="WLO312"/>
      <c r="WLP312"/>
      <c r="WLQ312"/>
      <c r="WLR312"/>
      <c r="WLS312"/>
      <c r="WLT312"/>
      <c r="WLU312"/>
      <c r="WLV312"/>
      <c r="WLW312"/>
      <c r="WLX312"/>
      <c r="WLY312"/>
      <c r="WLZ312"/>
      <c r="WMA312"/>
      <c r="WMB312"/>
      <c r="WMC312"/>
      <c r="WMD312"/>
      <c r="WME312"/>
      <c r="WMF312"/>
      <c r="WMG312"/>
      <c r="WMH312"/>
      <c r="WMI312"/>
      <c r="WMJ312"/>
      <c r="WMK312"/>
      <c r="WML312"/>
      <c r="WMM312"/>
      <c r="WMN312"/>
      <c r="WMO312"/>
      <c r="WMP312"/>
      <c r="WMQ312"/>
      <c r="WMR312"/>
      <c r="WMS312"/>
      <c r="WMT312"/>
      <c r="WMU312"/>
      <c r="WMV312"/>
      <c r="WMW312"/>
      <c r="WMX312"/>
      <c r="WMY312"/>
      <c r="WMZ312"/>
      <c r="WNA312"/>
      <c r="WNB312"/>
      <c r="WNC312"/>
      <c r="WND312"/>
      <c r="WNE312"/>
      <c r="WNF312"/>
      <c r="WNG312"/>
      <c r="WNH312"/>
      <c r="WNI312"/>
      <c r="WNJ312"/>
      <c r="WNK312"/>
      <c r="WNL312"/>
      <c r="WNM312"/>
      <c r="WNN312"/>
      <c r="WNO312"/>
      <c r="WNP312"/>
      <c r="WNQ312"/>
      <c r="WNR312"/>
      <c r="WNS312"/>
      <c r="WNT312"/>
      <c r="WNU312"/>
      <c r="WNV312"/>
      <c r="WNW312"/>
      <c r="WNX312"/>
      <c r="WNY312"/>
      <c r="WNZ312"/>
      <c r="WOA312"/>
      <c r="WOB312"/>
      <c r="WOC312"/>
      <c r="WOD312"/>
      <c r="WOE312"/>
      <c r="WOF312"/>
      <c r="WOG312"/>
      <c r="WOH312"/>
      <c r="WOI312"/>
      <c r="WOJ312"/>
      <c r="WOK312"/>
      <c r="WOL312"/>
      <c r="WOM312"/>
      <c r="WON312"/>
      <c r="WOO312"/>
      <c r="WOP312"/>
      <c r="WOQ312"/>
      <c r="WOR312"/>
      <c r="WOS312"/>
      <c r="WOT312"/>
      <c r="WOU312"/>
      <c r="WOV312"/>
      <c r="WOW312"/>
      <c r="WOX312"/>
      <c r="WOY312"/>
      <c r="WOZ312"/>
      <c r="WPA312"/>
      <c r="WPB312"/>
      <c r="WPC312"/>
      <c r="WPD312"/>
      <c r="WPE312"/>
      <c r="WPF312"/>
      <c r="WPG312"/>
      <c r="WPH312"/>
      <c r="WPI312"/>
      <c r="WPJ312"/>
      <c r="WPK312"/>
      <c r="WPL312"/>
      <c r="WPM312"/>
      <c r="WPN312"/>
      <c r="WPO312"/>
      <c r="WPP312"/>
      <c r="WPQ312"/>
      <c r="WPR312"/>
      <c r="WPS312"/>
      <c r="WPT312"/>
      <c r="WPU312"/>
      <c r="WPV312"/>
      <c r="WPW312"/>
      <c r="WPX312"/>
      <c r="WPY312"/>
      <c r="WPZ312"/>
      <c r="WQA312"/>
      <c r="WQB312"/>
      <c r="WQC312"/>
      <c r="WQD312"/>
      <c r="WQE312"/>
      <c r="WQF312"/>
      <c r="WQG312"/>
      <c r="WQH312"/>
      <c r="WQI312"/>
      <c r="WQJ312"/>
      <c r="WQK312"/>
      <c r="WQL312"/>
      <c r="WQM312"/>
      <c r="WQN312"/>
      <c r="WQO312"/>
      <c r="WQP312"/>
      <c r="WQQ312"/>
      <c r="WQR312"/>
      <c r="WQS312"/>
      <c r="WQT312"/>
      <c r="WQU312"/>
      <c r="WQV312"/>
      <c r="WQW312"/>
      <c r="WQX312"/>
      <c r="WQY312"/>
      <c r="WQZ312"/>
      <c r="WRA312"/>
      <c r="WRB312"/>
      <c r="WRC312"/>
      <c r="WRD312"/>
      <c r="WRE312"/>
      <c r="WRF312"/>
      <c r="WRG312"/>
      <c r="WRH312"/>
      <c r="WRI312"/>
      <c r="WRJ312"/>
      <c r="WRK312"/>
      <c r="WRL312"/>
      <c r="WRM312"/>
      <c r="WRN312"/>
      <c r="WRO312"/>
      <c r="WRP312"/>
      <c r="WRQ312"/>
      <c r="WRR312"/>
      <c r="WRS312"/>
      <c r="WRT312"/>
      <c r="WRU312"/>
      <c r="WRV312"/>
      <c r="WRW312"/>
      <c r="WRX312"/>
      <c r="WRY312"/>
      <c r="WRZ312"/>
      <c r="WSA312"/>
      <c r="WSB312"/>
      <c r="WSC312"/>
      <c r="WSD312"/>
      <c r="WSE312"/>
      <c r="WSF312"/>
      <c r="WSG312"/>
      <c r="WSH312"/>
      <c r="WSI312"/>
      <c r="WSJ312"/>
      <c r="WSK312"/>
      <c r="WSL312"/>
      <c r="WSM312"/>
      <c r="WSN312"/>
      <c r="WSO312"/>
      <c r="WSP312"/>
      <c r="WSQ312"/>
      <c r="WSR312"/>
      <c r="WSS312"/>
      <c r="WST312"/>
      <c r="WSU312"/>
      <c r="WSV312"/>
      <c r="WSW312"/>
      <c r="WSX312"/>
      <c r="WSY312"/>
      <c r="WSZ312"/>
      <c r="WTA312"/>
      <c r="WTB312"/>
      <c r="WTC312"/>
      <c r="WTD312"/>
      <c r="WTE312"/>
      <c r="WTF312"/>
      <c r="WTG312"/>
      <c r="WTH312"/>
      <c r="WTI312"/>
      <c r="WTJ312"/>
      <c r="WTK312"/>
      <c r="WTL312"/>
      <c r="WTM312"/>
      <c r="WTN312"/>
      <c r="WTO312"/>
      <c r="WTP312"/>
      <c r="WTQ312"/>
      <c r="WTR312"/>
      <c r="WTS312"/>
      <c r="WTT312"/>
      <c r="WTU312"/>
      <c r="WTV312"/>
      <c r="WTW312"/>
      <c r="WTX312"/>
      <c r="WTY312"/>
      <c r="WTZ312"/>
      <c r="WUA312"/>
      <c r="WUB312"/>
      <c r="WUC312"/>
      <c r="WUD312"/>
      <c r="WUE312"/>
      <c r="WUF312"/>
      <c r="WUG312"/>
      <c r="WUH312"/>
      <c r="WUI312"/>
      <c r="WUJ312"/>
      <c r="WUK312"/>
      <c r="WUL312"/>
      <c r="WUM312"/>
      <c r="WUN312"/>
      <c r="WUO312"/>
      <c r="WUP312"/>
      <c r="WUQ312"/>
      <c r="WUR312"/>
      <c r="WUS312"/>
      <c r="WUT312"/>
      <c r="WUU312"/>
      <c r="WUV312"/>
      <c r="WUW312"/>
      <c r="WUX312"/>
      <c r="WUY312"/>
      <c r="WUZ312"/>
      <c r="WVA312"/>
      <c r="WVB312"/>
      <c r="WVC312"/>
      <c r="WVD312"/>
      <c r="WVE312"/>
      <c r="WVF312"/>
      <c r="WVG312"/>
      <c r="WVH312"/>
      <c r="WVI312"/>
      <c r="WVJ312"/>
      <c r="WVK312"/>
      <c r="WVL312"/>
      <c r="WVM312"/>
      <c r="WVN312"/>
      <c r="WVO312"/>
      <c r="WVP312"/>
      <c r="WVQ312"/>
      <c r="WVR312"/>
      <c r="WVS312"/>
      <c r="WVT312"/>
      <c r="WVU312"/>
      <c r="WVV312"/>
      <c r="WVW312"/>
      <c r="WVX312"/>
      <c r="WVY312"/>
      <c r="WVZ312"/>
      <c r="WWA312"/>
      <c r="WWB312"/>
      <c r="WWC312"/>
      <c r="WWD312"/>
      <c r="WWE312"/>
      <c r="WWF312"/>
      <c r="WWG312"/>
      <c r="WWH312"/>
      <c r="WWI312"/>
      <c r="WWJ312"/>
      <c r="WWK312"/>
      <c r="WWL312"/>
      <c r="WWM312"/>
      <c r="WWN312"/>
      <c r="WWO312"/>
      <c r="WWP312"/>
      <c r="WWQ312"/>
      <c r="WWR312"/>
      <c r="WWS312"/>
      <c r="WWT312"/>
      <c r="WWU312"/>
      <c r="WWV312"/>
      <c r="WWW312"/>
      <c r="WWX312"/>
      <c r="WWY312"/>
      <c r="WWZ312"/>
      <c r="WXA312"/>
      <c r="WXB312"/>
      <c r="WXC312"/>
      <c r="WXD312"/>
      <c r="WXE312"/>
      <c r="WXF312"/>
      <c r="WXG312"/>
      <c r="WXH312"/>
      <c r="WXI312"/>
      <c r="WXJ312"/>
      <c r="WXK312"/>
      <c r="WXL312"/>
      <c r="WXM312"/>
      <c r="WXN312"/>
      <c r="WXO312"/>
      <c r="WXP312"/>
      <c r="WXQ312"/>
      <c r="WXR312"/>
      <c r="WXS312"/>
      <c r="WXT312"/>
      <c r="WXU312"/>
      <c r="WXV312"/>
      <c r="WXW312"/>
      <c r="WXX312"/>
      <c r="WXY312"/>
      <c r="WXZ312"/>
      <c r="WYA312"/>
      <c r="WYB312"/>
      <c r="WYC312"/>
      <c r="WYD312"/>
      <c r="WYE312"/>
      <c r="WYF312"/>
      <c r="WYG312"/>
      <c r="WYH312"/>
      <c r="WYI312"/>
      <c r="WYJ312"/>
      <c r="WYK312"/>
      <c r="WYL312"/>
      <c r="WYM312"/>
      <c r="WYN312"/>
      <c r="WYO312"/>
      <c r="WYP312"/>
      <c r="WYQ312"/>
      <c r="WYR312"/>
      <c r="WYS312"/>
      <c r="WYT312"/>
      <c r="WYU312"/>
      <c r="WYV312"/>
      <c r="WYW312"/>
      <c r="WYX312"/>
      <c r="WYY312"/>
      <c r="WYZ312"/>
      <c r="WZA312"/>
      <c r="WZB312"/>
      <c r="WZC312"/>
      <c r="WZD312"/>
      <c r="WZE312"/>
      <c r="WZF312"/>
      <c r="WZG312"/>
      <c r="WZH312"/>
      <c r="WZI312"/>
      <c r="WZJ312"/>
      <c r="WZK312"/>
      <c r="WZL312"/>
      <c r="WZM312"/>
      <c r="WZN312"/>
      <c r="WZO312"/>
      <c r="WZP312"/>
      <c r="WZQ312"/>
      <c r="WZR312"/>
      <c r="WZS312"/>
      <c r="WZT312"/>
      <c r="WZU312"/>
      <c r="WZV312"/>
      <c r="WZW312"/>
      <c r="WZX312"/>
      <c r="WZY312"/>
      <c r="WZZ312"/>
      <c r="XAA312"/>
      <c r="XAB312"/>
      <c r="XAC312"/>
      <c r="XAD312"/>
      <c r="XAE312"/>
      <c r="XAF312"/>
      <c r="XAG312"/>
      <c r="XAH312"/>
      <c r="XAI312"/>
      <c r="XAJ312"/>
      <c r="XAK312"/>
      <c r="XAL312"/>
      <c r="XAM312"/>
      <c r="XAN312"/>
      <c r="XAO312"/>
      <c r="XAP312"/>
      <c r="XAQ312"/>
      <c r="XAR312"/>
      <c r="XAS312"/>
      <c r="XAT312"/>
      <c r="XAU312"/>
      <c r="XAV312"/>
      <c r="XAW312"/>
      <c r="XAX312"/>
      <c r="XAY312"/>
      <c r="XAZ312"/>
      <c r="XBA312"/>
      <c r="XBB312"/>
      <c r="XBC312"/>
      <c r="XBD312"/>
      <c r="XBE312"/>
      <c r="XBF312"/>
      <c r="XBG312"/>
      <c r="XBH312"/>
      <c r="XBI312"/>
      <c r="XBJ312"/>
      <c r="XBK312"/>
      <c r="XBL312"/>
      <c r="XBM312"/>
      <c r="XBN312"/>
      <c r="XBO312"/>
      <c r="XBP312"/>
      <c r="XBQ312"/>
      <c r="XBR312"/>
      <c r="XBS312"/>
      <c r="XBT312"/>
      <c r="XBU312"/>
      <c r="XBV312"/>
      <c r="XBW312"/>
      <c r="XBX312"/>
      <c r="XBY312"/>
      <c r="XBZ312"/>
      <c r="XCA312"/>
      <c r="XCB312"/>
      <c r="XCC312"/>
      <c r="XCD312"/>
      <c r="XCE312"/>
      <c r="XCF312"/>
      <c r="XCG312"/>
      <c r="XCH312"/>
      <c r="XCI312"/>
      <c r="XCJ312"/>
      <c r="XCK312"/>
      <c r="XCL312"/>
      <c r="XCM312"/>
      <c r="XCN312"/>
      <c r="XCO312"/>
      <c r="XCP312"/>
      <c r="XCQ312"/>
      <c r="XCR312"/>
      <c r="XCS312"/>
      <c r="XCT312"/>
      <c r="XCU312"/>
      <c r="XCV312"/>
      <c r="XCW312"/>
      <c r="XCX312"/>
      <c r="XCY312"/>
      <c r="XCZ312"/>
      <c r="XDA312"/>
      <c r="XDB312"/>
      <c r="XDC312"/>
      <c r="XDD312"/>
      <c r="XDE312"/>
      <c r="XDF312"/>
      <c r="XDG312"/>
      <c r="XDH312"/>
      <c r="XDI312"/>
      <c r="XDJ312"/>
      <c r="XDK312"/>
      <c r="XDL312"/>
      <c r="XDM312"/>
      <c r="XDN312"/>
      <c r="XDO312"/>
      <c r="XDP312"/>
      <c r="XDQ312"/>
      <c r="XDR312"/>
      <c r="XDS312"/>
      <c r="XDT312"/>
      <c r="XDU312"/>
      <c r="XDV312"/>
      <c r="XDW312"/>
      <c r="XDX312"/>
      <c r="XDY312"/>
      <c r="XDZ312"/>
      <c r="XEA312"/>
      <c r="XEB312"/>
      <c r="XEC312"/>
      <c r="XED312"/>
      <c r="XEE312"/>
      <c r="XEF312"/>
      <c r="XEG312"/>
      <c r="XEH312"/>
      <c r="XEI312"/>
      <c r="XEJ312"/>
      <c r="XEK312"/>
      <c r="XEL312"/>
      <c r="XEM312"/>
      <c r="XEN312"/>
      <c r="XEO312"/>
      <c r="XEP312"/>
      <c r="XEQ312"/>
      <c r="XER312"/>
      <c r="XES312"/>
      <c r="XET312"/>
      <c r="XEU312"/>
      <c r="XEV312"/>
      <c r="XEW312"/>
      <c r="XEX312"/>
      <c r="XEY312"/>
      <c r="XEZ312"/>
      <c r="XFA312"/>
      <c r="XFB312"/>
      <c r="XFC312"/>
      <c r="XFD312"/>
    </row>
    <row r="313" spans="1:36 15811:16384" s="177" customFormat="1" x14ac:dyDescent="0.25">
      <c r="A313" s="181">
        <v>187</v>
      </c>
      <c r="B313" s="354" t="str">
        <f ca="1">IF(CONCATENATE('Т.6.'!AB192," (",'Т.6.'!AD192,"), ",'Т.6.'!AC192,", ",'Т.6.'!AE192)=$AJ$127,"",IF(CONCATENATE('Т.6.'!AB192," (",'Т.6.'!AD192,"), ",'Т.6.'!AC192,", ",'Т.6.'!AE192)=$AJ$128,"-",(CONCATENATE('Т.6.'!AB192," (",'Т.6.'!AD192,"), ",'Т.6.'!AC192,", ",'Т.6.'!AE192))))</f>
        <v/>
      </c>
      <c r="C313" s="354"/>
      <c r="D313" s="354"/>
      <c r="E313" s="354"/>
      <c r="F313" s="354"/>
      <c r="G313" s="354" t="str">
        <f ca="1">IF(CONCATENATE('Т.6.'!AG192,", ",'Т.6.'!AF192,", ",'Т.6.'!AH192," обл., ",'Т.6.'!AI192," р-н, ",'Т.6.'!AJ192," ",'Т.6.'!AK192,", ",'Т.6.'!AL192," ",'Т.6.'!AM192,", буд. ",'Т.6.'!AN192,", кв./оф.",'Т.6.'!AO192,".    ",'Т.6.'!AP192)=$AJ$131,"",IF(CONCATENATE('Т.6.'!AG192,", ",'Т.6.'!AF192,", ",'Т.6.'!AH192," обл., ",'Т.6.'!AI192," р-н, ",'Т.6.'!AJ192," ",'Т.6.'!AK192,", ",'Т.6.'!AL192," ",'Т.6.'!AM192,", буд. ",'Т.6.'!AN192,", кв./оф.",'Т.6.'!AO192,".    ",'Т.6.'!AP192)=$AJ$129,"-",CONCATENATE('Т.6.'!AG192,", ",'Т.6.'!AF192,", ",'Т.6.'!AH192," обл., ",'Т.6.'!AI192," р-н, ",'Т.6.'!AJ192," ",'Т.6.'!AK192,", ",'Т.6.'!AL192," ",'Т.6.'!AM192,", буд. ",'Т.6.'!AN192,", кв./оф.",'Т.6.'!AO192,".    ",'Т.6.'!AP192)))</f>
        <v/>
      </c>
      <c r="H313" s="354"/>
      <c r="I313" s="354"/>
      <c r="J313" s="354"/>
      <c r="K313" s="367" t="str">
        <f ca="1">'Т.6.'!AQ192</f>
        <v xml:space="preserve"> </v>
      </c>
      <c r="L313" s="367"/>
      <c r="M313" s="367" t="str">
        <f ca="1">'Т.6.'!AR192</f>
        <v xml:space="preserve"> </v>
      </c>
      <c r="N313" s="367"/>
      <c r="O313" s="358" t="str">
        <f ca="1">'Т.6.'!AT192</f>
        <v xml:space="preserve"> </v>
      </c>
      <c r="P313" s="358"/>
      <c r="Q313" s="345" t="str">
        <f ca="1">IF(CONCATENATE('Т.6.'!AU192,". ",'Т.6.'!AV192)=" .  "," ",CONCATENATE('Т.6.'!AU192,". ",'Т.6.'!AV192))</f>
        <v xml:space="preserve"> </v>
      </c>
      <c r="R313" s="345"/>
      <c r="S313" s="345"/>
      <c r="T313" s="358" t="str">
        <f ca="1">'Т.6.'!AW192</f>
        <v xml:space="preserve"> </v>
      </c>
      <c r="U313" s="358"/>
      <c r="AA313" s="143"/>
      <c r="AB313" s="143"/>
      <c r="AC313" s="143"/>
      <c r="AD313" s="143"/>
      <c r="AE313" s="143"/>
      <c r="AF313" s="143"/>
      <c r="AG313" s="143"/>
      <c r="AH313" s="143"/>
      <c r="AI313" s="143"/>
      <c r="AJ313" s="151"/>
      <c r="WJC313"/>
      <c r="WJD313"/>
      <c r="WJE313"/>
      <c r="WJF313"/>
      <c r="WJG313"/>
      <c r="WJH313"/>
      <c r="WJI313"/>
      <c r="WJJ313"/>
      <c r="WJK313"/>
      <c r="WJL313"/>
      <c r="WJM313"/>
      <c r="WJN313"/>
      <c r="WJO313"/>
      <c r="WJP313"/>
      <c r="WJQ313"/>
      <c r="WJR313"/>
      <c r="WJS313"/>
      <c r="WJT313"/>
      <c r="WJU313"/>
      <c r="WJV313"/>
      <c r="WJW313"/>
      <c r="WJX313"/>
      <c r="WJY313"/>
      <c r="WJZ313"/>
      <c r="WKA313"/>
      <c r="WKB313"/>
      <c r="WKC313"/>
      <c r="WKD313"/>
      <c r="WKE313"/>
      <c r="WKF313"/>
      <c r="WKG313"/>
      <c r="WKH313"/>
      <c r="WKI313"/>
      <c r="WKJ313"/>
      <c r="WKK313"/>
      <c r="WKL313"/>
      <c r="WKM313"/>
      <c r="WKN313"/>
      <c r="WKO313"/>
      <c r="WKP313"/>
      <c r="WKQ313"/>
      <c r="WKR313"/>
      <c r="WKS313"/>
      <c r="WKT313"/>
      <c r="WKU313"/>
      <c r="WKV313"/>
      <c r="WKW313"/>
      <c r="WKX313"/>
      <c r="WKY313"/>
      <c r="WKZ313"/>
      <c r="WLA313"/>
      <c r="WLB313"/>
      <c r="WLC313"/>
      <c r="WLD313"/>
      <c r="WLE313"/>
      <c r="WLF313"/>
      <c r="WLG313"/>
      <c r="WLH313"/>
      <c r="WLI313"/>
      <c r="WLJ313"/>
      <c r="WLK313"/>
      <c r="WLL313"/>
      <c r="WLM313"/>
      <c r="WLN313"/>
      <c r="WLO313"/>
      <c r="WLP313"/>
      <c r="WLQ313"/>
      <c r="WLR313"/>
      <c r="WLS313"/>
      <c r="WLT313"/>
      <c r="WLU313"/>
      <c r="WLV313"/>
      <c r="WLW313"/>
      <c r="WLX313"/>
      <c r="WLY313"/>
      <c r="WLZ313"/>
      <c r="WMA313"/>
      <c r="WMB313"/>
      <c r="WMC313"/>
      <c r="WMD313"/>
      <c r="WME313"/>
      <c r="WMF313"/>
      <c r="WMG313"/>
      <c r="WMH313"/>
      <c r="WMI313"/>
      <c r="WMJ313"/>
      <c r="WMK313"/>
      <c r="WML313"/>
      <c r="WMM313"/>
      <c r="WMN313"/>
      <c r="WMO313"/>
      <c r="WMP313"/>
      <c r="WMQ313"/>
      <c r="WMR313"/>
      <c r="WMS313"/>
      <c r="WMT313"/>
      <c r="WMU313"/>
      <c r="WMV313"/>
      <c r="WMW313"/>
      <c r="WMX313"/>
      <c r="WMY313"/>
      <c r="WMZ313"/>
      <c r="WNA313"/>
      <c r="WNB313"/>
      <c r="WNC313"/>
      <c r="WND313"/>
      <c r="WNE313"/>
      <c r="WNF313"/>
      <c r="WNG313"/>
      <c r="WNH313"/>
      <c r="WNI313"/>
      <c r="WNJ313"/>
      <c r="WNK313"/>
      <c r="WNL313"/>
      <c r="WNM313"/>
      <c r="WNN313"/>
      <c r="WNO313"/>
      <c r="WNP313"/>
      <c r="WNQ313"/>
      <c r="WNR313"/>
      <c r="WNS313"/>
      <c r="WNT313"/>
      <c r="WNU313"/>
      <c r="WNV313"/>
      <c r="WNW313"/>
      <c r="WNX313"/>
      <c r="WNY313"/>
      <c r="WNZ313"/>
      <c r="WOA313"/>
      <c r="WOB313"/>
      <c r="WOC313"/>
      <c r="WOD313"/>
      <c r="WOE313"/>
      <c r="WOF313"/>
      <c r="WOG313"/>
      <c r="WOH313"/>
      <c r="WOI313"/>
      <c r="WOJ313"/>
      <c r="WOK313"/>
      <c r="WOL313"/>
      <c r="WOM313"/>
      <c r="WON313"/>
      <c r="WOO313"/>
      <c r="WOP313"/>
      <c r="WOQ313"/>
      <c r="WOR313"/>
      <c r="WOS313"/>
      <c r="WOT313"/>
      <c r="WOU313"/>
      <c r="WOV313"/>
      <c r="WOW313"/>
      <c r="WOX313"/>
      <c r="WOY313"/>
      <c r="WOZ313"/>
      <c r="WPA313"/>
      <c r="WPB313"/>
      <c r="WPC313"/>
      <c r="WPD313"/>
      <c r="WPE313"/>
      <c r="WPF313"/>
      <c r="WPG313"/>
      <c r="WPH313"/>
      <c r="WPI313"/>
      <c r="WPJ313"/>
      <c r="WPK313"/>
      <c r="WPL313"/>
      <c r="WPM313"/>
      <c r="WPN313"/>
      <c r="WPO313"/>
      <c r="WPP313"/>
      <c r="WPQ313"/>
      <c r="WPR313"/>
      <c r="WPS313"/>
      <c r="WPT313"/>
      <c r="WPU313"/>
      <c r="WPV313"/>
      <c r="WPW313"/>
      <c r="WPX313"/>
      <c r="WPY313"/>
      <c r="WPZ313"/>
      <c r="WQA313"/>
      <c r="WQB313"/>
      <c r="WQC313"/>
      <c r="WQD313"/>
      <c r="WQE313"/>
      <c r="WQF313"/>
      <c r="WQG313"/>
      <c r="WQH313"/>
      <c r="WQI313"/>
      <c r="WQJ313"/>
      <c r="WQK313"/>
      <c r="WQL313"/>
      <c r="WQM313"/>
      <c r="WQN313"/>
      <c r="WQO313"/>
      <c r="WQP313"/>
      <c r="WQQ313"/>
      <c r="WQR313"/>
      <c r="WQS313"/>
      <c r="WQT313"/>
      <c r="WQU313"/>
      <c r="WQV313"/>
      <c r="WQW313"/>
      <c r="WQX313"/>
      <c r="WQY313"/>
      <c r="WQZ313"/>
      <c r="WRA313"/>
      <c r="WRB313"/>
      <c r="WRC313"/>
      <c r="WRD313"/>
      <c r="WRE313"/>
      <c r="WRF313"/>
      <c r="WRG313"/>
      <c r="WRH313"/>
      <c r="WRI313"/>
      <c r="WRJ313"/>
      <c r="WRK313"/>
      <c r="WRL313"/>
      <c r="WRM313"/>
      <c r="WRN313"/>
      <c r="WRO313"/>
      <c r="WRP313"/>
      <c r="WRQ313"/>
      <c r="WRR313"/>
      <c r="WRS313"/>
      <c r="WRT313"/>
      <c r="WRU313"/>
      <c r="WRV313"/>
      <c r="WRW313"/>
      <c r="WRX313"/>
      <c r="WRY313"/>
      <c r="WRZ313"/>
      <c r="WSA313"/>
      <c r="WSB313"/>
      <c r="WSC313"/>
      <c r="WSD313"/>
      <c r="WSE313"/>
      <c r="WSF313"/>
      <c r="WSG313"/>
      <c r="WSH313"/>
      <c r="WSI313"/>
      <c r="WSJ313"/>
      <c r="WSK313"/>
      <c r="WSL313"/>
      <c r="WSM313"/>
      <c r="WSN313"/>
      <c r="WSO313"/>
      <c r="WSP313"/>
      <c r="WSQ313"/>
      <c r="WSR313"/>
      <c r="WSS313"/>
      <c r="WST313"/>
      <c r="WSU313"/>
      <c r="WSV313"/>
      <c r="WSW313"/>
      <c r="WSX313"/>
      <c r="WSY313"/>
      <c r="WSZ313"/>
      <c r="WTA313"/>
      <c r="WTB313"/>
      <c r="WTC313"/>
      <c r="WTD313"/>
      <c r="WTE313"/>
      <c r="WTF313"/>
      <c r="WTG313"/>
      <c r="WTH313"/>
      <c r="WTI313"/>
      <c r="WTJ313"/>
      <c r="WTK313"/>
      <c r="WTL313"/>
      <c r="WTM313"/>
      <c r="WTN313"/>
      <c r="WTO313"/>
      <c r="WTP313"/>
      <c r="WTQ313"/>
      <c r="WTR313"/>
      <c r="WTS313"/>
      <c r="WTT313"/>
      <c r="WTU313"/>
      <c r="WTV313"/>
      <c r="WTW313"/>
      <c r="WTX313"/>
      <c r="WTY313"/>
      <c r="WTZ313"/>
      <c r="WUA313"/>
      <c r="WUB313"/>
      <c r="WUC313"/>
      <c r="WUD313"/>
      <c r="WUE313"/>
      <c r="WUF313"/>
      <c r="WUG313"/>
      <c r="WUH313"/>
      <c r="WUI313"/>
      <c r="WUJ313"/>
      <c r="WUK313"/>
      <c r="WUL313"/>
      <c r="WUM313"/>
      <c r="WUN313"/>
      <c r="WUO313"/>
      <c r="WUP313"/>
      <c r="WUQ313"/>
      <c r="WUR313"/>
      <c r="WUS313"/>
      <c r="WUT313"/>
      <c r="WUU313"/>
      <c r="WUV313"/>
      <c r="WUW313"/>
      <c r="WUX313"/>
      <c r="WUY313"/>
      <c r="WUZ313"/>
      <c r="WVA313"/>
      <c r="WVB313"/>
      <c r="WVC313"/>
      <c r="WVD313"/>
      <c r="WVE313"/>
      <c r="WVF313"/>
      <c r="WVG313"/>
      <c r="WVH313"/>
      <c r="WVI313"/>
      <c r="WVJ313"/>
      <c r="WVK313"/>
      <c r="WVL313"/>
      <c r="WVM313"/>
      <c r="WVN313"/>
      <c r="WVO313"/>
      <c r="WVP313"/>
      <c r="WVQ313"/>
      <c r="WVR313"/>
      <c r="WVS313"/>
      <c r="WVT313"/>
      <c r="WVU313"/>
      <c r="WVV313"/>
      <c r="WVW313"/>
      <c r="WVX313"/>
      <c r="WVY313"/>
      <c r="WVZ313"/>
      <c r="WWA313"/>
      <c r="WWB313"/>
      <c r="WWC313"/>
      <c r="WWD313"/>
      <c r="WWE313"/>
      <c r="WWF313"/>
      <c r="WWG313"/>
      <c r="WWH313"/>
      <c r="WWI313"/>
      <c r="WWJ313"/>
      <c r="WWK313"/>
      <c r="WWL313"/>
      <c r="WWM313"/>
      <c r="WWN313"/>
      <c r="WWO313"/>
      <c r="WWP313"/>
      <c r="WWQ313"/>
      <c r="WWR313"/>
      <c r="WWS313"/>
      <c r="WWT313"/>
      <c r="WWU313"/>
      <c r="WWV313"/>
      <c r="WWW313"/>
      <c r="WWX313"/>
      <c r="WWY313"/>
      <c r="WWZ313"/>
      <c r="WXA313"/>
      <c r="WXB313"/>
      <c r="WXC313"/>
      <c r="WXD313"/>
      <c r="WXE313"/>
      <c r="WXF313"/>
      <c r="WXG313"/>
      <c r="WXH313"/>
      <c r="WXI313"/>
      <c r="WXJ313"/>
      <c r="WXK313"/>
      <c r="WXL313"/>
      <c r="WXM313"/>
      <c r="WXN313"/>
      <c r="WXO313"/>
      <c r="WXP313"/>
      <c r="WXQ313"/>
      <c r="WXR313"/>
      <c r="WXS313"/>
      <c r="WXT313"/>
      <c r="WXU313"/>
      <c r="WXV313"/>
      <c r="WXW313"/>
      <c r="WXX313"/>
      <c r="WXY313"/>
      <c r="WXZ313"/>
      <c r="WYA313"/>
      <c r="WYB313"/>
      <c r="WYC313"/>
      <c r="WYD313"/>
      <c r="WYE313"/>
      <c r="WYF313"/>
      <c r="WYG313"/>
      <c r="WYH313"/>
      <c r="WYI313"/>
      <c r="WYJ313"/>
      <c r="WYK313"/>
      <c r="WYL313"/>
      <c r="WYM313"/>
      <c r="WYN313"/>
      <c r="WYO313"/>
      <c r="WYP313"/>
      <c r="WYQ313"/>
      <c r="WYR313"/>
      <c r="WYS313"/>
      <c r="WYT313"/>
      <c r="WYU313"/>
      <c r="WYV313"/>
      <c r="WYW313"/>
      <c r="WYX313"/>
      <c r="WYY313"/>
      <c r="WYZ313"/>
      <c r="WZA313"/>
      <c r="WZB313"/>
      <c r="WZC313"/>
      <c r="WZD313"/>
      <c r="WZE313"/>
      <c r="WZF313"/>
      <c r="WZG313"/>
      <c r="WZH313"/>
      <c r="WZI313"/>
      <c r="WZJ313"/>
      <c r="WZK313"/>
      <c r="WZL313"/>
      <c r="WZM313"/>
      <c r="WZN313"/>
      <c r="WZO313"/>
      <c r="WZP313"/>
      <c r="WZQ313"/>
      <c r="WZR313"/>
      <c r="WZS313"/>
      <c r="WZT313"/>
      <c r="WZU313"/>
      <c r="WZV313"/>
      <c r="WZW313"/>
      <c r="WZX313"/>
      <c r="WZY313"/>
      <c r="WZZ313"/>
      <c r="XAA313"/>
      <c r="XAB313"/>
      <c r="XAC313"/>
      <c r="XAD313"/>
      <c r="XAE313"/>
      <c r="XAF313"/>
      <c r="XAG313"/>
      <c r="XAH313"/>
      <c r="XAI313"/>
      <c r="XAJ313"/>
      <c r="XAK313"/>
      <c r="XAL313"/>
      <c r="XAM313"/>
      <c r="XAN313"/>
      <c r="XAO313"/>
      <c r="XAP313"/>
      <c r="XAQ313"/>
      <c r="XAR313"/>
      <c r="XAS313"/>
      <c r="XAT313"/>
      <c r="XAU313"/>
      <c r="XAV313"/>
      <c r="XAW313"/>
      <c r="XAX313"/>
      <c r="XAY313"/>
      <c r="XAZ313"/>
      <c r="XBA313"/>
      <c r="XBB313"/>
      <c r="XBC313"/>
      <c r="XBD313"/>
      <c r="XBE313"/>
      <c r="XBF313"/>
      <c r="XBG313"/>
      <c r="XBH313"/>
      <c r="XBI313"/>
      <c r="XBJ313"/>
      <c r="XBK313"/>
      <c r="XBL313"/>
      <c r="XBM313"/>
      <c r="XBN313"/>
      <c r="XBO313"/>
      <c r="XBP313"/>
      <c r="XBQ313"/>
      <c r="XBR313"/>
      <c r="XBS313"/>
      <c r="XBT313"/>
      <c r="XBU313"/>
      <c r="XBV313"/>
      <c r="XBW313"/>
      <c r="XBX313"/>
      <c r="XBY313"/>
      <c r="XBZ313"/>
      <c r="XCA313"/>
      <c r="XCB313"/>
      <c r="XCC313"/>
      <c r="XCD313"/>
      <c r="XCE313"/>
      <c r="XCF313"/>
      <c r="XCG313"/>
      <c r="XCH313"/>
      <c r="XCI313"/>
      <c r="XCJ313"/>
      <c r="XCK313"/>
      <c r="XCL313"/>
      <c r="XCM313"/>
      <c r="XCN313"/>
      <c r="XCO313"/>
      <c r="XCP313"/>
      <c r="XCQ313"/>
      <c r="XCR313"/>
      <c r="XCS313"/>
      <c r="XCT313"/>
      <c r="XCU313"/>
      <c r="XCV313"/>
      <c r="XCW313"/>
      <c r="XCX313"/>
      <c r="XCY313"/>
      <c r="XCZ313"/>
      <c r="XDA313"/>
      <c r="XDB313"/>
      <c r="XDC313"/>
      <c r="XDD313"/>
      <c r="XDE313"/>
      <c r="XDF313"/>
      <c r="XDG313"/>
      <c r="XDH313"/>
      <c r="XDI313"/>
      <c r="XDJ313"/>
      <c r="XDK313"/>
      <c r="XDL313"/>
      <c r="XDM313"/>
      <c r="XDN313"/>
      <c r="XDO313"/>
      <c r="XDP313"/>
      <c r="XDQ313"/>
      <c r="XDR313"/>
      <c r="XDS313"/>
      <c r="XDT313"/>
      <c r="XDU313"/>
      <c r="XDV313"/>
      <c r="XDW313"/>
      <c r="XDX313"/>
      <c r="XDY313"/>
      <c r="XDZ313"/>
      <c r="XEA313"/>
      <c r="XEB313"/>
      <c r="XEC313"/>
      <c r="XED313"/>
      <c r="XEE313"/>
      <c r="XEF313"/>
      <c r="XEG313"/>
      <c r="XEH313"/>
      <c r="XEI313"/>
      <c r="XEJ313"/>
      <c r="XEK313"/>
      <c r="XEL313"/>
      <c r="XEM313"/>
      <c r="XEN313"/>
      <c r="XEO313"/>
      <c r="XEP313"/>
      <c r="XEQ313"/>
      <c r="XER313"/>
      <c r="XES313"/>
      <c r="XET313"/>
      <c r="XEU313"/>
      <c r="XEV313"/>
      <c r="XEW313"/>
      <c r="XEX313"/>
      <c r="XEY313"/>
      <c r="XEZ313"/>
      <c r="XFA313"/>
      <c r="XFB313"/>
      <c r="XFC313"/>
      <c r="XFD313"/>
    </row>
    <row r="314" spans="1:36 15811:16384" s="177" customFormat="1" x14ac:dyDescent="0.25">
      <c r="A314" s="181">
        <v>188</v>
      </c>
      <c r="B314" s="354" t="str">
        <f ca="1">IF(CONCATENATE('Т.6.'!AB193," (",'Т.6.'!AD193,"), ",'Т.6.'!AC193,", ",'Т.6.'!AE193)=$AJ$127,"",IF(CONCATENATE('Т.6.'!AB193," (",'Т.6.'!AD193,"), ",'Т.6.'!AC193,", ",'Т.6.'!AE193)=$AJ$128,"-",(CONCATENATE('Т.6.'!AB193," (",'Т.6.'!AD193,"), ",'Т.6.'!AC193,", ",'Т.6.'!AE193))))</f>
        <v/>
      </c>
      <c r="C314" s="354"/>
      <c r="D314" s="354"/>
      <c r="E314" s="354"/>
      <c r="F314" s="354"/>
      <c r="G314" s="354" t="str">
        <f ca="1">IF(CONCATENATE('Т.6.'!AG193,", ",'Т.6.'!AF193,", ",'Т.6.'!AH193," обл., ",'Т.6.'!AI193," р-н, ",'Т.6.'!AJ193," ",'Т.6.'!AK193,", ",'Т.6.'!AL193," ",'Т.6.'!AM193,", буд. ",'Т.6.'!AN193,", кв./оф.",'Т.6.'!AO193,".    ",'Т.6.'!AP193)=$AJ$131,"",IF(CONCATENATE('Т.6.'!AG193,", ",'Т.6.'!AF193,", ",'Т.6.'!AH193," обл., ",'Т.6.'!AI193," р-н, ",'Т.6.'!AJ193," ",'Т.6.'!AK193,", ",'Т.6.'!AL193," ",'Т.6.'!AM193,", буд. ",'Т.6.'!AN193,", кв./оф.",'Т.6.'!AO193,".    ",'Т.6.'!AP193)=$AJ$129,"-",CONCATENATE('Т.6.'!AG193,", ",'Т.6.'!AF193,", ",'Т.6.'!AH193," обл., ",'Т.6.'!AI193," р-н, ",'Т.6.'!AJ193," ",'Т.6.'!AK193,", ",'Т.6.'!AL193," ",'Т.6.'!AM193,", буд. ",'Т.6.'!AN193,", кв./оф.",'Т.6.'!AO193,".    ",'Т.6.'!AP193)))</f>
        <v/>
      </c>
      <c r="H314" s="354"/>
      <c r="I314" s="354"/>
      <c r="J314" s="354"/>
      <c r="K314" s="367" t="str">
        <f ca="1">'Т.6.'!AQ193</f>
        <v xml:space="preserve"> </v>
      </c>
      <c r="L314" s="367"/>
      <c r="M314" s="367" t="str">
        <f ca="1">'Т.6.'!AR193</f>
        <v xml:space="preserve"> </v>
      </c>
      <c r="N314" s="367"/>
      <c r="O314" s="358" t="str">
        <f ca="1">'Т.6.'!AT193</f>
        <v xml:space="preserve"> </v>
      </c>
      <c r="P314" s="358"/>
      <c r="Q314" s="345" t="str">
        <f ca="1">IF(CONCATENATE('Т.6.'!AU193,". ",'Т.6.'!AV193)=" .  "," ",CONCATENATE('Т.6.'!AU193,". ",'Т.6.'!AV193))</f>
        <v xml:space="preserve"> </v>
      </c>
      <c r="R314" s="345"/>
      <c r="S314" s="345"/>
      <c r="T314" s="358" t="str">
        <f ca="1">'Т.6.'!AW193</f>
        <v xml:space="preserve"> </v>
      </c>
      <c r="U314" s="358"/>
      <c r="AA314" s="143"/>
      <c r="AB314" s="143"/>
      <c r="AC314" s="143"/>
      <c r="AD314" s="143"/>
      <c r="AE314" s="143"/>
      <c r="AF314" s="143"/>
      <c r="AG314" s="143"/>
      <c r="AH314" s="143"/>
      <c r="AI314" s="143"/>
      <c r="AJ314" s="151"/>
      <c r="WJC314"/>
      <c r="WJD314"/>
      <c r="WJE314"/>
      <c r="WJF314"/>
      <c r="WJG314"/>
      <c r="WJH314"/>
      <c r="WJI314"/>
      <c r="WJJ314"/>
      <c r="WJK314"/>
      <c r="WJL314"/>
      <c r="WJM314"/>
      <c r="WJN314"/>
      <c r="WJO314"/>
      <c r="WJP314"/>
      <c r="WJQ314"/>
      <c r="WJR314"/>
      <c r="WJS314"/>
      <c r="WJT314"/>
      <c r="WJU314"/>
      <c r="WJV314"/>
      <c r="WJW314"/>
      <c r="WJX314"/>
      <c r="WJY314"/>
      <c r="WJZ314"/>
      <c r="WKA314"/>
      <c r="WKB314"/>
      <c r="WKC314"/>
      <c r="WKD314"/>
      <c r="WKE314"/>
      <c r="WKF314"/>
      <c r="WKG314"/>
      <c r="WKH314"/>
      <c r="WKI314"/>
      <c r="WKJ314"/>
      <c r="WKK314"/>
      <c r="WKL314"/>
      <c r="WKM314"/>
      <c r="WKN314"/>
      <c r="WKO314"/>
      <c r="WKP314"/>
      <c r="WKQ314"/>
      <c r="WKR314"/>
      <c r="WKS314"/>
      <c r="WKT314"/>
      <c r="WKU314"/>
      <c r="WKV314"/>
      <c r="WKW314"/>
      <c r="WKX314"/>
      <c r="WKY314"/>
      <c r="WKZ314"/>
      <c r="WLA314"/>
      <c r="WLB314"/>
      <c r="WLC314"/>
      <c r="WLD314"/>
      <c r="WLE314"/>
      <c r="WLF314"/>
      <c r="WLG314"/>
      <c r="WLH314"/>
      <c r="WLI314"/>
      <c r="WLJ314"/>
      <c r="WLK314"/>
      <c r="WLL314"/>
      <c r="WLM314"/>
      <c r="WLN314"/>
      <c r="WLO314"/>
      <c r="WLP314"/>
      <c r="WLQ314"/>
      <c r="WLR314"/>
      <c r="WLS314"/>
      <c r="WLT314"/>
      <c r="WLU314"/>
      <c r="WLV314"/>
      <c r="WLW314"/>
      <c r="WLX314"/>
      <c r="WLY314"/>
      <c r="WLZ314"/>
      <c r="WMA314"/>
      <c r="WMB314"/>
      <c r="WMC314"/>
      <c r="WMD314"/>
      <c r="WME314"/>
      <c r="WMF314"/>
      <c r="WMG314"/>
      <c r="WMH314"/>
      <c r="WMI314"/>
      <c r="WMJ314"/>
      <c r="WMK314"/>
      <c r="WML314"/>
      <c r="WMM314"/>
      <c r="WMN314"/>
      <c r="WMO314"/>
      <c r="WMP314"/>
      <c r="WMQ314"/>
      <c r="WMR314"/>
      <c r="WMS314"/>
      <c r="WMT314"/>
      <c r="WMU314"/>
      <c r="WMV314"/>
      <c r="WMW314"/>
      <c r="WMX314"/>
      <c r="WMY314"/>
      <c r="WMZ314"/>
      <c r="WNA314"/>
      <c r="WNB314"/>
      <c r="WNC314"/>
      <c r="WND314"/>
      <c r="WNE314"/>
      <c r="WNF314"/>
      <c r="WNG314"/>
      <c r="WNH314"/>
      <c r="WNI314"/>
      <c r="WNJ314"/>
      <c r="WNK314"/>
      <c r="WNL314"/>
      <c r="WNM314"/>
      <c r="WNN314"/>
      <c r="WNO314"/>
      <c r="WNP314"/>
      <c r="WNQ314"/>
      <c r="WNR314"/>
      <c r="WNS314"/>
      <c r="WNT314"/>
      <c r="WNU314"/>
      <c r="WNV314"/>
      <c r="WNW314"/>
      <c r="WNX314"/>
      <c r="WNY314"/>
      <c r="WNZ314"/>
      <c r="WOA314"/>
      <c r="WOB314"/>
      <c r="WOC314"/>
      <c r="WOD314"/>
      <c r="WOE314"/>
      <c r="WOF314"/>
      <c r="WOG314"/>
      <c r="WOH314"/>
      <c r="WOI314"/>
      <c r="WOJ314"/>
      <c r="WOK314"/>
      <c r="WOL314"/>
      <c r="WOM314"/>
      <c r="WON314"/>
      <c r="WOO314"/>
      <c r="WOP314"/>
      <c r="WOQ314"/>
      <c r="WOR314"/>
      <c r="WOS314"/>
      <c r="WOT314"/>
      <c r="WOU314"/>
      <c r="WOV314"/>
      <c r="WOW314"/>
      <c r="WOX314"/>
      <c r="WOY314"/>
      <c r="WOZ314"/>
      <c r="WPA314"/>
      <c r="WPB314"/>
      <c r="WPC314"/>
      <c r="WPD314"/>
      <c r="WPE314"/>
      <c r="WPF314"/>
      <c r="WPG314"/>
      <c r="WPH314"/>
      <c r="WPI314"/>
      <c r="WPJ314"/>
      <c r="WPK314"/>
      <c r="WPL314"/>
      <c r="WPM314"/>
      <c r="WPN314"/>
      <c r="WPO314"/>
      <c r="WPP314"/>
      <c r="WPQ314"/>
      <c r="WPR314"/>
      <c r="WPS314"/>
      <c r="WPT314"/>
      <c r="WPU314"/>
      <c r="WPV314"/>
      <c r="WPW314"/>
      <c r="WPX314"/>
      <c r="WPY314"/>
      <c r="WPZ314"/>
      <c r="WQA314"/>
      <c r="WQB314"/>
      <c r="WQC314"/>
      <c r="WQD314"/>
      <c r="WQE314"/>
      <c r="WQF314"/>
      <c r="WQG314"/>
      <c r="WQH314"/>
      <c r="WQI314"/>
      <c r="WQJ314"/>
      <c r="WQK314"/>
      <c r="WQL314"/>
      <c r="WQM314"/>
      <c r="WQN314"/>
      <c r="WQO314"/>
      <c r="WQP314"/>
      <c r="WQQ314"/>
      <c r="WQR314"/>
      <c r="WQS314"/>
      <c r="WQT314"/>
      <c r="WQU314"/>
      <c r="WQV314"/>
      <c r="WQW314"/>
      <c r="WQX314"/>
      <c r="WQY314"/>
      <c r="WQZ314"/>
      <c r="WRA314"/>
      <c r="WRB314"/>
      <c r="WRC314"/>
      <c r="WRD314"/>
      <c r="WRE314"/>
      <c r="WRF314"/>
      <c r="WRG314"/>
      <c r="WRH314"/>
      <c r="WRI314"/>
      <c r="WRJ314"/>
      <c r="WRK314"/>
      <c r="WRL314"/>
      <c r="WRM314"/>
      <c r="WRN314"/>
      <c r="WRO314"/>
      <c r="WRP314"/>
      <c r="WRQ314"/>
      <c r="WRR314"/>
      <c r="WRS314"/>
      <c r="WRT314"/>
      <c r="WRU314"/>
      <c r="WRV314"/>
      <c r="WRW314"/>
      <c r="WRX314"/>
      <c r="WRY314"/>
      <c r="WRZ314"/>
      <c r="WSA314"/>
      <c r="WSB314"/>
      <c r="WSC314"/>
      <c r="WSD314"/>
      <c r="WSE314"/>
      <c r="WSF314"/>
      <c r="WSG314"/>
      <c r="WSH314"/>
      <c r="WSI314"/>
      <c r="WSJ314"/>
      <c r="WSK314"/>
      <c r="WSL314"/>
      <c r="WSM314"/>
      <c r="WSN314"/>
      <c r="WSO314"/>
      <c r="WSP314"/>
      <c r="WSQ314"/>
      <c r="WSR314"/>
      <c r="WSS314"/>
      <c r="WST314"/>
      <c r="WSU314"/>
      <c r="WSV314"/>
      <c r="WSW314"/>
      <c r="WSX314"/>
      <c r="WSY314"/>
      <c r="WSZ314"/>
      <c r="WTA314"/>
      <c r="WTB314"/>
      <c r="WTC314"/>
      <c r="WTD314"/>
      <c r="WTE314"/>
      <c r="WTF314"/>
      <c r="WTG314"/>
      <c r="WTH314"/>
      <c r="WTI314"/>
      <c r="WTJ314"/>
      <c r="WTK314"/>
      <c r="WTL314"/>
      <c r="WTM314"/>
      <c r="WTN314"/>
      <c r="WTO314"/>
      <c r="WTP314"/>
      <c r="WTQ314"/>
      <c r="WTR314"/>
      <c r="WTS314"/>
      <c r="WTT314"/>
      <c r="WTU314"/>
      <c r="WTV314"/>
      <c r="WTW314"/>
      <c r="WTX314"/>
      <c r="WTY314"/>
      <c r="WTZ314"/>
      <c r="WUA314"/>
      <c r="WUB314"/>
      <c r="WUC314"/>
      <c r="WUD314"/>
      <c r="WUE314"/>
      <c r="WUF314"/>
      <c r="WUG314"/>
      <c r="WUH314"/>
      <c r="WUI314"/>
      <c r="WUJ314"/>
      <c r="WUK314"/>
      <c r="WUL314"/>
      <c r="WUM314"/>
      <c r="WUN314"/>
      <c r="WUO314"/>
      <c r="WUP314"/>
      <c r="WUQ314"/>
      <c r="WUR314"/>
      <c r="WUS314"/>
      <c r="WUT314"/>
      <c r="WUU314"/>
      <c r="WUV314"/>
      <c r="WUW314"/>
      <c r="WUX314"/>
      <c r="WUY314"/>
      <c r="WUZ314"/>
      <c r="WVA314"/>
      <c r="WVB314"/>
      <c r="WVC314"/>
      <c r="WVD314"/>
      <c r="WVE314"/>
      <c r="WVF314"/>
      <c r="WVG314"/>
      <c r="WVH314"/>
      <c r="WVI314"/>
      <c r="WVJ314"/>
      <c r="WVK314"/>
      <c r="WVL314"/>
      <c r="WVM314"/>
      <c r="WVN314"/>
      <c r="WVO314"/>
      <c r="WVP314"/>
      <c r="WVQ314"/>
      <c r="WVR314"/>
      <c r="WVS314"/>
      <c r="WVT314"/>
      <c r="WVU314"/>
      <c r="WVV314"/>
      <c r="WVW314"/>
      <c r="WVX314"/>
      <c r="WVY314"/>
      <c r="WVZ314"/>
      <c r="WWA314"/>
      <c r="WWB314"/>
      <c r="WWC314"/>
      <c r="WWD314"/>
      <c r="WWE314"/>
      <c r="WWF314"/>
      <c r="WWG314"/>
      <c r="WWH314"/>
      <c r="WWI314"/>
      <c r="WWJ314"/>
      <c r="WWK314"/>
      <c r="WWL314"/>
      <c r="WWM314"/>
      <c r="WWN314"/>
      <c r="WWO314"/>
      <c r="WWP314"/>
      <c r="WWQ314"/>
      <c r="WWR314"/>
      <c r="WWS314"/>
      <c r="WWT314"/>
      <c r="WWU314"/>
      <c r="WWV314"/>
      <c r="WWW314"/>
      <c r="WWX314"/>
      <c r="WWY314"/>
      <c r="WWZ314"/>
      <c r="WXA314"/>
      <c r="WXB314"/>
      <c r="WXC314"/>
      <c r="WXD314"/>
      <c r="WXE314"/>
      <c r="WXF314"/>
      <c r="WXG314"/>
      <c r="WXH314"/>
      <c r="WXI314"/>
      <c r="WXJ314"/>
      <c r="WXK314"/>
      <c r="WXL314"/>
      <c r="WXM314"/>
      <c r="WXN314"/>
      <c r="WXO314"/>
      <c r="WXP314"/>
      <c r="WXQ314"/>
      <c r="WXR314"/>
      <c r="WXS314"/>
      <c r="WXT314"/>
      <c r="WXU314"/>
      <c r="WXV314"/>
      <c r="WXW314"/>
      <c r="WXX314"/>
      <c r="WXY314"/>
      <c r="WXZ314"/>
      <c r="WYA314"/>
      <c r="WYB314"/>
      <c r="WYC314"/>
      <c r="WYD314"/>
      <c r="WYE314"/>
      <c r="WYF314"/>
      <c r="WYG314"/>
      <c r="WYH314"/>
      <c r="WYI314"/>
      <c r="WYJ314"/>
      <c r="WYK314"/>
      <c r="WYL314"/>
      <c r="WYM314"/>
      <c r="WYN314"/>
      <c r="WYO314"/>
      <c r="WYP314"/>
      <c r="WYQ314"/>
      <c r="WYR314"/>
      <c r="WYS314"/>
      <c r="WYT314"/>
      <c r="WYU314"/>
      <c r="WYV314"/>
      <c r="WYW314"/>
      <c r="WYX314"/>
      <c r="WYY314"/>
      <c r="WYZ314"/>
      <c r="WZA314"/>
      <c r="WZB314"/>
      <c r="WZC314"/>
      <c r="WZD314"/>
      <c r="WZE314"/>
      <c r="WZF314"/>
      <c r="WZG314"/>
      <c r="WZH314"/>
      <c r="WZI314"/>
      <c r="WZJ314"/>
      <c r="WZK314"/>
      <c r="WZL314"/>
      <c r="WZM314"/>
      <c r="WZN314"/>
      <c r="WZO314"/>
      <c r="WZP314"/>
      <c r="WZQ314"/>
      <c r="WZR314"/>
      <c r="WZS314"/>
      <c r="WZT314"/>
      <c r="WZU314"/>
      <c r="WZV314"/>
      <c r="WZW314"/>
      <c r="WZX314"/>
      <c r="WZY314"/>
      <c r="WZZ314"/>
      <c r="XAA314"/>
      <c r="XAB314"/>
      <c r="XAC314"/>
      <c r="XAD314"/>
      <c r="XAE314"/>
      <c r="XAF314"/>
      <c r="XAG314"/>
      <c r="XAH314"/>
      <c r="XAI314"/>
      <c r="XAJ314"/>
      <c r="XAK314"/>
      <c r="XAL314"/>
      <c r="XAM314"/>
      <c r="XAN314"/>
      <c r="XAO314"/>
      <c r="XAP314"/>
      <c r="XAQ314"/>
      <c r="XAR314"/>
      <c r="XAS314"/>
      <c r="XAT314"/>
      <c r="XAU314"/>
      <c r="XAV314"/>
      <c r="XAW314"/>
      <c r="XAX314"/>
      <c r="XAY314"/>
      <c r="XAZ314"/>
      <c r="XBA314"/>
      <c r="XBB314"/>
      <c r="XBC314"/>
      <c r="XBD314"/>
      <c r="XBE314"/>
      <c r="XBF314"/>
      <c r="XBG314"/>
      <c r="XBH314"/>
      <c r="XBI314"/>
      <c r="XBJ314"/>
      <c r="XBK314"/>
      <c r="XBL314"/>
      <c r="XBM314"/>
      <c r="XBN314"/>
      <c r="XBO314"/>
      <c r="XBP314"/>
      <c r="XBQ314"/>
      <c r="XBR314"/>
      <c r="XBS314"/>
      <c r="XBT314"/>
      <c r="XBU314"/>
      <c r="XBV314"/>
      <c r="XBW314"/>
      <c r="XBX314"/>
      <c r="XBY314"/>
      <c r="XBZ314"/>
      <c r="XCA314"/>
      <c r="XCB314"/>
      <c r="XCC314"/>
      <c r="XCD314"/>
      <c r="XCE314"/>
      <c r="XCF314"/>
      <c r="XCG314"/>
      <c r="XCH314"/>
      <c r="XCI314"/>
      <c r="XCJ314"/>
      <c r="XCK314"/>
      <c r="XCL314"/>
      <c r="XCM314"/>
      <c r="XCN314"/>
      <c r="XCO314"/>
      <c r="XCP314"/>
      <c r="XCQ314"/>
      <c r="XCR314"/>
      <c r="XCS314"/>
      <c r="XCT314"/>
      <c r="XCU314"/>
      <c r="XCV314"/>
      <c r="XCW314"/>
      <c r="XCX314"/>
      <c r="XCY314"/>
      <c r="XCZ314"/>
      <c r="XDA314"/>
      <c r="XDB314"/>
      <c r="XDC314"/>
      <c r="XDD314"/>
      <c r="XDE314"/>
      <c r="XDF314"/>
      <c r="XDG314"/>
      <c r="XDH314"/>
      <c r="XDI314"/>
      <c r="XDJ314"/>
      <c r="XDK314"/>
      <c r="XDL314"/>
      <c r="XDM314"/>
      <c r="XDN314"/>
      <c r="XDO314"/>
      <c r="XDP314"/>
      <c r="XDQ314"/>
      <c r="XDR314"/>
      <c r="XDS314"/>
      <c r="XDT314"/>
      <c r="XDU314"/>
      <c r="XDV314"/>
      <c r="XDW314"/>
      <c r="XDX314"/>
      <c r="XDY314"/>
      <c r="XDZ314"/>
      <c r="XEA314"/>
      <c r="XEB314"/>
      <c r="XEC314"/>
      <c r="XED314"/>
      <c r="XEE314"/>
      <c r="XEF314"/>
      <c r="XEG314"/>
      <c r="XEH314"/>
      <c r="XEI314"/>
      <c r="XEJ314"/>
      <c r="XEK314"/>
      <c r="XEL314"/>
      <c r="XEM314"/>
      <c r="XEN314"/>
      <c r="XEO314"/>
      <c r="XEP314"/>
      <c r="XEQ314"/>
      <c r="XER314"/>
      <c r="XES314"/>
      <c r="XET314"/>
      <c r="XEU314"/>
      <c r="XEV314"/>
      <c r="XEW314"/>
      <c r="XEX314"/>
      <c r="XEY314"/>
      <c r="XEZ314"/>
      <c r="XFA314"/>
      <c r="XFB314"/>
      <c r="XFC314"/>
      <c r="XFD314"/>
    </row>
    <row r="315" spans="1:36 15811:16384" s="177" customFormat="1" x14ac:dyDescent="0.25">
      <c r="A315" s="181">
        <v>189</v>
      </c>
      <c r="B315" s="354" t="str">
        <f ca="1">IF(CONCATENATE('Т.6.'!AB194," (",'Т.6.'!AD194,"), ",'Т.6.'!AC194,", ",'Т.6.'!AE194)=$AJ$127,"",IF(CONCATENATE('Т.6.'!AB194," (",'Т.6.'!AD194,"), ",'Т.6.'!AC194,", ",'Т.6.'!AE194)=$AJ$128,"-",(CONCATENATE('Т.6.'!AB194," (",'Т.6.'!AD194,"), ",'Т.6.'!AC194,", ",'Т.6.'!AE194))))</f>
        <v/>
      </c>
      <c r="C315" s="354"/>
      <c r="D315" s="354"/>
      <c r="E315" s="354"/>
      <c r="F315" s="354"/>
      <c r="G315" s="354" t="str">
        <f ca="1">IF(CONCATENATE('Т.6.'!AG194,", ",'Т.6.'!AF194,", ",'Т.6.'!AH194," обл., ",'Т.6.'!AI194," р-н, ",'Т.6.'!AJ194," ",'Т.6.'!AK194,", ",'Т.6.'!AL194," ",'Т.6.'!AM194,", буд. ",'Т.6.'!AN194,", кв./оф.",'Т.6.'!AO194,".    ",'Т.6.'!AP194)=$AJ$131,"",IF(CONCATENATE('Т.6.'!AG194,", ",'Т.6.'!AF194,", ",'Т.6.'!AH194," обл., ",'Т.6.'!AI194," р-н, ",'Т.6.'!AJ194," ",'Т.6.'!AK194,", ",'Т.6.'!AL194," ",'Т.6.'!AM194,", буд. ",'Т.6.'!AN194,", кв./оф.",'Т.6.'!AO194,".    ",'Т.6.'!AP194)=$AJ$129,"-",CONCATENATE('Т.6.'!AG194,", ",'Т.6.'!AF194,", ",'Т.6.'!AH194," обл., ",'Т.6.'!AI194," р-н, ",'Т.6.'!AJ194," ",'Т.6.'!AK194,", ",'Т.6.'!AL194," ",'Т.6.'!AM194,", буд. ",'Т.6.'!AN194,", кв./оф.",'Т.6.'!AO194,".    ",'Т.6.'!AP194)))</f>
        <v/>
      </c>
      <c r="H315" s="354"/>
      <c r="I315" s="354"/>
      <c r="J315" s="354"/>
      <c r="K315" s="367" t="str">
        <f ca="1">'Т.6.'!AQ194</f>
        <v xml:space="preserve"> </v>
      </c>
      <c r="L315" s="367"/>
      <c r="M315" s="367" t="str">
        <f ca="1">'Т.6.'!AR194</f>
        <v xml:space="preserve"> </v>
      </c>
      <c r="N315" s="367"/>
      <c r="O315" s="358" t="str">
        <f ca="1">'Т.6.'!AT194</f>
        <v xml:space="preserve"> </v>
      </c>
      <c r="P315" s="358"/>
      <c r="Q315" s="345" t="str">
        <f ca="1">IF(CONCATENATE('Т.6.'!AU194,". ",'Т.6.'!AV194)=" .  "," ",CONCATENATE('Т.6.'!AU194,". ",'Т.6.'!AV194))</f>
        <v xml:space="preserve"> </v>
      </c>
      <c r="R315" s="345"/>
      <c r="S315" s="345"/>
      <c r="T315" s="358" t="str">
        <f ca="1">'Т.6.'!AW194</f>
        <v xml:space="preserve"> </v>
      </c>
      <c r="U315" s="358"/>
      <c r="AA315" s="143"/>
      <c r="AB315" s="143"/>
      <c r="AC315" s="143"/>
      <c r="AD315" s="143"/>
      <c r="AE315" s="143"/>
      <c r="AF315" s="143"/>
      <c r="AG315" s="143"/>
      <c r="AH315" s="143"/>
      <c r="AI315" s="143"/>
      <c r="AJ315" s="151"/>
      <c r="WJC315"/>
      <c r="WJD315"/>
      <c r="WJE315"/>
      <c r="WJF315"/>
      <c r="WJG315"/>
      <c r="WJH315"/>
      <c r="WJI315"/>
      <c r="WJJ315"/>
      <c r="WJK315"/>
      <c r="WJL315"/>
      <c r="WJM315"/>
      <c r="WJN315"/>
      <c r="WJO315"/>
      <c r="WJP315"/>
      <c r="WJQ315"/>
      <c r="WJR315"/>
      <c r="WJS315"/>
      <c r="WJT315"/>
      <c r="WJU315"/>
      <c r="WJV315"/>
      <c r="WJW315"/>
      <c r="WJX315"/>
      <c r="WJY315"/>
      <c r="WJZ315"/>
      <c r="WKA315"/>
      <c r="WKB315"/>
      <c r="WKC315"/>
      <c r="WKD315"/>
      <c r="WKE315"/>
      <c r="WKF315"/>
      <c r="WKG315"/>
      <c r="WKH315"/>
      <c r="WKI315"/>
      <c r="WKJ315"/>
      <c r="WKK315"/>
      <c r="WKL315"/>
      <c r="WKM315"/>
      <c r="WKN315"/>
      <c r="WKO315"/>
      <c r="WKP315"/>
      <c r="WKQ315"/>
      <c r="WKR315"/>
      <c r="WKS315"/>
      <c r="WKT315"/>
      <c r="WKU315"/>
      <c r="WKV315"/>
      <c r="WKW315"/>
      <c r="WKX315"/>
      <c r="WKY315"/>
      <c r="WKZ315"/>
      <c r="WLA315"/>
      <c r="WLB315"/>
      <c r="WLC315"/>
      <c r="WLD315"/>
      <c r="WLE315"/>
      <c r="WLF315"/>
      <c r="WLG315"/>
      <c r="WLH315"/>
      <c r="WLI315"/>
      <c r="WLJ315"/>
      <c r="WLK315"/>
      <c r="WLL315"/>
      <c r="WLM315"/>
      <c r="WLN315"/>
      <c r="WLO315"/>
      <c r="WLP315"/>
      <c r="WLQ315"/>
      <c r="WLR315"/>
      <c r="WLS315"/>
      <c r="WLT315"/>
      <c r="WLU315"/>
      <c r="WLV315"/>
      <c r="WLW315"/>
      <c r="WLX315"/>
      <c r="WLY315"/>
      <c r="WLZ315"/>
      <c r="WMA315"/>
      <c r="WMB315"/>
      <c r="WMC315"/>
      <c r="WMD315"/>
      <c r="WME315"/>
      <c r="WMF315"/>
      <c r="WMG315"/>
      <c r="WMH315"/>
      <c r="WMI315"/>
      <c r="WMJ315"/>
      <c r="WMK315"/>
      <c r="WML315"/>
      <c r="WMM315"/>
      <c r="WMN315"/>
      <c r="WMO315"/>
      <c r="WMP315"/>
      <c r="WMQ315"/>
      <c r="WMR315"/>
      <c r="WMS315"/>
      <c r="WMT315"/>
      <c r="WMU315"/>
      <c r="WMV315"/>
      <c r="WMW315"/>
      <c r="WMX315"/>
      <c r="WMY315"/>
      <c r="WMZ315"/>
      <c r="WNA315"/>
      <c r="WNB315"/>
      <c r="WNC315"/>
      <c r="WND315"/>
      <c r="WNE315"/>
      <c r="WNF315"/>
      <c r="WNG315"/>
      <c r="WNH315"/>
      <c r="WNI315"/>
      <c r="WNJ315"/>
      <c r="WNK315"/>
      <c r="WNL315"/>
      <c r="WNM315"/>
      <c r="WNN315"/>
      <c r="WNO315"/>
      <c r="WNP315"/>
      <c r="WNQ315"/>
      <c r="WNR315"/>
      <c r="WNS315"/>
      <c r="WNT315"/>
      <c r="WNU315"/>
      <c r="WNV315"/>
      <c r="WNW315"/>
      <c r="WNX315"/>
      <c r="WNY315"/>
      <c r="WNZ315"/>
      <c r="WOA315"/>
      <c r="WOB315"/>
      <c r="WOC315"/>
      <c r="WOD315"/>
      <c r="WOE315"/>
      <c r="WOF315"/>
      <c r="WOG315"/>
      <c r="WOH315"/>
      <c r="WOI315"/>
      <c r="WOJ315"/>
      <c r="WOK315"/>
      <c r="WOL315"/>
      <c r="WOM315"/>
      <c r="WON315"/>
      <c r="WOO315"/>
      <c r="WOP315"/>
      <c r="WOQ315"/>
      <c r="WOR315"/>
      <c r="WOS315"/>
      <c r="WOT315"/>
      <c r="WOU315"/>
      <c r="WOV315"/>
      <c r="WOW315"/>
      <c r="WOX315"/>
      <c r="WOY315"/>
      <c r="WOZ315"/>
      <c r="WPA315"/>
      <c r="WPB315"/>
      <c r="WPC315"/>
      <c r="WPD315"/>
      <c r="WPE315"/>
      <c r="WPF315"/>
      <c r="WPG315"/>
      <c r="WPH315"/>
      <c r="WPI315"/>
      <c r="WPJ315"/>
      <c r="WPK315"/>
      <c r="WPL315"/>
      <c r="WPM315"/>
      <c r="WPN315"/>
      <c r="WPO315"/>
      <c r="WPP315"/>
      <c r="WPQ315"/>
      <c r="WPR315"/>
      <c r="WPS315"/>
      <c r="WPT315"/>
      <c r="WPU315"/>
      <c r="WPV315"/>
      <c r="WPW315"/>
      <c r="WPX315"/>
      <c r="WPY315"/>
      <c r="WPZ315"/>
      <c r="WQA315"/>
      <c r="WQB315"/>
      <c r="WQC315"/>
      <c r="WQD315"/>
      <c r="WQE315"/>
      <c r="WQF315"/>
      <c r="WQG315"/>
      <c r="WQH315"/>
      <c r="WQI315"/>
      <c r="WQJ315"/>
      <c r="WQK315"/>
      <c r="WQL315"/>
      <c r="WQM315"/>
      <c r="WQN315"/>
      <c r="WQO315"/>
      <c r="WQP315"/>
      <c r="WQQ315"/>
      <c r="WQR315"/>
      <c r="WQS315"/>
      <c r="WQT315"/>
      <c r="WQU315"/>
      <c r="WQV315"/>
      <c r="WQW315"/>
      <c r="WQX315"/>
      <c r="WQY315"/>
      <c r="WQZ315"/>
      <c r="WRA315"/>
      <c r="WRB315"/>
      <c r="WRC315"/>
      <c r="WRD315"/>
      <c r="WRE315"/>
      <c r="WRF315"/>
      <c r="WRG315"/>
      <c r="WRH315"/>
      <c r="WRI315"/>
      <c r="WRJ315"/>
      <c r="WRK315"/>
      <c r="WRL315"/>
      <c r="WRM315"/>
      <c r="WRN315"/>
      <c r="WRO315"/>
      <c r="WRP315"/>
      <c r="WRQ315"/>
      <c r="WRR315"/>
      <c r="WRS315"/>
      <c r="WRT315"/>
      <c r="WRU315"/>
      <c r="WRV315"/>
      <c r="WRW315"/>
      <c r="WRX315"/>
      <c r="WRY315"/>
      <c r="WRZ315"/>
      <c r="WSA315"/>
      <c r="WSB315"/>
      <c r="WSC315"/>
      <c r="WSD315"/>
      <c r="WSE315"/>
      <c r="WSF315"/>
      <c r="WSG315"/>
      <c r="WSH315"/>
      <c r="WSI315"/>
      <c r="WSJ315"/>
      <c r="WSK315"/>
      <c r="WSL315"/>
      <c r="WSM315"/>
      <c r="WSN315"/>
      <c r="WSO315"/>
      <c r="WSP315"/>
      <c r="WSQ315"/>
      <c r="WSR315"/>
      <c r="WSS315"/>
      <c r="WST315"/>
      <c r="WSU315"/>
      <c r="WSV315"/>
      <c r="WSW315"/>
      <c r="WSX315"/>
      <c r="WSY315"/>
      <c r="WSZ315"/>
      <c r="WTA315"/>
      <c r="WTB315"/>
      <c r="WTC315"/>
      <c r="WTD315"/>
      <c r="WTE315"/>
      <c r="WTF315"/>
      <c r="WTG315"/>
      <c r="WTH315"/>
      <c r="WTI315"/>
      <c r="WTJ315"/>
      <c r="WTK315"/>
      <c r="WTL315"/>
      <c r="WTM315"/>
      <c r="WTN315"/>
      <c r="WTO315"/>
      <c r="WTP315"/>
      <c r="WTQ315"/>
      <c r="WTR315"/>
      <c r="WTS315"/>
      <c r="WTT315"/>
      <c r="WTU315"/>
      <c r="WTV315"/>
      <c r="WTW315"/>
      <c r="WTX315"/>
      <c r="WTY315"/>
      <c r="WTZ315"/>
      <c r="WUA315"/>
      <c r="WUB315"/>
      <c r="WUC315"/>
      <c r="WUD315"/>
      <c r="WUE315"/>
      <c r="WUF315"/>
      <c r="WUG315"/>
      <c r="WUH315"/>
      <c r="WUI315"/>
      <c r="WUJ315"/>
      <c r="WUK315"/>
      <c r="WUL315"/>
      <c r="WUM315"/>
      <c r="WUN315"/>
      <c r="WUO315"/>
      <c r="WUP315"/>
      <c r="WUQ315"/>
      <c r="WUR315"/>
      <c r="WUS315"/>
      <c r="WUT315"/>
      <c r="WUU315"/>
      <c r="WUV315"/>
      <c r="WUW315"/>
      <c r="WUX315"/>
      <c r="WUY315"/>
      <c r="WUZ315"/>
      <c r="WVA315"/>
      <c r="WVB315"/>
      <c r="WVC315"/>
      <c r="WVD315"/>
      <c r="WVE315"/>
      <c r="WVF315"/>
      <c r="WVG315"/>
      <c r="WVH315"/>
      <c r="WVI315"/>
      <c r="WVJ315"/>
      <c r="WVK315"/>
      <c r="WVL315"/>
      <c r="WVM315"/>
      <c r="WVN315"/>
      <c r="WVO315"/>
      <c r="WVP315"/>
      <c r="WVQ315"/>
      <c r="WVR315"/>
      <c r="WVS315"/>
      <c r="WVT315"/>
      <c r="WVU315"/>
      <c r="WVV315"/>
      <c r="WVW315"/>
      <c r="WVX315"/>
      <c r="WVY315"/>
      <c r="WVZ315"/>
      <c r="WWA315"/>
      <c r="WWB315"/>
      <c r="WWC315"/>
      <c r="WWD315"/>
      <c r="WWE315"/>
      <c r="WWF315"/>
      <c r="WWG315"/>
      <c r="WWH315"/>
      <c r="WWI315"/>
      <c r="WWJ315"/>
      <c r="WWK315"/>
      <c r="WWL315"/>
      <c r="WWM315"/>
      <c r="WWN315"/>
      <c r="WWO315"/>
      <c r="WWP315"/>
      <c r="WWQ315"/>
      <c r="WWR315"/>
      <c r="WWS315"/>
      <c r="WWT315"/>
      <c r="WWU315"/>
      <c r="WWV315"/>
      <c r="WWW315"/>
      <c r="WWX315"/>
      <c r="WWY315"/>
      <c r="WWZ315"/>
      <c r="WXA315"/>
      <c r="WXB315"/>
      <c r="WXC315"/>
      <c r="WXD315"/>
      <c r="WXE315"/>
      <c r="WXF315"/>
      <c r="WXG315"/>
      <c r="WXH315"/>
      <c r="WXI315"/>
      <c r="WXJ315"/>
      <c r="WXK315"/>
      <c r="WXL315"/>
      <c r="WXM315"/>
      <c r="WXN315"/>
      <c r="WXO315"/>
      <c r="WXP315"/>
      <c r="WXQ315"/>
      <c r="WXR315"/>
      <c r="WXS315"/>
      <c r="WXT315"/>
      <c r="WXU315"/>
      <c r="WXV315"/>
      <c r="WXW315"/>
      <c r="WXX315"/>
      <c r="WXY315"/>
      <c r="WXZ315"/>
      <c r="WYA315"/>
      <c r="WYB315"/>
      <c r="WYC315"/>
      <c r="WYD315"/>
      <c r="WYE315"/>
      <c r="WYF315"/>
      <c r="WYG315"/>
      <c r="WYH315"/>
      <c r="WYI315"/>
      <c r="WYJ315"/>
      <c r="WYK315"/>
      <c r="WYL315"/>
      <c r="WYM315"/>
      <c r="WYN315"/>
      <c r="WYO315"/>
      <c r="WYP315"/>
      <c r="WYQ315"/>
      <c r="WYR315"/>
      <c r="WYS315"/>
      <c r="WYT315"/>
      <c r="WYU315"/>
      <c r="WYV315"/>
      <c r="WYW315"/>
      <c r="WYX315"/>
      <c r="WYY315"/>
      <c r="WYZ315"/>
      <c r="WZA315"/>
      <c r="WZB315"/>
      <c r="WZC315"/>
      <c r="WZD315"/>
      <c r="WZE315"/>
      <c r="WZF315"/>
      <c r="WZG315"/>
      <c r="WZH315"/>
      <c r="WZI315"/>
      <c r="WZJ315"/>
      <c r="WZK315"/>
      <c r="WZL315"/>
      <c r="WZM315"/>
      <c r="WZN315"/>
      <c r="WZO315"/>
      <c r="WZP315"/>
      <c r="WZQ315"/>
      <c r="WZR315"/>
      <c r="WZS315"/>
      <c r="WZT315"/>
      <c r="WZU315"/>
      <c r="WZV315"/>
      <c r="WZW315"/>
      <c r="WZX315"/>
      <c r="WZY315"/>
      <c r="WZZ315"/>
      <c r="XAA315"/>
      <c r="XAB315"/>
      <c r="XAC315"/>
      <c r="XAD315"/>
      <c r="XAE315"/>
      <c r="XAF315"/>
      <c r="XAG315"/>
      <c r="XAH315"/>
      <c r="XAI315"/>
      <c r="XAJ315"/>
      <c r="XAK315"/>
      <c r="XAL315"/>
      <c r="XAM315"/>
      <c r="XAN315"/>
      <c r="XAO315"/>
      <c r="XAP315"/>
      <c r="XAQ315"/>
      <c r="XAR315"/>
      <c r="XAS315"/>
      <c r="XAT315"/>
      <c r="XAU315"/>
      <c r="XAV315"/>
      <c r="XAW315"/>
      <c r="XAX315"/>
      <c r="XAY315"/>
      <c r="XAZ315"/>
      <c r="XBA315"/>
      <c r="XBB315"/>
      <c r="XBC315"/>
      <c r="XBD315"/>
      <c r="XBE315"/>
      <c r="XBF315"/>
      <c r="XBG315"/>
      <c r="XBH315"/>
      <c r="XBI315"/>
      <c r="XBJ315"/>
      <c r="XBK315"/>
      <c r="XBL315"/>
      <c r="XBM315"/>
      <c r="XBN315"/>
      <c r="XBO315"/>
      <c r="XBP315"/>
      <c r="XBQ315"/>
      <c r="XBR315"/>
      <c r="XBS315"/>
      <c r="XBT315"/>
      <c r="XBU315"/>
      <c r="XBV315"/>
      <c r="XBW315"/>
      <c r="XBX315"/>
      <c r="XBY315"/>
      <c r="XBZ315"/>
      <c r="XCA315"/>
      <c r="XCB315"/>
      <c r="XCC315"/>
      <c r="XCD315"/>
      <c r="XCE315"/>
      <c r="XCF315"/>
      <c r="XCG315"/>
      <c r="XCH315"/>
      <c r="XCI315"/>
      <c r="XCJ315"/>
      <c r="XCK315"/>
      <c r="XCL315"/>
      <c r="XCM315"/>
      <c r="XCN315"/>
      <c r="XCO315"/>
      <c r="XCP315"/>
      <c r="XCQ315"/>
      <c r="XCR315"/>
      <c r="XCS315"/>
      <c r="XCT315"/>
      <c r="XCU315"/>
      <c r="XCV315"/>
      <c r="XCW315"/>
      <c r="XCX315"/>
      <c r="XCY315"/>
      <c r="XCZ315"/>
      <c r="XDA315"/>
      <c r="XDB315"/>
      <c r="XDC315"/>
      <c r="XDD315"/>
      <c r="XDE315"/>
      <c r="XDF315"/>
      <c r="XDG315"/>
      <c r="XDH315"/>
      <c r="XDI315"/>
      <c r="XDJ315"/>
      <c r="XDK315"/>
      <c r="XDL315"/>
      <c r="XDM315"/>
      <c r="XDN315"/>
      <c r="XDO315"/>
      <c r="XDP315"/>
      <c r="XDQ315"/>
      <c r="XDR315"/>
      <c r="XDS315"/>
      <c r="XDT315"/>
      <c r="XDU315"/>
      <c r="XDV315"/>
      <c r="XDW315"/>
      <c r="XDX315"/>
      <c r="XDY315"/>
      <c r="XDZ315"/>
      <c r="XEA315"/>
      <c r="XEB315"/>
      <c r="XEC315"/>
      <c r="XED315"/>
      <c r="XEE315"/>
      <c r="XEF315"/>
      <c r="XEG315"/>
      <c r="XEH315"/>
      <c r="XEI315"/>
      <c r="XEJ315"/>
      <c r="XEK315"/>
      <c r="XEL315"/>
      <c r="XEM315"/>
      <c r="XEN315"/>
      <c r="XEO315"/>
      <c r="XEP315"/>
      <c r="XEQ315"/>
      <c r="XER315"/>
      <c r="XES315"/>
      <c r="XET315"/>
      <c r="XEU315"/>
      <c r="XEV315"/>
      <c r="XEW315"/>
      <c r="XEX315"/>
      <c r="XEY315"/>
      <c r="XEZ315"/>
      <c r="XFA315"/>
      <c r="XFB315"/>
      <c r="XFC315"/>
      <c r="XFD315"/>
    </row>
    <row r="316" spans="1:36 15811:16384" s="177" customFormat="1" x14ac:dyDescent="0.25">
      <c r="A316" s="181">
        <v>190</v>
      </c>
      <c r="B316" s="354" t="str">
        <f ca="1">IF(CONCATENATE('Т.6.'!AB195," (",'Т.6.'!AD195,"), ",'Т.6.'!AC195,", ",'Т.6.'!AE195)=$AJ$127,"",IF(CONCATENATE('Т.6.'!AB195," (",'Т.6.'!AD195,"), ",'Т.6.'!AC195,", ",'Т.6.'!AE195)=$AJ$128,"-",(CONCATENATE('Т.6.'!AB195," (",'Т.6.'!AD195,"), ",'Т.6.'!AC195,", ",'Т.6.'!AE195))))</f>
        <v/>
      </c>
      <c r="C316" s="354"/>
      <c r="D316" s="354"/>
      <c r="E316" s="354"/>
      <c r="F316" s="354"/>
      <c r="G316" s="354" t="str">
        <f ca="1">IF(CONCATENATE('Т.6.'!AG195,", ",'Т.6.'!AF195,", ",'Т.6.'!AH195," обл., ",'Т.6.'!AI195," р-н, ",'Т.6.'!AJ195," ",'Т.6.'!AK195,", ",'Т.6.'!AL195," ",'Т.6.'!AM195,", буд. ",'Т.6.'!AN195,", кв./оф.",'Т.6.'!AO195,".    ",'Т.6.'!AP195)=$AJ$131,"",IF(CONCATENATE('Т.6.'!AG195,", ",'Т.6.'!AF195,", ",'Т.6.'!AH195," обл., ",'Т.6.'!AI195," р-н, ",'Т.6.'!AJ195," ",'Т.6.'!AK195,", ",'Т.6.'!AL195," ",'Т.6.'!AM195,", буд. ",'Т.6.'!AN195,", кв./оф.",'Т.6.'!AO195,".    ",'Т.6.'!AP195)=$AJ$129,"-",CONCATENATE('Т.6.'!AG195,", ",'Т.6.'!AF195,", ",'Т.6.'!AH195," обл., ",'Т.6.'!AI195," р-н, ",'Т.6.'!AJ195," ",'Т.6.'!AK195,", ",'Т.6.'!AL195," ",'Т.6.'!AM195,", буд. ",'Т.6.'!AN195,", кв./оф.",'Т.6.'!AO195,".    ",'Т.6.'!AP195)))</f>
        <v/>
      </c>
      <c r="H316" s="354"/>
      <c r="I316" s="354"/>
      <c r="J316" s="354"/>
      <c r="K316" s="367" t="str">
        <f ca="1">'Т.6.'!AQ195</f>
        <v xml:space="preserve"> </v>
      </c>
      <c r="L316" s="367"/>
      <c r="M316" s="367" t="str">
        <f ca="1">'Т.6.'!AR195</f>
        <v xml:space="preserve"> </v>
      </c>
      <c r="N316" s="367"/>
      <c r="O316" s="358" t="str">
        <f ca="1">'Т.6.'!AT195</f>
        <v xml:space="preserve"> </v>
      </c>
      <c r="P316" s="358"/>
      <c r="Q316" s="345" t="str">
        <f ca="1">IF(CONCATENATE('Т.6.'!AU195,". ",'Т.6.'!AV195)=" .  "," ",CONCATENATE('Т.6.'!AU195,". ",'Т.6.'!AV195))</f>
        <v xml:space="preserve"> </v>
      </c>
      <c r="R316" s="345"/>
      <c r="S316" s="345"/>
      <c r="T316" s="358" t="str">
        <f ca="1">'Т.6.'!AW195</f>
        <v xml:space="preserve"> </v>
      </c>
      <c r="U316" s="358"/>
      <c r="AA316" s="143"/>
      <c r="AB316" s="143"/>
      <c r="AC316" s="143"/>
      <c r="AD316" s="143"/>
      <c r="AE316" s="143"/>
      <c r="AF316" s="143"/>
      <c r="AG316" s="143"/>
      <c r="AH316" s="143"/>
      <c r="AI316" s="143"/>
      <c r="AJ316" s="151"/>
      <c r="WJC316"/>
      <c r="WJD316"/>
      <c r="WJE316"/>
      <c r="WJF316"/>
      <c r="WJG316"/>
      <c r="WJH316"/>
      <c r="WJI316"/>
      <c r="WJJ316"/>
      <c r="WJK316"/>
      <c r="WJL316"/>
      <c r="WJM316"/>
      <c r="WJN316"/>
      <c r="WJO316"/>
      <c r="WJP316"/>
      <c r="WJQ316"/>
      <c r="WJR316"/>
      <c r="WJS316"/>
      <c r="WJT316"/>
      <c r="WJU316"/>
      <c r="WJV316"/>
      <c r="WJW316"/>
      <c r="WJX316"/>
      <c r="WJY316"/>
      <c r="WJZ316"/>
      <c r="WKA316"/>
      <c r="WKB316"/>
      <c r="WKC316"/>
      <c r="WKD316"/>
      <c r="WKE316"/>
      <c r="WKF316"/>
      <c r="WKG316"/>
      <c r="WKH316"/>
      <c r="WKI316"/>
      <c r="WKJ316"/>
      <c r="WKK316"/>
      <c r="WKL316"/>
      <c r="WKM316"/>
      <c r="WKN316"/>
      <c r="WKO316"/>
      <c r="WKP316"/>
      <c r="WKQ316"/>
      <c r="WKR316"/>
      <c r="WKS316"/>
      <c r="WKT316"/>
      <c r="WKU316"/>
      <c r="WKV316"/>
      <c r="WKW316"/>
      <c r="WKX316"/>
      <c r="WKY316"/>
      <c r="WKZ316"/>
      <c r="WLA316"/>
      <c r="WLB316"/>
      <c r="WLC316"/>
      <c r="WLD316"/>
      <c r="WLE316"/>
      <c r="WLF316"/>
      <c r="WLG316"/>
      <c r="WLH316"/>
      <c r="WLI316"/>
      <c r="WLJ316"/>
      <c r="WLK316"/>
      <c r="WLL316"/>
      <c r="WLM316"/>
      <c r="WLN316"/>
      <c r="WLO316"/>
      <c r="WLP316"/>
      <c r="WLQ316"/>
      <c r="WLR316"/>
      <c r="WLS316"/>
      <c r="WLT316"/>
      <c r="WLU316"/>
      <c r="WLV316"/>
      <c r="WLW316"/>
      <c r="WLX316"/>
      <c r="WLY316"/>
      <c r="WLZ316"/>
      <c r="WMA316"/>
      <c r="WMB316"/>
      <c r="WMC316"/>
      <c r="WMD316"/>
      <c r="WME316"/>
      <c r="WMF316"/>
      <c r="WMG316"/>
      <c r="WMH316"/>
      <c r="WMI316"/>
      <c r="WMJ316"/>
      <c r="WMK316"/>
      <c r="WML316"/>
      <c r="WMM316"/>
      <c r="WMN316"/>
      <c r="WMO316"/>
      <c r="WMP316"/>
      <c r="WMQ316"/>
      <c r="WMR316"/>
      <c r="WMS316"/>
      <c r="WMT316"/>
      <c r="WMU316"/>
      <c r="WMV316"/>
      <c r="WMW316"/>
      <c r="WMX316"/>
      <c r="WMY316"/>
      <c r="WMZ316"/>
      <c r="WNA316"/>
      <c r="WNB316"/>
      <c r="WNC316"/>
      <c r="WND316"/>
      <c r="WNE316"/>
      <c r="WNF316"/>
      <c r="WNG316"/>
      <c r="WNH316"/>
      <c r="WNI316"/>
      <c r="WNJ316"/>
      <c r="WNK316"/>
      <c r="WNL316"/>
      <c r="WNM316"/>
      <c r="WNN316"/>
      <c r="WNO316"/>
      <c r="WNP316"/>
      <c r="WNQ316"/>
      <c r="WNR316"/>
      <c r="WNS316"/>
      <c r="WNT316"/>
      <c r="WNU316"/>
      <c r="WNV316"/>
      <c r="WNW316"/>
      <c r="WNX316"/>
      <c r="WNY316"/>
      <c r="WNZ316"/>
      <c r="WOA316"/>
      <c r="WOB316"/>
      <c r="WOC316"/>
      <c r="WOD316"/>
      <c r="WOE316"/>
      <c r="WOF316"/>
      <c r="WOG316"/>
      <c r="WOH316"/>
      <c r="WOI316"/>
      <c r="WOJ316"/>
      <c r="WOK316"/>
      <c r="WOL316"/>
      <c r="WOM316"/>
      <c r="WON316"/>
      <c r="WOO316"/>
      <c r="WOP316"/>
      <c r="WOQ316"/>
      <c r="WOR316"/>
      <c r="WOS316"/>
      <c r="WOT316"/>
      <c r="WOU316"/>
      <c r="WOV316"/>
      <c r="WOW316"/>
      <c r="WOX316"/>
      <c r="WOY316"/>
      <c r="WOZ316"/>
      <c r="WPA316"/>
      <c r="WPB316"/>
      <c r="WPC316"/>
      <c r="WPD316"/>
      <c r="WPE316"/>
      <c r="WPF316"/>
      <c r="WPG316"/>
      <c r="WPH316"/>
      <c r="WPI316"/>
      <c r="WPJ316"/>
      <c r="WPK316"/>
      <c r="WPL316"/>
      <c r="WPM316"/>
      <c r="WPN316"/>
      <c r="WPO316"/>
      <c r="WPP316"/>
      <c r="WPQ316"/>
      <c r="WPR316"/>
      <c r="WPS316"/>
      <c r="WPT316"/>
      <c r="WPU316"/>
      <c r="WPV316"/>
      <c r="WPW316"/>
      <c r="WPX316"/>
      <c r="WPY316"/>
      <c r="WPZ316"/>
      <c r="WQA316"/>
      <c r="WQB316"/>
      <c r="WQC316"/>
      <c r="WQD316"/>
      <c r="WQE316"/>
      <c r="WQF316"/>
      <c r="WQG316"/>
      <c r="WQH316"/>
      <c r="WQI316"/>
      <c r="WQJ316"/>
      <c r="WQK316"/>
      <c r="WQL316"/>
      <c r="WQM316"/>
      <c r="WQN316"/>
      <c r="WQO316"/>
      <c r="WQP316"/>
      <c r="WQQ316"/>
      <c r="WQR316"/>
      <c r="WQS316"/>
      <c r="WQT316"/>
      <c r="WQU316"/>
      <c r="WQV316"/>
      <c r="WQW316"/>
      <c r="WQX316"/>
      <c r="WQY316"/>
      <c r="WQZ316"/>
      <c r="WRA316"/>
      <c r="WRB316"/>
      <c r="WRC316"/>
      <c r="WRD316"/>
      <c r="WRE316"/>
      <c r="WRF316"/>
      <c r="WRG316"/>
      <c r="WRH316"/>
      <c r="WRI316"/>
      <c r="WRJ316"/>
      <c r="WRK316"/>
      <c r="WRL316"/>
      <c r="WRM316"/>
      <c r="WRN316"/>
      <c r="WRO316"/>
      <c r="WRP316"/>
      <c r="WRQ316"/>
      <c r="WRR316"/>
      <c r="WRS316"/>
      <c r="WRT316"/>
      <c r="WRU316"/>
      <c r="WRV316"/>
      <c r="WRW316"/>
      <c r="WRX316"/>
      <c r="WRY316"/>
      <c r="WRZ316"/>
      <c r="WSA316"/>
      <c r="WSB316"/>
      <c r="WSC316"/>
      <c r="WSD316"/>
      <c r="WSE316"/>
      <c r="WSF316"/>
      <c r="WSG316"/>
      <c r="WSH316"/>
      <c r="WSI316"/>
      <c r="WSJ316"/>
      <c r="WSK316"/>
      <c r="WSL316"/>
      <c r="WSM316"/>
      <c r="WSN316"/>
      <c r="WSO316"/>
      <c r="WSP316"/>
      <c r="WSQ316"/>
      <c r="WSR316"/>
      <c r="WSS316"/>
      <c r="WST316"/>
      <c r="WSU316"/>
      <c r="WSV316"/>
      <c r="WSW316"/>
      <c r="WSX316"/>
      <c r="WSY316"/>
      <c r="WSZ316"/>
      <c r="WTA316"/>
      <c r="WTB316"/>
      <c r="WTC316"/>
      <c r="WTD316"/>
      <c r="WTE316"/>
      <c r="WTF316"/>
      <c r="WTG316"/>
      <c r="WTH316"/>
      <c r="WTI316"/>
      <c r="WTJ316"/>
      <c r="WTK316"/>
      <c r="WTL316"/>
      <c r="WTM316"/>
      <c r="WTN316"/>
      <c r="WTO316"/>
      <c r="WTP316"/>
      <c r="WTQ316"/>
      <c r="WTR316"/>
      <c r="WTS316"/>
      <c r="WTT316"/>
      <c r="WTU316"/>
      <c r="WTV316"/>
      <c r="WTW316"/>
      <c r="WTX316"/>
      <c r="WTY316"/>
      <c r="WTZ316"/>
      <c r="WUA316"/>
      <c r="WUB316"/>
      <c r="WUC316"/>
      <c r="WUD316"/>
      <c r="WUE316"/>
      <c r="WUF316"/>
      <c r="WUG316"/>
      <c r="WUH316"/>
      <c r="WUI316"/>
      <c r="WUJ316"/>
      <c r="WUK316"/>
      <c r="WUL316"/>
      <c r="WUM316"/>
      <c r="WUN316"/>
      <c r="WUO316"/>
      <c r="WUP316"/>
      <c r="WUQ316"/>
      <c r="WUR316"/>
      <c r="WUS316"/>
      <c r="WUT316"/>
      <c r="WUU316"/>
      <c r="WUV316"/>
      <c r="WUW316"/>
      <c r="WUX316"/>
      <c r="WUY316"/>
      <c r="WUZ316"/>
      <c r="WVA316"/>
      <c r="WVB316"/>
      <c r="WVC316"/>
      <c r="WVD316"/>
      <c r="WVE316"/>
      <c r="WVF316"/>
      <c r="WVG316"/>
      <c r="WVH316"/>
      <c r="WVI316"/>
      <c r="WVJ316"/>
      <c r="WVK316"/>
      <c r="WVL316"/>
      <c r="WVM316"/>
      <c r="WVN316"/>
      <c r="WVO316"/>
      <c r="WVP316"/>
      <c r="WVQ316"/>
      <c r="WVR316"/>
      <c r="WVS316"/>
      <c r="WVT316"/>
      <c r="WVU316"/>
      <c r="WVV316"/>
      <c r="WVW316"/>
      <c r="WVX316"/>
      <c r="WVY316"/>
      <c r="WVZ316"/>
      <c r="WWA316"/>
      <c r="WWB316"/>
      <c r="WWC316"/>
      <c r="WWD316"/>
      <c r="WWE316"/>
      <c r="WWF316"/>
      <c r="WWG316"/>
      <c r="WWH316"/>
      <c r="WWI316"/>
      <c r="WWJ316"/>
      <c r="WWK316"/>
      <c r="WWL316"/>
      <c r="WWM316"/>
      <c r="WWN316"/>
      <c r="WWO316"/>
      <c r="WWP316"/>
      <c r="WWQ316"/>
      <c r="WWR316"/>
      <c r="WWS316"/>
      <c r="WWT316"/>
      <c r="WWU316"/>
      <c r="WWV316"/>
      <c r="WWW316"/>
      <c r="WWX316"/>
      <c r="WWY316"/>
      <c r="WWZ316"/>
      <c r="WXA316"/>
      <c r="WXB316"/>
      <c r="WXC316"/>
      <c r="WXD316"/>
      <c r="WXE316"/>
      <c r="WXF316"/>
      <c r="WXG316"/>
      <c r="WXH316"/>
      <c r="WXI316"/>
      <c r="WXJ316"/>
      <c r="WXK316"/>
      <c r="WXL316"/>
      <c r="WXM316"/>
      <c r="WXN316"/>
      <c r="WXO316"/>
      <c r="WXP316"/>
      <c r="WXQ316"/>
      <c r="WXR316"/>
      <c r="WXS316"/>
      <c r="WXT316"/>
      <c r="WXU316"/>
      <c r="WXV316"/>
      <c r="WXW316"/>
      <c r="WXX316"/>
      <c r="WXY316"/>
      <c r="WXZ316"/>
      <c r="WYA316"/>
      <c r="WYB316"/>
      <c r="WYC316"/>
      <c r="WYD316"/>
      <c r="WYE316"/>
      <c r="WYF316"/>
      <c r="WYG316"/>
      <c r="WYH316"/>
      <c r="WYI316"/>
      <c r="WYJ316"/>
      <c r="WYK316"/>
      <c r="WYL316"/>
      <c r="WYM316"/>
      <c r="WYN316"/>
      <c r="WYO316"/>
      <c r="WYP316"/>
      <c r="WYQ316"/>
      <c r="WYR316"/>
      <c r="WYS316"/>
      <c r="WYT316"/>
      <c r="WYU316"/>
      <c r="WYV316"/>
      <c r="WYW316"/>
      <c r="WYX316"/>
      <c r="WYY316"/>
      <c r="WYZ316"/>
      <c r="WZA316"/>
      <c r="WZB316"/>
      <c r="WZC316"/>
      <c r="WZD316"/>
      <c r="WZE316"/>
      <c r="WZF316"/>
      <c r="WZG316"/>
      <c r="WZH316"/>
      <c r="WZI316"/>
      <c r="WZJ316"/>
      <c r="WZK316"/>
      <c r="WZL316"/>
      <c r="WZM316"/>
      <c r="WZN316"/>
      <c r="WZO316"/>
      <c r="WZP316"/>
      <c r="WZQ316"/>
      <c r="WZR316"/>
      <c r="WZS316"/>
      <c r="WZT316"/>
      <c r="WZU316"/>
      <c r="WZV316"/>
      <c r="WZW316"/>
      <c r="WZX316"/>
      <c r="WZY316"/>
      <c r="WZZ316"/>
      <c r="XAA316"/>
      <c r="XAB316"/>
      <c r="XAC316"/>
      <c r="XAD316"/>
      <c r="XAE316"/>
      <c r="XAF316"/>
      <c r="XAG316"/>
      <c r="XAH316"/>
      <c r="XAI316"/>
      <c r="XAJ316"/>
      <c r="XAK316"/>
      <c r="XAL316"/>
      <c r="XAM316"/>
      <c r="XAN316"/>
      <c r="XAO316"/>
      <c r="XAP316"/>
      <c r="XAQ316"/>
      <c r="XAR316"/>
      <c r="XAS316"/>
      <c r="XAT316"/>
      <c r="XAU316"/>
      <c r="XAV316"/>
      <c r="XAW316"/>
      <c r="XAX316"/>
      <c r="XAY316"/>
      <c r="XAZ316"/>
      <c r="XBA316"/>
      <c r="XBB316"/>
      <c r="XBC316"/>
      <c r="XBD316"/>
      <c r="XBE316"/>
      <c r="XBF316"/>
      <c r="XBG316"/>
      <c r="XBH316"/>
      <c r="XBI316"/>
      <c r="XBJ316"/>
      <c r="XBK316"/>
      <c r="XBL316"/>
      <c r="XBM316"/>
      <c r="XBN316"/>
      <c r="XBO316"/>
      <c r="XBP316"/>
      <c r="XBQ316"/>
      <c r="XBR316"/>
      <c r="XBS316"/>
      <c r="XBT316"/>
      <c r="XBU316"/>
      <c r="XBV316"/>
      <c r="XBW316"/>
      <c r="XBX316"/>
      <c r="XBY316"/>
      <c r="XBZ316"/>
      <c r="XCA316"/>
      <c r="XCB316"/>
      <c r="XCC316"/>
      <c r="XCD316"/>
      <c r="XCE316"/>
      <c r="XCF316"/>
      <c r="XCG316"/>
      <c r="XCH316"/>
      <c r="XCI316"/>
      <c r="XCJ316"/>
      <c r="XCK316"/>
      <c r="XCL316"/>
      <c r="XCM316"/>
      <c r="XCN316"/>
      <c r="XCO316"/>
      <c r="XCP316"/>
      <c r="XCQ316"/>
      <c r="XCR316"/>
      <c r="XCS316"/>
      <c r="XCT316"/>
      <c r="XCU316"/>
      <c r="XCV316"/>
      <c r="XCW316"/>
      <c r="XCX316"/>
      <c r="XCY316"/>
      <c r="XCZ316"/>
      <c r="XDA316"/>
      <c r="XDB316"/>
      <c r="XDC316"/>
      <c r="XDD316"/>
      <c r="XDE316"/>
      <c r="XDF316"/>
      <c r="XDG316"/>
      <c r="XDH316"/>
      <c r="XDI316"/>
      <c r="XDJ316"/>
      <c r="XDK316"/>
      <c r="XDL316"/>
      <c r="XDM316"/>
      <c r="XDN316"/>
      <c r="XDO316"/>
      <c r="XDP316"/>
      <c r="XDQ316"/>
      <c r="XDR316"/>
      <c r="XDS316"/>
      <c r="XDT316"/>
      <c r="XDU316"/>
      <c r="XDV316"/>
      <c r="XDW316"/>
      <c r="XDX316"/>
      <c r="XDY316"/>
      <c r="XDZ316"/>
      <c r="XEA316"/>
      <c r="XEB316"/>
      <c r="XEC316"/>
      <c r="XED316"/>
      <c r="XEE316"/>
      <c r="XEF316"/>
      <c r="XEG316"/>
      <c r="XEH316"/>
      <c r="XEI316"/>
      <c r="XEJ316"/>
      <c r="XEK316"/>
      <c r="XEL316"/>
      <c r="XEM316"/>
      <c r="XEN316"/>
      <c r="XEO316"/>
      <c r="XEP316"/>
      <c r="XEQ316"/>
      <c r="XER316"/>
      <c r="XES316"/>
      <c r="XET316"/>
      <c r="XEU316"/>
      <c r="XEV316"/>
      <c r="XEW316"/>
      <c r="XEX316"/>
      <c r="XEY316"/>
      <c r="XEZ316"/>
      <c r="XFA316"/>
      <c r="XFB316"/>
      <c r="XFC316"/>
      <c r="XFD316"/>
    </row>
    <row r="317" spans="1:36 15811:16384" s="177" customFormat="1" x14ac:dyDescent="0.25">
      <c r="A317" s="181">
        <v>191</v>
      </c>
      <c r="B317" s="354" t="str">
        <f ca="1">IF(CONCATENATE('Т.6.'!AB196," (",'Т.6.'!AD196,"), ",'Т.6.'!AC196,", ",'Т.6.'!AE196)=$AJ$127,"",IF(CONCATENATE('Т.6.'!AB196," (",'Т.6.'!AD196,"), ",'Т.6.'!AC196,", ",'Т.6.'!AE196)=$AJ$128,"-",(CONCATENATE('Т.6.'!AB196," (",'Т.6.'!AD196,"), ",'Т.6.'!AC196,", ",'Т.6.'!AE196))))</f>
        <v/>
      </c>
      <c r="C317" s="354"/>
      <c r="D317" s="354"/>
      <c r="E317" s="354"/>
      <c r="F317" s="354"/>
      <c r="G317" s="354" t="str">
        <f ca="1">IF(CONCATENATE('Т.6.'!AG196,", ",'Т.6.'!AF196,", ",'Т.6.'!AH196," обл., ",'Т.6.'!AI196," р-н, ",'Т.6.'!AJ196," ",'Т.6.'!AK196,", ",'Т.6.'!AL196," ",'Т.6.'!AM196,", буд. ",'Т.6.'!AN196,", кв./оф.",'Т.6.'!AO196,".    ",'Т.6.'!AP196)=$AJ$131,"",IF(CONCATENATE('Т.6.'!AG196,", ",'Т.6.'!AF196,", ",'Т.6.'!AH196," обл., ",'Т.6.'!AI196," р-н, ",'Т.6.'!AJ196," ",'Т.6.'!AK196,", ",'Т.6.'!AL196," ",'Т.6.'!AM196,", буд. ",'Т.6.'!AN196,", кв./оф.",'Т.6.'!AO196,".    ",'Т.6.'!AP196)=$AJ$129,"-",CONCATENATE('Т.6.'!AG196,", ",'Т.6.'!AF196,", ",'Т.6.'!AH196," обл., ",'Т.6.'!AI196," р-н, ",'Т.6.'!AJ196," ",'Т.6.'!AK196,", ",'Т.6.'!AL196," ",'Т.6.'!AM196,", буд. ",'Т.6.'!AN196,", кв./оф.",'Т.6.'!AO196,".    ",'Т.6.'!AP196)))</f>
        <v/>
      </c>
      <c r="H317" s="354"/>
      <c r="I317" s="354"/>
      <c r="J317" s="354"/>
      <c r="K317" s="367" t="str">
        <f ca="1">'Т.6.'!AQ196</f>
        <v xml:space="preserve"> </v>
      </c>
      <c r="L317" s="367"/>
      <c r="M317" s="367" t="str">
        <f ca="1">'Т.6.'!AR196</f>
        <v xml:space="preserve"> </v>
      </c>
      <c r="N317" s="367"/>
      <c r="O317" s="358" t="str">
        <f ca="1">'Т.6.'!AT196</f>
        <v xml:space="preserve"> </v>
      </c>
      <c r="P317" s="358"/>
      <c r="Q317" s="345" t="str">
        <f ca="1">IF(CONCATENATE('Т.6.'!AU196,". ",'Т.6.'!AV196)=" .  "," ",CONCATENATE('Т.6.'!AU196,". ",'Т.6.'!AV196))</f>
        <v xml:space="preserve"> </v>
      </c>
      <c r="R317" s="345"/>
      <c r="S317" s="345"/>
      <c r="T317" s="358" t="str">
        <f ca="1">'Т.6.'!AW196</f>
        <v xml:space="preserve"> </v>
      </c>
      <c r="U317" s="358"/>
      <c r="AA317" s="143"/>
      <c r="AB317" s="143"/>
      <c r="AC317" s="143"/>
      <c r="AD317" s="143"/>
      <c r="AE317" s="143"/>
      <c r="AF317" s="143"/>
      <c r="AG317" s="143"/>
      <c r="AH317" s="143"/>
      <c r="AI317" s="143"/>
      <c r="AJ317" s="151"/>
      <c r="WJC317"/>
      <c r="WJD317"/>
      <c r="WJE317"/>
      <c r="WJF317"/>
      <c r="WJG317"/>
      <c r="WJH317"/>
      <c r="WJI317"/>
      <c r="WJJ317"/>
      <c r="WJK317"/>
      <c r="WJL317"/>
      <c r="WJM317"/>
      <c r="WJN317"/>
      <c r="WJO317"/>
      <c r="WJP317"/>
      <c r="WJQ317"/>
      <c r="WJR317"/>
      <c r="WJS317"/>
      <c r="WJT317"/>
      <c r="WJU317"/>
      <c r="WJV317"/>
      <c r="WJW317"/>
      <c r="WJX317"/>
      <c r="WJY317"/>
      <c r="WJZ317"/>
      <c r="WKA317"/>
      <c r="WKB317"/>
      <c r="WKC317"/>
      <c r="WKD317"/>
      <c r="WKE317"/>
      <c r="WKF317"/>
      <c r="WKG317"/>
      <c r="WKH317"/>
      <c r="WKI317"/>
      <c r="WKJ317"/>
      <c r="WKK317"/>
      <c r="WKL317"/>
      <c r="WKM317"/>
      <c r="WKN317"/>
      <c r="WKO317"/>
      <c r="WKP317"/>
      <c r="WKQ317"/>
      <c r="WKR317"/>
      <c r="WKS317"/>
      <c r="WKT317"/>
      <c r="WKU317"/>
      <c r="WKV317"/>
      <c r="WKW317"/>
      <c r="WKX317"/>
      <c r="WKY317"/>
      <c r="WKZ317"/>
      <c r="WLA317"/>
      <c r="WLB317"/>
      <c r="WLC317"/>
      <c r="WLD317"/>
      <c r="WLE317"/>
      <c r="WLF317"/>
      <c r="WLG317"/>
      <c r="WLH317"/>
      <c r="WLI317"/>
      <c r="WLJ317"/>
      <c r="WLK317"/>
      <c r="WLL317"/>
      <c r="WLM317"/>
      <c r="WLN317"/>
      <c r="WLO317"/>
      <c r="WLP317"/>
      <c r="WLQ317"/>
      <c r="WLR317"/>
      <c r="WLS317"/>
      <c r="WLT317"/>
      <c r="WLU317"/>
      <c r="WLV317"/>
      <c r="WLW317"/>
      <c r="WLX317"/>
      <c r="WLY317"/>
      <c r="WLZ317"/>
      <c r="WMA317"/>
      <c r="WMB317"/>
      <c r="WMC317"/>
      <c r="WMD317"/>
      <c r="WME317"/>
      <c r="WMF317"/>
      <c r="WMG317"/>
      <c r="WMH317"/>
      <c r="WMI317"/>
      <c r="WMJ317"/>
      <c r="WMK317"/>
      <c r="WML317"/>
      <c r="WMM317"/>
      <c r="WMN317"/>
      <c r="WMO317"/>
      <c r="WMP317"/>
      <c r="WMQ317"/>
      <c r="WMR317"/>
      <c r="WMS317"/>
      <c r="WMT317"/>
      <c r="WMU317"/>
      <c r="WMV317"/>
      <c r="WMW317"/>
      <c r="WMX317"/>
      <c r="WMY317"/>
      <c r="WMZ317"/>
      <c r="WNA317"/>
      <c r="WNB317"/>
      <c r="WNC317"/>
      <c r="WND317"/>
      <c r="WNE317"/>
      <c r="WNF317"/>
      <c r="WNG317"/>
      <c r="WNH317"/>
      <c r="WNI317"/>
      <c r="WNJ317"/>
      <c r="WNK317"/>
      <c r="WNL317"/>
      <c r="WNM317"/>
      <c r="WNN317"/>
      <c r="WNO317"/>
      <c r="WNP317"/>
      <c r="WNQ317"/>
      <c r="WNR317"/>
      <c r="WNS317"/>
      <c r="WNT317"/>
      <c r="WNU317"/>
      <c r="WNV317"/>
      <c r="WNW317"/>
      <c r="WNX317"/>
      <c r="WNY317"/>
      <c r="WNZ317"/>
      <c r="WOA317"/>
      <c r="WOB317"/>
      <c r="WOC317"/>
      <c r="WOD317"/>
      <c r="WOE317"/>
      <c r="WOF317"/>
      <c r="WOG317"/>
      <c r="WOH317"/>
      <c r="WOI317"/>
      <c r="WOJ317"/>
      <c r="WOK317"/>
      <c r="WOL317"/>
      <c r="WOM317"/>
      <c r="WON317"/>
      <c r="WOO317"/>
      <c r="WOP317"/>
      <c r="WOQ317"/>
      <c r="WOR317"/>
      <c r="WOS317"/>
      <c r="WOT317"/>
      <c r="WOU317"/>
      <c r="WOV317"/>
      <c r="WOW317"/>
      <c r="WOX317"/>
      <c r="WOY317"/>
      <c r="WOZ317"/>
      <c r="WPA317"/>
      <c r="WPB317"/>
      <c r="WPC317"/>
      <c r="WPD317"/>
      <c r="WPE317"/>
      <c r="WPF317"/>
      <c r="WPG317"/>
      <c r="WPH317"/>
      <c r="WPI317"/>
      <c r="WPJ317"/>
      <c r="WPK317"/>
      <c r="WPL317"/>
      <c r="WPM317"/>
      <c r="WPN317"/>
      <c r="WPO317"/>
      <c r="WPP317"/>
      <c r="WPQ317"/>
      <c r="WPR317"/>
      <c r="WPS317"/>
      <c r="WPT317"/>
      <c r="WPU317"/>
      <c r="WPV317"/>
      <c r="WPW317"/>
      <c r="WPX317"/>
      <c r="WPY317"/>
      <c r="WPZ317"/>
      <c r="WQA317"/>
      <c r="WQB317"/>
      <c r="WQC317"/>
      <c r="WQD317"/>
      <c r="WQE317"/>
      <c r="WQF317"/>
      <c r="WQG317"/>
      <c r="WQH317"/>
      <c r="WQI317"/>
      <c r="WQJ317"/>
      <c r="WQK317"/>
      <c r="WQL317"/>
      <c r="WQM317"/>
      <c r="WQN317"/>
      <c r="WQO317"/>
      <c r="WQP317"/>
      <c r="WQQ317"/>
      <c r="WQR317"/>
      <c r="WQS317"/>
      <c r="WQT317"/>
      <c r="WQU317"/>
      <c r="WQV317"/>
      <c r="WQW317"/>
      <c r="WQX317"/>
      <c r="WQY317"/>
      <c r="WQZ317"/>
      <c r="WRA317"/>
      <c r="WRB317"/>
      <c r="WRC317"/>
      <c r="WRD317"/>
      <c r="WRE317"/>
      <c r="WRF317"/>
      <c r="WRG317"/>
      <c r="WRH317"/>
      <c r="WRI317"/>
      <c r="WRJ317"/>
      <c r="WRK317"/>
      <c r="WRL317"/>
      <c r="WRM317"/>
      <c r="WRN317"/>
      <c r="WRO317"/>
      <c r="WRP317"/>
      <c r="WRQ317"/>
      <c r="WRR317"/>
      <c r="WRS317"/>
      <c r="WRT317"/>
      <c r="WRU317"/>
      <c r="WRV317"/>
      <c r="WRW317"/>
      <c r="WRX317"/>
      <c r="WRY317"/>
      <c r="WRZ317"/>
      <c r="WSA317"/>
      <c r="WSB317"/>
      <c r="WSC317"/>
      <c r="WSD317"/>
      <c r="WSE317"/>
      <c r="WSF317"/>
      <c r="WSG317"/>
      <c r="WSH317"/>
      <c r="WSI317"/>
      <c r="WSJ317"/>
      <c r="WSK317"/>
      <c r="WSL317"/>
      <c r="WSM317"/>
      <c r="WSN317"/>
      <c r="WSO317"/>
      <c r="WSP317"/>
      <c r="WSQ317"/>
      <c r="WSR317"/>
      <c r="WSS317"/>
      <c r="WST317"/>
      <c r="WSU317"/>
      <c r="WSV317"/>
      <c r="WSW317"/>
      <c r="WSX317"/>
      <c r="WSY317"/>
      <c r="WSZ317"/>
      <c r="WTA317"/>
      <c r="WTB317"/>
      <c r="WTC317"/>
      <c r="WTD317"/>
      <c r="WTE317"/>
      <c r="WTF317"/>
      <c r="WTG317"/>
      <c r="WTH317"/>
      <c r="WTI317"/>
      <c r="WTJ317"/>
      <c r="WTK317"/>
      <c r="WTL317"/>
      <c r="WTM317"/>
      <c r="WTN317"/>
      <c r="WTO317"/>
      <c r="WTP317"/>
      <c r="WTQ317"/>
      <c r="WTR317"/>
      <c r="WTS317"/>
      <c r="WTT317"/>
      <c r="WTU317"/>
      <c r="WTV317"/>
      <c r="WTW317"/>
      <c r="WTX317"/>
      <c r="WTY317"/>
      <c r="WTZ317"/>
      <c r="WUA317"/>
      <c r="WUB317"/>
      <c r="WUC317"/>
      <c r="WUD317"/>
      <c r="WUE317"/>
      <c r="WUF317"/>
      <c r="WUG317"/>
      <c r="WUH317"/>
      <c r="WUI317"/>
      <c r="WUJ317"/>
      <c r="WUK317"/>
      <c r="WUL317"/>
      <c r="WUM317"/>
      <c r="WUN317"/>
      <c r="WUO317"/>
      <c r="WUP317"/>
      <c r="WUQ317"/>
      <c r="WUR317"/>
      <c r="WUS317"/>
      <c r="WUT317"/>
      <c r="WUU317"/>
      <c r="WUV317"/>
      <c r="WUW317"/>
      <c r="WUX317"/>
      <c r="WUY317"/>
      <c r="WUZ317"/>
      <c r="WVA317"/>
      <c r="WVB317"/>
      <c r="WVC317"/>
      <c r="WVD317"/>
      <c r="WVE317"/>
      <c r="WVF317"/>
      <c r="WVG317"/>
      <c r="WVH317"/>
      <c r="WVI317"/>
      <c r="WVJ317"/>
      <c r="WVK317"/>
      <c r="WVL317"/>
      <c r="WVM317"/>
      <c r="WVN317"/>
      <c r="WVO317"/>
      <c r="WVP317"/>
      <c r="WVQ317"/>
      <c r="WVR317"/>
      <c r="WVS317"/>
      <c r="WVT317"/>
      <c r="WVU317"/>
      <c r="WVV317"/>
      <c r="WVW317"/>
      <c r="WVX317"/>
      <c r="WVY317"/>
      <c r="WVZ317"/>
      <c r="WWA317"/>
      <c r="WWB317"/>
      <c r="WWC317"/>
      <c r="WWD317"/>
      <c r="WWE317"/>
      <c r="WWF317"/>
      <c r="WWG317"/>
      <c r="WWH317"/>
      <c r="WWI317"/>
      <c r="WWJ317"/>
      <c r="WWK317"/>
      <c r="WWL317"/>
      <c r="WWM317"/>
      <c r="WWN317"/>
      <c r="WWO317"/>
      <c r="WWP317"/>
      <c r="WWQ317"/>
      <c r="WWR317"/>
      <c r="WWS317"/>
      <c r="WWT317"/>
      <c r="WWU317"/>
      <c r="WWV317"/>
      <c r="WWW317"/>
      <c r="WWX317"/>
      <c r="WWY317"/>
      <c r="WWZ317"/>
      <c r="WXA317"/>
      <c r="WXB317"/>
      <c r="WXC317"/>
      <c r="WXD317"/>
      <c r="WXE317"/>
      <c r="WXF317"/>
      <c r="WXG317"/>
      <c r="WXH317"/>
      <c r="WXI317"/>
      <c r="WXJ317"/>
      <c r="WXK317"/>
      <c r="WXL317"/>
      <c r="WXM317"/>
      <c r="WXN317"/>
      <c r="WXO317"/>
      <c r="WXP317"/>
      <c r="WXQ317"/>
      <c r="WXR317"/>
      <c r="WXS317"/>
      <c r="WXT317"/>
      <c r="WXU317"/>
      <c r="WXV317"/>
      <c r="WXW317"/>
      <c r="WXX317"/>
      <c r="WXY317"/>
      <c r="WXZ317"/>
      <c r="WYA317"/>
      <c r="WYB317"/>
      <c r="WYC317"/>
      <c r="WYD317"/>
      <c r="WYE317"/>
      <c r="WYF317"/>
      <c r="WYG317"/>
      <c r="WYH317"/>
      <c r="WYI317"/>
      <c r="WYJ317"/>
      <c r="WYK317"/>
      <c r="WYL317"/>
      <c r="WYM317"/>
      <c r="WYN317"/>
      <c r="WYO317"/>
      <c r="WYP317"/>
      <c r="WYQ317"/>
      <c r="WYR317"/>
      <c r="WYS317"/>
      <c r="WYT317"/>
      <c r="WYU317"/>
      <c r="WYV317"/>
      <c r="WYW317"/>
      <c r="WYX317"/>
      <c r="WYY317"/>
      <c r="WYZ317"/>
      <c r="WZA317"/>
      <c r="WZB317"/>
      <c r="WZC317"/>
      <c r="WZD317"/>
      <c r="WZE317"/>
      <c r="WZF317"/>
      <c r="WZG317"/>
      <c r="WZH317"/>
      <c r="WZI317"/>
      <c r="WZJ317"/>
      <c r="WZK317"/>
      <c r="WZL317"/>
      <c r="WZM317"/>
      <c r="WZN317"/>
      <c r="WZO317"/>
      <c r="WZP317"/>
      <c r="WZQ317"/>
      <c r="WZR317"/>
      <c r="WZS317"/>
      <c r="WZT317"/>
      <c r="WZU317"/>
      <c r="WZV317"/>
      <c r="WZW317"/>
      <c r="WZX317"/>
      <c r="WZY317"/>
      <c r="WZZ317"/>
      <c r="XAA317"/>
      <c r="XAB317"/>
      <c r="XAC317"/>
      <c r="XAD317"/>
      <c r="XAE317"/>
      <c r="XAF317"/>
      <c r="XAG317"/>
      <c r="XAH317"/>
      <c r="XAI317"/>
      <c r="XAJ317"/>
      <c r="XAK317"/>
      <c r="XAL317"/>
      <c r="XAM317"/>
      <c r="XAN317"/>
      <c r="XAO317"/>
      <c r="XAP317"/>
      <c r="XAQ317"/>
      <c r="XAR317"/>
      <c r="XAS317"/>
      <c r="XAT317"/>
      <c r="XAU317"/>
      <c r="XAV317"/>
      <c r="XAW317"/>
      <c r="XAX317"/>
      <c r="XAY317"/>
      <c r="XAZ317"/>
      <c r="XBA317"/>
      <c r="XBB317"/>
      <c r="XBC317"/>
      <c r="XBD317"/>
      <c r="XBE317"/>
      <c r="XBF317"/>
      <c r="XBG317"/>
      <c r="XBH317"/>
      <c r="XBI317"/>
      <c r="XBJ317"/>
      <c r="XBK317"/>
      <c r="XBL317"/>
      <c r="XBM317"/>
      <c r="XBN317"/>
      <c r="XBO317"/>
      <c r="XBP317"/>
      <c r="XBQ317"/>
      <c r="XBR317"/>
      <c r="XBS317"/>
      <c r="XBT317"/>
      <c r="XBU317"/>
      <c r="XBV317"/>
      <c r="XBW317"/>
      <c r="XBX317"/>
      <c r="XBY317"/>
      <c r="XBZ317"/>
      <c r="XCA317"/>
      <c r="XCB317"/>
      <c r="XCC317"/>
      <c r="XCD317"/>
      <c r="XCE317"/>
      <c r="XCF317"/>
      <c r="XCG317"/>
      <c r="XCH317"/>
      <c r="XCI317"/>
      <c r="XCJ317"/>
      <c r="XCK317"/>
      <c r="XCL317"/>
      <c r="XCM317"/>
      <c r="XCN317"/>
      <c r="XCO317"/>
      <c r="XCP317"/>
      <c r="XCQ317"/>
      <c r="XCR317"/>
      <c r="XCS317"/>
      <c r="XCT317"/>
      <c r="XCU317"/>
      <c r="XCV317"/>
      <c r="XCW317"/>
      <c r="XCX317"/>
      <c r="XCY317"/>
      <c r="XCZ317"/>
      <c r="XDA317"/>
      <c r="XDB317"/>
      <c r="XDC317"/>
      <c r="XDD317"/>
      <c r="XDE317"/>
      <c r="XDF317"/>
      <c r="XDG317"/>
      <c r="XDH317"/>
      <c r="XDI317"/>
      <c r="XDJ317"/>
      <c r="XDK317"/>
      <c r="XDL317"/>
      <c r="XDM317"/>
      <c r="XDN317"/>
      <c r="XDO317"/>
      <c r="XDP317"/>
      <c r="XDQ317"/>
      <c r="XDR317"/>
      <c r="XDS317"/>
      <c r="XDT317"/>
      <c r="XDU317"/>
      <c r="XDV317"/>
      <c r="XDW317"/>
      <c r="XDX317"/>
      <c r="XDY317"/>
      <c r="XDZ317"/>
      <c r="XEA317"/>
      <c r="XEB317"/>
      <c r="XEC317"/>
      <c r="XED317"/>
      <c r="XEE317"/>
      <c r="XEF317"/>
      <c r="XEG317"/>
      <c r="XEH317"/>
      <c r="XEI317"/>
      <c r="XEJ317"/>
      <c r="XEK317"/>
      <c r="XEL317"/>
      <c r="XEM317"/>
      <c r="XEN317"/>
      <c r="XEO317"/>
      <c r="XEP317"/>
      <c r="XEQ317"/>
      <c r="XER317"/>
      <c r="XES317"/>
      <c r="XET317"/>
      <c r="XEU317"/>
      <c r="XEV317"/>
      <c r="XEW317"/>
      <c r="XEX317"/>
      <c r="XEY317"/>
      <c r="XEZ317"/>
      <c r="XFA317"/>
      <c r="XFB317"/>
      <c r="XFC317"/>
      <c r="XFD317"/>
    </row>
    <row r="318" spans="1:36 15811:16384" s="177" customFormat="1" x14ac:dyDescent="0.25">
      <c r="A318" s="181">
        <v>192</v>
      </c>
      <c r="B318" s="354" t="str">
        <f ca="1">IF(CONCATENATE('Т.6.'!AB197," (",'Т.6.'!AD197,"), ",'Т.6.'!AC197,", ",'Т.6.'!AE197)=$AJ$127,"",IF(CONCATENATE('Т.6.'!AB197," (",'Т.6.'!AD197,"), ",'Т.6.'!AC197,", ",'Т.6.'!AE197)=$AJ$128,"-",(CONCATENATE('Т.6.'!AB197," (",'Т.6.'!AD197,"), ",'Т.6.'!AC197,", ",'Т.6.'!AE197))))</f>
        <v/>
      </c>
      <c r="C318" s="354"/>
      <c r="D318" s="354"/>
      <c r="E318" s="354"/>
      <c r="F318" s="354"/>
      <c r="G318" s="354" t="str">
        <f ca="1">IF(CONCATENATE('Т.6.'!AG197,", ",'Т.6.'!AF197,", ",'Т.6.'!AH197," обл., ",'Т.6.'!AI197," р-н, ",'Т.6.'!AJ197," ",'Т.6.'!AK197,", ",'Т.6.'!AL197," ",'Т.6.'!AM197,", буд. ",'Т.6.'!AN197,", кв./оф.",'Т.6.'!AO197,".    ",'Т.6.'!AP197)=$AJ$131,"",IF(CONCATENATE('Т.6.'!AG197,", ",'Т.6.'!AF197,", ",'Т.6.'!AH197," обл., ",'Т.6.'!AI197," р-н, ",'Т.6.'!AJ197," ",'Т.6.'!AK197,", ",'Т.6.'!AL197," ",'Т.6.'!AM197,", буд. ",'Т.6.'!AN197,", кв./оф.",'Т.6.'!AO197,".    ",'Т.6.'!AP197)=$AJ$129,"-",CONCATENATE('Т.6.'!AG197,", ",'Т.6.'!AF197,", ",'Т.6.'!AH197," обл., ",'Т.6.'!AI197," р-н, ",'Т.6.'!AJ197," ",'Т.6.'!AK197,", ",'Т.6.'!AL197," ",'Т.6.'!AM197,", буд. ",'Т.6.'!AN197,", кв./оф.",'Т.6.'!AO197,".    ",'Т.6.'!AP197)))</f>
        <v/>
      </c>
      <c r="H318" s="354"/>
      <c r="I318" s="354"/>
      <c r="J318" s="354"/>
      <c r="K318" s="367" t="str">
        <f ca="1">'Т.6.'!AQ197</f>
        <v xml:space="preserve"> </v>
      </c>
      <c r="L318" s="367"/>
      <c r="M318" s="367" t="str">
        <f ca="1">'Т.6.'!AR197</f>
        <v xml:space="preserve"> </v>
      </c>
      <c r="N318" s="367"/>
      <c r="O318" s="358" t="str">
        <f ca="1">'Т.6.'!AT197</f>
        <v xml:space="preserve"> </v>
      </c>
      <c r="P318" s="358"/>
      <c r="Q318" s="345" t="str">
        <f ca="1">IF(CONCATENATE('Т.6.'!AU197,". ",'Т.6.'!AV197)=" .  "," ",CONCATENATE('Т.6.'!AU197,". ",'Т.6.'!AV197))</f>
        <v xml:space="preserve"> </v>
      </c>
      <c r="R318" s="345"/>
      <c r="S318" s="345"/>
      <c r="T318" s="358" t="str">
        <f ca="1">'Т.6.'!AW197</f>
        <v xml:space="preserve"> </v>
      </c>
      <c r="U318" s="358"/>
      <c r="AA318" s="143"/>
      <c r="AB318" s="143"/>
      <c r="AC318" s="143"/>
      <c r="AD318" s="143"/>
      <c r="AE318" s="143"/>
      <c r="AF318" s="143"/>
      <c r="AG318" s="143"/>
      <c r="AH318" s="143"/>
      <c r="AI318" s="143"/>
      <c r="AJ318" s="151"/>
      <c r="WJC318"/>
      <c r="WJD318"/>
      <c r="WJE318"/>
      <c r="WJF318"/>
      <c r="WJG318"/>
      <c r="WJH318"/>
      <c r="WJI318"/>
      <c r="WJJ318"/>
      <c r="WJK318"/>
      <c r="WJL318"/>
      <c r="WJM318"/>
      <c r="WJN318"/>
      <c r="WJO318"/>
      <c r="WJP318"/>
      <c r="WJQ318"/>
      <c r="WJR318"/>
      <c r="WJS318"/>
      <c r="WJT318"/>
      <c r="WJU318"/>
      <c r="WJV318"/>
      <c r="WJW318"/>
      <c r="WJX318"/>
      <c r="WJY318"/>
      <c r="WJZ318"/>
      <c r="WKA318"/>
      <c r="WKB318"/>
      <c r="WKC318"/>
      <c r="WKD318"/>
      <c r="WKE318"/>
      <c r="WKF318"/>
      <c r="WKG318"/>
      <c r="WKH318"/>
      <c r="WKI318"/>
      <c r="WKJ318"/>
      <c r="WKK318"/>
      <c r="WKL318"/>
      <c r="WKM318"/>
      <c r="WKN318"/>
      <c r="WKO318"/>
      <c r="WKP318"/>
      <c r="WKQ318"/>
      <c r="WKR318"/>
      <c r="WKS318"/>
      <c r="WKT318"/>
      <c r="WKU318"/>
      <c r="WKV318"/>
      <c r="WKW318"/>
      <c r="WKX318"/>
      <c r="WKY318"/>
      <c r="WKZ318"/>
      <c r="WLA318"/>
      <c r="WLB318"/>
      <c r="WLC318"/>
      <c r="WLD318"/>
      <c r="WLE318"/>
      <c r="WLF318"/>
      <c r="WLG318"/>
      <c r="WLH318"/>
      <c r="WLI318"/>
      <c r="WLJ318"/>
      <c r="WLK318"/>
      <c r="WLL318"/>
      <c r="WLM318"/>
      <c r="WLN318"/>
      <c r="WLO318"/>
      <c r="WLP318"/>
      <c r="WLQ318"/>
      <c r="WLR318"/>
      <c r="WLS318"/>
      <c r="WLT318"/>
      <c r="WLU318"/>
      <c r="WLV318"/>
      <c r="WLW318"/>
      <c r="WLX318"/>
      <c r="WLY318"/>
      <c r="WLZ318"/>
      <c r="WMA318"/>
      <c r="WMB318"/>
      <c r="WMC318"/>
      <c r="WMD318"/>
      <c r="WME318"/>
      <c r="WMF318"/>
      <c r="WMG318"/>
      <c r="WMH318"/>
      <c r="WMI318"/>
      <c r="WMJ318"/>
      <c r="WMK318"/>
      <c r="WML318"/>
      <c r="WMM318"/>
      <c r="WMN318"/>
      <c r="WMO318"/>
      <c r="WMP318"/>
      <c r="WMQ318"/>
      <c r="WMR318"/>
      <c r="WMS318"/>
      <c r="WMT318"/>
      <c r="WMU318"/>
      <c r="WMV318"/>
      <c r="WMW318"/>
      <c r="WMX318"/>
      <c r="WMY318"/>
      <c r="WMZ318"/>
      <c r="WNA318"/>
      <c r="WNB318"/>
      <c r="WNC318"/>
      <c r="WND318"/>
      <c r="WNE318"/>
      <c r="WNF318"/>
      <c r="WNG318"/>
      <c r="WNH318"/>
      <c r="WNI318"/>
      <c r="WNJ318"/>
      <c r="WNK318"/>
      <c r="WNL318"/>
      <c r="WNM318"/>
      <c r="WNN318"/>
      <c r="WNO318"/>
      <c r="WNP318"/>
      <c r="WNQ318"/>
      <c r="WNR318"/>
      <c r="WNS318"/>
      <c r="WNT318"/>
      <c r="WNU318"/>
      <c r="WNV318"/>
      <c r="WNW318"/>
      <c r="WNX318"/>
      <c r="WNY318"/>
      <c r="WNZ318"/>
      <c r="WOA318"/>
      <c r="WOB318"/>
      <c r="WOC318"/>
      <c r="WOD318"/>
      <c r="WOE318"/>
      <c r="WOF318"/>
      <c r="WOG318"/>
      <c r="WOH318"/>
      <c r="WOI318"/>
      <c r="WOJ318"/>
      <c r="WOK318"/>
      <c r="WOL318"/>
      <c r="WOM318"/>
      <c r="WON318"/>
      <c r="WOO318"/>
      <c r="WOP318"/>
      <c r="WOQ318"/>
      <c r="WOR318"/>
      <c r="WOS318"/>
      <c r="WOT318"/>
      <c r="WOU318"/>
      <c r="WOV318"/>
      <c r="WOW318"/>
      <c r="WOX318"/>
      <c r="WOY318"/>
      <c r="WOZ318"/>
      <c r="WPA318"/>
      <c r="WPB318"/>
      <c r="WPC318"/>
      <c r="WPD318"/>
      <c r="WPE318"/>
      <c r="WPF318"/>
      <c r="WPG318"/>
      <c r="WPH318"/>
      <c r="WPI318"/>
      <c r="WPJ318"/>
      <c r="WPK318"/>
      <c r="WPL318"/>
      <c r="WPM318"/>
      <c r="WPN318"/>
      <c r="WPO318"/>
      <c r="WPP318"/>
      <c r="WPQ318"/>
      <c r="WPR318"/>
      <c r="WPS318"/>
      <c r="WPT318"/>
      <c r="WPU318"/>
      <c r="WPV318"/>
      <c r="WPW318"/>
      <c r="WPX318"/>
      <c r="WPY318"/>
      <c r="WPZ318"/>
      <c r="WQA318"/>
      <c r="WQB318"/>
      <c r="WQC318"/>
      <c r="WQD318"/>
      <c r="WQE318"/>
      <c r="WQF318"/>
      <c r="WQG318"/>
      <c r="WQH318"/>
      <c r="WQI318"/>
      <c r="WQJ318"/>
      <c r="WQK318"/>
      <c r="WQL318"/>
      <c r="WQM318"/>
      <c r="WQN318"/>
      <c r="WQO318"/>
      <c r="WQP318"/>
      <c r="WQQ318"/>
      <c r="WQR318"/>
      <c r="WQS318"/>
      <c r="WQT318"/>
      <c r="WQU318"/>
      <c r="WQV318"/>
      <c r="WQW318"/>
      <c r="WQX318"/>
      <c r="WQY318"/>
      <c r="WQZ318"/>
      <c r="WRA318"/>
      <c r="WRB318"/>
      <c r="WRC318"/>
      <c r="WRD318"/>
      <c r="WRE318"/>
      <c r="WRF318"/>
      <c r="WRG318"/>
      <c r="WRH318"/>
      <c r="WRI318"/>
      <c r="WRJ318"/>
      <c r="WRK318"/>
      <c r="WRL318"/>
      <c r="WRM318"/>
      <c r="WRN318"/>
      <c r="WRO318"/>
      <c r="WRP318"/>
      <c r="WRQ318"/>
      <c r="WRR318"/>
      <c r="WRS318"/>
      <c r="WRT318"/>
      <c r="WRU318"/>
      <c r="WRV318"/>
      <c r="WRW318"/>
      <c r="WRX318"/>
      <c r="WRY318"/>
      <c r="WRZ318"/>
      <c r="WSA318"/>
      <c r="WSB318"/>
      <c r="WSC318"/>
      <c r="WSD318"/>
      <c r="WSE318"/>
      <c r="WSF318"/>
      <c r="WSG318"/>
      <c r="WSH318"/>
      <c r="WSI318"/>
      <c r="WSJ318"/>
      <c r="WSK318"/>
      <c r="WSL318"/>
      <c r="WSM318"/>
      <c r="WSN318"/>
      <c r="WSO318"/>
      <c r="WSP318"/>
      <c r="WSQ318"/>
      <c r="WSR318"/>
      <c r="WSS318"/>
      <c r="WST318"/>
      <c r="WSU318"/>
      <c r="WSV318"/>
      <c r="WSW318"/>
      <c r="WSX318"/>
      <c r="WSY318"/>
      <c r="WSZ318"/>
      <c r="WTA318"/>
      <c r="WTB318"/>
      <c r="WTC318"/>
      <c r="WTD318"/>
      <c r="WTE318"/>
      <c r="WTF318"/>
      <c r="WTG318"/>
      <c r="WTH318"/>
      <c r="WTI318"/>
      <c r="WTJ318"/>
      <c r="WTK318"/>
      <c r="WTL318"/>
      <c r="WTM318"/>
      <c r="WTN318"/>
      <c r="WTO318"/>
      <c r="WTP318"/>
      <c r="WTQ318"/>
      <c r="WTR318"/>
      <c r="WTS318"/>
      <c r="WTT318"/>
      <c r="WTU318"/>
      <c r="WTV318"/>
      <c r="WTW318"/>
      <c r="WTX318"/>
      <c r="WTY318"/>
      <c r="WTZ318"/>
      <c r="WUA318"/>
      <c r="WUB318"/>
      <c r="WUC318"/>
      <c r="WUD318"/>
      <c r="WUE318"/>
      <c r="WUF318"/>
      <c r="WUG318"/>
      <c r="WUH318"/>
      <c r="WUI318"/>
      <c r="WUJ318"/>
      <c r="WUK318"/>
      <c r="WUL318"/>
      <c r="WUM318"/>
      <c r="WUN318"/>
      <c r="WUO318"/>
      <c r="WUP318"/>
      <c r="WUQ318"/>
      <c r="WUR318"/>
      <c r="WUS318"/>
      <c r="WUT318"/>
      <c r="WUU318"/>
      <c r="WUV318"/>
      <c r="WUW318"/>
      <c r="WUX318"/>
      <c r="WUY318"/>
      <c r="WUZ318"/>
      <c r="WVA318"/>
      <c r="WVB318"/>
      <c r="WVC318"/>
      <c r="WVD318"/>
      <c r="WVE318"/>
      <c r="WVF318"/>
      <c r="WVG318"/>
      <c r="WVH318"/>
      <c r="WVI318"/>
      <c r="WVJ318"/>
      <c r="WVK318"/>
      <c r="WVL318"/>
      <c r="WVM318"/>
      <c r="WVN318"/>
      <c r="WVO318"/>
      <c r="WVP318"/>
      <c r="WVQ318"/>
      <c r="WVR318"/>
      <c r="WVS318"/>
      <c r="WVT318"/>
      <c r="WVU318"/>
      <c r="WVV318"/>
      <c r="WVW318"/>
      <c r="WVX318"/>
      <c r="WVY318"/>
      <c r="WVZ318"/>
      <c r="WWA318"/>
      <c r="WWB318"/>
      <c r="WWC318"/>
      <c r="WWD318"/>
      <c r="WWE318"/>
      <c r="WWF318"/>
      <c r="WWG318"/>
      <c r="WWH318"/>
      <c r="WWI318"/>
      <c r="WWJ318"/>
      <c r="WWK318"/>
      <c r="WWL318"/>
      <c r="WWM318"/>
      <c r="WWN318"/>
      <c r="WWO318"/>
      <c r="WWP318"/>
      <c r="WWQ318"/>
      <c r="WWR318"/>
      <c r="WWS318"/>
      <c r="WWT318"/>
      <c r="WWU318"/>
      <c r="WWV318"/>
      <c r="WWW318"/>
      <c r="WWX318"/>
      <c r="WWY318"/>
      <c r="WWZ318"/>
      <c r="WXA318"/>
      <c r="WXB318"/>
      <c r="WXC318"/>
      <c r="WXD318"/>
      <c r="WXE318"/>
      <c r="WXF318"/>
      <c r="WXG318"/>
      <c r="WXH318"/>
      <c r="WXI318"/>
      <c r="WXJ318"/>
      <c r="WXK318"/>
      <c r="WXL318"/>
      <c r="WXM318"/>
      <c r="WXN318"/>
      <c r="WXO318"/>
      <c r="WXP318"/>
      <c r="WXQ318"/>
      <c r="WXR318"/>
      <c r="WXS318"/>
      <c r="WXT318"/>
      <c r="WXU318"/>
      <c r="WXV318"/>
      <c r="WXW318"/>
      <c r="WXX318"/>
      <c r="WXY318"/>
      <c r="WXZ318"/>
      <c r="WYA318"/>
      <c r="WYB318"/>
      <c r="WYC318"/>
      <c r="WYD318"/>
      <c r="WYE318"/>
      <c r="WYF318"/>
      <c r="WYG318"/>
      <c r="WYH318"/>
      <c r="WYI318"/>
      <c r="WYJ318"/>
      <c r="WYK318"/>
      <c r="WYL318"/>
      <c r="WYM318"/>
      <c r="WYN318"/>
      <c r="WYO318"/>
      <c r="WYP318"/>
      <c r="WYQ318"/>
      <c r="WYR318"/>
      <c r="WYS318"/>
      <c r="WYT318"/>
      <c r="WYU318"/>
      <c r="WYV318"/>
      <c r="WYW318"/>
      <c r="WYX318"/>
      <c r="WYY318"/>
      <c r="WYZ318"/>
      <c r="WZA318"/>
      <c r="WZB318"/>
      <c r="WZC318"/>
      <c r="WZD318"/>
      <c r="WZE318"/>
      <c r="WZF318"/>
      <c r="WZG318"/>
      <c r="WZH318"/>
      <c r="WZI318"/>
      <c r="WZJ318"/>
      <c r="WZK318"/>
      <c r="WZL318"/>
      <c r="WZM318"/>
      <c r="WZN318"/>
      <c r="WZO318"/>
      <c r="WZP318"/>
      <c r="WZQ318"/>
      <c r="WZR318"/>
      <c r="WZS318"/>
      <c r="WZT318"/>
      <c r="WZU318"/>
      <c r="WZV318"/>
      <c r="WZW318"/>
      <c r="WZX318"/>
      <c r="WZY318"/>
      <c r="WZZ318"/>
      <c r="XAA318"/>
      <c r="XAB318"/>
      <c r="XAC318"/>
      <c r="XAD318"/>
      <c r="XAE318"/>
      <c r="XAF318"/>
      <c r="XAG318"/>
      <c r="XAH318"/>
      <c r="XAI318"/>
      <c r="XAJ318"/>
      <c r="XAK318"/>
      <c r="XAL318"/>
      <c r="XAM318"/>
      <c r="XAN318"/>
      <c r="XAO318"/>
      <c r="XAP318"/>
      <c r="XAQ318"/>
      <c r="XAR318"/>
      <c r="XAS318"/>
      <c r="XAT318"/>
      <c r="XAU318"/>
      <c r="XAV318"/>
      <c r="XAW318"/>
      <c r="XAX318"/>
      <c r="XAY318"/>
      <c r="XAZ318"/>
      <c r="XBA318"/>
      <c r="XBB318"/>
      <c r="XBC318"/>
      <c r="XBD318"/>
      <c r="XBE318"/>
      <c r="XBF318"/>
      <c r="XBG318"/>
      <c r="XBH318"/>
      <c r="XBI318"/>
      <c r="XBJ318"/>
      <c r="XBK318"/>
      <c r="XBL318"/>
      <c r="XBM318"/>
      <c r="XBN318"/>
      <c r="XBO318"/>
      <c r="XBP318"/>
      <c r="XBQ318"/>
      <c r="XBR318"/>
      <c r="XBS318"/>
      <c r="XBT318"/>
      <c r="XBU318"/>
      <c r="XBV318"/>
      <c r="XBW318"/>
      <c r="XBX318"/>
      <c r="XBY318"/>
      <c r="XBZ318"/>
      <c r="XCA318"/>
      <c r="XCB318"/>
      <c r="XCC318"/>
      <c r="XCD318"/>
      <c r="XCE318"/>
      <c r="XCF318"/>
      <c r="XCG318"/>
      <c r="XCH318"/>
      <c r="XCI318"/>
      <c r="XCJ318"/>
      <c r="XCK318"/>
      <c r="XCL318"/>
      <c r="XCM318"/>
      <c r="XCN318"/>
      <c r="XCO318"/>
      <c r="XCP318"/>
      <c r="XCQ318"/>
      <c r="XCR318"/>
      <c r="XCS318"/>
      <c r="XCT318"/>
      <c r="XCU318"/>
      <c r="XCV318"/>
      <c r="XCW318"/>
      <c r="XCX318"/>
      <c r="XCY318"/>
      <c r="XCZ318"/>
      <c r="XDA318"/>
      <c r="XDB318"/>
      <c r="XDC318"/>
      <c r="XDD318"/>
      <c r="XDE318"/>
      <c r="XDF318"/>
      <c r="XDG318"/>
      <c r="XDH318"/>
      <c r="XDI318"/>
      <c r="XDJ318"/>
      <c r="XDK318"/>
      <c r="XDL318"/>
      <c r="XDM318"/>
      <c r="XDN318"/>
      <c r="XDO318"/>
      <c r="XDP318"/>
      <c r="XDQ318"/>
      <c r="XDR318"/>
      <c r="XDS318"/>
      <c r="XDT318"/>
      <c r="XDU318"/>
      <c r="XDV318"/>
      <c r="XDW318"/>
      <c r="XDX318"/>
      <c r="XDY318"/>
      <c r="XDZ318"/>
      <c r="XEA318"/>
      <c r="XEB318"/>
      <c r="XEC318"/>
      <c r="XED318"/>
      <c r="XEE318"/>
      <c r="XEF318"/>
      <c r="XEG318"/>
      <c r="XEH318"/>
      <c r="XEI318"/>
      <c r="XEJ318"/>
      <c r="XEK318"/>
      <c r="XEL318"/>
      <c r="XEM318"/>
      <c r="XEN318"/>
      <c r="XEO318"/>
      <c r="XEP318"/>
      <c r="XEQ318"/>
      <c r="XER318"/>
      <c r="XES318"/>
      <c r="XET318"/>
      <c r="XEU318"/>
      <c r="XEV318"/>
      <c r="XEW318"/>
      <c r="XEX318"/>
      <c r="XEY318"/>
      <c r="XEZ318"/>
      <c r="XFA318"/>
      <c r="XFB318"/>
      <c r="XFC318"/>
      <c r="XFD318"/>
    </row>
    <row r="319" spans="1:36 15811:16384" s="177" customFormat="1" x14ac:dyDescent="0.25">
      <c r="A319" s="181">
        <v>193</v>
      </c>
      <c r="B319" s="354" t="str">
        <f ca="1">IF(CONCATENATE('Т.6.'!AB198," (",'Т.6.'!AD198,"), ",'Т.6.'!AC198,", ",'Т.6.'!AE198)=$AJ$127,"",IF(CONCATENATE('Т.6.'!AB198," (",'Т.6.'!AD198,"), ",'Т.6.'!AC198,", ",'Т.6.'!AE198)=$AJ$128,"-",(CONCATENATE('Т.6.'!AB198," (",'Т.6.'!AD198,"), ",'Т.6.'!AC198,", ",'Т.6.'!AE198))))</f>
        <v/>
      </c>
      <c r="C319" s="354"/>
      <c r="D319" s="354"/>
      <c r="E319" s="354"/>
      <c r="F319" s="354"/>
      <c r="G319" s="354" t="str">
        <f ca="1">IF(CONCATENATE('Т.6.'!AG198,", ",'Т.6.'!AF198,", ",'Т.6.'!AH198," обл., ",'Т.6.'!AI198," р-н, ",'Т.6.'!AJ198," ",'Т.6.'!AK198,", ",'Т.6.'!AL198," ",'Т.6.'!AM198,", буд. ",'Т.6.'!AN198,", кв./оф.",'Т.6.'!AO198,".    ",'Т.6.'!AP198)=$AJ$131,"",IF(CONCATENATE('Т.6.'!AG198,", ",'Т.6.'!AF198,", ",'Т.6.'!AH198," обл., ",'Т.6.'!AI198," р-н, ",'Т.6.'!AJ198," ",'Т.6.'!AK198,", ",'Т.6.'!AL198," ",'Т.6.'!AM198,", буд. ",'Т.6.'!AN198,", кв./оф.",'Т.6.'!AO198,".    ",'Т.6.'!AP198)=$AJ$129,"-",CONCATENATE('Т.6.'!AG198,", ",'Т.6.'!AF198,", ",'Т.6.'!AH198," обл., ",'Т.6.'!AI198," р-н, ",'Т.6.'!AJ198," ",'Т.6.'!AK198,", ",'Т.6.'!AL198," ",'Т.6.'!AM198,", буд. ",'Т.6.'!AN198,", кв./оф.",'Т.6.'!AO198,".    ",'Т.6.'!AP198)))</f>
        <v/>
      </c>
      <c r="H319" s="354"/>
      <c r="I319" s="354"/>
      <c r="J319" s="354"/>
      <c r="K319" s="367" t="str">
        <f ca="1">'Т.6.'!AQ198</f>
        <v xml:space="preserve"> </v>
      </c>
      <c r="L319" s="367"/>
      <c r="M319" s="367" t="str">
        <f ca="1">'Т.6.'!AR198</f>
        <v xml:space="preserve"> </v>
      </c>
      <c r="N319" s="367"/>
      <c r="O319" s="358" t="str">
        <f ca="1">'Т.6.'!AT198</f>
        <v xml:space="preserve"> </v>
      </c>
      <c r="P319" s="358"/>
      <c r="Q319" s="345" t="str">
        <f ca="1">IF(CONCATENATE('Т.6.'!AU198,". ",'Т.6.'!AV198)=" .  "," ",CONCATENATE('Т.6.'!AU198,". ",'Т.6.'!AV198))</f>
        <v xml:space="preserve"> </v>
      </c>
      <c r="R319" s="345"/>
      <c r="S319" s="345"/>
      <c r="T319" s="358" t="str">
        <f ca="1">'Т.6.'!AW198</f>
        <v xml:space="preserve"> </v>
      </c>
      <c r="U319" s="358"/>
      <c r="AA319" s="143"/>
      <c r="AB319" s="143"/>
      <c r="AC319" s="143"/>
      <c r="AD319" s="143"/>
      <c r="AE319" s="143"/>
      <c r="AF319" s="143"/>
      <c r="AG319" s="143"/>
      <c r="AH319" s="143"/>
      <c r="AI319" s="143"/>
      <c r="AJ319" s="151"/>
      <c r="WJC319"/>
      <c r="WJD319"/>
      <c r="WJE319"/>
      <c r="WJF319"/>
      <c r="WJG319"/>
      <c r="WJH319"/>
      <c r="WJI319"/>
      <c r="WJJ319"/>
      <c r="WJK319"/>
      <c r="WJL319"/>
      <c r="WJM319"/>
      <c r="WJN319"/>
      <c r="WJO319"/>
      <c r="WJP319"/>
      <c r="WJQ319"/>
      <c r="WJR319"/>
      <c r="WJS319"/>
      <c r="WJT319"/>
      <c r="WJU319"/>
      <c r="WJV319"/>
      <c r="WJW319"/>
      <c r="WJX319"/>
      <c r="WJY319"/>
      <c r="WJZ319"/>
      <c r="WKA319"/>
      <c r="WKB319"/>
      <c r="WKC319"/>
      <c r="WKD319"/>
      <c r="WKE319"/>
      <c r="WKF319"/>
      <c r="WKG319"/>
      <c r="WKH319"/>
      <c r="WKI319"/>
      <c r="WKJ319"/>
      <c r="WKK319"/>
      <c r="WKL319"/>
      <c r="WKM319"/>
      <c r="WKN319"/>
      <c r="WKO319"/>
      <c r="WKP319"/>
      <c r="WKQ319"/>
      <c r="WKR319"/>
      <c r="WKS319"/>
      <c r="WKT319"/>
      <c r="WKU319"/>
      <c r="WKV319"/>
      <c r="WKW319"/>
      <c r="WKX319"/>
      <c r="WKY319"/>
      <c r="WKZ319"/>
      <c r="WLA319"/>
      <c r="WLB319"/>
      <c r="WLC319"/>
      <c r="WLD319"/>
      <c r="WLE319"/>
      <c r="WLF319"/>
      <c r="WLG319"/>
      <c r="WLH319"/>
      <c r="WLI319"/>
      <c r="WLJ319"/>
      <c r="WLK319"/>
      <c r="WLL319"/>
      <c r="WLM319"/>
      <c r="WLN319"/>
      <c r="WLO319"/>
      <c r="WLP319"/>
      <c r="WLQ319"/>
      <c r="WLR319"/>
      <c r="WLS319"/>
      <c r="WLT319"/>
      <c r="WLU319"/>
      <c r="WLV319"/>
      <c r="WLW319"/>
      <c r="WLX319"/>
      <c r="WLY319"/>
      <c r="WLZ319"/>
      <c r="WMA319"/>
      <c r="WMB319"/>
      <c r="WMC319"/>
      <c r="WMD319"/>
      <c r="WME319"/>
      <c r="WMF319"/>
      <c r="WMG319"/>
      <c r="WMH319"/>
      <c r="WMI319"/>
      <c r="WMJ319"/>
      <c r="WMK319"/>
      <c r="WML319"/>
      <c r="WMM319"/>
      <c r="WMN319"/>
      <c r="WMO319"/>
      <c r="WMP319"/>
      <c r="WMQ319"/>
      <c r="WMR319"/>
      <c r="WMS319"/>
      <c r="WMT319"/>
      <c r="WMU319"/>
      <c r="WMV319"/>
      <c r="WMW319"/>
      <c r="WMX319"/>
      <c r="WMY319"/>
      <c r="WMZ319"/>
      <c r="WNA319"/>
      <c r="WNB319"/>
      <c r="WNC319"/>
      <c r="WND319"/>
      <c r="WNE319"/>
      <c r="WNF319"/>
      <c r="WNG319"/>
      <c r="WNH319"/>
      <c r="WNI319"/>
      <c r="WNJ319"/>
      <c r="WNK319"/>
      <c r="WNL319"/>
      <c r="WNM319"/>
      <c r="WNN319"/>
      <c r="WNO319"/>
      <c r="WNP319"/>
      <c r="WNQ319"/>
      <c r="WNR319"/>
      <c r="WNS319"/>
      <c r="WNT319"/>
      <c r="WNU319"/>
      <c r="WNV319"/>
      <c r="WNW319"/>
      <c r="WNX319"/>
      <c r="WNY319"/>
      <c r="WNZ319"/>
      <c r="WOA319"/>
      <c r="WOB319"/>
      <c r="WOC319"/>
      <c r="WOD319"/>
      <c r="WOE319"/>
      <c r="WOF319"/>
      <c r="WOG319"/>
      <c r="WOH319"/>
      <c r="WOI319"/>
      <c r="WOJ319"/>
      <c r="WOK319"/>
      <c r="WOL319"/>
      <c r="WOM319"/>
      <c r="WON319"/>
      <c r="WOO319"/>
      <c r="WOP319"/>
      <c r="WOQ319"/>
      <c r="WOR319"/>
      <c r="WOS319"/>
      <c r="WOT319"/>
      <c r="WOU319"/>
      <c r="WOV319"/>
      <c r="WOW319"/>
      <c r="WOX319"/>
      <c r="WOY319"/>
      <c r="WOZ319"/>
      <c r="WPA319"/>
      <c r="WPB319"/>
      <c r="WPC319"/>
      <c r="WPD319"/>
      <c r="WPE319"/>
      <c r="WPF319"/>
      <c r="WPG319"/>
      <c r="WPH319"/>
      <c r="WPI319"/>
      <c r="WPJ319"/>
      <c r="WPK319"/>
      <c r="WPL319"/>
      <c r="WPM319"/>
      <c r="WPN319"/>
      <c r="WPO319"/>
      <c r="WPP319"/>
      <c r="WPQ319"/>
      <c r="WPR319"/>
      <c r="WPS319"/>
      <c r="WPT319"/>
      <c r="WPU319"/>
      <c r="WPV319"/>
      <c r="WPW319"/>
      <c r="WPX319"/>
      <c r="WPY319"/>
      <c r="WPZ319"/>
      <c r="WQA319"/>
      <c r="WQB319"/>
      <c r="WQC319"/>
      <c r="WQD319"/>
      <c r="WQE319"/>
      <c r="WQF319"/>
      <c r="WQG319"/>
      <c r="WQH319"/>
      <c r="WQI319"/>
      <c r="WQJ319"/>
      <c r="WQK319"/>
      <c r="WQL319"/>
      <c r="WQM319"/>
      <c r="WQN319"/>
      <c r="WQO319"/>
      <c r="WQP319"/>
      <c r="WQQ319"/>
      <c r="WQR319"/>
      <c r="WQS319"/>
      <c r="WQT319"/>
      <c r="WQU319"/>
      <c r="WQV319"/>
      <c r="WQW319"/>
      <c r="WQX319"/>
      <c r="WQY319"/>
      <c r="WQZ319"/>
      <c r="WRA319"/>
      <c r="WRB319"/>
      <c r="WRC319"/>
      <c r="WRD319"/>
      <c r="WRE319"/>
      <c r="WRF319"/>
      <c r="WRG319"/>
      <c r="WRH319"/>
      <c r="WRI319"/>
      <c r="WRJ319"/>
      <c r="WRK319"/>
      <c r="WRL319"/>
      <c r="WRM319"/>
      <c r="WRN319"/>
      <c r="WRO319"/>
      <c r="WRP319"/>
      <c r="WRQ319"/>
      <c r="WRR319"/>
      <c r="WRS319"/>
      <c r="WRT319"/>
      <c r="WRU319"/>
      <c r="WRV319"/>
      <c r="WRW319"/>
      <c r="WRX319"/>
      <c r="WRY319"/>
      <c r="WRZ319"/>
      <c r="WSA319"/>
      <c r="WSB319"/>
      <c r="WSC319"/>
      <c r="WSD319"/>
      <c r="WSE319"/>
      <c r="WSF319"/>
      <c r="WSG319"/>
      <c r="WSH319"/>
      <c r="WSI319"/>
      <c r="WSJ319"/>
      <c r="WSK319"/>
      <c r="WSL319"/>
      <c r="WSM319"/>
      <c r="WSN319"/>
      <c r="WSO319"/>
      <c r="WSP319"/>
      <c r="WSQ319"/>
      <c r="WSR319"/>
      <c r="WSS319"/>
      <c r="WST319"/>
      <c r="WSU319"/>
      <c r="WSV319"/>
      <c r="WSW319"/>
      <c r="WSX319"/>
      <c r="WSY319"/>
      <c r="WSZ319"/>
      <c r="WTA319"/>
      <c r="WTB319"/>
      <c r="WTC319"/>
      <c r="WTD319"/>
      <c r="WTE319"/>
      <c r="WTF319"/>
      <c r="WTG319"/>
      <c r="WTH319"/>
      <c r="WTI319"/>
      <c r="WTJ319"/>
      <c r="WTK319"/>
      <c r="WTL319"/>
      <c r="WTM319"/>
      <c r="WTN319"/>
      <c r="WTO319"/>
      <c r="WTP319"/>
      <c r="WTQ319"/>
      <c r="WTR319"/>
      <c r="WTS319"/>
      <c r="WTT319"/>
      <c r="WTU319"/>
      <c r="WTV319"/>
      <c r="WTW319"/>
      <c r="WTX319"/>
      <c r="WTY319"/>
      <c r="WTZ319"/>
      <c r="WUA319"/>
      <c r="WUB319"/>
      <c r="WUC319"/>
      <c r="WUD319"/>
      <c r="WUE319"/>
      <c r="WUF319"/>
      <c r="WUG319"/>
      <c r="WUH319"/>
      <c r="WUI319"/>
      <c r="WUJ319"/>
      <c r="WUK319"/>
      <c r="WUL319"/>
      <c r="WUM319"/>
      <c r="WUN319"/>
      <c r="WUO319"/>
      <c r="WUP319"/>
      <c r="WUQ319"/>
      <c r="WUR319"/>
      <c r="WUS319"/>
      <c r="WUT319"/>
      <c r="WUU319"/>
      <c r="WUV319"/>
      <c r="WUW319"/>
      <c r="WUX319"/>
      <c r="WUY319"/>
      <c r="WUZ319"/>
      <c r="WVA319"/>
      <c r="WVB319"/>
      <c r="WVC319"/>
      <c r="WVD319"/>
      <c r="WVE319"/>
      <c r="WVF319"/>
      <c r="WVG319"/>
      <c r="WVH319"/>
      <c r="WVI319"/>
      <c r="WVJ319"/>
      <c r="WVK319"/>
      <c r="WVL319"/>
      <c r="WVM319"/>
      <c r="WVN319"/>
      <c r="WVO319"/>
      <c r="WVP319"/>
      <c r="WVQ319"/>
      <c r="WVR319"/>
      <c r="WVS319"/>
      <c r="WVT319"/>
      <c r="WVU319"/>
      <c r="WVV319"/>
      <c r="WVW319"/>
      <c r="WVX319"/>
      <c r="WVY319"/>
      <c r="WVZ319"/>
      <c r="WWA319"/>
      <c r="WWB319"/>
      <c r="WWC319"/>
      <c r="WWD319"/>
      <c r="WWE319"/>
      <c r="WWF319"/>
      <c r="WWG319"/>
      <c r="WWH319"/>
      <c r="WWI319"/>
      <c r="WWJ319"/>
      <c r="WWK319"/>
      <c r="WWL319"/>
      <c r="WWM319"/>
      <c r="WWN319"/>
      <c r="WWO319"/>
      <c r="WWP319"/>
      <c r="WWQ319"/>
      <c r="WWR319"/>
      <c r="WWS319"/>
      <c r="WWT319"/>
      <c r="WWU319"/>
      <c r="WWV319"/>
      <c r="WWW319"/>
      <c r="WWX319"/>
      <c r="WWY319"/>
      <c r="WWZ319"/>
      <c r="WXA319"/>
      <c r="WXB319"/>
      <c r="WXC319"/>
      <c r="WXD319"/>
      <c r="WXE319"/>
      <c r="WXF319"/>
      <c r="WXG319"/>
      <c r="WXH319"/>
      <c r="WXI319"/>
      <c r="WXJ319"/>
      <c r="WXK319"/>
      <c r="WXL319"/>
      <c r="WXM319"/>
      <c r="WXN319"/>
      <c r="WXO319"/>
      <c r="WXP319"/>
      <c r="WXQ319"/>
      <c r="WXR319"/>
      <c r="WXS319"/>
      <c r="WXT319"/>
      <c r="WXU319"/>
      <c r="WXV319"/>
      <c r="WXW319"/>
      <c r="WXX319"/>
      <c r="WXY319"/>
      <c r="WXZ319"/>
      <c r="WYA319"/>
      <c r="WYB319"/>
      <c r="WYC319"/>
      <c r="WYD319"/>
      <c r="WYE319"/>
      <c r="WYF319"/>
      <c r="WYG319"/>
      <c r="WYH319"/>
      <c r="WYI319"/>
      <c r="WYJ319"/>
      <c r="WYK319"/>
      <c r="WYL319"/>
      <c r="WYM319"/>
      <c r="WYN319"/>
      <c r="WYO319"/>
      <c r="WYP319"/>
      <c r="WYQ319"/>
      <c r="WYR319"/>
      <c r="WYS319"/>
      <c r="WYT319"/>
      <c r="WYU319"/>
      <c r="WYV319"/>
      <c r="WYW319"/>
      <c r="WYX319"/>
      <c r="WYY319"/>
      <c r="WYZ319"/>
      <c r="WZA319"/>
      <c r="WZB319"/>
      <c r="WZC319"/>
      <c r="WZD319"/>
      <c r="WZE319"/>
      <c r="WZF319"/>
      <c r="WZG319"/>
      <c r="WZH319"/>
      <c r="WZI319"/>
      <c r="WZJ319"/>
      <c r="WZK319"/>
      <c r="WZL319"/>
      <c r="WZM319"/>
      <c r="WZN319"/>
      <c r="WZO319"/>
      <c r="WZP319"/>
      <c r="WZQ319"/>
      <c r="WZR319"/>
      <c r="WZS319"/>
      <c r="WZT319"/>
      <c r="WZU319"/>
      <c r="WZV319"/>
      <c r="WZW319"/>
      <c r="WZX319"/>
      <c r="WZY319"/>
      <c r="WZZ319"/>
      <c r="XAA319"/>
      <c r="XAB319"/>
      <c r="XAC319"/>
      <c r="XAD319"/>
      <c r="XAE319"/>
      <c r="XAF319"/>
      <c r="XAG319"/>
      <c r="XAH319"/>
      <c r="XAI319"/>
      <c r="XAJ319"/>
      <c r="XAK319"/>
      <c r="XAL319"/>
      <c r="XAM319"/>
      <c r="XAN319"/>
      <c r="XAO319"/>
      <c r="XAP319"/>
      <c r="XAQ319"/>
      <c r="XAR319"/>
      <c r="XAS319"/>
      <c r="XAT319"/>
      <c r="XAU319"/>
      <c r="XAV319"/>
      <c r="XAW319"/>
      <c r="XAX319"/>
      <c r="XAY319"/>
      <c r="XAZ319"/>
      <c r="XBA319"/>
      <c r="XBB319"/>
      <c r="XBC319"/>
      <c r="XBD319"/>
      <c r="XBE319"/>
      <c r="XBF319"/>
      <c r="XBG319"/>
      <c r="XBH319"/>
      <c r="XBI319"/>
      <c r="XBJ319"/>
      <c r="XBK319"/>
      <c r="XBL319"/>
      <c r="XBM319"/>
      <c r="XBN319"/>
      <c r="XBO319"/>
      <c r="XBP319"/>
      <c r="XBQ319"/>
      <c r="XBR319"/>
      <c r="XBS319"/>
      <c r="XBT319"/>
      <c r="XBU319"/>
      <c r="XBV319"/>
      <c r="XBW319"/>
      <c r="XBX319"/>
      <c r="XBY319"/>
      <c r="XBZ319"/>
      <c r="XCA319"/>
      <c r="XCB319"/>
      <c r="XCC319"/>
      <c r="XCD319"/>
      <c r="XCE319"/>
      <c r="XCF319"/>
      <c r="XCG319"/>
      <c r="XCH319"/>
      <c r="XCI319"/>
      <c r="XCJ319"/>
      <c r="XCK319"/>
      <c r="XCL319"/>
      <c r="XCM319"/>
      <c r="XCN319"/>
      <c r="XCO319"/>
      <c r="XCP319"/>
      <c r="XCQ319"/>
      <c r="XCR319"/>
      <c r="XCS319"/>
      <c r="XCT319"/>
      <c r="XCU319"/>
      <c r="XCV319"/>
      <c r="XCW319"/>
      <c r="XCX319"/>
      <c r="XCY319"/>
      <c r="XCZ319"/>
      <c r="XDA319"/>
      <c r="XDB319"/>
      <c r="XDC319"/>
      <c r="XDD319"/>
      <c r="XDE319"/>
      <c r="XDF319"/>
      <c r="XDG319"/>
      <c r="XDH319"/>
      <c r="XDI319"/>
      <c r="XDJ319"/>
      <c r="XDK319"/>
      <c r="XDL319"/>
      <c r="XDM319"/>
      <c r="XDN319"/>
      <c r="XDO319"/>
      <c r="XDP319"/>
      <c r="XDQ319"/>
      <c r="XDR319"/>
      <c r="XDS319"/>
      <c r="XDT319"/>
      <c r="XDU319"/>
      <c r="XDV319"/>
      <c r="XDW319"/>
      <c r="XDX319"/>
      <c r="XDY319"/>
      <c r="XDZ319"/>
      <c r="XEA319"/>
      <c r="XEB319"/>
      <c r="XEC319"/>
      <c r="XED319"/>
      <c r="XEE319"/>
      <c r="XEF319"/>
      <c r="XEG319"/>
      <c r="XEH319"/>
      <c r="XEI319"/>
      <c r="XEJ319"/>
      <c r="XEK319"/>
      <c r="XEL319"/>
      <c r="XEM319"/>
      <c r="XEN319"/>
      <c r="XEO319"/>
      <c r="XEP319"/>
      <c r="XEQ319"/>
      <c r="XER319"/>
      <c r="XES319"/>
      <c r="XET319"/>
      <c r="XEU319"/>
      <c r="XEV319"/>
      <c r="XEW319"/>
      <c r="XEX319"/>
      <c r="XEY319"/>
      <c r="XEZ319"/>
      <c r="XFA319"/>
      <c r="XFB319"/>
      <c r="XFC319"/>
      <c r="XFD319"/>
    </row>
    <row r="320" spans="1:36 15811:16384" s="177" customFormat="1" x14ac:dyDescent="0.25">
      <c r="A320" s="181">
        <v>194</v>
      </c>
      <c r="B320" s="354" t="str">
        <f ca="1">IF(CONCATENATE('Т.6.'!AB199," (",'Т.6.'!AD199,"), ",'Т.6.'!AC199,", ",'Т.6.'!AE199)=$AJ$127,"",IF(CONCATENATE('Т.6.'!AB199," (",'Т.6.'!AD199,"), ",'Т.6.'!AC199,", ",'Т.6.'!AE199)=$AJ$128,"-",(CONCATENATE('Т.6.'!AB199," (",'Т.6.'!AD199,"), ",'Т.6.'!AC199,", ",'Т.6.'!AE199))))</f>
        <v/>
      </c>
      <c r="C320" s="354"/>
      <c r="D320" s="354"/>
      <c r="E320" s="354"/>
      <c r="F320" s="354"/>
      <c r="G320" s="354" t="str">
        <f ca="1">IF(CONCATENATE('Т.6.'!AG199,", ",'Т.6.'!AF199,", ",'Т.6.'!AH199," обл., ",'Т.6.'!AI199," р-н, ",'Т.6.'!AJ199," ",'Т.6.'!AK199,", ",'Т.6.'!AL199," ",'Т.6.'!AM199,", буд. ",'Т.6.'!AN199,", кв./оф.",'Т.6.'!AO199,".    ",'Т.6.'!AP199)=$AJ$131,"",IF(CONCATENATE('Т.6.'!AG199,", ",'Т.6.'!AF199,", ",'Т.6.'!AH199," обл., ",'Т.6.'!AI199," р-н, ",'Т.6.'!AJ199," ",'Т.6.'!AK199,", ",'Т.6.'!AL199," ",'Т.6.'!AM199,", буд. ",'Т.6.'!AN199,", кв./оф.",'Т.6.'!AO199,".    ",'Т.6.'!AP199)=$AJ$129,"-",CONCATENATE('Т.6.'!AG199,", ",'Т.6.'!AF199,", ",'Т.6.'!AH199," обл., ",'Т.6.'!AI199," р-н, ",'Т.6.'!AJ199," ",'Т.6.'!AK199,", ",'Т.6.'!AL199," ",'Т.6.'!AM199,", буд. ",'Т.6.'!AN199,", кв./оф.",'Т.6.'!AO199,".    ",'Т.6.'!AP199)))</f>
        <v/>
      </c>
      <c r="H320" s="354"/>
      <c r="I320" s="354"/>
      <c r="J320" s="354"/>
      <c r="K320" s="367" t="str">
        <f ca="1">'Т.6.'!AQ199</f>
        <v xml:space="preserve"> </v>
      </c>
      <c r="L320" s="367"/>
      <c r="M320" s="367" t="str">
        <f ca="1">'Т.6.'!AR199</f>
        <v xml:space="preserve"> </v>
      </c>
      <c r="N320" s="367"/>
      <c r="O320" s="358" t="str">
        <f ca="1">'Т.6.'!AT199</f>
        <v xml:space="preserve"> </v>
      </c>
      <c r="P320" s="358"/>
      <c r="Q320" s="345" t="str">
        <f ca="1">IF(CONCATENATE('Т.6.'!AU199,". ",'Т.6.'!AV199)=" .  "," ",CONCATENATE('Т.6.'!AU199,". ",'Т.6.'!AV199))</f>
        <v xml:space="preserve"> </v>
      </c>
      <c r="R320" s="345"/>
      <c r="S320" s="345"/>
      <c r="T320" s="358" t="str">
        <f ca="1">'Т.6.'!AW199</f>
        <v xml:space="preserve"> </v>
      </c>
      <c r="U320" s="358"/>
      <c r="AA320" s="143"/>
      <c r="AB320" s="143"/>
      <c r="AC320" s="143"/>
      <c r="AD320" s="143"/>
      <c r="AE320" s="143"/>
      <c r="AF320" s="143"/>
      <c r="AG320" s="143"/>
      <c r="AH320" s="143"/>
      <c r="AI320" s="143"/>
      <c r="AJ320" s="151"/>
      <c r="WJC320"/>
      <c r="WJD320"/>
      <c r="WJE320"/>
      <c r="WJF320"/>
      <c r="WJG320"/>
      <c r="WJH320"/>
      <c r="WJI320"/>
      <c r="WJJ320"/>
      <c r="WJK320"/>
      <c r="WJL320"/>
      <c r="WJM320"/>
      <c r="WJN320"/>
      <c r="WJO320"/>
      <c r="WJP320"/>
      <c r="WJQ320"/>
      <c r="WJR320"/>
      <c r="WJS320"/>
      <c r="WJT320"/>
      <c r="WJU320"/>
      <c r="WJV320"/>
      <c r="WJW320"/>
      <c r="WJX320"/>
      <c r="WJY320"/>
      <c r="WJZ320"/>
      <c r="WKA320"/>
      <c r="WKB320"/>
      <c r="WKC320"/>
      <c r="WKD320"/>
      <c r="WKE320"/>
      <c r="WKF320"/>
      <c r="WKG320"/>
      <c r="WKH320"/>
      <c r="WKI320"/>
      <c r="WKJ320"/>
      <c r="WKK320"/>
      <c r="WKL320"/>
      <c r="WKM320"/>
      <c r="WKN320"/>
      <c r="WKO320"/>
      <c r="WKP320"/>
      <c r="WKQ320"/>
      <c r="WKR320"/>
      <c r="WKS320"/>
      <c r="WKT320"/>
      <c r="WKU320"/>
      <c r="WKV320"/>
      <c r="WKW320"/>
      <c r="WKX320"/>
      <c r="WKY320"/>
      <c r="WKZ320"/>
      <c r="WLA320"/>
      <c r="WLB320"/>
      <c r="WLC320"/>
      <c r="WLD320"/>
      <c r="WLE320"/>
      <c r="WLF320"/>
      <c r="WLG320"/>
      <c r="WLH320"/>
      <c r="WLI320"/>
      <c r="WLJ320"/>
      <c r="WLK320"/>
      <c r="WLL320"/>
      <c r="WLM320"/>
      <c r="WLN320"/>
      <c r="WLO320"/>
      <c r="WLP320"/>
      <c r="WLQ320"/>
      <c r="WLR320"/>
      <c r="WLS320"/>
      <c r="WLT320"/>
      <c r="WLU320"/>
      <c r="WLV320"/>
      <c r="WLW320"/>
      <c r="WLX320"/>
      <c r="WLY320"/>
      <c r="WLZ320"/>
      <c r="WMA320"/>
      <c r="WMB320"/>
      <c r="WMC320"/>
      <c r="WMD320"/>
      <c r="WME320"/>
      <c r="WMF320"/>
      <c r="WMG320"/>
      <c r="WMH320"/>
      <c r="WMI320"/>
      <c r="WMJ320"/>
      <c r="WMK320"/>
      <c r="WML320"/>
      <c r="WMM320"/>
      <c r="WMN320"/>
      <c r="WMO320"/>
      <c r="WMP320"/>
      <c r="WMQ320"/>
      <c r="WMR320"/>
      <c r="WMS320"/>
      <c r="WMT320"/>
      <c r="WMU320"/>
      <c r="WMV320"/>
      <c r="WMW320"/>
      <c r="WMX320"/>
      <c r="WMY320"/>
      <c r="WMZ320"/>
      <c r="WNA320"/>
      <c r="WNB320"/>
      <c r="WNC320"/>
      <c r="WND320"/>
      <c r="WNE320"/>
      <c r="WNF320"/>
      <c r="WNG320"/>
      <c r="WNH320"/>
      <c r="WNI320"/>
      <c r="WNJ320"/>
      <c r="WNK320"/>
      <c r="WNL320"/>
      <c r="WNM320"/>
      <c r="WNN320"/>
      <c r="WNO320"/>
      <c r="WNP320"/>
      <c r="WNQ320"/>
      <c r="WNR320"/>
      <c r="WNS320"/>
      <c r="WNT320"/>
      <c r="WNU320"/>
      <c r="WNV320"/>
      <c r="WNW320"/>
      <c r="WNX320"/>
      <c r="WNY320"/>
      <c r="WNZ320"/>
      <c r="WOA320"/>
      <c r="WOB320"/>
      <c r="WOC320"/>
      <c r="WOD320"/>
      <c r="WOE320"/>
      <c r="WOF320"/>
      <c r="WOG320"/>
      <c r="WOH320"/>
      <c r="WOI320"/>
      <c r="WOJ320"/>
      <c r="WOK320"/>
      <c r="WOL320"/>
      <c r="WOM320"/>
      <c r="WON320"/>
      <c r="WOO320"/>
      <c r="WOP320"/>
      <c r="WOQ320"/>
      <c r="WOR320"/>
      <c r="WOS320"/>
      <c r="WOT320"/>
      <c r="WOU320"/>
      <c r="WOV320"/>
      <c r="WOW320"/>
      <c r="WOX320"/>
      <c r="WOY320"/>
      <c r="WOZ320"/>
      <c r="WPA320"/>
      <c r="WPB320"/>
      <c r="WPC320"/>
      <c r="WPD320"/>
      <c r="WPE320"/>
      <c r="WPF320"/>
      <c r="WPG320"/>
      <c r="WPH320"/>
      <c r="WPI320"/>
      <c r="WPJ320"/>
      <c r="WPK320"/>
      <c r="WPL320"/>
      <c r="WPM320"/>
      <c r="WPN320"/>
      <c r="WPO320"/>
      <c r="WPP320"/>
      <c r="WPQ320"/>
      <c r="WPR320"/>
      <c r="WPS320"/>
      <c r="WPT320"/>
      <c r="WPU320"/>
      <c r="WPV320"/>
      <c r="WPW320"/>
      <c r="WPX320"/>
      <c r="WPY320"/>
      <c r="WPZ320"/>
      <c r="WQA320"/>
      <c r="WQB320"/>
      <c r="WQC320"/>
      <c r="WQD320"/>
      <c r="WQE320"/>
      <c r="WQF320"/>
      <c r="WQG320"/>
      <c r="WQH320"/>
      <c r="WQI320"/>
      <c r="WQJ320"/>
      <c r="WQK320"/>
      <c r="WQL320"/>
      <c r="WQM320"/>
      <c r="WQN320"/>
      <c r="WQO320"/>
      <c r="WQP320"/>
      <c r="WQQ320"/>
      <c r="WQR320"/>
      <c r="WQS320"/>
      <c r="WQT320"/>
      <c r="WQU320"/>
      <c r="WQV320"/>
      <c r="WQW320"/>
      <c r="WQX320"/>
      <c r="WQY320"/>
      <c r="WQZ320"/>
      <c r="WRA320"/>
      <c r="WRB320"/>
      <c r="WRC320"/>
      <c r="WRD320"/>
      <c r="WRE320"/>
      <c r="WRF320"/>
      <c r="WRG320"/>
      <c r="WRH320"/>
      <c r="WRI320"/>
      <c r="WRJ320"/>
      <c r="WRK320"/>
      <c r="WRL320"/>
      <c r="WRM320"/>
      <c r="WRN320"/>
      <c r="WRO320"/>
      <c r="WRP320"/>
      <c r="WRQ320"/>
      <c r="WRR320"/>
      <c r="WRS320"/>
      <c r="WRT320"/>
      <c r="WRU320"/>
      <c r="WRV320"/>
      <c r="WRW320"/>
      <c r="WRX320"/>
      <c r="WRY320"/>
      <c r="WRZ320"/>
      <c r="WSA320"/>
      <c r="WSB320"/>
      <c r="WSC320"/>
      <c r="WSD320"/>
      <c r="WSE320"/>
      <c r="WSF320"/>
      <c r="WSG320"/>
      <c r="WSH320"/>
      <c r="WSI320"/>
      <c r="WSJ320"/>
      <c r="WSK320"/>
      <c r="WSL320"/>
      <c r="WSM320"/>
      <c r="WSN320"/>
      <c r="WSO320"/>
      <c r="WSP320"/>
      <c r="WSQ320"/>
      <c r="WSR320"/>
      <c r="WSS320"/>
      <c r="WST320"/>
      <c r="WSU320"/>
      <c r="WSV320"/>
      <c r="WSW320"/>
      <c r="WSX320"/>
      <c r="WSY320"/>
      <c r="WSZ320"/>
      <c r="WTA320"/>
      <c r="WTB320"/>
      <c r="WTC320"/>
      <c r="WTD320"/>
      <c r="WTE320"/>
      <c r="WTF320"/>
      <c r="WTG320"/>
      <c r="WTH320"/>
      <c r="WTI320"/>
      <c r="WTJ320"/>
      <c r="WTK320"/>
      <c r="WTL320"/>
      <c r="WTM320"/>
      <c r="WTN320"/>
      <c r="WTO320"/>
      <c r="WTP320"/>
      <c r="WTQ320"/>
      <c r="WTR320"/>
      <c r="WTS320"/>
      <c r="WTT320"/>
      <c r="WTU320"/>
      <c r="WTV320"/>
      <c r="WTW320"/>
      <c r="WTX320"/>
      <c r="WTY320"/>
      <c r="WTZ320"/>
      <c r="WUA320"/>
      <c r="WUB320"/>
      <c r="WUC320"/>
      <c r="WUD320"/>
      <c r="WUE320"/>
      <c r="WUF320"/>
      <c r="WUG320"/>
      <c r="WUH320"/>
      <c r="WUI320"/>
      <c r="WUJ320"/>
      <c r="WUK320"/>
      <c r="WUL320"/>
      <c r="WUM320"/>
      <c r="WUN320"/>
      <c r="WUO320"/>
      <c r="WUP320"/>
      <c r="WUQ320"/>
      <c r="WUR320"/>
      <c r="WUS320"/>
      <c r="WUT320"/>
      <c r="WUU320"/>
      <c r="WUV320"/>
      <c r="WUW320"/>
      <c r="WUX320"/>
      <c r="WUY320"/>
      <c r="WUZ320"/>
      <c r="WVA320"/>
      <c r="WVB320"/>
      <c r="WVC320"/>
      <c r="WVD320"/>
      <c r="WVE320"/>
      <c r="WVF320"/>
      <c r="WVG320"/>
      <c r="WVH320"/>
      <c r="WVI320"/>
      <c r="WVJ320"/>
      <c r="WVK320"/>
      <c r="WVL320"/>
      <c r="WVM320"/>
      <c r="WVN320"/>
      <c r="WVO320"/>
      <c r="WVP320"/>
      <c r="WVQ320"/>
      <c r="WVR320"/>
      <c r="WVS320"/>
      <c r="WVT320"/>
      <c r="WVU320"/>
      <c r="WVV320"/>
      <c r="WVW320"/>
      <c r="WVX320"/>
      <c r="WVY320"/>
      <c r="WVZ320"/>
      <c r="WWA320"/>
      <c r="WWB320"/>
      <c r="WWC320"/>
      <c r="WWD320"/>
      <c r="WWE320"/>
      <c r="WWF320"/>
      <c r="WWG320"/>
      <c r="WWH320"/>
      <c r="WWI320"/>
      <c r="WWJ320"/>
      <c r="WWK320"/>
      <c r="WWL320"/>
      <c r="WWM320"/>
      <c r="WWN320"/>
      <c r="WWO320"/>
      <c r="WWP320"/>
      <c r="WWQ320"/>
      <c r="WWR320"/>
      <c r="WWS320"/>
      <c r="WWT320"/>
      <c r="WWU320"/>
      <c r="WWV320"/>
      <c r="WWW320"/>
      <c r="WWX320"/>
      <c r="WWY320"/>
      <c r="WWZ320"/>
      <c r="WXA320"/>
      <c r="WXB320"/>
      <c r="WXC320"/>
      <c r="WXD320"/>
      <c r="WXE320"/>
      <c r="WXF320"/>
      <c r="WXG320"/>
      <c r="WXH320"/>
      <c r="WXI320"/>
      <c r="WXJ320"/>
      <c r="WXK320"/>
      <c r="WXL320"/>
      <c r="WXM320"/>
      <c r="WXN320"/>
      <c r="WXO320"/>
      <c r="WXP320"/>
      <c r="WXQ320"/>
      <c r="WXR320"/>
      <c r="WXS320"/>
      <c r="WXT320"/>
      <c r="WXU320"/>
      <c r="WXV320"/>
      <c r="WXW320"/>
      <c r="WXX320"/>
      <c r="WXY320"/>
      <c r="WXZ320"/>
      <c r="WYA320"/>
      <c r="WYB320"/>
      <c r="WYC320"/>
      <c r="WYD320"/>
      <c r="WYE320"/>
      <c r="WYF320"/>
      <c r="WYG320"/>
      <c r="WYH320"/>
      <c r="WYI320"/>
      <c r="WYJ320"/>
      <c r="WYK320"/>
      <c r="WYL320"/>
      <c r="WYM320"/>
      <c r="WYN320"/>
      <c r="WYO320"/>
      <c r="WYP320"/>
      <c r="WYQ320"/>
      <c r="WYR320"/>
      <c r="WYS320"/>
      <c r="WYT320"/>
      <c r="WYU320"/>
      <c r="WYV320"/>
      <c r="WYW320"/>
      <c r="WYX320"/>
      <c r="WYY320"/>
      <c r="WYZ320"/>
      <c r="WZA320"/>
      <c r="WZB320"/>
      <c r="WZC320"/>
      <c r="WZD320"/>
      <c r="WZE320"/>
      <c r="WZF320"/>
      <c r="WZG320"/>
      <c r="WZH320"/>
      <c r="WZI320"/>
      <c r="WZJ320"/>
      <c r="WZK320"/>
      <c r="WZL320"/>
      <c r="WZM320"/>
      <c r="WZN320"/>
      <c r="WZO320"/>
      <c r="WZP320"/>
      <c r="WZQ320"/>
      <c r="WZR320"/>
      <c r="WZS320"/>
      <c r="WZT320"/>
      <c r="WZU320"/>
      <c r="WZV320"/>
      <c r="WZW320"/>
      <c r="WZX320"/>
      <c r="WZY320"/>
      <c r="WZZ320"/>
      <c r="XAA320"/>
      <c r="XAB320"/>
      <c r="XAC320"/>
      <c r="XAD320"/>
      <c r="XAE320"/>
      <c r="XAF320"/>
      <c r="XAG320"/>
      <c r="XAH320"/>
      <c r="XAI320"/>
      <c r="XAJ320"/>
      <c r="XAK320"/>
      <c r="XAL320"/>
      <c r="XAM320"/>
      <c r="XAN320"/>
      <c r="XAO320"/>
      <c r="XAP320"/>
      <c r="XAQ320"/>
      <c r="XAR320"/>
      <c r="XAS320"/>
      <c r="XAT320"/>
      <c r="XAU320"/>
      <c r="XAV320"/>
      <c r="XAW320"/>
      <c r="XAX320"/>
      <c r="XAY320"/>
      <c r="XAZ320"/>
      <c r="XBA320"/>
      <c r="XBB320"/>
      <c r="XBC320"/>
      <c r="XBD320"/>
      <c r="XBE320"/>
      <c r="XBF320"/>
      <c r="XBG320"/>
      <c r="XBH320"/>
      <c r="XBI320"/>
      <c r="XBJ320"/>
      <c r="XBK320"/>
      <c r="XBL320"/>
      <c r="XBM320"/>
      <c r="XBN320"/>
      <c r="XBO320"/>
      <c r="XBP320"/>
      <c r="XBQ320"/>
      <c r="XBR320"/>
      <c r="XBS320"/>
      <c r="XBT320"/>
      <c r="XBU320"/>
      <c r="XBV320"/>
      <c r="XBW320"/>
      <c r="XBX320"/>
      <c r="XBY320"/>
      <c r="XBZ320"/>
      <c r="XCA320"/>
      <c r="XCB320"/>
      <c r="XCC320"/>
      <c r="XCD320"/>
      <c r="XCE320"/>
      <c r="XCF320"/>
      <c r="XCG320"/>
      <c r="XCH320"/>
      <c r="XCI320"/>
      <c r="XCJ320"/>
      <c r="XCK320"/>
      <c r="XCL320"/>
      <c r="XCM320"/>
      <c r="XCN320"/>
      <c r="XCO320"/>
      <c r="XCP320"/>
      <c r="XCQ320"/>
      <c r="XCR320"/>
      <c r="XCS320"/>
      <c r="XCT320"/>
      <c r="XCU320"/>
      <c r="XCV320"/>
      <c r="XCW320"/>
      <c r="XCX320"/>
      <c r="XCY320"/>
      <c r="XCZ320"/>
      <c r="XDA320"/>
      <c r="XDB320"/>
      <c r="XDC320"/>
      <c r="XDD320"/>
      <c r="XDE320"/>
      <c r="XDF320"/>
      <c r="XDG320"/>
      <c r="XDH320"/>
      <c r="XDI320"/>
      <c r="XDJ320"/>
      <c r="XDK320"/>
      <c r="XDL320"/>
      <c r="XDM320"/>
      <c r="XDN320"/>
      <c r="XDO320"/>
      <c r="XDP320"/>
      <c r="XDQ320"/>
      <c r="XDR320"/>
      <c r="XDS320"/>
      <c r="XDT320"/>
      <c r="XDU320"/>
      <c r="XDV320"/>
      <c r="XDW320"/>
      <c r="XDX320"/>
      <c r="XDY320"/>
      <c r="XDZ320"/>
      <c r="XEA320"/>
      <c r="XEB320"/>
      <c r="XEC320"/>
      <c r="XED320"/>
      <c r="XEE320"/>
      <c r="XEF320"/>
      <c r="XEG320"/>
      <c r="XEH320"/>
      <c r="XEI320"/>
      <c r="XEJ320"/>
      <c r="XEK320"/>
      <c r="XEL320"/>
      <c r="XEM320"/>
      <c r="XEN320"/>
      <c r="XEO320"/>
      <c r="XEP320"/>
      <c r="XEQ320"/>
      <c r="XER320"/>
      <c r="XES320"/>
      <c r="XET320"/>
      <c r="XEU320"/>
      <c r="XEV320"/>
      <c r="XEW320"/>
      <c r="XEX320"/>
      <c r="XEY320"/>
      <c r="XEZ320"/>
      <c r="XFA320"/>
      <c r="XFB320"/>
      <c r="XFC320"/>
      <c r="XFD320"/>
    </row>
    <row r="321" spans="1:36" x14ac:dyDescent="0.25">
      <c r="A321" s="181">
        <v>195</v>
      </c>
      <c r="B321" s="354" t="str">
        <f ca="1">IF(CONCATENATE('Т.6.'!AB200," (",'Т.6.'!AD200,"), ",'Т.6.'!AC200,", ",'Т.6.'!AE200)=$AJ$127,"",IF(CONCATENATE('Т.6.'!AB200," (",'Т.6.'!AD200,"), ",'Т.6.'!AC200,", ",'Т.6.'!AE200)=$AJ$128,"-",(CONCATENATE('Т.6.'!AB200," (",'Т.6.'!AD200,"), ",'Т.6.'!AC200,", ",'Т.6.'!AE200))))</f>
        <v/>
      </c>
      <c r="C321" s="354"/>
      <c r="D321" s="354"/>
      <c r="E321" s="354"/>
      <c r="F321" s="354"/>
      <c r="G321" s="354" t="str">
        <f ca="1">IF(CONCATENATE('Т.6.'!AG200,", ",'Т.6.'!AF200,", ",'Т.6.'!AH200," обл., ",'Т.6.'!AI200," р-н, ",'Т.6.'!AJ200," ",'Т.6.'!AK200,", ",'Т.6.'!AL200," ",'Т.6.'!AM200,", буд. ",'Т.6.'!AN200,", кв./оф.",'Т.6.'!AO200,".    ",'Т.6.'!AP200)=$AJ$131,"",IF(CONCATENATE('Т.6.'!AG200,", ",'Т.6.'!AF200,", ",'Т.6.'!AH200," обл., ",'Т.6.'!AI200," р-н, ",'Т.6.'!AJ200," ",'Т.6.'!AK200,", ",'Т.6.'!AL200," ",'Т.6.'!AM200,", буд. ",'Т.6.'!AN200,", кв./оф.",'Т.6.'!AO200,".    ",'Т.6.'!AP200)=$AJ$129,"-",CONCATENATE('Т.6.'!AG200,", ",'Т.6.'!AF200,", ",'Т.6.'!AH200," обл., ",'Т.6.'!AI200," р-н, ",'Т.6.'!AJ200," ",'Т.6.'!AK200,", ",'Т.6.'!AL200," ",'Т.6.'!AM200,", буд. ",'Т.6.'!AN200,", кв./оф.",'Т.6.'!AO200,".    ",'Т.6.'!AP200)))</f>
        <v/>
      </c>
      <c r="H321" s="354"/>
      <c r="I321" s="354"/>
      <c r="J321" s="354"/>
      <c r="K321" s="367" t="str">
        <f ca="1">'Т.6.'!AQ200</f>
        <v xml:space="preserve"> </v>
      </c>
      <c r="L321" s="367"/>
      <c r="M321" s="367" t="str">
        <f ca="1">'Т.6.'!AR200</f>
        <v xml:space="preserve"> </v>
      </c>
      <c r="N321" s="367"/>
      <c r="O321" s="358" t="str">
        <f ca="1">'Т.6.'!AT200</f>
        <v xml:space="preserve"> </v>
      </c>
      <c r="P321" s="358"/>
      <c r="Q321" s="345" t="str">
        <f ca="1">IF(CONCATENATE('Т.6.'!AU200,". ",'Т.6.'!AV200)=" .  "," ",CONCATENATE('Т.6.'!AU200,". ",'Т.6.'!AV200))</f>
        <v xml:space="preserve"> </v>
      </c>
      <c r="R321" s="345"/>
      <c r="S321" s="345"/>
      <c r="T321" s="358" t="str">
        <f ca="1">'Т.6.'!AW200</f>
        <v xml:space="preserve"> </v>
      </c>
      <c r="U321" s="358"/>
      <c r="AA321" s="143"/>
      <c r="AB321" s="143"/>
      <c r="AC321" s="143"/>
      <c r="AD321" s="143"/>
      <c r="AE321" s="143"/>
      <c r="AF321" s="143"/>
      <c r="AG321" s="143"/>
      <c r="AH321" s="143"/>
      <c r="AI321" s="143"/>
      <c r="AJ321" s="151"/>
    </row>
    <row r="322" spans="1:36" x14ac:dyDescent="0.25">
      <c r="A322" s="181">
        <v>196</v>
      </c>
      <c r="B322" s="354" t="str">
        <f ca="1">IF(CONCATENATE('Т.6.'!AB201," (",'Т.6.'!AD201,"), ",'Т.6.'!AC201,", ",'Т.6.'!AE201)=$AJ$127,"",IF(CONCATENATE('Т.6.'!AB201," (",'Т.6.'!AD201,"), ",'Т.6.'!AC201,", ",'Т.6.'!AE201)=$AJ$128,"-",(CONCATENATE('Т.6.'!AB201," (",'Т.6.'!AD201,"), ",'Т.6.'!AC201,", ",'Т.6.'!AE201))))</f>
        <v/>
      </c>
      <c r="C322" s="354"/>
      <c r="D322" s="354"/>
      <c r="E322" s="354"/>
      <c r="F322" s="354"/>
      <c r="G322" s="354" t="str">
        <f ca="1">IF(CONCATENATE('Т.6.'!AG201,", ",'Т.6.'!AF201,", ",'Т.6.'!AH201," обл., ",'Т.6.'!AI201," р-н, ",'Т.6.'!AJ201," ",'Т.6.'!AK201,", ",'Т.6.'!AL201," ",'Т.6.'!AM201,", буд. ",'Т.6.'!AN201,", кв./оф.",'Т.6.'!AO201,".    ",'Т.6.'!AP201)=$AJ$131,"",IF(CONCATENATE('Т.6.'!AG201,", ",'Т.6.'!AF201,", ",'Т.6.'!AH201," обл., ",'Т.6.'!AI201," р-н, ",'Т.6.'!AJ201," ",'Т.6.'!AK201,", ",'Т.6.'!AL201," ",'Т.6.'!AM201,", буд. ",'Т.6.'!AN201,", кв./оф.",'Т.6.'!AO201,".    ",'Т.6.'!AP201)=$AJ$129,"-",CONCATENATE('Т.6.'!AG201,", ",'Т.6.'!AF201,", ",'Т.6.'!AH201," обл., ",'Т.6.'!AI201," р-н, ",'Т.6.'!AJ201," ",'Т.6.'!AK201,", ",'Т.6.'!AL201," ",'Т.6.'!AM201,", буд. ",'Т.6.'!AN201,", кв./оф.",'Т.6.'!AO201,".    ",'Т.6.'!AP201)))</f>
        <v/>
      </c>
      <c r="H322" s="354"/>
      <c r="I322" s="354"/>
      <c r="J322" s="354"/>
      <c r="K322" s="367" t="str">
        <f ca="1">'Т.6.'!AQ201</f>
        <v xml:space="preserve"> </v>
      </c>
      <c r="L322" s="367"/>
      <c r="M322" s="367" t="str">
        <f ca="1">'Т.6.'!AR201</f>
        <v xml:space="preserve"> </v>
      </c>
      <c r="N322" s="367"/>
      <c r="O322" s="358" t="str">
        <f ca="1">'Т.6.'!AT201</f>
        <v xml:space="preserve"> </v>
      </c>
      <c r="P322" s="358"/>
      <c r="Q322" s="345" t="str">
        <f ca="1">IF(CONCATENATE('Т.6.'!AU201,". ",'Т.6.'!AV201)=" .  "," ",CONCATENATE('Т.6.'!AU201,". ",'Т.6.'!AV201))</f>
        <v xml:space="preserve"> </v>
      </c>
      <c r="R322" s="345"/>
      <c r="S322" s="345"/>
      <c r="T322" s="358" t="str">
        <f ca="1">'Т.6.'!AW201</f>
        <v xml:space="preserve"> </v>
      </c>
      <c r="U322" s="358"/>
      <c r="AA322" s="143"/>
      <c r="AB322" s="143"/>
      <c r="AC322" s="143"/>
      <c r="AD322" s="143"/>
      <c r="AE322" s="143"/>
      <c r="AF322" s="143"/>
      <c r="AG322" s="143"/>
      <c r="AH322" s="143"/>
      <c r="AI322" s="143"/>
      <c r="AJ322" s="151"/>
    </row>
    <row r="323" spans="1:36" x14ac:dyDescent="0.25">
      <c r="A323" s="181">
        <v>197</v>
      </c>
      <c r="B323" s="354" t="str">
        <f ca="1">IF(CONCATENATE('Т.6.'!AB202," (",'Т.6.'!AD202,"), ",'Т.6.'!AC202,", ",'Т.6.'!AE202)=$AJ$127,"",IF(CONCATENATE('Т.6.'!AB202," (",'Т.6.'!AD202,"), ",'Т.6.'!AC202,", ",'Т.6.'!AE202)=$AJ$128,"-",(CONCATENATE('Т.6.'!AB202," (",'Т.6.'!AD202,"), ",'Т.6.'!AC202,", ",'Т.6.'!AE202))))</f>
        <v/>
      </c>
      <c r="C323" s="354"/>
      <c r="D323" s="354"/>
      <c r="E323" s="354"/>
      <c r="F323" s="354"/>
      <c r="G323" s="354" t="str">
        <f ca="1">IF(CONCATENATE('Т.6.'!AG202,", ",'Т.6.'!AF202,", ",'Т.6.'!AH202," обл., ",'Т.6.'!AI202," р-н, ",'Т.6.'!AJ202," ",'Т.6.'!AK202,", ",'Т.6.'!AL202," ",'Т.6.'!AM202,", буд. ",'Т.6.'!AN202,", кв./оф.",'Т.6.'!AO202,".    ",'Т.6.'!AP202)=$AJ$131,"",IF(CONCATENATE('Т.6.'!AG202,", ",'Т.6.'!AF202,", ",'Т.6.'!AH202," обл., ",'Т.6.'!AI202," р-н, ",'Т.6.'!AJ202," ",'Т.6.'!AK202,", ",'Т.6.'!AL202," ",'Т.6.'!AM202,", буд. ",'Т.6.'!AN202,", кв./оф.",'Т.6.'!AO202,".    ",'Т.6.'!AP202)=$AJ$129,"-",CONCATENATE('Т.6.'!AG202,", ",'Т.6.'!AF202,", ",'Т.6.'!AH202," обл., ",'Т.6.'!AI202," р-н, ",'Т.6.'!AJ202," ",'Т.6.'!AK202,", ",'Т.6.'!AL202," ",'Т.6.'!AM202,", буд. ",'Т.6.'!AN202,", кв./оф.",'Т.6.'!AO202,".    ",'Т.6.'!AP202)))</f>
        <v/>
      </c>
      <c r="H323" s="354"/>
      <c r="I323" s="354"/>
      <c r="J323" s="354"/>
      <c r="K323" s="367" t="str">
        <f ca="1">'Т.6.'!AQ202</f>
        <v xml:space="preserve"> </v>
      </c>
      <c r="L323" s="367"/>
      <c r="M323" s="367" t="str">
        <f ca="1">'Т.6.'!AR202</f>
        <v xml:space="preserve"> </v>
      </c>
      <c r="N323" s="367"/>
      <c r="O323" s="358" t="str">
        <f ca="1">'Т.6.'!AT202</f>
        <v xml:space="preserve"> </v>
      </c>
      <c r="P323" s="358"/>
      <c r="Q323" s="345" t="str">
        <f ca="1">IF(CONCATENATE('Т.6.'!AU202,". ",'Т.6.'!AV202)=" .  "," ",CONCATENATE('Т.6.'!AU202,". ",'Т.6.'!AV202))</f>
        <v xml:space="preserve"> </v>
      </c>
      <c r="R323" s="345"/>
      <c r="S323" s="345"/>
      <c r="T323" s="358" t="str">
        <f ca="1">'Т.6.'!AW202</f>
        <v xml:space="preserve"> </v>
      </c>
      <c r="U323" s="358"/>
      <c r="AA323" s="143"/>
      <c r="AB323" s="143"/>
      <c r="AC323" s="143"/>
      <c r="AD323" s="143"/>
      <c r="AE323" s="143"/>
      <c r="AF323" s="143"/>
      <c r="AG323" s="143"/>
      <c r="AH323" s="143"/>
      <c r="AI323" s="143"/>
      <c r="AJ323" s="151"/>
    </row>
    <row r="324" spans="1:36" x14ac:dyDescent="0.25">
      <c r="A324" s="181">
        <v>198</v>
      </c>
      <c r="B324" s="354" t="str">
        <f ca="1">IF(CONCATENATE('Т.6.'!AB203," (",'Т.6.'!AD203,"), ",'Т.6.'!AC203,", ",'Т.6.'!AE203)=$AJ$127,"",IF(CONCATENATE('Т.6.'!AB203," (",'Т.6.'!AD203,"), ",'Т.6.'!AC203,", ",'Т.6.'!AE203)=$AJ$128,"-",(CONCATENATE('Т.6.'!AB203," (",'Т.6.'!AD203,"), ",'Т.6.'!AC203,", ",'Т.6.'!AE203))))</f>
        <v/>
      </c>
      <c r="C324" s="354"/>
      <c r="D324" s="354"/>
      <c r="E324" s="354"/>
      <c r="F324" s="354"/>
      <c r="G324" s="354" t="str">
        <f ca="1">IF(CONCATENATE('Т.6.'!AG203,", ",'Т.6.'!AF203,", ",'Т.6.'!AH203," обл., ",'Т.6.'!AI203," р-н, ",'Т.6.'!AJ203," ",'Т.6.'!AK203,", ",'Т.6.'!AL203," ",'Т.6.'!AM203,", буд. ",'Т.6.'!AN203,", кв./оф.",'Т.6.'!AO203,".    ",'Т.6.'!AP203)=$AJ$131,"",IF(CONCATENATE('Т.6.'!AG203,", ",'Т.6.'!AF203,", ",'Т.6.'!AH203," обл., ",'Т.6.'!AI203," р-н, ",'Т.6.'!AJ203," ",'Т.6.'!AK203,", ",'Т.6.'!AL203," ",'Т.6.'!AM203,", буд. ",'Т.6.'!AN203,", кв./оф.",'Т.6.'!AO203,".    ",'Т.6.'!AP203)=$AJ$129,"-",CONCATENATE('Т.6.'!AG203,", ",'Т.6.'!AF203,", ",'Т.6.'!AH203," обл., ",'Т.6.'!AI203," р-н, ",'Т.6.'!AJ203," ",'Т.6.'!AK203,", ",'Т.6.'!AL203," ",'Т.6.'!AM203,", буд. ",'Т.6.'!AN203,", кв./оф.",'Т.6.'!AO203,".    ",'Т.6.'!AP203)))</f>
        <v/>
      </c>
      <c r="H324" s="354"/>
      <c r="I324" s="354"/>
      <c r="J324" s="354"/>
      <c r="K324" s="367" t="str">
        <f ca="1">'Т.6.'!AQ203</f>
        <v xml:space="preserve"> </v>
      </c>
      <c r="L324" s="367"/>
      <c r="M324" s="367" t="str">
        <f ca="1">'Т.6.'!AR203</f>
        <v xml:space="preserve"> </v>
      </c>
      <c r="N324" s="367"/>
      <c r="O324" s="358" t="str">
        <f ca="1">'Т.6.'!AT203</f>
        <v xml:space="preserve"> </v>
      </c>
      <c r="P324" s="358"/>
      <c r="Q324" s="345" t="str">
        <f ca="1">IF(CONCATENATE('Т.6.'!AU203,". ",'Т.6.'!AV203)=" .  "," ",CONCATENATE('Т.6.'!AU203,". ",'Т.6.'!AV203))</f>
        <v xml:space="preserve"> </v>
      </c>
      <c r="R324" s="345"/>
      <c r="S324" s="345"/>
      <c r="T324" s="358" t="str">
        <f ca="1">'Т.6.'!AW203</f>
        <v xml:space="preserve"> </v>
      </c>
      <c r="U324" s="358"/>
      <c r="AA324" s="143"/>
      <c r="AB324" s="143"/>
      <c r="AC324" s="143"/>
      <c r="AD324" s="143"/>
      <c r="AE324" s="143"/>
      <c r="AF324" s="143"/>
      <c r="AG324" s="143"/>
      <c r="AH324" s="143"/>
      <c r="AI324" s="143"/>
      <c r="AJ324" s="151"/>
    </row>
    <row r="325" spans="1:36" x14ac:dyDescent="0.25">
      <c r="A325" s="181">
        <v>199</v>
      </c>
      <c r="B325" s="354" t="str">
        <f ca="1">IF(CONCATENATE('Т.6.'!AB204," (",'Т.6.'!AD204,"), ",'Т.6.'!AC204,", ",'Т.6.'!AE204)=$AJ$127,"",IF(CONCATENATE('Т.6.'!AB204," (",'Т.6.'!AD204,"), ",'Т.6.'!AC204,", ",'Т.6.'!AE204)=$AJ$128,"-",(CONCATENATE('Т.6.'!AB204," (",'Т.6.'!AD204,"), ",'Т.6.'!AC204,", ",'Т.6.'!AE204))))</f>
        <v/>
      </c>
      <c r="C325" s="354"/>
      <c r="D325" s="354"/>
      <c r="E325" s="354"/>
      <c r="F325" s="354"/>
      <c r="G325" s="354" t="str">
        <f ca="1">IF(CONCATENATE('Т.6.'!AG204,", ",'Т.6.'!AF204,", ",'Т.6.'!AH204," обл., ",'Т.6.'!AI204," р-н, ",'Т.6.'!AJ204," ",'Т.6.'!AK204,", ",'Т.6.'!AL204," ",'Т.6.'!AM204,", буд. ",'Т.6.'!AN204,", кв./оф.",'Т.6.'!AO204,".    ",'Т.6.'!AP204)=$AJ$131,"",IF(CONCATENATE('Т.6.'!AG204,", ",'Т.6.'!AF204,", ",'Т.6.'!AH204," обл., ",'Т.6.'!AI204," р-н, ",'Т.6.'!AJ204," ",'Т.6.'!AK204,", ",'Т.6.'!AL204," ",'Т.6.'!AM204,", буд. ",'Т.6.'!AN204,", кв./оф.",'Т.6.'!AO204,".    ",'Т.6.'!AP204)=$AJ$129,"-",CONCATENATE('Т.6.'!AG204,", ",'Т.6.'!AF204,", ",'Т.6.'!AH204," обл., ",'Т.6.'!AI204," р-н, ",'Т.6.'!AJ204," ",'Т.6.'!AK204,", ",'Т.6.'!AL204," ",'Т.6.'!AM204,", буд. ",'Т.6.'!AN204,", кв./оф.",'Т.6.'!AO204,".    ",'Т.6.'!AP204)))</f>
        <v/>
      </c>
      <c r="H325" s="354"/>
      <c r="I325" s="354"/>
      <c r="J325" s="354"/>
      <c r="K325" s="367" t="str">
        <f ca="1">'Т.6.'!AQ204</f>
        <v xml:space="preserve"> </v>
      </c>
      <c r="L325" s="367"/>
      <c r="M325" s="367" t="str">
        <f ca="1">'Т.6.'!AR204</f>
        <v xml:space="preserve"> </v>
      </c>
      <c r="N325" s="367"/>
      <c r="O325" s="358" t="str">
        <f ca="1">'Т.6.'!AT204</f>
        <v xml:space="preserve"> </v>
      </c>
      <c r="P325" s="358"/>
      <c r="Q325" s="345" t="str">
        <f ca="1">IF(CONCATENATE('Т.6.'!AU204,". ",'Т.6.'!AV204)=" .  "," ",CONCATENATE('Т.6.'!AU204,". ",'Т.6.'!AV204))</f>
        <v xml:space="preserve"> </v>
      </c>
      <c r="R325" s="345"/>
      <c r="S325" s="345"/>
      <c r="T325" s="358" t="str">
        <f ca="1">'Т.6.'!AW204</f>
        <v xml:space="preserve"> </v>
      </c>
      <c r="U325" s="358"/>
      <c r="AA325" s="143"/>
      <c r="AB325" s="143"/>
      <c r="AC325" s="143"/>
      <c r="AD325" s="143"/>
      <c r="AE325" s="143"/>
      <c r="AF325" s="143"/>
      <c r="AG325" s="143"/>
      <c r="AH325" s="143"/>
      <c r="AI325" s="143"/>
      <c r="AJ325" s="151"/>
    </row>
    <row r="326" spans="1:36" x14ac:dyDescent="0.25">
      <c r="A326" s="181">
        <v>200</v>
      </c>
      <c r="B326" s="354" t="str">
        <f ca="1">IF(CONCATENATE('Т.6.'!AB205," (",'Т.6.'!AD205,"), ",'Т.6.'!AC205,", ",'Т.6.'!AE205)=$AJ$127,"",IF(CONCATENATE('Т.6.'!AB205," (",'Т.6.'!AD205,"), ",'Т.6.'!AC205,", ",'Т.6.'!AE205)=$AJ$128,"-",(CONCATENATE('Т.6.'!AB205," (",'Т.6.'!AD205,"), ",'Т.6.'!AC205,", ",'Т.6.'!AE205))))</f>
        <v/>
      </c>
      <c r="C326" s="354"/>
      <c r="D326" s="354"/>
      <c r="E326" s="354"/>
      <c r="F326" s="354"/>
      <c r="G326" s="354" t="str">
        <f ca="1">IF(CONCATENATE('Т.6.'!AG205,", ",'Т.6.'!AF205,", ",'Т.6.'!AH205," обл., ",'Т.6.'!AI205," р-н, ",'Т.6.'!AJ205," ",'Т.6.'!AK205,", ",'Т.6.'!AL205," ",'Т.6.'!AM205,", буд. ",'Т.6.'!AN205,", кв./оф.",'Т.6.'!AO205,".    ",'Т.6.'!AP205)=$AJ$131,"",IF(CONCATENATE('Т.6.'!AG205,", ",'Т.6.'!AF205,", ",'Т.6.'!AH205," обл., ",'Т.6.'!AI205," р-н, ",'Т.6.'!AJ205," ",'Т.6.'!AK205,", ",'Т.6.'!AL205," ",'Т.6.'!AM205,", буд. ",'Т.6.'!AN205,", кв./оф.",'Т.6.'!AO205,".    ",'Т.6.'!AP205)=$AJ$129,"-",CONCATENATE('Т.6.'!AG205,", ",'Т.6.'!AF205,", ",'Т.6.'!AH205," обл., ",'Т.6.'!AI205," р-н, ",'Т.6.'!AJ205," ",'Т.6.'!AK205,", ",'Т.6.'!AL205," ",'Т.6.'!AM205,", буд. ",'Т.6.'!AN205,", кв./оф.",'Т.6.'!AO205,".    ",'Т.6.'!AP205)))</f>
        <v/>
      </c>
      <c r="H326" s="354"/>
      <c r="I326" s="354"/>
      <c r="J326" s="354"/>
      <c r="K326" s="367" t="str">
        <f ca="1">'Т.6.'!AQ205</f>
        <v xml:space="preserve"> </v>
      </c>
      <c r="L326" s="367"/>
      <c r="M326" s="367" t="str">
        <f ca="1">'Т.6.'!AR205</f>
        <v xml:space="preserve"> </v>
      </c>
      <c r="N326" s="367"/>
      <c r="O326" s="358" t="str">
        <f ca="1">'Т.6.'!AT205</f>
        <v xml:space="preserve"> </v>
      </c>
      <c r="P326" s="358"/>
      <c r="Q326" s="345" t="str">
        <f ca="1">IF(CONCATENATE('Т.6.'!AU205,". ",'Т.6.'!AV205)=" .  "," ",CONCATENATE('Т.6.'!AU205,". ",'Т.6.'!AV205))</f>
        <v xml:space="preserve"> </v>
      </c>
      <c r="R326" s="345"/>
      <c r="S326" s="345"/>
      <c r="T326" s="358" t="str">
        <f ca="1">'Т.6.'!AW205</f>
        <v xml:space="preserve"> </v>
      </c>
      <c r="U326" s="358"/>
      <c r="AA326" s="143"/>
      <c r="AB326" s="143"/>
      <c r="AC326" s="143"/>
      <c r="AD326" s="143"/>
      <c r="AE326" s="143"/>
      <c r="AF326" s="143"/>
      <c r="AG326" s="143"/>
      <c r="AH326" s="143"/>
      <c r="AI326" s="143"/>
      <c r="AJ326" s="151"/>
    </row>
    <row r="327" spans="1:36" ht="28.5" customHeight="1" x14ac:dyDescent="0.25">
      <c r="A327" s="337" t="s">
        <v>653</v>
      </c>
      <c r="B327" s="337"/>
      <c r="C327" s="337"/>
      <c r="D327" s="338"/>
      <c r="E327" s="338"/>
      <c r="F327" s="338"/>
      <c r="G327" s="338"/>
      <c r="H327" s="338"/>
      <c r="I327" s="338"/>
      <c r="J327" s="338"/>
      <c r="K327" s="338"/>
      <c r="L327" s="338"/>
      <c r="M327" s="338"/>
      <c r="N327" s="338"/>
      <c r="O327" s="338"/>
      <c r="P327" s="338"/>
      <c r="Q327" s="338"/>
      <c r="R327" s="338"/>
      <c r="S327" s="338"/>
      <c r="T327" s="338"/>
      <c r="U327" s="338"/>
      <c r="AA327" s="143"/>
      <c r="AB327" s="143"/>
      <c r="AC327" s="143"/>
      <c r="AD327" s="143"/>
      <c r="AE327" s="143"/>
      <c r="AF327" s="143"/>
      <c r="AG327" s="143"/>
      <c r="AH327" s="143"/>
      <c r="AI327" s="143"/>
      <c r="AJ327" s="153"/>
    </row>
    <row r="328" spans="1:36" ht="9.75" customHeight="1" x14ac:dyDescent="0.25">
      <c r="A328" s="173"/>
      <c r="B328" s="170"/>
      <c r="C328" s="170"/>
      <c r="D328" s="174"/>
      <c r="E328" s="174"/>
      <c r="F328" s="174"/>
      <c r="G328" s="174"/>
      <c r="H328" s="174"/>
      <c r="I328" s="174"/>
      <c r="J328" s="170"/>
      <c r="K328" s="170"/>
      <c r="L328" s="166"/>
      <c r="M328" s="168"/>
      <c r="N328" s="166"/>
      <c r="O328" s="166"/>
      <c r="P328" s="166"/>
      <c r="Q328" s="168"/>
      <c r="R328" s="166"/>
      <c r="S328" s="168"/>
      <c r="T328" s="168"/>
      <c r="U328" s="168"/>
      <c r="AA328" s="143"/>
      <c r="AB328" s="143"/>
      <c r="AC328" s="143"/>
      <c r="AD328" s="143"/>
      <c r="AE328" s="143"/>
      <c r="AF328" s="143"/>
      <c r="AG328" s="143"/>
      <c r="AH328" s="143"/>
      <c r="AI328" s="143"/>
      <c r="AJ328" s="151"/>
    </row>
    <row r="329" spans="1:36" ht="13.5" customHeight="1" x14ac:dyDescent="0.25">
      <c r="A329" s="171"/>
      <c r="B329" s="167"/>
      <c r="C329" s="167"/>
      <c r="D329" s="167"/>
      <c r="E329" s="167"/>
      <c r="F329" s="167"/>
      <c r="G329" s="167"/>
      <c r="H329" s="167"/>
      <c r="I329" s="167"/>
      <c r="J329" s="167"/>
      <c r="K329" s="167"/>
      <c r="L329" s="166"/>
      <c r="M329" s="168"/>
      <c r="N329" s="166"/>
      <c r="O329" s="166"/>
      <c r="P329" s="166"/>
      <c r="Q329" s="168"/>
      <c r="R329" s="166"/>
      <c r="S329" s="168"/>
      <c r="T329" s="168"/>
      <c r="U329" s="169" t="s">
        <v>349</v>
      </c>
      <c r="AA329" s="143"/>
      <c r="AB329" s="143"/>
      <c r="AC329" s="143"/>
      <c r="AD329" s="143"/>
      <c r="AE329" s="143"/>
      <c r="AF329" s="143"/>
      <c r="AG329" s="143"/>
      <c r="AH329" s="143"/>
      <c r="AI329" s="143"/>
      <c r="AJ329" s="151"/>
    </row>
    <row r="330" spans="1:36" x14ac:dyDescent="0.25">
      <c r="A330" s="361" t="s">
        <v>788</v>
      </c>
      <c r="B330" s="361"/>
      <c r="C330" s="361"/>
      <c r="D330" s="361"/>
      <c r="E330" s="361"/>
      <c r="F330" s="361"/>
      <c r="G330" s="361"/>
      <c r="H330" s="361"/>
      <c r="I330" s="361"/>
      <c r="J330" s="361"/>
      <c r="K330" s="361"/>
      <c r="L330" s="361"/>
      <c r="M330" s="361"/>
      <c r="N330" s="361"/>
      <c r="O330" s="361"/>
      <c r="P330" s="361"/>
      <c r="Q330" s="361"/>
      <c r="R330" s="361"/>
      <c r="S330" s="361"/>
      <c r="T330" s="361"/>
      <c r="U330" s="361"/>
      <c r="AA330" s="143"/>
      <c r="AB330" s="143"/>
      <c r="AC330" s="143"/>
      <c r="AD330" s="143"/>
      <c r="AE330" s="143"/>
      <c r="AF330" s="143"/>
      <c r="AG330" s="143"/>
      <c r="AH330" s="143"/>
      <c r="AI330" s="143"/>
      <c r="AJ330" s="151"/>
    </row>
    <row r="331" spans="1:36" ht="43.5" customHeight="1" x14ac:dyDescent="0.25">
      <c r="A331" s="180" t="s">
        <v>705</v>
      </c>
      <c r="B331" s="333" t="s">
        <v>789</v>
      </c>
      <c r="C331" s="333"/>
      <c r="D331" s="333"/>
      <c r="E331" s="333" t="s">
        <v>171</v>
      </c>
      <c r="F331" s="333"/>
      <c r="G331" s="333"/>
      <c r="H331" s="333" t="s">
        <v>172</v>
      </c>
      <c r="I331" s="333"/>
      <c r="J331" s="333" t="s">
        <v>187</v>
      </c>
      <c r="K331" s="333"/>
      <c r="L331" s="333" t="s">
        <v>297</v>
      </c>
      <c r="M331" s="333"/>
      <c r="N331" s="333"/>
      <c r="O331" s="333" t="s">
        <v>354</v>
      </c>
      <c r="P331" s="333"/>
      <c r="Q331" s="333"/>
      <c r="R331" s="333" t="s">
        <v>290</v>
      </c>
      <c r="S331" s="333"/>
      <c r="T331" s="333"/>
      <c r="U331" s="333"/>
      <c r="AA331" s="143"/>
      <c r="AB331" s="143"/>
      <c r="AC331" s="143"/>
      <c r="AD331" s="143"/>
      <c r="AE331" s="143"/>
      <c r="AF331" s="143"/>
      <c r="AG331" s="143"/>
      <c r="AH331" s="143"/>
      <c r="AI331" s="143"/>
      <c r="AJ331" s="151"/>
    </row>
    <row r="332" spans="1:36" x14ac:dyDescent="0.25">
      <c r="A332" s="180">
        <v>1</v>
      </c>
      <c r="B332" s="336">
        <v>2</v>
      </c>
      <c r="C332" s="336"/>
      <c r="D332" s="336"/>
      <c r="E332" s="336">
        <v>3</v>
      </c>
      <c r="F332" s="336"/>
      <c r="G332" s="336"/>
      <c r="H332" s="336">
        <v>4</v>
      </c>
      <c r="I332" s="336"/>
      <c r="J332" s="336">
        <v>5</v>
      </c>
      <c r="K332" s="336"/>
      <c r="L332" s="336">
        <v>6</v>
      </c>
      <c r="M332" s="336"/>
      <c r="N332" s="336"/>
      <c r="O332" s="336">
        <v>7</v>
      </c>
      <c r="P332" s="336"/>
      <c r="Q332" s="336"/>
      <c r="R332" s="336">
        <v>8</v>
      </c>
      <c r="S332" s="336"/>
      <c r="T332" s="336"/>
      <c r="U332" s="336"/>
      <c r="V332" s="276"/>
      <c r="AA332" s="143"/>
      <c r="AB332" s="143"/>
      <c r="AC332" s="143"/>
      <c r="AD332" s="143"/>
      <c r="AE332" s="143"/>
      <c r="AF332" s="143"/>
      <c r="AG332" s="143"/>
      <c r="AH332" s="143"/>
      <c r="AI332" s="152"/>
      <c r="AJ332" s="151"/>
    </row>
    <row r="333" spans="1:36" x14ac:dyDescent="0.25">
      <c r="A333" s="175">
        <v>1</v>
      </c>
      <c r="B333" s="345" t="str">
        <f ca="1">CONCATENATE('Т.7.'!AB6," ",'Т.7.'!AC6," ",'Т.7.'!AD6)</f>
        <v xml:space="preserve">     </v>
      </c>
      <c r="C333" s="345"/>
      <c r="D333" s="345"/>
      <c r="E333" s="351" t="str">
        <f ca="1">'Т.7.'!AE6</f>
        <v xml:space="preserve"> </v>
      </c>
      <c r="F333" s="351"/>
      <c r="G333" s="351"/>
      <c r="H333" s="352" t="str">
        <f ca="1">'Т.7.'!AF6</f>
        <v xml:space="preserve"> </v>
      </c>
      <c r="I333" s="352"/>
      <c r="J333" s="353" t="str">
        <f ca="1">IF(CONCATENATE('Т.7.'!AG6,". ",'Т.7.'!AH6,". ",'Т.7.'!AI6)=" .  .  "," ",IF(CONCATENATE('Т.7.'!AG6,". ",'Т.7.'!AH6,". ",'Т.7.'!AI6)=$AJ$333,"-",CONCATENATE('Т.7.'!AG6,". ",'Т.7.'!AH6,". ",'Т.7.'!AI6)))</f>
        <v xml:space="preserve"> </v>
      </c>
      <c r="K333" s="353"/>
      <c r="L333" s="352" t="str">
        <f ca="1">'Т.7.'!AJ6</f>
        <v xml:space="preserve"> </v>
      </c>
      <c r="M333" s="352"/>
      <c r="N333" s="352"/>
      <c r="O333" s="345" t="str">
        <f ca="1">IF(CONCATENATE('Т.7.'!AK6,", ",'Т.7.'!AL6," ",'Т.7.'!AM6)=" ,    "," ",IF(CONCATENATE('Т.7.'!AK6,", ",'Т.7.'!AL6," ",'Т.7.'!AM6)=$AJ$334,"-",CONCATENATE('Т.7.'!AK6,", ",'Т.7.'!AL6," ",'Т.7.'!AM6)))</f>
        <v xml:space="preserve"> </v>
      </c>
      <c r="P333" s="345"/>
      <c r="Q333" s="345"/>
      <c r="R333" s="345" t="str">
        <f ca="1">IF(CONCATENATE('Т.7.'!AN6,", (",'Т.7.'!AP6,"), ",'Т.7.'!AQ6,", ",'Т.7.'!AO6)=$AJ$336,"",IF(CONCATENATE('Т.7.'!AN6,", (",'Т.7.'!AP6,"), ",'Т.7.'!AQ6,", ",'Т.7.'!AO6)=$AJ$335,"-",CONCATENATE('Т.7.'!AN6,", (",'Т.7.'!AP6,"), ",'Т.7.'!AQ6,", ",'Т.7.'!AO6)))</f>
        <v/>
      </c>
      <c r="S333" s="345"/>
      <c r="T333" s="345"/>
      <c r="U333" s="345"/>
      <c r="AA333" s="143"/>
      <c r="AB333" s="143"/>
      <c r="AC333" s="143"/>
      <c r="AD333" s="143"/>
      <c r="AE333" s="143"/>
      <c r="AF333" s="143"/>
      <c r="AG333" s="143"/>
      <c r="AH333" s="143"/>
      <c r="AI333" s="143"/>
      <c r="AJ333" s="151" t="s">
        <v>494</v>
      </c>
    </row>
    <row r="334" spans="1:36" x14ac:dyDescent="0.25">
      <c r="A334" s="175">
        <v>2</v>
      </c>
      <c r="B334" s="345" t="str">
        <f ca="1">CONCATENATE('Т.7.'!AB7," ",'Т.7.'!AC7," ",'Т.7.'!AD7)</f>
        <v xml:space="preserve">     </v>
      </c>
      <c r="C334" s="345"/>
      <c r="D334" s="345"/>
      <c r="E334" s="351" t="str">
        <f ca="1">'Т.7.'!AE7</f>
        <v xml:space="preserve"> </v>
      </c>
      <c r="F334" s="351"/>
      <c r="G334" s="351"/>
      <c r="H334" s="352" t="str">
        <f ca="1">'Т.7.'!AF7</f>
        <v xml:space="preserve"> </v>
      </c>
      <c r="I334" s="352"/>
      <c r="J334" s="353" t="str">
        <f ca="1">IF(CONCATENATE('Т.7.'!AG7,". ",'Т.7.'!AH7,". ",'Т.7.'!AI7)=" .  .  "," ",IF(CONCATENATE('Т.7.'!AG7,". ",'Т.7.'!AH7,". ",'Т.7.'!AI7)=$AJ$333,"-",CONCATENATE('Т.7.'!AG7,". ",'Т.7.'!AH7,". ",'Т.7.'!AI7)))</f>
        <v xml:space="preserve"> </v>
      </c>
      <c r="K334" s="353"/>
      <c r="L334" s="352" t="str">
        <f ca="1">'Т.7.'!AJ7</f>
        <v xml:space="preserve"> </v>
      </c>
      <c r="M334" s="352"/>
      <c r="N334" s="352"/>
      <c r="O334" s="345" t="str">
        <f ca="1">IF(CONCATENATE('Т.7.'!AK7,", ",'Т.7.'!AL7," ",'Т.7.'!AM7)=" ,    "," ",IF(CONCATENATE('Т.7.'!AK7,", ",'Т.7.'!AL7," ",'Т.7.'!AM7)=$AJ$334,"-",CONCATENATE('Т.7.'!AK7,", ",'Т.7.'!AL7," ",'Т.7.'!AM7)))</f>
        <v xml:space="preserve"> </v>
      </c>
      <c r="P334" s="345"/>
      <c r="Q334" s="345"/>
      <c r="R334" s="345" t="str">
        <f ca="1">IF(CONCATENATE('Т.7.'!AN7,", (",'Т.7.'!AP7,"), ",'Т.7.'!AQ7,", ",'Т.7.'!AO7)=$AJ$336,"",IF(CONCATENATE('Т.7.'!AN7,", (",'Т.7.'!AP7,"), ",'Т.7.'!AQ7,", ",'Т.7.'!AO7)=$AJ$335,"-",CONCATENATE('Т.7.'!AN7,", (",'Т.7.'!AP7,"), ",'Т.7.'!AQ7,", ",'Т.7.'!AO7)))</f>
        <v/>
      </c>
      <c r="S334" s="345"/>
      <c r="T334" s="345"/>
      <c r="U334" s="345"/>
      <c r="AA334" s="143"/>
      <c r="AB334" s="143"/>
      <c r="AC334" s="143"/>
      <c r="AD334" s="143"/>
      <c r="AE334" s="143"/>
      <c r="AF334" s="143"/>
      <c r="AG334" s="143"/>
      <c r="AH334" s="143"/>
      <c r="AI334" s="143"/>
      <c r="AJ334" s="151" t="s">
        <v>495</v>
      </c>
    </row>
    <row r="335" spans="1:36" x14ac:dyDescent="0.25">
      <c r="A335" s="175">
        <v>3</v>
      </c>
      <c r="B335" s="345" t="str">
        <f ca="1">CONCATENATE('Т.7.'!AB8," ",'Т.7.'!AC8," ",'Т.7.'!AD8)</f>
        <v xml:space="preserve">     </v>
      </c>
      <c r="C335" s="345"/>
      <c r="D335" s="345"/>
      <c r="E335" s="351" t="str">
        <f ca="1">'Т.7.'!AE8</f>
        <v xml:space="preserve"> </v>
      </c>
      <c r="F335" s="351"/>
      <c r="G335" s="351"/>
      <c r="H335" s="352" t="str">
        <f ca="1">'Т.7.'!AF8</f>
        <v xml:space="preserve"> </v>
      </c>
      <c r="I335" s="352"/>
      <c r="J335" s="353" t="str">
        <f ca="1">IF(CONCATENATE('Т.7.'!AG8,". ",'Т.7.'!AH8,". ",'Т.7.'!AI8)=" .  .  "," ",IF(CONCATENATE('Т.7.'!AG8,". ",'Т.7.'!AH8,". ",'Т.7.'!AI8)=$AJ$333,"-",CONCATENATE('Т.7.'!AG8,". ",'Т.7.'!AH8,". ",'Т.7.'!AI8)))</f>
        <v xml:space="preserve"> </v>
      </c>
      <c r="K335" s="353"/>
      <c r="L335" s="352" t="str">
        <f ca="1">'Т.7.'!AJ8</f>
        <v xml:space="preserve"> </v>
      </c>
      <c r="M335" s="352"/>
      <c r="N335" s="352"/>
      <c r="O335" s="345" t="str">
        <f ca="1">IF(CONCATENATE('Т.7.'!AK8,", ",'Т.7.'!AL8," ",'Т.7.'!AM8)=" ,    "," ",IF(CONCATENATE('Т.7.'!AK8,", ",'Т.7.'!AL8," ",'Т.7.'!AM8)=$AJ$334,"-",CONCATENATE('Т.7.'!AK8,", ",'Т.7.'!AL8," ",'Т.7.'!AM8)))</f>
        <v xml:space="preserve"> </v>
      </c>
      <c r="P335" s="345"/>
      <c r="Q335" s="345"/>
      <c r="R335" s="345" t="str">
        <f ca="1">IF(CONCATENATE('Т.7.'!AN8,", (",'Т.7.'!AP8,"), ",'Т.7.'!AQ8,", ",'Т.7.'!AO8)=$AJ$336,"",IF(CONCATENATE('Т.7.'!AN8,", (",'Т.7.'!AP8,"), ",'Т.7.'!AQ8,", ",'Т.7.'!AO8)=$AJ$335,"-",CONCATENATE('Т.7.'!AN8,", (",'Т.7.'!AP8,"), ",'Т.7.'!AQ8,", ",'Т.7.'!AO8)))</f>
        <v/>
      </c>
      <c r="S335" s="345"/>
      <c r="T335" s="345"/>
      <c r="U335" s="345"/>
      <c r="AA335" s="143"/>
      <c r="AB335" s="143"/>
      <c r="AC335" s="143"/>
      <c r="AD335" s="143"/>
      <c r="AE335" s="143"/>
      <c r="AF335" s="143"/>
      <c r="AG335" s="143"/>
      <c r="AH335" s="143"/>
      <c r="AI335" s="143"/>
      <c r="AJ335" s="151" t="s">
        <v>496</v>
      </c>
    </row>
    <row r="336" spans="1:36" x14ac:dyDescent="0.25">
      <c r="A336" s="175">
        <v>4</v>
      </c>
      <c r="B336" s="345" t="str">
        <f ca="1">CONCATENATE('Т.7.'!AB9," ",'Т.7.'!AC9," ",'Т.7.'!AD9)</f>
        <v xml:space="preserve">     </v>
      </c>
      <c r="C336" s="345"/>
      <c r="D336" s="345"/>
      <c r="E336" s="351" t="str">
        <f ca="1">'Т.7.'!AE9</f>
        <v xml:space="preserve"> </v>
      </c>
      <c r="F336" s="351"/>
      <c r="G336" s="351"/>
      <c r="H336" s="352" t="str">
        <f ca="1">'Т.7.'!AF9</f>
        <v xml:space="preserve"> </v>
      </c>
      <c r="I336" s="352"/>
      <c r="J336" s="353" t="str">
        <f ca="1">IF(CONCATENATE('Т.7.'!AG9,". ",'Т.7.'!AH9,". ",'Т.7.'!AI9)=" .  .  "," ",IF(CONCATENATE('Т.7.'!AG9,". ",'Т.7.'!AH9,". ",'Т.7.'!AI9)=$AJ$333,"-",CONCATENATE('Т.7.'!AG9,". ",'Т.7.'!AH9,". ",'Т.7.'!AI9)))</f>
        <v xml:space="preserve"> </v>
      </c>
      <c r="K336" s="353"/>
      <c r="L336" s="352" t="str">
        <f ca="1">'Т.7.'!AJ9</f>
        <v xml:space="preserve"> </v>
      </c>
      <c r="M336" s="352"/>
      <c r="N336" s="352"/>
      <c r="O336" s="345" t="str">
        <f ca="1">IF(CONCATENATE('Т.7.'!AK9,", ",'Т.7.'!AL9," ",'Т.7.'!AM9)=" ,    "," ",IF(CONCATENATE('Т.7.'!AK9,", ",'Т.7.'!AL9," ",'Т.7.'!AM9)=$AJ$334,"-",CONCATENATE('Т.7.'!AK9,", ",'Т.7.'!AL9," ",'Т.7.'!AM9)))</f>
        <v xml:space="preserve"> </v>
      </c>
      <c r="P336" s="345"/>
      <c r="Q336" s="345"/>
      <c r="R336" s="345" t="str">
        <f ca="1">IF(CONCATENATE('Т.7.'!AN9,", (",'Т.7.'!AP9,"), ",'Т.7.'!AQ9,", ",'Т.7.'!AO9)=$AJ$336,"",IF(CONCATENATE('Т.7.'!AN9,", (",'Т.7.'!AP9,"), ",'Т.7.'!AQ9,", ",'Т.7.'!AO9)=$AJ$335,"-",CONCATENATE('Т.7.'!AN9,", (",'Т.7.'!AP9,"), ",'Т.7.'!AQ9,", ",'Т.7.'!AO9)))</f>
        <v/>
      </c>
      <c r="S336" s="345"/>
      <c r="T336" s="345"/>
      <c r="U336" s="345"/>
      <c r="AA336" s="143"/>
      <c r="AB336" s="143"/>
      <c r="AC336" s="143"/>
      <c r="AD336" s="143"/>
      <c r="AE336" s="143"/>
      <c r="AF336" s="143"/>
      <c r="AG336" s="143"/>
      <c r="AH336" s="143"/>
      <c r="AI336" s="143"/>
      <c r="AJ336" s="151" t="s">
        <v>375</v>
      </c>
    </row>
    <row r="337" spans="1:36" x14ac:dyDescent="0.25">
      <c r="A337" s="175">
        <v>5</v>
      </c>
      <c r="B337" s="345" t="str">
        <f ca="1">CONCATENATE('Т.7.'!AB10," ",'Т.7.'!AC10," ",'Т.7.'!AD10)</f>
        <v xml:space="preserve">     </v>
      </c>
      <c r="C337" s="345"/>
      <c r="D337" s="345"/>
      <c r="E337" s="351" t="str">
        <f ca="1">'Т.7.'!AE10</f>
        <v xml:space="preserve"> </v>
      </c>
      <c r="F337" s="351"/>
      <c r="G337" s="351"/>
      <c r="H337" s="352" t="str">
        <f ca="1">'Т.7.'!AF10</f>
        <v xml:space="preserve"> </v>
      </c>
      <c r="I337" s="352"/>
      <c r="J337" s="353" t="str">
        <f ca="1">IF(CONCATENATE('Т.7.'!AG10,". ",'Т.7.'!AH10,". ",'Т.7.'!AI10)=" .  .  "," ",IF(CONCATENATE('Т.7.'!AG10,". ",'Т.7.'!AH10,". ",'Т.7.'!AI10)=$AJ$333,"-",CONCATENATE('Т.7.'!AG10,". ",'Т.7.'!AH10,". ",'Т.7.'!AI10)))</f>
        <v xml:space="preserve"> </v>
      </c>
      <c r="K337" s="353"/>
      <c r="L337" s="352" t="str">
        <f ca="1">'Т.7.'!AJ10</f>
        <v xml:space="preserve"> </v>
      </c>
      <c r="M337" s="352"/>
      <c r="N337" s="352"/>
      <c r="O337" s="345" t="str">
        <f ca="1">IF(CONCATENATE('Т.7.'!AK10,", ",'Т.7.'!AL10," ",'Т.7.'!AM10)=" ,    "," ",IF(CONCATENATE('Т.7.'!AK10,", ",'Т.7.'!AL10," ",'Т.7.'!AM10)=$AJ$334,"-",CONCATENATE('Т.7.'!AK10,", ",'Т.7.'!AL10," ",'Т.7.'!AM10)))</f>
        <v xml:space="preserve"> </v>
      </c>
      <c r="P337" s="345"/>
      <c r="Q337" s="345"/>
      <c r="R337" s="345" t="str">
        <f ca="1">IF(CONCATENATE('Т.7.'!AN10,", (",'Т.7.'!AP10,"), ",'Т.7.'!AQ10,", ",'Т.7.'!AO10)=$AJ$336,"",IF(CONCATENATE('Т.7.'!AN10,", (",'Т.7.'!AP10,"), ",'Т.7.'!AQ10,", ",'Т.7.'!AO10)=$AJ$335,"-",CONCATENATE('Т.7.'!AN10,", (",'Т.7.'!AP10,"), ",'Т.7.'!AQ10,", ",'Т.7.'!AO10)))</f>
        <v/>
      </c>
      <c r="S337" s="345"/>
      <c r="T337" s="345"/>
      <c r="U337" s="345"/>
      <c r="AA337" s="143"/>
      <c r="AB337" s="143"/>
      <c r="AC337" s="143"/>
      <c r="AD337" s="143"/>
      <c r="AE337" s="143"/>
      <c r="AF337" s="143"/>
      <c r="AG337" s="143"/>
      <c r="AH337" s="143"/>
      <c r="AI337" s="143"/>
      <c r="AJ337" s="151"/>
    </row>
    <row r="338" spans="1:36" x14ac:dyDescent="0.25">
      <c r="A338" s="175">
        <v>6</v>
      </c>
      <c r="B338" s="345" t="str">
        <f ca="1">CONCATENATE('Т.7.'!AB11," ",'Т.7.'!AC11," ",'Т.7.'!AD11)</f>
        <v xml:space="preserve">     </v>
      </c>
      <c r="C338" s="345"/>
      <c r="D338" s="345"/>
      <c r="E338" s="351" t="str">
        <f ca="1">'Т.7.'!AE11</f>
        <v xml:space="preserve"> </v>
      </c>
      <c r="F338" s="351"/>
      <c r="G338" s="351"/>
      <c r="H338" s="352" t="str">
        <f ca="1">'Т.7.'!AF11</f>
        <v xml:space="preserve"> </v>
      </c>
      <c r="I338" s="352"/>
      <c r="J338" s="353" t="str">
        <f ca="1">IF(CONCATENATE('Т.7.'!AG11,". ",'Т.7.'!AH11,". ",'Т.7.'!AI11)=" .  .  "," ",IF(CONCATENATE('Т.7.'!AG11,". ",'Т.7.'!AH11,". ",'Т.7.'!AI11)=$AJ$333,"-",CONCATENATE('Т.7.'!AG11,". ",'Т.7.'!AH11,". ",'Т.7.'!AI11)))</f>
        <v xml:space="preserve"> </v>
      </c>
      <c r="K338" s="353"/>
      <c r="L338" s="352" t="str">
        <f ca="1">'Т.7.'!AJ11</f>
        <v xml:space="preserve"> </v>
      </c>
      <c r="M338" s="352"/>
      <c r="N338" s="352"/>
      <c r="O338" s="345" t="str">
        <f ca="1">IF(CONCATENATE('Т.7.'!AK11,", ",'Т.7.'!AL11," ",'Т.7.'!AM11)=" ,    "," ",IF(CONCATENATE('Т.7.'!AK11,", ",'Т.7.'!AL11," ",'Т.7.'!AM11)=$AJ$334,"-",CONCATENATE('Т.7.'!AK11,", ",'Т.7.'!AL11," ",'Т.7.'!AM11)))</f>
        <v xml:space="preserve"> </v>
      </c>
      <c r="P338" s="345"/>
      <c r="Q338" s="345"/>
      <c r="R338" s="345" t="str">
        <f ca="1">IF(CONCATENATE('Т.7.'!AN11,", (",'Т.7.'!AP11,"), ",'Т.7.'!AQ11,", ",'Т.7.'!AO11)=$AJ$336,"",IF(CONCATENATE('Т.7.'!AN11,", (",'Т.7.'!AP11,"), ",'Т.7.'!AQ11,", ",'Т.7.'!AO11)=$AJ$335,"-",CONCATENATE('Т.7.'!AN11,", (",'Т.7.'!AP11,"), ",'Т.7.'!AQ11,", ",'Т.7.'!AO11)))</f>
        <v/>
      </c>
      <c r="S338" s="345"/>
      <c r="T338" s="345"/>
      <c r="U338" s="345"/>
      <c r="AA338" s="143"/>
      <c r="AB338" s="143"/>
      <c r="AC338" s="143"/>
      <c r="AD338" s="143"/>
      <c r="AE338" s="143"/>
      <c r="AF338" s="143"/>
      <c r="AG338" s="143"/>
      <c r="AH338" s="143"/>
      <c r="AI338" s="143"/>
      <c r="AJ338" s="151"/>
    </row>
    <row r="339" spans="1:36" x14ac:dyDescent="0.25">
      <c r="A339" s="175">
        <v>7</v>
      </c>
      <c r="B339" s="345" t="str">
        <f ca="1">CONCATENATE('Т.7.'!AB12," ",'Т.7.'!AC12," ",'Т.7.'!AD12)</f>
        <v xml:space="preserve">     </v>
      </c>
      <c r="C339" s="345"/>
      <c r="D339" s="345"/>
      <c r="E339" s="351" t="str">
        <f ca="1">'Т.7.'!AE12</f>
        <v xml:space="preserve"> </v>
      </c>
      <c r="F339" s="351"/>
      <c r="G339" s="351"/>
      <c r="H339" s="352" t="str">
        <f ca="1">'Т.7.'!AF12</f>
        <v xml:space="preserve"> </v>
      </c>
      <c r="I339" s="352"/>
      <c r="J339" s="353" t="str">
        <f ca="1">IF(CONCATENATE('Т.7.'!AG12,". ",'Т.7.'!AH12,". ",'Т.7.'!AI12)=" .  .  "," ",IF(CONCATENATE('Т.7.'!AG12,". ",'Т.7.'!AH12,". ",'Т.7.'!AI12)=$AJ$333,"-",CONCATENATE('Т.7.'!AG12,". ",'Т.7.'!AH12,". ",'Т.7.'!AI12)))</f>
        <v xml:space="preserve"> </v>
      </c>
      <c r="K339" s="353"/>
      <c r="L339" s="352" t="str">
        <f ca="1">'Т.7.'!AJ12</f>
        <v xml:space="preserve"> </v>
      </c>
      <c r="M339" s="352"/>
      <c r="N339" s="352"/>
      <c r="O339" s="345" t="str">
        <f ca="1">IF(CONCATENATE('Т.7.'!AK12,", ",'Т.7.'!AL12," ",'Т.7.'!AM12)=" ,    "," ",IF(CONCATENATE('Т.7.'!AK12,", ",'Т.7.'!AL12," ",'Т.7.'!AM12)=$AJ$334,"-",CONCATENATE('Т.7.'!AK12,", ",'Т.7.'!AL12," ",'Т.7.'!AM12)))</f>
        <v xml:space="preserve"> </v>
      </c>
      <c r="P339" s="345"/>
      <c r="Q339" s="345"/>
      <c r="R339" s="345" t="str">
        <f ca="1">IF(CONCATENATE('Т.7.'!AN12,", (",'Т.7.'!AP12,"), ",'Т.7.'!AQ12,", ",'Т.7.'!AO12)=$AJ$336,"",IF(CONCATENATE('Т.7.'!AN12,", (",'Т.7.'!AP12,"), ",'Т.7.'!AQ12,", ",'Т.7.'!AO12)=$AJ$335,"-",CONCATENATE('Т.7.'!AN12,", (",'Т.7.'!AP12,"), ",'Т.7.'!AQ12,", ",'Т.7.'!AO12)))</f>
        <v/>
      </c>
      <c r="S339" s="345"/>
      <c r="T339" s="345"/>
      <c r="U339" s="345"/>
      <c r="AA339" s="143"/>
      <c r="AB339" s="143"/>
      <c r="AC339" s="143"/>
      <c r="AD339" s="143"/>
      <c r="AE339" s="143"/>
      <c r="AF339" s="143"/>
      <c r="AG339" s="143"/>
      <c r="AH339" s="143"/>
      <c r="AI339" s="143"/>
      <c r="AJ339" s="151"/>
    </row>
    <row r="340" spans="1:36" x14ac:dyDescent="0.25">
      <c r="A340" s="175">
        <v>8</v>
      </c>
      <c r="B340" s="345" t="str">
        <f ca="1">CONCATENATE('Т.7.'!AB13," ",'Т.7.'!AC13," ",'Т.7.'!AD13)</f>
        <v xml:space="preserve">     </v>
      </c>
      <c r="C340" s="345"/>
      <c r="D340" s="345"/>
      <c r="E340" s="351" t="str">
        <f ca="1">'Т.7.'!AE13</f>
        <v xml:space="preserve"> </v>
      </c>
      <c r="F340" s="351"/>
      <c r="G340" s="351"/>
      <c r="H340" s="352" t="str">
        <f ca="1">'Т.7.'!AF13</f>
        <v xml:space="preserve"> </v>
      </c>
      <c r="I340" s="352"/>
      <c r="J340" s="353" t="str">
        <f ca="1">IF(CONCATENATE('Т.7.'!AG13,". ",'Т.7.'!AH13,". ",'Т.7.'!AI13)=" .  .  "," ",IF(CONCATENATE('Т.7.'!AG13,". ",'Т.7.'!AH13,". ",'Т.7.'!AI13)=$AJ$333,"-",CONCATENATE('Т.7.'!AG13,". ",'Т.7.'!AH13,". ",'Т.7.'!AI13)))</f>
        <v xml:space="preserve"> </v>
      </c>
      <c r="K340" s="353"/>
      <c r="L340" s="352" t="str">
        <f ca="1">'Т.7.'!AJ13</f>
        <v xml:space="preserve"> </v>
      </c>
      <c r="M340" s="352"/>
      <c r="N340" s="352"/>
      <c r="O340" s="345" t="str">
        <f ca="1">IF(CONCATENATE('Т.7.'!AK13,", ",'Т.7.'!AL13," ",'Т.7.'!AM13)=" ,    "," ",IF(CONCATENATE('Т.7.'!AK13,", ",'Т.7.'!AL13," ",'Т.7.'!AM13)=$AJ$334,"-",CONCATENATE('Т.7.'!AK13,", ",'Т.7.'!AL13," ",'Т.7.'!AM13)))</f>
        <v xml:space="preserve"> </v>
      </c>
      <c r="P340" s="345"/>
      <c r="Q340" s="345"/>
      <c r="R340" s="345" t="str">
        <f ca="1">IF(CONCATENATE('Т.7.'!AN13,", (",'Т.7.'!AP13,"), ",'Т.7.'!AQ13,", ",'Т.7.'!AO13)=$AJ$336,"",IF(CONCATENATE('Т.7.'!AN13,", (",'Т.7.'!AP13,"), ",'Т.7.'!AQ13,", ",'Т.7.'!AO13)=$AJ$335,"-",CONCATENATE('Т.7.'!AN13,", (",'Т.7.'!AP13,"), ",'Т.7.'!AQ13,", ",'Т.7.'!AO13)))</f>
        <v/>
      </c>
      <c r="S340" s="345"/>
      <c r="T340" s="345"/>
      <c r="U340" s="345"/>
      <c r="AA340" s="143"/>
      <c r="AB340" s="143"/>
      <c r="AC340" s="143"/>
      <c r="AD340" s="143"/>
      <c r="AE340" s="143"/>
      <c r="AF340" s="143"/>
      <c r="AG340" s="143"/>
      <c r="AH340" s="143"/>
      <c r="AI340" s="143"/>
      <c r="AJ340" s="151"/>
    </row>
    <row r="341" spans="1:36" x14ac:dyDescent="0.25">
      <c r="A341" s="175">
        <v>9</v>
      </c>
      <c r="B341" s="345" t="str">
        <f ca="1">CONCATENATE('Т.7.'!AB14," ",'Т.7.'!AC14," ",'Т.7.'!AD14)</f>
        <v xml:space="preserve">     </v>
      </c>
      <c r="C341" s="345"/>
      <c r="D341" s="345"/>
      <c r="E341" s="351" t="str">
        <f ca="1">'Т.7.'!AE14</f>
        <v xml:space="preserve"> </v>
      </c>
      <c r="F341" s="351"/>
      <c r="G341" s="351"/>
      <c r="H341" s="352" t="str">
        <f ca="1">'Т.7.'!AF14</f>
        <v xml:space="preserve"> </v>
      </c>
      <c r="I341" s="352"/>
      <c r="J341" s="353" t="str">
        <f ca="1">IF(CONCATENATE('Т.7.'!AG14,". ",'Т.7.'!AH14,". ",'Т.7.'!AI14)=" .  .  "," ",IF(CONCATENATE('Т.7.'!AG14,". ",'Т.7.'!AH14,". ",'Т.7.'!AI14)=$AJ$333,"-",CONCATENATE('Т.7.'!AG14,". ",'Т.7.'!AH14,". ",'Т.7.'!AI14)))</f>
        <v xml:space="preserve"> </v>
      </c>
      <c r="K341" s="353"/>
      <c r="L341" s="352" t="str">
        <f ca="1">'Т.7.'!AJ14</f>
        <v xml:space="preserve"> </v>
      </c>
      <c r="M341" s="352"/>
      <c r="N341" s="352"/>
      <c r="O341" s="345" t="str">
        <f ca="1">IF(CONCATENATE('Т.7.'!AK14,", ",'Т.7.'!AL14," ",'Т.7.'!AM14)=" ,    "," ",IF(CONCATENATE('Т.7.'!AK14,", ",'Т.7.'!AL14," ",'Т.7.'!AM14)=$AJ$334,"-",CONCATENATE('Т.7.'!AK14,", ",'Т.7.'!AL14," ",'Т.7.'!AM14)))</f>
        <v xml:space="preserve"> </v>
      </c>
      <c r="P341" s="345"/>
      <c r="Q341" s="345"/>
      <c r="R341" s="345" t="str">
        <f ca="1">IF(CONCATENATE('Т.7.'!AN14,", (",'Т.7.'!AP14,"), ",'Т.7.'!AQ14,", ",'Т.7.'!AO14)=$AJ$336,"",IF(CONCATENATE('Т.7.'!AN14,", (",'Т.7.'!AP14,"), ",'Т.7.'!AQ14,", ",'Т.7.'!AO14)=$AJ$335,"-",CONCATENATE('Т.7.'!AN14,", (",'Т.7.'!AP14,"), ",'Т.7.'!AQ14,", ",'Т.7.'!AO14)))</f>
        <v/>
      </c>
      <c r="S341" s="345"/>
      <c r="T341" s="345"/>
      <c r="U341" s="345"/>
      <c r="AA341" s="143"/>
      <c r="AB341" s="143"/>
      <c r="AC341" s="143"/>
      <c r="AD341" s="143"/>
      <c r="AE341" s="143"/>
      <c r="AF341" s="143"/>
      <c r="AG341" s="143"/>
      <c r="AH341" s="143"/>
      <c r="AI341" s="143"/>
      <c r="AJ341" s="151"/>
    </row>
    <row r="342" spans="1:36" x14ac:dyDescent="0.25">
      <c r="A342" s="175">
        <v>10</v>
      </c>
      <c r="B342" s="345" t="str">
        <f ca="1">CONCATENATE('Т.7.'!AB15," ",'Т.7.'!AC15," ",'Т.7.'!AD15)</f>
        <v xml:space="preserve">     </v>
      </c>
      <c r="C342" s="345"/>
      <c r="D342" s="345"/>
      <c r="E342" s="351" t="str">
        <f ca="1">'Т.7.'!AE15</f>
        <v xml:space="preserve"> </v>
      </c>
      <c r="F342" s="351"/>
      <c r="G342" s="351"/>
      <c r="H342" s="352" t="str">
        <f ca="1">'Т.7.'!AF15</f>
        <v xml:space="preserve"> </v>
      </c>
      <c r="I342" s="352"/>
      <c r="J342" s="353" t="str">
        <f ca="1">IF(CONCATENATE('Т.7.'!AG15,". ",'Т.7.'!AH15,". ",'Т.7.'!AI15)=" .  .  "," ",IF(CONCATENATE('Т.7.'!AG15,". ",'Т.7.'!AH15,". ",'Т.7.'!AI15)=$AJ$333,"-",CONCATENATE('Т.7.'!AG15,". ",'Т.7.'!AH15,". ",'Т.7.'!AI15)))</f>
        <v xml:space="preserve"> </v>
      </c>
      <c r="K342" s="353"/>
      <c r="L342" s="352" t="str">
        <f ca="1">'Т.7.'!AJ15</f>
        <v xml:space="preserve"> </v>
      </c>
      <c r="M342" s="352"/>
      <c r="N342" s="352"/>
      <c r="O342" s="345" t="str">
        <f ca="1">IF(CONCATENATE('Т.7.'!AK15,", ",'Т.7.'!AL15," ",'Т.7.'!AM15)=" ,    "," ",IF(CONCATENATE('Т.7.'!AK15,", ",'Т.7.'!AL15," ",'Т.7.'!AM15)=$AJ$334,"-",CONCATENATE('Т.7.'!AK15,", ",'Т.7.'!AL15," ",'Т.7.'!AM15)))</f>
        <v xml:space="preserve"> </v>
      </c>
      <c r="P342" s="345"/>
      <c r="Q342" s="345"/>
      <c r="R342" s="345" t="str">
        <f ca="1">IF(CONCATENATE('Т.7.'!AN15,", (",'Т.7.'!AP15,"), ",'Т.7.'!AQ15,", ",'Т.7.'!AO15)=$AJ$336,"",IF(CONCATENATE('Т.7.'!AN15,", (",'Т.7.'!AP15,"), ",'Т.7.'!AQ15,", ",'Т.7.'!AO15)=$AJ$335,"-",CONCATENATE('Т.7.'!AN15,", (",'Т.7.'!AP15,"), ",'Т.7.'!AQ15,", ",'Т.7.'!AO15)))</f>
        <v/>
      </c>
      <c r="S342" s="345"/>
      <c r="T342" s="345"/>
      <c r="U342" s="345"/>
      <c r="AA342" s="143"/>
      <c r="AB342" s="143"/>
      <c r="AC342" s="143"/>
      <c r="AD342" s="143"/>
      <c r="AE342" s="143"/>
      <c r="AF342" s="143"/>
      <c r="AG342" s="143"/>
      <c r="AH342" s="143"/>
      <c r="AI342" s="143"/>
      <c r="AJ342" s="151"/>
    </row>
    <row r="343" spans="1:36" x14ac:dyDescent="0.25">
      <c r="A343" s="175">
        <v>11</v>
      </c>
      <c r="B343" s="345" t="str">
        <f ca="1">CONCATENATE('Т.7.'!AB16," ",'Т.7.'!AC16," ",'Т.7.'!AD16)</f>
        <v xml:space="preserve">     </v>
      </c>
      <c r="C343" s="345"/>
      <c r="D343" s="345"/>
      <c r="E343" s="351" t="str">
        <f ca="1">'Т.7.'!AE16</f>
        <v xml:space="preserve"> </v>
      </c>
      <c r="F343" s="351"/>
      <c r="G343" s="351"/>
      <c r="H343" s="352" t="str">
        <f ca="1">'Т.7.'!AF16</f>
        <v xml:space="preserve"> </v>
      </c>
      <c r="I343" s="352"/>
      <c r="J343" s="353" t="str">
        <f ca="1">IF(CONCATENATE('Т.7.'!AG16,". ",'Т.7.'!AH16,". ",'Т.7.'!AI16)=" .  .  "," ",IF(CONCATENATE('Т.7.'!AG16,". ",'Т.7.'!AH16,". ",'Т.7.'!AI16)=$AJ$333,"-",CONCATENATE('Т.7.'!AG16,". ",'Т.7.'!AH16,". ",'Т.7.'!AI16)))</f>
        <v xml:space="preserve"> </v>
      </c>
      <c r="K343" s="353"/>
      <c r="L343" s="352" t="str">
        <f ca="1">'Т.7.'!AJ16</f>
        <v xml:space="preserve"> </v>
      </c>
      <c r="M343" s="352"/>
      <c r="N343" s="352"/>
      <c r="O343" s="345" t="str">
        <f ca="1">IF(CONCATENATE('Т.7.'!AK16,", ",'Т.7.'!AL16," ",'Т.7.'!AM16)=" ,    "," ",IF(CONCATENATE('Т.7.'!AK16,", ",'Т.7.'!AL16," ",'Т.7.'!AM16)=$AJ$334,"-",CONCATENATE('Т.7.'!AK16,", ",'Т.7.'!AL16," ",'Т.7.'!AM16)))</f>
        <v xml:space="preserve"> </v>
      </c>
      <c r="P343" s="345"/>
      <c r="Q343" s="345"/>
      <c r="R343" s="345" t="str">
        <f ca="1">IF(CONCATENATE('Т.7.'!AN16,", (",'Т.7.'!AP16,"), ",'Т.7.'!AQ16,", ",'Т.7.'!AO16)=$AJ$336,"",IF(CONCATENATE('Т.7.'!AN16,", (",'Т.7.'!AP16,"), ",'Т.7.'!AQ16,", ",'Т.7.'!AO16)=$AJ$335,"-",CONCATENATE('Т.7.'!AN16,", (",'Т.7.'!AP16,"), ",'Т.7.'!AQ16,", ",'Т.7.'!AO16)))</f>
        <v/>
      </c>
      <c r="S343" s="345"/>
      <c r="T343" s="345"/>
      <c r="U343" s="345"/>
      <c r="AA343" s="143"/>
      <c r="AB343" s="143"/>
      <c r="AC343" s="143"/>
      <c r="AD343" s="143"/>
      <c r="AE343" s="143"/>
      <c r="AF343" s="143"/>
      <c r="AG343" s="143"/>
      <c r="AH343" s="143"/>
      <c r="AI343" s="143"/>
      <c r="AJ343" s="151"/>
    </row>
    <row r="344" spans="1:36" x14ac:dyDescent="0.25">
      <c r="A344" s="175">
        <v>12</v>
      </c>
      <c r="B344" s="345" t="str">
        <f ca="1">CONCATENATE('Т.7.'!AB17," ",'Т.7.'!AC17," ",'Т.7.'!AD17)</f>
        <v xml:space="preserve">     </v>
      </c>
      <c r="C344" s="345"/>
      <c r="D344" s="345"/>
      <c r="E344" s="351" t="str">
        <f ca="1">'Т.7.'!AE17</f>
        <v xml:space="preserve"> </v>
      </c>
      <c r="F344" s="351"/>
      <c r="G344" s="351"/>
      <c r="H344" s="352" t="str">
        <f ca="1">'Т.7.'!AF17</f>
        <v xml:space="preserve"> </v>
      </c>
      <c r="I344" s="352"/>
      <c r="J344" s="353" t="str">
        <f ca="1">IF(CONCATENATE('Т.7.'!AG17,". ",'Т.7.'!AH17,". ",'Т.7.'!AI17)=" .  .  "," ",IF(CONCATENATE('Т.7.'!AG17,". ",'Т.7.'!AH17,". ",'Т.7.'!AI17)=$AJ$333,"-",CONCATENATE('Т.7.'!AG17,". ",'Т.7.'!AH17,". ",'Т.7.'!AI17)))</f>
        <v xml:space="preserve"> </v>
      </c>
      <c r="K344" s="353"/>
      <c r="L344" s="352" t="str">
        <f ca="1">'Т.7.'!AJ17</f>
        <v xml:space="preserve"> </v>
      </c>
      <c r="M344" s="352"/>
      <c r="N344" s="352"/>
      <c r="O344" s="345" t="str">
        <f ca="1">IF(CONCATENATE('Т.7.'!AK17,", ",'Т.7.'!AL17," ",'Т.7.'!AM17)=" ,    "," ",IF(CONCATENATE('Т.7.'!AK17,", ",'Т.7.'!AL17," ",'Т.7.'!AM17)=$AJ$334,"-",CONCATENATE('Т.7.'!AK17,", ",'Т.7.'!AL17," ",'Т.7.'!AM17)))</f>
        <v xml:space="preserve"> </v>
      </c>
      <c r="P344" s="345"/>
      <c r="Q344" s="345"/>
      <c r="R344" s="345" t="str">
        <f ca="1">IF(CONCATENATE('Т.7.'!AN17,", (",'Т.7.'!AP17,"), ",'Т.7.'!AQ17,", ",'Т.7.'!AO17)=$AJ$336,"",IF(CONCATENATE('Т.7.'!AN17,", (",'Т.7.'!AP17,"), ",'Т.7.'!AQ17,", ",'Т.7.'!AO17)=$AJ$335,"-",CONCATENATE('Т.7.'!AN17,", (",'Т.7.'!AP17,"), ",'Т.7.'!AQ17,", ",'Т.7.'!AO17)))</f>
        <v/>
      </c>
      <c r="S344" s="345"/>
      <c r="T344" s="345"/>
      <c r="U344" s="345"/>
      <c r="AA344" s="143"/>
      <c r="AB344" s="143"/>
      <c r="AC344" s="143"/>
      <c r="AD344" s="143"/>
      <c r="AE344" s="143"/>
      <c r="AF344" s="143"/>
      <c r="AG344" s="143"/>
      <c r="AH344" s="143"/>
      <c r="AI344" s="143"/>
      <c r="AJ344" s="151"/>
    </row>
    <row r="345" spans="1:36" x14ac:dyDescent="0.25">
      <c r="A345" s="175">
        <v>13</v>
      </c>
      <c r="B345" s="345" t="str">
        <f ca="1">CONCATENATE('Т.7.'!AB18," ",'Т.7.'!AC18," ",'Т.7.'!AD18)</f>
        <v xml:space="preserve">     </v>
      </c>
      <c r="C345" s="345"/>
      <c r="D345" s="345"/>
      <c r="E345" s="351" t="str">
        <f ca="1">'Т.7.'!AE18</f>
        <v xml:space="preserve"> </v>
      </c>
      <c r="F345" s="351"/>
      <c r="G345" s="351"/>
      <c r="H345" s="352" t="str">
        <f ca="1">'Т.7.'!AF18</f>
        <v xml:space="preserve"> </v>
      </c>
      <c r="I345" s="352"/>
      <c r="J345" s="353" t="str">
        <f ca="1">IF(CONCATENATE('Т.7.'!AG18,". ",'Т.7.'!AH18,". ",'Т.7.'!AI18)=" .  .  "," ",IF(CONCATENATE('Т.7.'!AG18,". ",'Т.7.'!AH18,". ",'Т.7.'!AI18)=$AJ$333,"-",CONCATENATE('Т.7.'!AG18,". ",'Т.7.'!AH18,". ",'Т.7.'!AI18)))</f>
        <v xml:space="preserve"> </v>
      </c>
      <c r="K345" s="353"/>
      <c r="L345" s="352" t="str">
        <f ca="1">'Т.7.'!AJ18</f>
        <v xml:space="preserve"> </v>
      </c>
      <c r="M345" s="352"/>
      <c r="N345" s="352"/>
      <c r="O345" s="345" t="str">
        <f ca="1">IF(CONCATENATE('Т.7.'!AK18,", ",'Т.7.'!AL18," ",'Т.7.'!AM18)=" ,    "," ",IF(CONCATENATE('Т.7.'!AK18,", ",'Т.7.'!AL18," ",'Т.7.'!AM18)=$AJ$334,"-",CONCATENATE('Т.7.'!AK18,", ",'Т.7.'!AL18," ",'Т.7.'!AM18)))</f>
        <v xml:space="preserve"> </v>
      </c>
      <c r="P345" s="345"/>
      <c r="Q345" s="345"/>
      <c r="R345" s="345" t="str">
        <f ca="1">IF(CONCATENATE('Т.7.'!AN18,", (",'Т.7.'!AP18,"), ",'Т.7.'!AQ18,", ",'Т.7.'!AO18)=$AJ$336,"",IF(CONCATENATE('Т.7.'!AN18,", (",'Т.7.'!AP18,"), ",'Т.7.'!AQ18,", ",'Т.7.'!AO18)=$AJ$335,"-",CONCATENATE('Т.7.'!AN18,", (",'Т.7.'!AP18,"), ",'Т.7.'!AQ18,", ",'Т.7.'!AO18)))</f>
        <v/>
      </c>
      <c r="S345" s="345"/>
      <c r="T345" s="345"/>
      <c r="U345" s="345"/>
      <c r="AA345" s="143"/>
      <c r="AB345" s="143"/>
      <c r="AC345" s="143"/>
      <c r="AD345" s="143"/>
      <c r="AE345" s="143"/>
      <c r="AF345" s="143"/>
      <c r="AG345" s="143"/>
      <c r="AH345" s="143"/>
      <c r="AI345" s="143"/>
      <c r="AJ345" s="151"/>
    </row>
    <row r="346" spans="1:36" x14ac:dyDescent="0.25">
      <c r="A346" s="175">
        <v>14</v>
      </c>
      <c r="B346" s="345" t="str">
        <f ca="1">CONCATENATE('Т.7.'!AB19," ",'Т.7.'!AC19," ",'Т.7.'!AD19)</f>
        <v xml:space="preserve">     </v>
      </c>
      <c r="C346" s="345"/>
      <c r="D346" s="345"/>
      <c r="E346" s="351" t="str">
        <f ca="1">'Т.7.'!AE19</f>
        <v xml:space="preserve"> </v>
      </c>
      <c r="F346" s="351"/>
      <c r="G346" s="351"/>
      <c r="H346" s="352" t="str">
        <f ca="1">'Т.7.'!AF19</f>
        <v xml:space="preserve"> </v>
      </c>
      <c r="I346" s="352"/>
      <c r="J346" s="353" t="str">
        <f ca="1">IF(CONCATENATE('Т.7.'!AG19,". ",'Т.7.'!AH19,". ",'Т.7.'!AI19)=" .  .  "," ",IF(CONCATENATE('Т.7.'!AG19,". ",'Т.7.'!AH19,". ",'Т.7.'!AI19)=$AJ$333,"-",CONCATENATE('Т.7.'!AG19,". ",'Т.7.'!AH19,". ",'Т.7.'!AI19)))</f>
        <v xml:space="preserve"> </v>
      </c>
      <c r="K346" s="353"/>
      <c r="L346" s="352" t="str">
        <f ca="1">'Т.7.'!AJ19</f>
        <v xml:space="preserve"> </v>
      </c>
      <c r="M346" s="352"/>
      <c r="N346" s="352"/>
      <c r="O346" s="345" t="str">
        <f ca="1">IF(CONCATENATE('Т.7.'!AK19,", ",'Т.7.'!AL19," ",'Т.7.'!AM19)=" ,    "," ",IF(CONCATENATE('Т.7.'!AK19,", ",'Т.7.'!AL19," ",'Т.7.'!AM19)=$AJ$334,"-",CONCATENATE('Т.7.'!AK19,", ",'Т.7.'!AL19," ",'Т.7.'!AM19)))</f>
        <v xml:space="preserve"> </v>
      </c>
      <c r="P346" s="345"/>
      <c r="Q346" s="345"/>
      <c r="R346" s="345" t="str">
        <f ca="1">IF(CONCATENATE('Т.7.'!AN19,", (",'Т.7.'!AP19,"), ",'Т.7.'!AQ19,", ",'Т.7.'!AO19)=$AJ$336,"",IF(CONCATENATE('Т.7.'!AN19,", (",'Т.7.'!AP19,"), ",'Т.7.'!AQ19,", ",'Т.7.'!AO19)=$AJ$335,"-",CONCATENATE('Т.7.'!AN19,", (",'Т.7.'!AP19,"), ",'Т.7.'!AQ19,", ",'Т.7.'!AO19)))</f>
        <v/>
      </c>
      <c r="S346" s="345"/>
      <c r="T346" s="345"/>
      <c r="U346" s="345"/>
      <c r="AA346" s="143"/>
      <c r="AB346" s="143"/>
      <c r="AC346" s="143"/>
      <c r="AD346" s="143"/>
      <c r="AE346" s="143"/>
      <c r="AF346" s="143"/>
      <c r="AG346" s="143"/>
      <c r="AH346" s="143"/>
      <c r="AI346" s="143"/>
      <c r="AJ346" s="151"/>
    </row>
    <row r="347" spans="1:36" x14ac:dyDescent="0.25">
      <c r="A347" s="175">
        <v>15</v>
      </c>
      <c r="B347" s="345" t="str">
        <f ca="1">CONCATENATE('Т.7.'!AB20," ",'Т.7.'!AC20," ",'Т.7.'!AD20)</f>
        <v xml:space="preserve">     </v>
      </c>
      <c r="C347" s="345"/>
      <c r="D347" s="345"/>
      <c r="E347" s="351" t="str">
        <f ca="1">'Т.7.'!AE20</f>
        <v xml:space="preserve"> </v>
      </c>
      <c r="F347" s="351"/>
      <c r="G347" s="351"/>
      <c r="H347" s="352" t="str">
        <f ca="1">'Т.7.'!AF20</f>
        <v xml:space="preserve"> </v>
      </c>
      <c r="I347" s="352"/>
      <c r="J347" s="353" t="str">
        <f ca="1">IF(CONCATENATE('Т.7.'!AG20,". ",'Т.7.'!AH20,". ",'Т.7.'!AI20)=" .  .  "," ",IF(CONCATENATE('Т.7.'!AG20,". ",'Т.7.'!AH20,". ",'Т.7.'!AI20)=$AJ$333,"-",CONCATENATE('Т.7.'!AG20,". ",'Т.7.'!AH20,". ",'Т.7.'!AI20)))</f>
        <v xml:space="preserve"> </v>
      </c>
      <c r="K347" s="353"/>
      <c r="L347" s="352" t="str">
        <f ca="1">'Т.7.'!AJ20</f>
        <v xml:space="preserve"> </v>
      </c>
      <c r="M347" s="352"/>
      <c r="N347" s="352"/>
      <c r="O347" s="345" t="str">
        <f ca="1">IF(CONCATENATE('Т.7.'!AK20,", ",'Т.7.'!AL20," ",'Т.7.'!AM20)=" ,    "," ",IF(CONCATENATE('Т.7.'!AK20,", ",'Т.7.'!AL20," ",'Т.7.'!AM20)=$AJ$334,"-",CONCATENATE('Т.7.'!AK20,", ",'Т.7.'!AL20," ",'Т.7.'!AM20)))</f>
        <v xml:space="preserve"> </v>
      </c>
      <c r="P347" s="345"/>
      <c r="Q347" s="345"/>
      <c r="R347" s="345" t="str">
        <f ca="1">IF(CONCATENATE('Т.7.'!AN20,", (",'Т.7.'!AP20,"), ",'Т.7.'!AQ20,", ",'Т.7.'!AO20)=$AJ$336,"",IF(CONCATENATE('Т.7.'!AN20,", (",'Т.7.'!AP20,"), ",'Т.7.'!AQ20,", ",'Т.7.'!AO20)=$AJ$335,"-",CONCATENATE('Т.7.'!AN20,", (",'Т.7.'!AP20,"), ",'Т.7.'!AQ20,", ",'Т.7.'!AO20)))</f>
        <v/>
      </c>
      <c r="S347" s="345"/>
      <c r="T347" s="345"/>
      <c r="U347" s="345"/>
      <c r="AA347" s="143"/>
      <c r="AB347" s="143"/>
      <c r="AC347" s="143"/>
      <c r="AD347" s="143"/>
      <c r="AE347" s="143"/>
      <c r="AF347" s="143"/>
      <c r="AG347" s="143"/>
      <c r="AH347" s="143"/>
      <c r="AI347" s="143"/>
      <c r="AJ347" s="151"/>
    </row>
    <row r="348" spans="1:36" x14ac:dyDescent="0.25">
      <c r="A348" s="175">
        <v>16</v>
      </c>
      <c r="B348" s="345" t="str">
        <f ca="1">CONCATENATE('Т.7.'!AB21," ",'Т.7.'!AC21," ",'Т.7.'!AD21)</f>
        <v xml:space="preserve">     </v>
      </c>
      <c r="C348" s="345"/>
      <c r="D348" s="345"/>
      <c r="E348" s="351" t="str">
        <f ca="1">'Т.7.'!AE21</f>
        <v xml:space="preserve"> </v>
      </c>
      <c r="F348" s="351"/>
      <c r="G348" s="351"/>
      <c r="H348" s="352" t="str">
        <f ca="1">'Т.7.'!AF21</f>
        <v xml:space="preserve"> </v>
      </c>
      <c r="I348" s="352"/>
      <c r="J348" s="353" t="str">
        <f ca="1">IF(CONCATENATE('Т.7.'!AG21,". ",'Т.7.'!AH21,". ",'Т.7.'!AI21)=" .  .  "," ",IF(CONCATENATE('Т.7.'!AG21,". ",'Т.7.'!AH21,". ",'Т.7.'!AI21)=$AJ$333,"-",CONCATENATE('Т.7.'!AG21,". ",'Т.7.'!AH21,". ",'Т.7.'!AI21)))</f>
        <v xml:space="preserve"> </v>
      </c>
      <c r="K348" s="353"/>
      <c r="L348" s="352" t="str">
        <f ca="1">'Т.7.'!AJ21</f>
        <v xml:space="preserve"> </v>
      </c>
      <c r="M348" s="352"/>
      <c r="N348" s="352"/>
      <c r="O348" s="345" t="str">
        <f ca="1">IF(CONCATENATE('Т.7.'!AK21,", ",'Т.7.'!AL21," ",'Т.7.'!AM21)=" ,    "," ",IF(CONCATENATE('Т.7.'!AK21,", ",'Т.7.'!AL21," ",'Т.7.'!AM21)=$AJ$334,"-",CONCATENATE('Т.7.'!AK21,", ",'Т.7.'!AL21," ",'Т.7.'!AM21)))</f>
        <v xml:space="preserve"> </v>
      </c>
      <c r="P348" s="345"/>
      <c r="Q348" s="345"/>
      <c r="R348" s="345" t="str">
        <f ca="1">IF(CONCATENATE('Т.7.'!AN21,", (",'Т.7.'!AP21,"), ",'Т.7.'!AQ21,", ",'Т.7.'!AO21)=$AJ$336,"",IF(CONCATENATE('Т.7.'!AN21,", (",'Т.7.'!AP21,"), ",'Т.7.'!AQ21,", ",'Т.7.'!AO21)=$AJ$335,"-",CONCATENATE('Т.7.'!AN21,", (",'Т.7.'!AP21,"), ",'Т.7.'!AQ21,", ",'Т.7.'!AO21)))</f>
        <v/>
      </c>
      <c r="S348" s="345"/>
      <c r="T348" s="345"/>
      <c r="U348" s="345"/>
      <c r="AA348" s="143"/>
      <c r="AB348" s="143"/>
      <c r="AC348" s="143"/>
      <c r="AD348" s="143"/>
      <c r="AE348" s="143"/>
      <c r="AF348" s="143"/>
      <c r="AG348" s="143"/>
      <c r="AH348" s="143"/>
      <c r="AI348" s="143"/>
      <c r="AJ348" s="151"/>
    </row>
    <row r="349" spans="1:36" x14ac:dyDescent="0.25">
      <c r="A349" s="175">
        <v>17</v>
      </c>
      <c r="B349" s="345" t="str">
        <f ca="1">CONCATENATE('Т.7.'!AB22," ",'Т.7.'!AC22," ",'Т.7.'!AD22)</f>
        <v xml:space="preserve">     </v>
      </c>
      <c r="C349" s="345"/>
      <c r="D349" s="345"/>
      <c r="E349" s="351" t="str">
        <f ca="1">'Т.7.'!AE22</f>
        <v xml:space="preserve"> </v>
      </c>
      <c r="F349" s="351"/>
      <c r="G349" s="351"/>
      <c r="H349" s="352" t="str">
        <f ca="1">'Т.7.'!AF22</f>
        <v xml:space="preserve"> </v>
      </c>
      <c r="I349" s="352"/>
      <c r="J349" s="353" t="str">
        <f ca="1">IF(CONCATENATE('Т.7.'!AG22,". ",'Т.7.'!AH22,". ",'Т.7.'!AI22)=" .  .  "," ",IF(CONCATENATE('Т.7.'!AG22,". ",'Т.7.'!AH22,". ",'Т.7.'!AI22)=$AJ$333,"-",CONCATENATE('Т.7.'!AG22,". ",'Т.7.'!AH22,". ",'Т.7.'!AI22)))</f>
        <v xml:space="preserve"> </v>
      </c>
      <c r="K349" s="353"/>
      <c r="L349" s="352" t="str">
        <f ca="1">'Т.7.'!AJ22</f>
        <v xml:space="preserve"> </v>
      </c>
      <c r="M349" s="352"/>
      <c r="N349" s="352"/>
      <c r="O349" s="345" t="str">
        <f ca="1">IF(CONCATENATE('Т.7.'!AK22,", ",'Т.7.'!AL22," ",'Т.7.'!AM22)=" ,    "," ",IF(CONCATENATE('Т.7.'!AK22,", ",'Т.7.'!AL22," ",'Т.7.'!AM22)=$AJ$334,"-",CONCATENATE('Т.7.'!AK22,", ",'Т.7.'!AL22," ",'Т.7.'!AM22)))</f>
        <v xml:space="preserve"> </v>
      </c>
      <c r="P349" s="345"/>
      <c r="Q349" s="345"/>
      <c r="R349" s="345" t="str">
        <f ca="1">IF(CONCATENATE('Т.7.'!AN22,", (",'Т.7.'!AP22,"), ",'Т.7.'!AQ22,", ",'Т.7.'!AO22)=$AJ$336,"",IF(CONCATENATE('Т.7.'!AN22,", (",'Т.7.'!AP22,"), ",'Т.7.'!AQ22,", ",'Т.7.'!AO22)=$AJ$335,"-",CONCATENATE('Т.7.'!AN22,", (",'Т.7.'!AP22,"), ",'Т.7.'!AQ22,", ",'Т.7.'!AO22)))</f>
        <v/>
      </c>
      <c r="S349" s="345"/>
      <c r="T349" s="345"/>
      <c r="U349" s="345"/>
      <c r="AA349" s="143"/>
      <c r="AB349" s="143"/>
      <c r="AC349" s="143"/>
      <c r="AD349" s="143"/>
      <c r="AE349" s="143"/>
      <c r="AF349" s="143"/>
      <c r="AG349" s="143"/>
      <c r="AH349" s="143"/>
      <c r="AI349" s="143"/>
      <c r="AJ349" s="151" t="s">
        <v>378</v>
      </c>
    </row>
    <row r="350" spans="1:36" x14ac:dyDescent="0.25">
      <c r="A350" s="175">
        <v>18</v>
      </c>
      <c r="B350" s="345" t="str">
        <f ca="1">CONCATENATE('Т.7.'!AB23," ",'Т.7.'!AC23," ",'Т.7.'!AD23)</f>
        <v xml:space="preserve">     </v>
      </c>
      <c r="C350" s="345"/>
      <c r="D350" s="345"/>
      <c r="E350" s="351" t="str">
        <f ca="1">'Т.7.'!AE23</f>
        <v xml:space="preserve"> </v>
      </c>
      <c r="F350" s="351"/>
      <c r="G350" s="351"/>
      <c r="H350" s="352" t="str">
        <f ca="1">'Т.7.'!AF23</f>
        <v xml:space="preserve"> </v>
      </c>
      <c r="I350" s="352"/>
      <c r="J350" s="353" t="str">
        <f ca="1">IF(CONCATENATE('Т.7.'!AG23,". ",'Т.7.'!AH23,". ",'Т.7.'!AI23)=" .  .  "," ",IF(CONCATENATE('Т.7.'!AG23,". ",'Т.7.'!AH23,". ",'Т.7.'!AI23)=$AJ$333,"-",CONCATENATE('Т.7.'!AG23,". ",'Т.7.'!AH23,". ",'Т.7.'!AI23)))</f>
        <v xml:space="preserve"> </v>
      </c>
      <c r="K350" s="353"/>
      <c r="L350" s="352" t="str">
        <f ca="1">'Т.7.'!AJ23</f>
        <v xml:space="preserve"> </v>
      </c>
      <c r="M350" s="352"/>
      <c r="N350" s="352"/>
      <c r="O350" s="345" t="str">
        <f ca="1">IF(CONCATENATE('Т.7.'!AK23,", ",'Т.7.'!AL23," ",'Т.7.'!AM23)=" ,    "," ",IF(CONCATENATE('Т.7.'!AK23,", ",'Т.7.'!AL23," ",'Т.7.'!AM23)=$AJ$334,"-",CONCATENATE('Т.7.'!AK23,", ",'Т.7.'!AL23," ",'Т.7.'!AM23)))</f>
        <v xml:space="preserve"> </v>
      </c>
      <c r="P350" s="345"/>
      <c r="Q350" s="345"/>
      <c r="R350" s="345" t="str">
        <f ca="1">IF(CONCATENATE('Т.7.'!AN23,", (",'Т.7.'!AP23,"), ",'Т.7.'!AQ23,", ",'Т.7.'!AO23)=$AJ$336,"",IF(CONCATENATE('Т.7.'!AN23,", (",'Т.7.'!AP23,"), ",'Т.7.'!AQ23,", ",'Т.7.'!AO23)=$AJ$335,"-",CONCATENATE('Т.7.'!AN23,", (",'Т.7.'!AP23,"), ",'Т.7.'!AQ23,", ",'Т.7.'!AO23)))</f>
        <v/>
      </c>
      <c r="S350" s="345"/>
      <c r="T350" s="345"/>
      <c r="U350" s="345"/>
      <c r="AA350" s="143"/>
      <c r="AB350" s="143"/>
      <c r="AC350" s="143"/>
      <c r="AD350" s="143"/>
      <c r="AE350" s="143"/>
      <c r="AF350" s="143"/>
      <c r="AG350" s="143"/>
      <c r="AH350" s="143"/>
      <c r="AI350" s="143"/>
      <c r="AJ350" s="151"/>
    </row>
    <row r="351" spans="1:36" x14ac:dyDescent="0.25">
      <c r="A351" s="175">
        <v>19</v>
      </c>
      <c r="B351" s="345" t="str">
        <f ca="1">CONCATENATE('Т.7.'!AB24," ",'Т.7.'!AC24," ",'Т.7.'!AD24)</f>
        <v xml:space="preserve">     </v>
      </c>
      <c r="C351" s="345"/>
      <c r="D351" s="345"/>
      <c r="E351" s="351" t="str">
        <f ca="1">'Т.7.'!AE24</f>
        <v xml:space="preserve"> </v>
      </c>
      <c r="F351" s="351"/>
      <c r="G351" s="351"/>
      <c r="H351" s="352" t="str">
        <f ca="1">'Т.7.'!AF24</f>
        <v xml:space="preserve"> </v>
      </c>
      <c r="I351" s="352"/>
      <c r="J351" s="353" t="str">
        <f ca="1">IF(CONCATENATE('Т.7.'!AG24,". ",'Т.7.'!AH24,". ",'Т.7.'!AI24)=" .  .  "," ",IF(CONCATENATE('Т.7.'!AG24,". ",'Т.7.'!AH24,". ",'Т.7.'!AI24)=$AJ$333,"-",CONCATENATE('Т.7.'!AG24,". ",'Т.7.'!AH24,". ",'Т.7.'!AI24)))</f>
        <v xml:space="preserve"> </v>
      </c>
      <c r="K351" s="353"/>
      <c r="L351" s="352" t="str">
        <f ca="1">'Т.7.'!AJ24</f>
        <v xml:space="preserve"> </v>
      </c>
      <c r="M351" s="352"/>
      <c r="N351" s="352"/>
      <c r="O351" s="345" t="str">
        <f ca="1">IF(CONCATENATE('Т.7.'!AK24,", ",'Т.7.'!AL24," ",'Т.7.'!AM24)=" ,    "," ",IF(CONCATENATE('Т.7.'!AK24,", ",'Т.7.'!AL24," ",'Т.7.'!AM24)=$AJ$334,"-",CONCATENATE('Т.7.'!AK24,", ",'Т.7.'!AL24," ",'Т.7.'!AM24)))</f>
        <v xml:space="preserve"> </v>
      </c>
      <c r="P351" s="345"/>
      <c r="Q351" s="345"/>
      <c r="R351" s="345" t="str">
        <f ca="1">IF(CONCATENATE('Т.7.'!AN24,", (",'Т.7.'!AP24,"), ",'Т.7.'!AQ24,", ",'Т.7.'!AO24)=$AJ$336,"",IF(CONCATENATE('Т.7.'!AN24,", (",'Т.7.'!AP24,"), ",'Т.7.'!AQ24,", ",'Т.7.'!AO24)=$AJ$335,"-",CONCATENATE('Т.7.'!AN24,", (",'Т.7.'!AP24,"), ",'Т.7.'!AQ24,", ",'Т.7.'!AO24)))</f>
        <v/>
      </c>
      <c r="S351" s="345"/>
      <c r="T351" s="345"/>
      <c r="U351" s="345"/>
      <c r="AA351" s="143"/>
      <c r="AB351" s="143"/>
      <c r="AC351" s="143"/>
      <c r="AD351" s="143"/>
      <c r="AE351" s="143"/>
      <c r="AF351" s="143"/>
      <c r="AG351" s="143"/>
      <c r="AH351" s="143"/>
      <c r="AI351" s="143"/>
      <c r="AJ351" s="151" t="s">
        <v>374</v>
      </c>
    </row>
    <row r="352" spans="1:36" x14ac:dyDescent="0.25">
      <c r="A352" s="175">
        <v>20</v>
      </c>
      <c r="B352" s="345" t="str">
        <f ca="1">CONCATENATE('Т.7.'!AB25," ",'Т.7.'!AC25," ",'Т.7.'!AD25)</f>
        <v xml:space="preserve">     </v>
      </c>
      <c r="C352" s="345"/>
      <c r="D352" s="345"/>
      <c r="E352" s="351" t="str">
        <f ca="1">'Т.7.'!AE25</f>
        <v xml:space="preserve"> </v>
      </c>
      <c r="F352" s="351"/>
      <c r="G352" s="351"/>
      <c r="H352" s="352" t="str">
        <f ca="1">'Т.7.'!AF25</f>
        <v xml:space="preserve"> </v>
      </c>
      <c r="I352" s="352"/>
      <c r="J352" s="353" t="str">
        <f ca="1">IF(CONCATENATE('Т.7.'!AG25,". ",'Т.7.'!AH25,". ",'Т.7.'!AI25)=" .  .  "," ",IF(CONCATENATE('Т.7.'!AG25,". ",'Т.7.'!AH25,". ",'Т.7.'!AI25)=$AJ$333,"-",CONCATENATE('Т.7.'!AG25,". ",'Т.7.'!AH25,". ",'Т.7.'!AI25)))</f>
        <v xml:space="preserve"> </v>
      </c>
      <c r="K352" s="353"/>
      <c r="L352" s="352" t="str">
        <f ca="1">'Т.7.'!AJ25</f>
        <v xml:space="preserve"> </v>
      </c>
      <c r="M352" s="352"/>
      <c r="N352" s="352"/>
      <c r="O352" s="345" t="str">
        <f ca="1">IF(CONCATENATE('Т.7.'!AK25,", ",'Т.7.'!AL25," ",'Т.7.'!AM25)=" ,    "," ",IF(CONCATENATE('Т.7.'!AK25,", ",'Т.7.'!AL25," ",'Т.7.'!AM25)=$AJ$334,"-",CONCATENATE('Т.7.'!AK25,", ",'Т.7.'!AL25," ",'Т.7.'!AM25)))</f>
        <v xml:space="preserve"> </v>
      </c>
      <c r="P352" s="345"/>
      <c r="Q352" s="345"/>
      <c r="R352" s="345" t="str">
        <f ca="1">IF(CONCATENATE('Т.7.'!AN25,", (",'Т.7.'!AP25,"), ",'Т.7.'!AQ25,", ",'Т.7.'!AO25)=$AJ$336,"",IF(CONCATENATE('Т.7.'!AN25,", (",'Т.7.'!AP25,"), ",'Т.7.'!AQ25,", ",'Т.7.'!AO25)=$AJ$335,"-",CONCATENATE('Т.7.'!AN25,", (",'Т.7.'!AP25,"), ",'Т.7.'!AQ25,", ",'Т.7.'!AO25)))</f>
        <v/>
      </c>
      <c r="S352" s="345"/>
      <c r="T352" s="345"/>
      <c r="U352" s="345"/>
      <c r="AA352" s="143"/>
      <c r="AB352" s="143"/>
      <c r="AC352" s="143"/>
      <c r="AD352" s="143"/>
      <c r="AE352" s="143"/>
      <c r="AF352" s="143"/>
      <c r="AG352" s="143"/>
      <c r="AH352" s="143"/>
      <c r="AI352" s="143"/>
      <c r="AJ352" s="151" t="s">
        <v>375</v>
      </c>
    </row>
    <row r="353" spans="1:36" x14ac:dyDescent="0.25">
      <c r="A353" s="175">
        <v>21</v>
      </c>
      <c r="B353" s="345" t="str">
        <f ca="1">CONCATENATE('Т.7.'!AB26," ",'Т.7.'!AC26," ",'Т.7.'!AD26)</f>
        <v xml:space="preserve">     </v>
      </c>
      <c r="C353" s="345"/>
      <c r="D353" s="345"/>
      <c r="E353" s="351" t="str">
        <f ca="1">'Т.7.'!AE26</f>
        <v xml:space="preserve"> </v>
      </c>
      <c r="F353" s="351"/>
      <c r="G353" s="351"/>
      <c r="H353" s="352" t="str">
        <f ca="1">'Т.7.'!AF26</f>
        <v xml:space="preserve"> </v>
      </c>
      <c r="I353" s="352"/>
      <c r="J353" s="353" t="str">
        <f ca="1">IF(CONCATENATE('Т.7.'!AG26,". ",'Т.7.'!AH26,". ",'Т.7.'!AI26)=" .  .  "," ",IF(CONCATENATE('Т.7.'!AG26,". ",'Т.7.'!AH26,". ",'Т.7.'!AI26)=$AJ$333,"-",CONCATENATE('Т.7.'!AG26,". ",'Т.7.'!AH26,". ",'Т.7.'!AI26)))</f>
        <v xml:space="preserve"> </v>
      </c>
      <c r="K353" s="353"/>
      <c r="L353" s="352" t="str">
        <f ca="1">'Т.7.'!AJ26</f>
        <v xml:space="preserve"> </v>
      </c>
      <c r="M353" s="352"/>
      <c r="N353" s="352"/>
      <c r="O353" s="345" t="str">
        <f ca="1">IF(CONCATENATE('Т.7.'!AK26,", ",'Т.7.'!AL26," ",'Т.7.'!AM26)=" ,    "," ",IF(CONCATENATE('Т.7.'!AK26,", ",'Т.7.'!AL26," ",'Т.7.'!AM26)=$AJ$334,"-",CONCATENATE('Т.7.'!AK26,", ",'Т.7.'!AL26," ",'Т.7.'!AM26)))</f>
        <v xml:space="preserve"> </v>
      </c>
      <c r="P353" s="345"/>
      <c r="Q353" s="345"/>
      <c r="R353" s="345" t="str">
        <f ca="1">IF(CONCATENATE('Т.7.'!AN26,", (",'Т.7.'!AP26,"), ",'Т.7.'!AQ26,", ",'Т.7.'!AO26)=$AJ$336,"",IF(CONCATENATE('Т.7.'!AN26,", (",'Т.7.'!AP26,"), ",'Т.7.'!AQ26,", ",'Т.7.'!AO26)=$AJ$335,"-",CONCATENATE('Т.7.'!AN26,", (",'Т.7.'!AP26,"), ",'Т.7.'!AQ26,", ",'Т.7.'!AO26)))</f>
        <v/>
      </c>
      <c r="S353" s="345"/>
      <c r="T353" s="345"/>
      <c r="U353" s="345"/>
      <c r="AA353" s="143"/>
      <c r="AB353" s="143"/>
      <c r="AC353" s="143"/>
      <c r="AD353" s="143"/>
      <c r="AE353" s="143"/>
      <c r="AF353" s="143"/>
      <c r="AG353" s="143"/>
      <c r="AH353" s="143"/>
      <c r="AI353" s="143"/>
      <c r="AJ353" s="151"/>
    </row>
    <row r="354" spans="1:36" x14ac:dyDescent="0.25">
      <c r="A354" s="175">
        <v>22</v>
      </c>
      <c r="B354" s="345" t="str">
        <f ca="1">CONCATENATE('Т.7.'!AB27," ",'Т.7.'!AC27," ",'Т.7.'!AD27)</f>
        <v xml:space="preserve">     </v>
      </c>
      <c r="C354" s="345"/>
      <c r="D354" s="345"/>
      <c r="E354" s="351" t="str">
        <f ca="1">'Т.7.'!AE27</f>
        <v xml:space="preserve"> </v>
      </c>
      <c r="F354" s="351"/>
      <c r="G354" s="351"/>
      <c r="H354" s="352" t="str">
        <f ca="1">'Т.7.'!AF27</f>
        <v xml:space="preserve"> </v>
      </c>
      <c r="I354" s="352"/>
      <c r="J354" s="353" t="str">
        <f ca="1">IF(CONCATENATE('Т.7.'!AG27,". ",'Т.7.'!AH27,". ",'Т.7.'!AI27)=" .  .  "," ",IF(CONCATENATE('Т.7.'!AG27,". ",'Т.7.'!AH27,". ",'Т.7.'!AI27)=$AJ$333,"-",CONCATENATE('Т.7.'!AG27,". ",'Т.7.'!AH27,". ",'Т.7.'!AI27)))</f>
        <v xml:space="preserve"> </v>
      </c>
      <c r="K354" s="353"/>
      <c r="L354" s="352" t="str">
        <f ca="1">'Т.7.'!AJ27</f>
        <v xml:space="preserve"> </v>
      </c>
      <c r="M354" s="352"/>
      <c r="N354" s="352"/>
      <c r="O354" s="345" t="str">
        <f ca="1">IF(CONCATENATE('Т.7.'!AK27,", ",'Т.7.'!AL27," ",'Т.7.'!AM27)=" ,    "," ",IF(CONCATENATE('Т.7.'!AK27,", ",'Т.7.'!AL27," ",'Т.7.'!AM27)=$AJ$334,"-",CONCATENATE('Т.7.'!AK27,", ",'Т.7.'!AL27," ",'Т.7.'!AM27)))</f>
        <v xml:space="preserve"> </v>
      </c>
      <c r="P354" s="345"/>
      <c r="Q354" s="345"/>
      <c r="R354" s="345" t="str">
        <f ca="1">IF(CONCATENATE('Т.7.'!AN27,", (",'Т.7.'!AP27,"), ",'Т.7.'!AQ27,", ",'Т.7.'!AO27)=$AJ$336,"",IF(CONCATENATE('Т.7.'!AN27,", (",'Т.7.'!AP27,"), ",'Т.7.'!AQ27,", ",'Т.7.'!AO27)=$AJ$335,"-",CONCATENATE('Т.7.'!AN27,", (",'Т.7.'!AP27,"), ",'Т.7.'!AQ27,", ",'Т.7.'!AO27)))</f>
        <v/>
      </c>
      <c r="S354" s="345"/>
      <c r="T354" s="345"/>
      <c r="U354" s="345"/>
      <c r="AA354" s="143"/>
      <c r="AB354" s="143"/>
      <c r="AC354" s="143"/>
      <c r="AD354" s="143"/>
      <c r="AE354" s="143"/>
      <c r="AF354" s="143"/>
      <c r="AG354" s="143"/>
      <c r="AH354" s="143"/>
      <c r="AI354" s="143"/>
      <c r="AJ354" s="151"/>
    </row>
    <row r="355" spans="1:36" x14ac:dyDescent="0.25">
      <c r="A355" s="175">
        <v>23</v>
      </c>
      <c r="B355" s="345" t="str">
        <f ca="1">CONCATENATE('Т.7.'!AB28," ",'Т.7.'!AC28," ",'Т.7.'!AD28)</f>
        <v xml:space="preserve">     </v>
      </c>
      <c r="C355" s="345"/>
      <c r="D355" s="345"/>
      <c r="E355" s="351" t="str">
        <f ca="1">'Т.7.'!AE28</f>
        <v xml:space="preserve"> </v>
      </c>
      <c r="F355" s="351"/>
      <c r="G355" s="351"/>
      <c r="H355" s="352" t="str">
        <f ca="1">'Т.7.'!AF28</f>
        <v xml:space="preserve"> </v>
      </c>
      <c r="I355" s="352"/>
      <c r="J355" s="353" t="str">
        <f ca="1">IF(CONCATENATE('Т.7.'!AG28,". ",'Т.7.'!AH28,". ",'Т.7.'!AI28)=" .  .  "," ",IF(CONCATENATE('Т.7.'!AG28,". ",'Т.7.'!AH28,". ",'Т.7.'!AI28)=$AJ$333,"-",CONCATENATE('Т.7.'!AG28,". ",'Т.7.'!AH28,". ",'Т.7.'!AI28)))</f>
        <v xml:space="preserve"> </v>
      </c>
      <c r="K355" s="353"/>
      <c r="L355" s="352" t="str">
        <f ca="1">'Т.7.'!AJ28</f>
        <v xml:space="preserve"> </v>
      </c>
      <c r="M355" s="352"/>
      <c r="N355" s="352"/>
      <c r="O355" s="345" t="str">
        <f ca="1">IF(CONCATENATE('Т.7.'!AK28,", ",'Т.7.'!AL28," ",'Т.7.'!AM28)=" ,    "," ",IF(CONCATENATE('Т.7.'!AK28,", ",'Т.7.'!AL28," ",'Т.7.'!AM28)=$AJ$334,"-",CONCATENATE('Т.7.'!AK28,", ",'Т.7.'!AL28," ",'Т.7.'!AM28)))</f>
        <v xml:space="preserve"> </v>
      </c>
      <c r="P355" s="345"/>
      <c r="Q355" s="345"/>
      <c r="R355" s="345" t="str">
        <f ca="1">IF(CONCATENATE('Т.7.'!AN28,", (",'Т.7.'!AP28,"), ",'Т.7.'!AQ28,", ",'Т.7.'!AO28)=$AJ$336,"",IF(CONCATENATE('Т.7.'!AN28,", (",'Т.7.'!AP28,"), ",'Т.7.'!AQ28,", ",'Т.7.'!AO28)=$AJ$335,"-",CONCATENATE('Т.7.'!AN28,", (",'Т.7.'!AP28,"), ",'Т.7.'!AQ28,", ",'Т.7.'!AO28)))</f>
        <v/>
      </c>
      <c r="S355" s="345"/>
      <c r="T355" s="345"/>
      <c r="U355" s="345"/>
      <c r="AA355" s="143"/>
      <c r="AB355" s="143"/>
      <c r="AC355" s="143"/>
      <c r="AD355" s="143"/>
      <c r="AE355" s="143"/>
      <c r="AF355" s="143"/>
      <c r="AG355" s="143"/>
      <c r="AH355" s="143"/>
      <c r="AI355" s="143"/>
      <c r="AJ355" s="151"/>
    </row>
    <row r="356" spans="1:36" x14ac:dyDescent="0.25">
      <c r="A356" s="175">
        <v>24</v>
      </c>
      <c r="B356" s="345" t="str">
        <f ca="1">CONCATENATE('Т.7.'!AB29," ",'Т.7.'!AC29," ",'Т.7.'!AD29)</f>
        <v xml:space="preserve">     </v>
      </c>
      <c r="C356" s="345"/>
      <c r="D356" s="345"/>
      <c r="E356" s="351" t="str">
        <f ca="1">'Т.7.'!AE29</f>
        <v xml:space="preserve"> </v>
      </c>
      <c r="F356" s="351"/>
      <c r="G356" s="351"/>
      <c r="H356" s="352" t="str">
        <f ca="1">'Т.7.'!AF29</f>
        <v xml:space="preserve"> </v>
      </c>
      <c r="I356" s="352"/>
      <c r="J356" s="353" t="str">
        <f ca="1">IF(CONCATENATE('Т.7.'!AG29,". ",'Т.7.'!AH29,". ",'Т.7.'!AI29)=" .  .  "," ",IF(CONCATENATE('Т.7.'!AG29,". ",'Т.7.'!AH29,". ",'Т.7.'!AI29)=$AJ$333,"-",CONCATENATE('Т.7.'!AG29,". ",'Т.7.'!AH29,". ",'Т.7.'!AI29)))</f>
        <v xml:space="preserve"> </v>
      </c>
      <c r="K356" s="353"/>
      <c r="L356" s="352" t="str">
        <f ca="1">'Т.7.'!AJ29</f>
        <v xml:space="preserve"> </v>
      </c>
      <c r="M356" s="352"/>
      <c r="N356" s="352"/>
      <c r="O356" s="345" t="str">
        <f ca="1">IF(CONCATENATE('Т.7.'!AK29,", ",'Т.7.'!AL29," ",'Т.7.'!AM29)=" ,    "," ",IF(CONCATENATE('Т.7.'!AK29,", ",'Т.7.'!AL29," ",'Т.7.'!AM29)=$AJ$334,"-",CONCATENATE('Т.7.'!AK29,", ",'Т.7.'!AL29," ",'Т.7.'!AM29)))</f>
        <v xml:space="preserve"> </v>
      </c>
      <c r="P356" s="345"/>
      <c r="Q356" s="345"/>
      <c r="R356" s="345" t="str">
        <f ca="1">IF(CONCATENATE('Т.7.'!AN29,", (",'Т.7.'!AP29,"), ",'Т.7.'!AQ29,", ",'Т.7.'!AO29)=$AJ$336,"",IF(CONCATENATE('Т.7.'!AN29,", (",'Т.7.'!AP29,"), ",'Т.7.'!AQ29,", ",'Т.7.'!AO29)=$AJ$335,"-",CONCATENATE('Т.7.'!AN29,", (",'Т.7.'!AP29,"), ",'Т.7.'!AQ29,", ",'Т.7.'!AO29)))</f>
        <v/>
      </c>
      <c r="S356" s="345"/>
      <c r="T356" s="345"/>
      <c r="U356" s="345"/>
      <c r="AA356" s="143"/>
      <c r="AB356" s="143"/>
      <c r="AC356" s="143"/>
      <c r="AD356" s="143"/>
      <c r="AE356" s="143"/>
      <c r="AF356" s="143"/>
      <c r="AG356" s="143"/>
      <c r="AH356" s="143"/>
      <c r="AI356" s="143"/>
      <c r="AJ356" s="151"/>
    </row>
    <row r="357" spans="1:36" x14ac:dyDescent="0.25">
      <c r="A357" s="175">
        <v>25</v>
      </c>
      <c r="B357" s="345" t="str">
        <f ca="1">CONCATENATE('Т.7.'!AB30," ",'Т.7.'!AC30," ",'Т.7.'!AD30)</f>
        <v xml:space="preserve">     </v>
      </c>
      <c r="C357" s="345"/>
      <c r="D357" s="345"/>
      <c r="E357" s="351" t="str">
        <f ca="1">'Т.7.'!AE30</f>
        <v xml:space="preserve"> </v>
      </c>
      <c r="F357" s="351"/>
      <c r="G357" s="351"/>
      <c r="H357" s="352" t="str">
        <f ca="1">'Т.7.'!AF30</f>
        <v xml:space="preserve"> </v>
      </c>
      <c r="I357" s="352"/>
      <c r="J357" s="353" t="str">
        <f ca="1">IF(CONCATENATE('Т.7.'!AG30,". ",'Т.7.'!AH30,". ",'Т.7.'!AI30)=" .  .  "," ",IF(CONCATENATE('Т.7.'!AG30,". ",'Т.7.'!AH30,". ",'Т.7.'!AI30)=$AJ$333,"-",CONCATENATE('Т.7.'!AG30,". ",'Т.7.'!AH30,". ",'Т.7.'!AI30)))</f>
        <v xml:space="preserve"> </v>
      </c>
      <c r="K357" s="353"/>
      <c r="L357" s="352" t="str">
        <f ca="1">'Т.7.'!AJ30</f>
        <v xml:space="preserve"> </v>
      </c>
      <c r="M357" s="352"/>
      <c r="N357" s="352"/>
      <c r="O357" s="345" t="str">
        <f ca="1">IF(CONCATENATE('Т.7.'!AK30,", ",'Т.7.'!AL30," ",'Т.7.'!AM30)=" ,    "," ",IF(CONCATENATE('Т.7.'!AK30,", ",'Т.7.'!AL30," ",'Т.7.'!AM30)=$AJ$334,"-",CONCATENATE('Т.7.'!AK30,", ",'Т.7.'!AL30," ",'Т.7.'!AM30)))</f>
        <v xml:space="preserve"> </v>
      </c>
      <c r="P357" s="345"/>
      <c r="Q357" s="345"/>
      <c r="R357" s="345" t="str">
        <f ca="1">IF(CONCATENATE('Т.7.'!AN30,", (",'Т.7.'!AP30,"), ",'Т.7.'!AQ30,", ",'Т.7.'!AO30)=$AJ$336,"",IF(CONCATENATE('Т.7.'!AN30,", (",'Т.7.'!AP30,"), ",'Т.7.'!AQ30,", ",'Т.7.'!AO30)=$AJ$335,"-",CONCATENATE('Т.7.'!AN30,", (",'Т.7.'!AP30,"), ",'Т.7.'!AQ30,", ",'Т.7.'!AO30)))</f>
        <v/>
      </c>
      <c r="S357" s="345"/>
      <c r="T357" s="345"/>
      <c r="U357" s="345"/>
      <c r="AA357" s="143"/>
      <c r="AB357" s="143"/>
      <c r="AC357" s="143"/>
      <c r="AD357" s="143"/>
      <c r="AE357" s="143"/>
      <c r="AF357" s="143"/>
      <c r="AG357" s="143"/>
      <c r="AH357" s="143"/>
      <c r="AI357" s="143"/>
      <c r="AJ357" s="151"/>
    </row>
    <row r="358" spans="1:36" x14ac:dyDescent="0.25">
      <c r="A358" s="175">
        <v>26</v>
      </c>
      <c r="B358" s="345" t="str">
        <f ca="1">CONCATENATE('Т.7.'!AB31," ",'Т.7.'!AC31," ",'Т.7.'!AD31)</f>
        <v xml:space="preserve">     </v>
      </c>
      <c r="C358" s="345"/>
      <c r="D358" s="345"/>
      <c r="E358" s="351" t="str">
        <f ca="1">'Т.7.'!AE31</f>
        <v xml:space="preserve"> </v>
      </c>
      <c r="F358" s="351"/>
      <c r="G358" s="351"/>
      <c r="H358" s="352" t="str">
        <f ca="1">'Т.7.'!AF31</f>
        <v xml:space="preserve"> </v>
      </c>
      <c r="I358" s="352"/>
      <c r="J358" s="353" t="str">
        <f ca="1">IF(CONCATENATE('Т.7.'!AG31,". ",'Т.7.'!AH31,". ",'Т.7.'!AI31)=" .  .  "," ",IF(CONCATENATE('Т.7.'!AG31,". ",'Т.7.'!AH31,". ",'Т.7.'!AI31)=$AJ$333,"-",CONCATENATE('Т.7.'!AG31,". ",'Т.7.'!AH31,". ",'Т.7.'!AI31)))</f>
        <v xml:space="preserve"> </v>
      </c>
      <c r="K358" s="353"/>
      <c r="L358" s="352" t="str">
        <f ca="1">'Т.7.'!AJ31</f>
        <v xml:space="preserve"> </v>
      </c>
      <c r="M358" s="352"/>
      <c r="N358" s="352"/>
      <c r="O358" s="345" t="str">
        <f ca="1">IF(CONCATENATE('Т.7.'!AK31,", ",'Т.7.'!AL31," ",'Т.7.'!AM31)=" ,    "," ",IF(CONCATENATE('Т.7.'!AK31,", ",'Т.7.'!AL31," ",'Т.7.'!AM31)=$AJ$334,"-",CONCATENATE('Т.7.'!AK31,", ",'Т.7.'!AL31," ",'Т.7.'!AM31)))</f>
        <v xml:space="preserve"> </v>
      </c>
      <c r="P358" s="345"/>
      <c r="Q358" s="345"/>
      <c r="R358" s="345" t="str">
        <f ca="1">IF(CONCATENATE('Т.7.'!AN31,", (",'Т.7.'!AP31,"), ",'Т.7.'!AQ31,", ",'Т.7.'!AO31)=$AJ$336,"",IF(CONCATENATE('Т.7.'!AN31,", (",'Т.7.'!AP31,"), ",'Т.7.'!AQ31,", ",'Т.7.'!AO31)=$AJ$335,"-",CONCATENATE('Т.7.'!AN31,", (",'Т.7.'!AP31,"), ",'Т.7.'!AQ31,", ",'Т.7.'!AO31)))</f>
        <v/>
      </c>
      <c r="S358" s="345"/>
      <c r="T358" s="345"/>
      <c r="U358" s="345"/>
      <c r="AA358" s="143"/>
      <c r="AB358" s="143"/>
      <c r="AC358" s="143"/>
      <c r="AD358" s="143"/>
      <c r="AE358" s="143"/>
      <c r="AF358" s="143"/>
      <c r="AG358" s="143"/>
      <c r="AH358" s="143"/>
      <c r="AI358" s="143"/>
      <c r="AJ358" s="151"/>
    </row>
    <row r="359" spans="1:36" x14ac:dyDescent="0.25">
      <c r="A359" s="175">
        <v>27</v>
      </c>
      <c r="B359" s="345" t="str">
        <f ca="1">CONCATENATE('Т.7.'!AB32," ",'Т.7.'!AC32," ",'Т.7.'!AD32)</f>
        <v xml:space="preserve">     </v>
      </c>
      <c r="C359" s="345"/>
      <c r="D359" s="345"/>
      <c r="E359" s="351" t="str">
        <f ca="1">'Т.7.'!AE32</f>
        <v xml:space="preserve"> </v>
      </c>
      <c r="F359" s="351"/>
      <c r="G359" s="351"/>
      <c r="H359" s="352" t="str">
        <f ca="1">'Т.7.'!AF32</f>
        <v xml:space="preserve"> </v>
      </c>
      <c r="I359" s="352"/>
      <c r="J359" s="353" t="str">
        <f ca="1">IF(CONCATENATE('Т.7.'!AG32,". ",'Т.7.'!AH32,". ",'Т.7.'!AI32)=" .  .  "," ",IF(CONCATENATE('Т.7.'!AG32,". ",'Т.7.'!AH32,". ",'Т.7.'!AI32)=$AJ$333,"-",CONCATENATE('Т.7.'!AG32,". ",'Т.7.'!AH32,". ",'Т.7.'!AI32)))</f>
        <v xml:space="preserve"> </v>
      </c>
      <c r="K359" s="353"/>
      <c r="L359" s="352" t="str">
        <f ca="1">'Т.7.'!AJ32</f>
        <v xml:space="preserve"> </v>
      </c>
      <c r="M359" s="352"/>
      <c r="N359" s="352"/>
      <c r="O359" s="345" t="str">
        <f ca="1">IF(CONCATENATE('Т.7.'!AK32,", ",'Т.7.'!AL32," ",'Т.7.'!AM32)=" ,    "," ",IF(CONCATENATE('Т.7.'!AK32,", ",'Т.7.'!AL32," ",'Т.7.'!AM32)=$AJ$334,"-",CONCATENATE('Т.7.'!AK32,", ",'Т.7.'!AL32," ",'Т.7.'!AM32)))</f>
        <v xml:space="preserve"> </v>
      </c>
      <c r="P359" s="345"/>
      <c r="Q359" s="345"/>
      <c r="R359" s="345" t="str">
        <f ca="1">IF(CONCATENATE('Т.7.'!AN32,", (",'Т.7.'!AP32,"), ",'Т.7.'!AQ32,", ",'Т.7.'!AO32)=$AJ$336,"",IF(CONCATENATE('Т.7.'!AN32,", (",'Т.7.'!AP32,"), ",'Т.7.'!AQ32,", ",'Т.7.'!AO32)=$AJ$335,"-",CONCATENATE('Т.7.'!AN32,", (",'Т.7.'!AP32,"), ",'Т.7.'!AQ32,", ",'Т.7.'!AO32)))</f>
        <v/>
      </c>
      <c r="S359" s="345"/>
      <c r="T359" s="345"/>
      <c r="U359" s="345"/>
      <c r="AA359" s="143"/>
      <c r="AB359" s="143"/>
      <c r="AC359" s="143"/>
      <c r="AD359" s="143"/>
      <c r="AE359" s="143"/>
      <c r="AF359" s="143"/>
      <c r="AG359" s="143"/>
      <c r="AH359" s="143"/>
      <c r="AI359" s="143"/>
      <c r="AJ359" s="151"/>
    </row>
    <row r="360" spans="1:36" x14ac:dyDescent="0.25">
      <c r="A360" s="175">
        <v>28</v>
      </c>
      <c r="B360" s="345" t="str">
        <f ca="1">CONCATENATE('Т.7.'!AB33," ",'Т.7.'!AC33," ",'Т.7.'!AD33)</f>
        <v xml:space="preserve">     </v>
      </c>
      <c r="C360" s="345"/>
      <c r="D360" s="345"/>
      <c r="E360" s="351" t="str">
        <f ca="1">'Т.7.'!AE33</f>
        <v xml:space="preserve"> </v>
      </c>
      <c r="F360" s="351"/>
      <c r="G360" s="351"/>
      <c r="H360" s="352" t="str">
        <f ca="1">'Т.7.'!AF33</f>
        <v xml:space="preserve"> </v>
      </c>
      <c r="I360" s="352"/>
      <c r="J360" s="353" t="str">
        <f ca="1">IF(CONCATENATE('Т.7.'!AG33,". ",'Т.7.'!AH33,". ",'Т.7.'!AI33)=" .  .  "," ",IF(CONCATENATE('Т.7.'!AG33,". ",'Т.7.'!AH33,". ",'Т.7.'!AI33)=$AJ$333,"-",CONCATENATE('Т.7.'!AG33,". ",'Т.7.'!AH33,". ",'Т.7.'!AI33)))</f>
        <v xml:space="preserve"> </v>
      </c>
      <c r="K360" s="353"/>
      <c r="L360" s="352" t="str">
        <f ca="1">'Т.7.'!AJ33</f>
        <v xml:space="preserve"> </v>
      </c>
      <c r="M360" s="352"/>
      <c r="N360" s="352"/>
      <c r="O360" s="345" t="str">
        <f ca="1">IF(CONCATENATE('Т.7.'!AK33,", ",'Т.7.'!AL33," ",'Т.7.'!AM33)=" ,    "," ",IF(CONCATENATE('Т.7.'!AK33,", ",'Т.7.'!AL33," ",'Т.7.'!AM33)=$AJ$334,"-",CONCATENATE('Т.7.'!AK33,", ",'Т.7.'!AL33," ",'Т.7.'!AM33)))</f>
        <v xml:space="preserve"> </v>
      </c>
      <c r="P360" s="345"/>
      <c r="Q360" s="345"/>
      <c r="R360" s="345" t="str">
        <f ca="1">IF(CONCATENATE('Т.7.'!AN33,", (",'Т.7.'!AP33,"), ",'Т.7.'!AQ33,", ",'Т.7.'!AO33)=$AJ$336,"",IF(CONCATENATE('Т.7.'!AN33,", (",'Т.7.'!AP33,"), ",'Т.7.'!AQ33,", ",'Т.7.'!AO33)=$AJ$335,"-",CONCATENATE('Т.7.'!AN33,", (",'Т.7.'!AP33,"), ",'Т.7.'!AQ33,", ",'Т.7.'!AO33)))</f>
        <v/>
      </c>
      <c r="S360" s="345"/>
      <c r="T360" s="345"/>
      <c r="U360" s="345"/>
      <c r="AA360" s="143"/>
      <c r="AB360" s="143"/>
      <c r="AC360" s="143"/>
      <c r="AD360" s="143"/>
      <c r="AE360" s="143"/>
      <c r="AF360" s="143"/>
      <c r="AG360" s="143"/>
      <c r="AH360" s="143"/>
      <c r="AI360" s="143"/>
      <c r="AJ360" s="151"/>
    </row>
    <row r="361" spans="1:36" x14ac:dyDescent="0.25">
      <c r="A361" s="175">
        <v>29</v>
      </c>
      <c r="B361" s="345" t="str">
        <f ca="1">CONCATENATE('Т.7.'!AB34," ",'Т.7.'!AC34," ",'Т.7.'!AD34)</f>
        <v xml:space="preserve">     </v>
      </c>
      <c r="C361" s="345"/>
      <c r="D361" s="345"/>
      <c r="E361" s="351" t="str">
        <f ca="1">'Т.7.'!AE34</f>
        <v xml:space="preserve"> </v>
      </c>
      <c r="F361" s="351"/>
      <c r="G361" s="351"/>
      <c r="H361" s="352" t="str">
        <f ca="1">'Т.7.'!AF34</f>
        <v xml:space="preserve"> </v>
      </c>
      <c r="I361" s="352"/>
      <c r="J361" s="353" t="str">
        <f ca="1">IF(CONCATENATE('Т.7.'!AG34,". ",'Т.7.'!AH34,". ",'Т.7.'!AI34)=" .  .  "," ",IF(CONCATENATE('Т.7.'!AG34,". ",'Т.7.'!AH34,". ",'Т.7.'!AI34)=$AJ$333,"-",CONCATENATE('Т.7.'!AG34,". ",'Т.7.'!AH34,". ",'Т.7.'!AI34)))</f>
        <v xml:space="preserve"> </v>
      </c>
      <c r="K361" s="353"/>
      <c r="L361" s="352" t="str">
        <f ca="1">'Т.7.'!AJ34</f>
        <v xml:space="preserve"> </v>
      </c>
      <c r="M361" s="352"/>
      <c r="N361" s="352"/>
      <c r="O361" s="345" t="str">
        <f ca="1">IF(CONCATENATE('Т.7.'!AK34,", ",'Т.7.'!AL34," ",'Т.7.'!AM34)=" ,    "," ",IF(CONCATENATE('Т.7.'!AK34,", ",'Т.7.'!AL34," ",'Т.7.'!AM34)=$AJ$334,"-",CONCATENATE('Т.7.'!AK34,", ",'Т.7.'!AL34," ",'Т.7.'!AM34)))</f>
        <v xml:space="preserve"> </v>
      </c>
      <c r="P361" s="345"/>
      <c r="Q361" s="345"/>
      <c r="R361" s="345" t="str">
        <f ca="1">IF(CONCATENATE('Т.7.'!AN34,", (",'Т.7.'!AP34,"), ",'Т.7.'!AQ34,", ",'Т.7.'!AO34)=$AJ$336,"",IF(CONCATENATE('Т.7.'!AN34,", (",'Т.7.'!AP34,"), ",'Т.7.'!AQ34,", ",'Т.7.'!AO34)=$AJ$335,"-",CONCATENATE('Т.7.'!AN34,", (",'Т.7.'!AP34,"), ",'Т.7.'!AQ34,", ",'Т.7.'!AO34)))</f>
        <v/>
      </c>
      <c r="S361" s="345"/>
      <c r="T361" s="345"/>
      <c r="U361" s="345"/>
      <c r="AA361" s="143"/>
      <c r="AB361" s="143"/>
      <c r="AC361" s="143"/>
      <c r="AD361" s="143"/>
      <c r="AE361" s="143"/>
      <c r="AF361" s="143"/>
      <c r="AG361" s="143"/>
      <c r="AH361" s="143"/>
      <c r="AI361" s="143"/>
      <c r="AJ361" s="151"/>
    </row>
    <row r="362" spans="1:36" x14ac:dyDescent="0.25">
      <c r="A362" s="175">
        <v>30</v>
      </c>
      <c r="B362" s="345" t="str">
        <f ca="1">CONCATENATE('Т.7.'!AB35," ",'Т.7.'!AC35," ",'Т.7.'!AD35)</f>
        <v xml:space="preserve">     </v>
      </c>
      <c r="C362" s="345"/>
      <c r="D362" s="345"/>
      <c r="E362" s="351" t="str">
        <f ca="1">'Т.7.'!AE35</f>
        <v xml:space="preserve"> </v>
      </c>
      <c r="F362" s="351"/>
      <c r="G362" s="351"/>
      <c r="H362" s="352" t="str">
        <f ca="1">'Т.7.'!AF35</f>
        <v xml:space="preserve"> </v>
      </c>
      <c r="I362" s="352"/>
      <c r="J362" s="353" t="str">
        <f ca="1">IF(CONCATENATE('Т.7.'!AG35,". ",'Т.7.'!AH35,". ",'Т.7.'!AI35)=" .  .  "," ",IF(CONCATENATE('Т.7.'!AG35,". ",'Т.7.'!AH35,". ",'Т.7.'!AI35)=$AJ$333,"-",CONCATENATE('Т.7.'!AG35,". ",'Т.7.'!AH35,". ",'Т.7.'!AI35)))</f>
        <v xml:space="preserve"> </v>
      </c>
      <c r="K362" s="353"/>
      <c r="L362" s="352" t="str">
        <f ca="1">'Т.7.'!AJ35</f>
        <v xml:space="preserve"> </v>
      </c>
      <c r="M362" s="352"/>
      <c r="N362" s="352"/>
      <c r="O362" s="345" t="str">
        <f ca="1">IF(CONCATENATE('Т.7.'!AK35,", ",'Т.7.'!AL35," ",'Т.7.'!AM35)=" ,    "," ",IF(CONCATENATE('Т.7.'!AK35,", ",'Т.7.'!AL35," ",'Т.7.'!AM35)=$AJ$334,"-",CONCATENATE('Т.7.'!AK35,", ",'Т.7.'!AL35," ",'Т.7.'!AM35)))</f>
        <v xml:space="preserve"> </v>
      </c>
      <c r="P362" s="345"/>
      <c r="Q362" s="345"/>
      <c r="R362" s="345" t="str">
        <f ca="1">IF(CONCATENATE('Т.7.'!AN35,", (",'Т.7.'!AP35,"), ",'Т.7.'!AQ35,", ",'Т.7.'!AO35)=$AJ$336,"",IF(CONCATENATE('Т.7.'!AN35,", (",'Т.7.'!AP35,"), ",'Т.7.'!AQ35,", ",'Т.7.'!AO35)=$AJ$335,"-",CONCATENATE('Т.7.'!AN35,", (",'Т.7.'!AP35,"), ",'Т.7.'!AQ35,", ",'Т.7.'!AO35)))</f>
        <v/>
      </c>
      <c r="S362" s="345"/>
      <c r="T362" s="345"/>
      <c r="U362" s="345"/>
      <c r="AA362" s="143"/>
      <c r="AB362" s="143"/>
      <c r="AC362" s="143"/>
      <c r="AD362" s="143"/>
      <c r="AE362" s="143"/>
      <c r="AF362" s="143"/>
      <c r="AG362" s="143"/>
      <c r="AH362" s="143"/>
      <c r="AI362" s="143"/>
      <c r="AJ362" s="151"/>
    </row>
    <row r="363" spans="1:36" x14ac:dyDescent="0.25">
      <c r="A363" s="175">
        <v>31</v>
      </c>
      <c r="B363" s="345" t="str">
        <f ca="1">CONCATENATE('Т.7.'!AB36," ",'Т.7.'!AC36," ",'Т.7.'!AD36)</f>
        <v xml:space="preserve">     </v>
      </c>
      <c r="C363" s="345"/>
      <c r="D363" s="345"/>
      <c r="E363" s="351" t="str">
        <f ca="1">'Т.7.'!AE36</f>
        <v xml:space="preserve"> </v>
      </c>
      <c r="F363" s="351"/>
      <c r="G363" s="351"/>
      <c r="H363" s="352" t="str">
        <f ca="1">'Т.7.'!AF36</f>
        <v xml:space="preserve"> </v>
      </c>
      <c r="I363" s="352"/>
      <c r="J363" s="353" t="str">
        <f ca="1">IF(CONCATENATE('Т.7.'!AG36,". ",'Т.7.'!AH36,". ",'Т.7.'!AI36)=" .  .  "," ",IF(CONCATENATE('Т.7.'!AG36,". ",'Т.7.'!AH36,". ",'Т.7.'!AI36)=$AJ$333,"-",CONCATENATE('Т.7.'!AG36,". ",'Т.7.'!AH36,". ",'Т.7.'!AI36)))</f>
        <v xml:space="preserve"> </v>
      </c>
      <c r="K363" s="353"/>
      <c r="L363" s="352" t="str">
        <f ca="1">'Т.7.'!AJ36</f>
        <v xml:space="preserve"> </v>
      </c>
      <c r="M363" s="352"/>
      <c r="N363" s="352"/>
      <c r="O363" s="345" t="str">
        <f ca="1">IF(CONCATENATE('Т.7.'!AK36,", ",'Т.7.'!AL36," ",'Т.7.'!AM36)=" ,    "," ",IF(CONCATENATE('Т.7.'!AK36,", ",'Т.7.'!AL36," ",'Т.7.'!AM36)=$AJ$334,"-",CONCATENATE('Т.7.'!AK36,", ",'Т.7.'!AL36," ",'Т.7.'!AM36)))</f>
        <v xml:space="preserve"> </v>
      </c>
      <c r="P363" s="345"/>
      <c r="Q363" s="345"/>
      <c r="R363" s="345" t="str">
        <f ca="1">IF(CONCATENATE('Т.7.'!AN36,", (",'Т.7.'!AP36,"), ",'Т.7.'!AQ36,", ",'Т.7.'!AO36)=$AJ$336,"",IF(CONCATENATE('Т.7.'!AN36,", (",'Т.7.'!AP36,"), ",'Т.7.'!AQ36,", ",'Т.7.'!AO36)=$AJ$335,"-",CONCATENATE('Т.7.'!AN36,", (",'Т.7.'!AP36,"), ",'Т.7.'!AQ36,", ",'Т.7.'!AO36)))</f>
        <v/>
      </c>
      <c r="S363" s="345"/>
      <c r="T363" s="345"/>
      <c r="U363" s="345"/>
      <c r="AA363" s="143"/>
      <c r="AB363" s="143"/>
      <c r="AC363" s="143"/>
      <c r="AD363" s="143"/>
      <c r="AE363" s="143"/>
      <c r="AF363" s="143"/>
      <c r="AG363" s="143"/>
      <c r="AH363" s="143"/>
      <c r="AI363" s="143"/>
      <c r="AJ363" s="151"/>
    </row>
    <row r="364" spans="1:36" x14ac:dyDescent="0.25">
      <c r="A364" s="175">
        <v>32</v>
      </c>
      <c r="B364" s="345" t="str">
        <f ca="1">CONCATENATE('Т.7.'!AB37," ",'Т.7.'!AC37," ",'Т.7.'!AD37)</f>
        <v xml:space="preserve">     </v>
      </c>
      <c r="C364" s="345"/>
      <c r="D364" s="345"/>
      <c r="E364" s="351" t="str">
        <f ca="1">'Т.7.'!AE37</f>
        <v xml:space="preserve"> </v>
      </c>
      <c r="F364" s="351"/>
      <c r="G364" s="351"/>
      <c r="H364" s="352" t="str">
        <f ca="1">'Т.7.'!AF37</f>
        <v xml:space="preserve"> </v>
      </c>
      <c r="I364" s="352"/>
      <c r="J364" s="353" t="str">
        <f ca="1">IF(CONCATENATE('Т.7.'!AG37,". ",'Т.7.'!AH37,". ",'Т.7.'!AI37)=" .  .  "," ",IF(CONCATENATE('Т.7.'!AG37,". ",'Т.7.'!AH37,". ",'Т.7.'!AI37)=$AJ$333,"-",CONCATENATE('Т.7.'!AG37,". ",'Т.7.'!AH37,". ",'Т.7.'!AI37)))</f>
        <v xml:space="preserve"> </v>
      </c>
      <c r="K364" s="353"/>
      <c r="L364" s="352" t="str">
        <f ca="1">'Т.7.'!AJ37</f>
        <v xml:space="preserve"> </v>
      </c>
      <c r="M364" s="352"/>
      <c r="N364" s="352"/>
      <c r="O364" s="345" t="str">
        <f ca="1">IF(CONCATENATE('Т.7.'!AK37,", ",'Т.7.'!AL37," ",'Т.7.'!AM37)=" ,    "," ",IF(CONCATENATE('Т.7.'!AK37,", ",'Т.7.'!AL37," ",'Т.7.'!AM37)=$AJ$334,"-",CONCATENATE('Т.7.'!AK37,", ",'Т.7.'!AL37," ",'Т.7.'!AM37)))</f>
        <v xml:space="preserve"> </v>
      </c>
      <c r="P364" s="345"/>
      <c r="Q364" s="345"/>
      <c r="R364" s="345" t="str">
        <f ca="1">IF(CONCATENATE('Т.7.'!AN37,", (",'Т.7.'!AP37,"), ",'Т.7.'!AQ37,", ",'Т.7.'!AO37)=$AJ$336,"",IF(CONCATENATE('Т.7.'!AN37,", (",'Т.7.'!AP37,"), ",'Т.7.'!AQ37,", ",'Т.7.'!AO37)=$AJ$335,"-",CONCATENATE('Т.7.'!AN37,", (",'Т.7.'!AP37,"), ",'Т.7.'!AQ37,", ",'Т.7.'!AO37)))</f>
        <v/>
      </c>
      <c r="S364" s="345"/>
      <c r="T364" s="345"/>
      <c r="U364" s="345"/>
      <c r="AA364" s="143"/>
      <c r="AB364" s="143"/>
      <c r="AC364" s="143"/>
      <c r="AD364" s="143"/>
      <c r="AE364" s="143"/>
      <c r="AF364" s="143"/>
      <c r="AG364" s="143"/>
      <c r="AH364" s="143"/>
      <c r="AI364" s="143"/>
      <c r="AJ364" s="151"/>
    </row>
    <row r="365" spans="1:36" x14ac:dyDescent="0.25">
      <c r="A365" s="175">
        <v>33</v>
      </c>
      <c r="B365" s="345" t="str">
        <f ca="1">CONCATENATE('Т.7.'!AB38," ",'Т.7.'!AC38," ",'Т.7.'!AD38)</f>
        <v xml:space="preserve">     </v>
      </c>
      <c r="C365" s="345"/>
      <c r="D365" s="345"/>
      <c r="E365" s="351" t="str">
        <f ca="1">'Т.7.'!AE38</f>
        <v xml:space="preserve"> </v>
      </c>
      <c r="F365" s="351"/>
      <c r="G365" s="351"/>
      <c r="H365" s="352" t="str">
        <f ca="1">'Т.7.'!AF38</f>
        <v xml:space="preserve"> </v>
      </c>
      <c r="I365" s="352"/>
      <c r="J365" s="353" t="str">
        <f ca="1">IF(CONCATENATE('Т.7.'!AG38,". ",'Т.7.'!AH38,". ",'Т.7.'!AI38)=" .  .  "," ",IF(CONCATENATE('Т.7.'!AG38,". ",'Т.7.'!AH38,". ",'Т.7.'!AI38)=$AJ$333,"-",CONCATENATE('Т.7.'!AG38,". ",'Т.7.'!AH38,". ",'Т.7.'!AI38)))</f>
        <v xml:space="preserve"> </v>
      </c>
      <c r="K365" s="353"/>
      <c r="L365" s="352" t="str">
        <f ca="1">'Т.7.'!AJ38</f>
        <v xml:space="preserve"> </v>
      </c>
      <c r="M365" s="352"/>
      <c r="N365" s="352"/>
      <c r="O365" s="345" t="str">
        <f ca="1">IF(CONCATENATE('Т.7.'!AK38,", ",'Т.7.'!AL38," ",'Т.7.'!AM38)=" ,    "," ",IF(CONCATENATE('Т.7.'!AK38,", ",'Т.7.'!AL38," ",'Т.7.'!AM38)=$AJ$334,"-",CONCATENATE('Т.7.'!AK38,", ",'Т.7.'!AL38," ",'Т.7.'!AM38)))</f>
        <v xml:space="preserve"> </v>
      </c>
      <c r="P365" s="345"/>
      <c r="Q365" s="345"/>
      <c r="R365" s="345" t="str">
        <f ca="1">IF(CONCATENATE('Т.7.'!AN38,", (",'Т.7.'!AP38,"), ",'Т.7.'!AQ38,", ",'Т.7.'!AO38)=$AJ$336,"",IF(CONCATENATE('Т.7.'!AN38,", (",'Т.7.'!AP38,"), ",'Т.7.'!AQ38,", ",'Т.7.'!AO38)=$AJ$335,"-",CONCATENATE('Т.7.'!AN38,", (",'Т.7.'!AP38,"), ",'Т.7.'!AQ38,", ",'Т.7.'!AO38)))</f>
        <v/>
      </c>
      <c r="S365" s="345"/>
      <c r="T365" s="345"/>
      <c r="U365" s="345"/>
      <c r="AA365" s="143"/>
      <c r="AB365" s="143"/>
      <c r="AC365" s="143"/>
      <c r="AD365" s="143"/>
      <c r="AE365" s="143"/>
      <c r="AF365" s="143"/>
      <c r="AG365" s="143"/>
      <c r="AH365" s="143"/>
      <c r="AI365" s="143"/>
      <c r="AJ365" s="151"/>
    </row>
    <row r="366" spans="1:36" x14ac:dyDescent="0.25">
      <c r="A366" s="175">
        <v>34</v>
      </c>
      <c r="B366" s="345" t="str">
        <f ca="1">CONCATENATE('Т.7.'!AB39," ",'Т.7.'!AC39," ",'Т.7.'!AD39)</f>
        <v xml:space="preserve">     </v>
      </c>
      <c r="C366" s="345"/>
      <c r="D366" s="345"/>
      <c r="E366" s="351" t="str">
        <f ca="1">'Т.7.'!AE39</f>
        <v xml:space="preserve"> </v>
      </c>
      <c r="F366" s="351"/>
      <c r="G366" s="351"/>
      <c r="H366" s="352" t="str">
        <f ca="1">'Т.7.'!AF39</f>
        <v xml:space="preserve"> </v>
      </c>
      <c r="I366" s="352"/>
      <c r="J366" s="353" t="str">
        <f ca="1">IF(CONCATENATE('Т.7.'!AG39,". ",'Т.7.'!AH39,". ",'Т.7.'!AI39)=" .  .  "," ",IF(CONCATENATE('Т.7.'!AG39,". ",'Т.7.'!AH39,". ",'Т.7.'!AI39)=$AJ$333,"-",CONCATENATE('Т.7.'!AG39,". ",'Т.7.'!AH39,". ",'Т.7.'!AI39)))</f>
        <v xml:space="preserve"> </v>
      </c>
      <c r="K366" s="353"/>
      <c r="L366" s="352" t="str">
        <f ca="1">'Т.7.'!AJ39</f>
        <v xml:space="preserve"> </v>
      </c>
      <c r="M366" s="352"/>
      <c r="N366" s="352"/>
      <c r="O366" s="345" t="str">
        <f ca="1">IF(CONCATENATE('Т.7.'!AK39,", ",'Т.7.'!AL39," ",'Т.7.'!AM39)=" ,    "," ",IF(CONCATENATE('Т.7.'!AK39,", ",'Т.7.'!AL39," ",'Т.7.'!AM39)=$AJ$334,"-",CONCATENATE('Т.7.'!AK39,", ",'Т.7.'!AL39," ",'Т.7.'!AM39)))</f>
        <v xml:space="preserve"> </v>
      </c>
      <c r="P366" s="345"/>
      <c r="Q366" s="345"/>
      <c r="R366" s="345" t="str">
        <f ca="1">IF(CONCATENATE('Т.7.'!AN39,", (",'Т.7.'!AP39,"), ",'Т.7.'!AQ39,", ",'Т.7.'!AO39)=$AJ$336,"",IF(CONCATENATE('Т.7.'!AN39,", (",'Т.7.'!AP39,"), ",'Т.7.'!AQ39,", ",'Т.7.'!AO39)=$AJ$335,"-",CONCATENATE('Т.7.'!AN39,", (",'Т.7.'!AP39,"), ",'Т.7.'!AQ39,", ",'Т.7.'!AO39)))</f>
        <v/>
      </c>
      <c r="S366" s="345"/>
      <c r="T366" s="345"/>
      <c r="U366" s="345"/>
      <c r="AA366" s="143"/>
      <c r="AB366" s="143"/>
      <c r="AC366" s="143"/>
      <c r="AD366" s="143"/>
      <c r="AE366" s="143"/>
      <c r="AF366" s="143"/>
      <c r="AG366" s="143"/>
      <c r="AH366" s="143"/>
      <c r="AI366" s="143"/>
      <c r="AJ366" s="151"/>
    </row>
    <row r="367" spans="1:36" x14ac:dyDescent="0.25">
      <c r="A367" s="175">
        <v>35</v>
      </c>
      <c r="B367" s="345" t="str">
        <f ca="1">CONCATENATE('Т.7.'!AB40," ",'Т.7.'!AC40," ",'Т.7.'!AD40)</f>
        <v xml:space="preserve">     </v>
      </c>
      <c r="C367" s="345"/>
      <c r="D367" s="345"/>
      <c r="E367" s="351" t="str">
        <f ca="1">'Т.7.'!AE40</f>
        <v xml:space="preserve"> </v>
      </c>
      <c r="F367" s="351"/>
      <c r="G367" s="351"/>
      <c r="H367" s="352" t="str">
        <f ca="1">'Т.7.'!AF40</f>
        <v xml:space="preserve"> </v>
      </c>
      <c r="I367" s="352"/>
      <c r="J367" s="353" t="str">
        <f ca="1">IF(CONCATENATE('Т.7.'!AG40,". ",'Т.7.'!AH40,". ",'Т.7.'!AI40)=" .  .  "," ",IF(CONCATENATE('Т.7.'!AG40,". ",'Т.7.'!AH40,". ",'Т.7.'!AI40)=$AJ$333,"-",CONCATENATE('Т.7.'!AG40,". ",'Т.7.'!AH40,". ",'Т.7.'!AI40)))</f>
        <v xml:space="preserve"> </v>
      </c>
      <c r="K367" s="353"/>
      <c r="L367" s="352" t="str">
        <f ca="1">'Т.7.'!AJ40</f>
        <v xml:space="preserve"> </v>
      </c>
      <c r="M367" s="352"/>
      <c r="N367" s="352"/>
      <c r="O367" s="345" t="str">
        <f ca="1">IF(CONCATENATE('Т.7.'!AK40,", ",'Т.7.'!AL40," ",'Т.7.'!AM40)=" ,    "," ",IF(CONCATENATE('Т.7.'!AK40,", ",'Т.7.'!AL40," ",'Т.7.'!AM40)=$AJ$334,"-",CONCATENATE('Т.7.'!AK40,", ",'Т.7.'!AL40," ",'Т.7.'!AM40)))</f>
        <v xml:space="preserve"> </v>
      </c>
      <c r="P367" s="345"/>
      <c r="Q367" s="345"/>
      <c r="R367" s="345" t="str">
        <f ca="1">IF(CONCATENATE('Т.7.'!AN40,", (",'Т.7.'!AP40,"), ",'Т.7.'!AQ40,", ",'Т.7.'!AO40)=$AJ$336,"",IF(CONCATENATE('Т.7.'!AN40,", (",'Т.7.'!AP40,"), ",'Т.7.'!AQ40,", ",'Т.7.'!AO40)=$AJ$335,"-",CONCATENATE('Т.7.'!AN40,", (",'Т.7.'!AP40,"), ",'Т.7.'!AQ40,", ",'Т.7.'!AO40)))</f>
        <v/>
      </c>
      <c r="S367" s="345"/>
      <c r="T367" s="345"/>
      <c r="U367" s="345"/>
      <c r="AA367" s="143"/>
      <c r="AB367" s="143"/>
      <c r="AC367" s="143"/>
      <c r="AD367" s="143"/>
      <c r="AE367" s="143"/>
      <c r="AF367" s="143"/>
      <c r="AG367" s="143"/>
      <c r="AH367" s="143"/>
      <c r="AI367" s="143"/>
      <c r="AJ367" s="151"/>
    </row>
    <row r="368" spans="1:36" x14ac:dyDescent="0.25">
      <c r="A368" s="175">
        <v>36</v>
      </c>
      <c r="B368" s="345" t="str">
        <f ca="1">CONCATENATE('Т.7.'!AB41," ",'Т.7.'!AC41," ",'Т.7.'!AD41)</f>
        <v xml:space="preserve">     </v>
      </c>
      <c r="C368" s="345"/>
      <c r="D368" s="345"/>
      <c r="E368" s="351" t="str">
        <f ca="1">'Т.7.'!AE41</f>
        <v xml:space="preserve"> </v>
      </c>
      <c r="F368" s="351"/>
      <c r="G368" s="351"/>
      <c r="H368" s="352" t="str">
        <f ca="1">'Т.7.'!AF41</f>
        <v xml:space="preserve"> </v>
      </c>
      <c r="I368" s="352"/>
      <c r="J368" s="353" t="str">
        <f ca="1">IF(CONCATENATE('Т.7.'!AG41,". ",'Т.7.'!AH41,". ",'Т.7.'!AI41)=" .  .  "," ",IF(CONCATENATE('Т.7.'!AG41,". ",'Т.7.'!AH41,". ",'Т.7.'!AI41)=$AJ$333,"-",CONCATENATE('Т.7.'!AG41,". ",'Т.7.'!AH41,". ",'Т.7.'!AI41)))</f>
        <v xml:space="preserve"> </v>
      </c>
      <c r="K368" s="353"/>
      <c r="L368" s="352" t="str">
        <f ca="1">'Т.7.'!AJ41</f>
        <v xml:space="preserve"> </v>
      </c>
      <c r="M368" s="352"/>
      <c r="N368" s="352"/>
      <c r="O368" s="345" t="str">
        <f ca="1">IF(CONCATENATE('Т.7.'!AK41,", ",'Т.7.'!AL41," ",'Т.7.'!AM41)=" ,    "," ",IF(CONCATENATE('Т.7.'!AK41,", ",'Т.7.'!AL41," ",'Т.7.'!AM41)=$AJ$334,"-",CONCATENATE('Т.7.'!AK41,", ",'Т.7.'!AL41," ",'Т.7.'!AM41)))</f>
        <v xml:space="preserve"> </v>
      </c>
      <c r="P368" s="345"/>
      <c r="Q368" s="345"/>
      <c r="R368" s="345" t="str">
        <f ca="1">IF(CONCATENATE('Т.7.'!AN41,", (",'Т.7.'!AP41,"), ",'Т.7.'!AQ41,", ",'Т.7.'!AO41)=$AJ$336,"",IF(CONCATENATE('Т.7.'!AN41,", (",'Т.7.'!AP41,"), ",'Т.7.'!AQ41,", ",'Т.7.'!AO41)=$AJ$335,"-",CONCATENATE('Т.7.'!AN41,", (",'Т.7.'!AP41,"), ",'Т.7.'!AQ41,", ",'Т.7.'!AO41)))</f>
        <v/>
      </c>
      <c r="S368" s="345"/>
      <c r="T368" s="345"/>
      <c r="U368" s="345"/>
      <c r="AA368" s="143"/>
      <c r="AB368" s="143"/>
      <c r="AC368" s="143"/>
      <c r="AD368" s="143"/>
      <c r="AE368" s="143"/>
      <c r="AF368" s="143"/>
      <c r="AG368" s="143"/>
      <c r="AH368" s="143"/>
      <c r="AI368" s="143"/>
      <c r="AJ368" s="151"/>
    </row>
    <row r="369" spans="1:36" x14ac:dyDescent="0.25">
      <c r="A369" s="175">
        <v>37</v>
      </c>
      <c r="B369" s="345" t="str">
        <f ca="1">CONCATENATE('Т.7.'!AB42," ",'Т.7.'!AC42," ",'Т.7.'!AD42)</f>
        <v xml:space="preserve">     </v>
      </c>
      <c r="C369" s="345"/>
      <c r="D369" s="345"/>
      <c r="E369" s="351" t="str">
        <f ca="1">'Т.7.'!AE42</f>
        <v xml:space="preserve"> </v>
      </c>
      <c r="F369" s="351"/>
      <c r="G369" s="351"/>
      <c r="H369" s="352" t="str">
        <f ca="1">'Т.7.'!AF42</f>
        <v xml:space="preserve"> </v>
      </c>
      <c r="I369" s="352"/>
      <c r="J369" s="353" t="str">
        <f ca="1">IF(CONCATENATE('Т.7.'!AG42,". ",'Т.7.'!AH42,". ",'Т.7.'!AI42)=" .  .  "," ",IF(CONCATENATE('Т.7.'!AG42,". ",'Т.7.'!AH42,". ",'Т.7.'!AI42)=$AJ$333,"-",CONCATENATE('Т.7.'!AG42,". ",'Т.7.'!AH42,". ",'Т.7.'!AI42)))</f>
        <v xml:space="preserve"> </v>
      </c>
      <c r="K369" s="353"/>
      <c r="L369" s="352" t="str">
        <f ca="1">'Т.7.'!AJ42</f>
        <v xml:space="preserve"> </v>
      </c>
      <c r="M369" s="352"/>
      <c r="N369" s="352"/>
      <c r="O369" s="345" t="str">
        <f ca="1">IF(CONCATENATE('Т.7.'!AK42,", ",'Т.7.'!AL42," ",'Т.7.'!AM42)=" ,    "," ",IF(CONCATENATE('Т.7.'!AK42,", ",'Т.7.'!AL42," ",'Т.7.'!AM42)=$AJ$334,"-",CONCATENATE('Т.7.'!AK42,", ",'Т.7.'!AL42," ",'Т.7.'!AM42)))</f>
        <v xml:space="preserve"> </v>
      </c>
      <c r="P369" s="345"/>
      <c r="Q369" s="345"/>
      <c r="R369" s="345" t="str">
        <f ca="1">IF(CONCATENATE('Т.7.'!AN42,", (",'Т.7.'!AP42,"), ",'Т.7.'!AQ42,", ",'Т.7.'!AO42)=$AJ$336,"",IF(CONCATENATE('Т.7.'!AN42,", (",'Т.7.'!AP42,"), ",'Т.7.'!AQ42,", ",'Т.7.'!AO42)=$AJ$335,"-",CONCATENATE('Т.7.'!AN42,", (",'Т.7.'!AP42,"), ",'Т.7.'!AQ42,", ",'Т.7.'!AO42)))</f>
        <v/>
      </c>
      <c r="S369" s="345"/>
      <c r="T369" s="345"/>
      <c r="U369" s="345"/>
      <c r="AA369" s="143"/>
      <c r="AB369" s="143"/>
      <c r="AC369" s="143"/>
      <c r="AD369" s="143"/>
      <c r="AE369" s="143"/>
      <c r="AF369" s="143"/>
      <c r="AG369" s="143"/>
      <c r="AH369" s="143"/>
      <c r="AI369" s="143"/>
      <c r="AJ369" s="151"/>
    </row>
    <row r="370" spans="1:36" x14ac:dyDescent="0.25">
      <c r="A370" s="175">
        <v>38</v>
      </c>
      <c r="B370" s="345" t="str">
        <f ca="1">CONCATENATE('Т.7.'!AB43," ",'Т.7.'!AC43," ",'Т.7.'!AD43)</f>
        <v xml:space="preserve">     </v>
      </c>
      <c r="C370" s="345"/>
      <c r="D370" s="345"/>
      <c r="E370" s="351" t="str">
        <f ca="1">'Т.7.'!AE43</f>
        <v xml:space="preserve"> </v>
      </c>
      <c r="F370" s="351"/>
      <c r="G370" s="351"/>
      <c r="H370" s="352" t="str">
        <f ca="1">'Т.7.'!AF43</f>
        <v xml:space="preserve"> </v>
      </c>
      <c r="I370" s="352"/>
      <c r="J370" s="353" t="str">
        <f ca="1">IF(CONCATENATE('Т.7.'!AG43,". ",'Т.7.'!AH43,". ",'Т.7.'!AI43)=" .  .  "," ",IF(CONCATENATE('Т.7.'!AG43,". ",'Т.7.'!AH43,". ",'Т.7.'!AI43)=$AJ$333,"-",CONCATENATE('Т.7.'!AG43,". ",'Т.7.'!AH43,". ",'Т.7.'!AI43)))</f>
        <v xml:space="preserve"> </v>
      </c>
      <c r="K370" s="353"/>
      <c r="L370" s="352" t="str">
        <f ca="1">'Т.7.'!AJ43</f>
        <v xml:space="preserve"> </v>
      </c>
      <c r="M370" s="352"/>
      <c r="N370" s="352"/>
      <c r="O370" s="345" t="str">
        <f ca="1">IF(CONCATENATE('Т.7.'!AK43,", ",'Т.7.'!AL43," ",'Т.7.'!AM43)=" ,    "," ",IF(CONCATENATE('Т.7.'!AK43,", ",'Т.7.'!AL43," ",'Т.7.'!AM43)=$AJ$334,"-",CONCATENATE('Т.7.'!AK43,", ",'Т.7.'!AL43," ",'Т.7.'!AM43)))</f>
        <v xml:space="preserve"> </v>
      </c>
      <c r="P370" s="345"/>
      <c r="Q370" s="345"/>
      <c r="R370" s="345" t="str">
        <f ca="1">IF(CONCATENATE('Т.7.'!AN43,", (",'Т.7.'!AP43,"), ",'Т.7.'!AQ43,", ",'Т.7.'!AO43)=$AJ$336,"",IF(CONCATENATE('Т.7.'!AN43,", (",'Т.7.'!AP43,"), ",'Т.7.'!AQ43,", ",'Т.7.'!AO43)=$AJ$335,"-",CONCATENATE('Т.7.'!AN43,", (",'Т.7.'!AP43,"), ",'Т.7.'!AQ43,", ",'Т.7.'!AO43)))</f>
        <v/>
      </c>
      <c r="S370" s="345"/>
      <c r="T370" s="345"/>
      <c r="U370" s="345"/>
      <c r="AA370" s="143"/>
      <c r="AB370" s="143"/>
      <c r="AC370" s="143"/>
      <c r="AD370" s="143"/>
      <c r="AE370" s="143"/>
      <c r="AF370" s="143"/>
      <c r="AG370" s="143"/>
      <c r="AH370" s="143"/>
      <c r="AI370" s="143"/>
      <c r="AJ370" s="151"/>
    </row>
    <row r="371" spans="1:36" x14ac:dyDescent="0.25">
      <c r="A371" s="175">
        <v>39</v>
      </c>
      <c r="B371" s="345" t="str">
        <f ca="1">CONCATENATE('Т.7.'!AB44," ",'Т.7.'!AC44," ",'Т.7.'!AD44)</f>
        <v xml:space="preserve">     </v>
      </c>
      <c r="C371" s="345"/>
      <c r="D371" s="345"/>
      <c r="E371" s="351" t="str">
        <f ca="1">'Т.7.'!AE44</f>
        <v xml:space="preserve"> </v>
      </c>
      <c r="F371" s="351"/>
      <c r="G371" s="351"/>
      <c r="H371" s="352" t="str">
        <f ca="1">'Т.7.'!AF44</f>
        <v xml:space="preserve"> </v>
      </c>
      <c r="I371" s="352"/>
      <c r="J371" s="353" t="str">
        <f ca="1">IF(CONCATENATE('Т.7.'!AG44,". ",'Т.7.'!AH44,". ",'Т.7.'!AI44)=" .  .  "," ",IF(CONCATENATE('Т.7.'!AG44,". ",'Т.7.'!AH44,". ",'Т.7.'!AI44)=$AJ$333,"-",CONCATENATE('Т.7.'!AG44,". ",'Т.7.'!AH44,". ",'Т.7.'!AI44)))</f>
        <v xml:space="preserve"> </v>
      </c>
      <c r="K371" s="353"/>
      <c r="L371" s="352" t="str">
        <f ca="1">'Т.7.'!AJ44</f>
        <v xml:space="preserve"> </v>
      </c>
      <c r="M371" s="352"/>
      <c r="N371" s="352"/>
      <c r="O371" s="345" t="str">
        <f ca="1">IF(CONCATENATE('Т.7.'!AK44,", ",'Т.7.'!AL44," ",'Т.7.'!AM44)=" ,    "," ",IF(CONCATENATE('Т.7.'!AK44,", ",'Т.7.'!AL44," ",'Т.7.'!AM44)=$AJ$334,"-",CONCATENATE('Т.7.'!AK44,", ",'Т.7.'!AL44," ",'Т.7.'!AM44)))</f>
        <v xml:space="preserve"> </v>
      </c>
      <c r="P371" s="345"/>
      <c r="Q371" s="345"/>
      <c r="R371" s="345" t="str">
        <f ca="1">IF(CONCATENATE('Т.7.'!AN44,", (",'Т.7.'!AP44,"), ",'Т.7.'!AQ44,", ",'Т.7.'!AO44)=$AJ$336,"",IF(CONCATENATE('Т.7.'!AN44,", (",'Т.7.'!AP44,"), ",'Т.7.'!AQ44,", ",'Т.7.'!AO44)=$AJ$335,"-",CONCATENATE('Т.7.'!AN44,", (",'Т.7.'!AP44,"), ",'Т.7.'!AQ44,", ",'Т.7.'!AO44)))</f>
        <v/>
      </c>
      <c r="S371" s="345"/>
      <c r="T371" s="345"/>
      <c r="U371" s="345"/>
      <c r="AA371" s="143"/>
      <c r="AB371" s="143"/>
      <c r="AC371" s="143"/>
      <c r="AD371" s="143"/>
      <c r="AE371" s="143"/>
      <c r="AF371" s="143"/>
      <c r="AG371" s="143"/>
      <c r="AH371" s="143"/>
      <c r="AI371" s="143"/>
      <c r="AJ371" s="151"/>
    </row>
    <row r="372" spans="1:36" x14ac:dyDescent="0.25">
      <c r="A372" s="175">
        <v>40</v>
      </c>
      <c r="B372" s="345" t="str">
        <f ca="1">CONCATENATE('Т.7.'!AB45," ",'Т.7.'!AC45," ",'Т.7.'!AD45)</f>
        <v xml:space="preserve">     </v>
      </c>
      <c r="C372" s="345"/>
      <c r="D372" s="345"/>
      <c r="E372" s="351" t="str">
        <f ca="1">'Т.7.'!AE45</f>
        <v xml:space="preserve"> </v>
      </c>
      <c r="F372" s="351"/>
      <c r="G372" s="351"/>
      <c r="H372" s="352" t="str">
        <f ca="1">'Т.7.'!AF45</f>
        <v xml:space="preserve"> </v>
      </c>
      <c r="I372" s="352"/>
      <c r="J372" s="353" t="str">
        <f ca="1">IF(CONCATENATE('Т.7.'!AG45,". ",'Т.7.'!AH45,". ",'Т.7.'!AI45)=" .  .  "," ",IF(CONCATENATE('Т.7.'!AG45,". ",'Т.7.'!AH45,". ",'Т.7.'!AI45)=$AJ$333,"-",CONCATENATE('Т.7.'!AG45,". ",'Т.7.'!AH45,". ",'Т.7.'!AI45)))</f>
        <v xml:space="preserve"> </v>
      </c>
      <c r="K372" s="353"/>
      <c r="L372" s="352" t="str">
        <f ca="1">'Т.7.'!AJ45</f>
        <v xml:space="preserve"> </v>
      </c>
      <c r="M372" s="352"/>
      <c r="N372" s="352"/>
      <c r="O372" s="345" t="str">
        <f ca="1">IF(CONCATENATE('Т.7.'!AK45,", ",'Т.7.'!AL45," ",'Т.7.'!AM45)=" ,    "," ",IF(CONCATENATE('Т.7.'!AK45,", ",'Т.7.'!AL45," ",'Т.7.'!AM45)=$AJ$334,"-",CONCATENATE('Т.7.'!AK45,", ",'Т.7.'!AL45," ",'Т.7.'!AM45)))</f>
        <v xml:space="preserve"> </v>
      </c>
      <c r="P372" s="345"/>
      <c r="Q372" s="345"/>
      <c r="R372" s="345" t="str">
        <f ca="1">IF(CONCATENATE('Т.7.'!AN45,", (",'Т.7.'!AP45,"), ",'Т.7.'!AQ45,", ",'Т.7.'!AO45)=$AJ$336,"",IF(CONCATENATE('Т.7.'!AN45,", (",'Т.7.'!AP45,"), ",'Т.7.'!AQ45,", ",'Т.7.'!AO45)=$AJ$335,"-",CONCATENATE('Т.7.'!AN45,", (",'Т.7.'!AP45,"), ",'Т.7.'!AQ45,", ",'Т.7.'!AO45)))</f>
        <v/>
      </c>
      <c r="S372" s="345"/>
      <c r="T372" s="345"/>
      <c r="U372" s="345"/>
      <c r="AA372" s="143"/>
      <c r="AB372" s="143"/>
      <c r="AC372" s="143"/>
      <c r="AD372" s="143"/>
      <c r="AE372" s="143"/>
      <c r="AF372" s="143"/>
      <c r="AG372" s="143"/>
      <c r="AH372" s="143"/>
      <c r="AI372" s="143"/>
      <c r="AJ372" s="151"/>
    </row>
    <row r="373" spans="1:36" x14ac:dyDescent="0.25">
      <c r="A373" s="175">
        <v>41</v>
      </c>
      <c r="B373" s="345" t="str">
        <f ca="1">CONCATENATE('Т.7.'!AB46," ",'Т.7.'!AC46," ",'Т.7.'!AD46)</f>
        <v xml:space="preserve">     </v>
      </c>
      <c r="C373" s="345"/>
      <c r="D373" s="345"/>
      <c r="E373" s="351" t="str">
        <f ca="1">'Т.7.'!AE46</f>
        <v xml:space="preserve"> </v>
      </c>
      <c r="F373" s="351"/>
      <c r="G373" s="351"/>
      <c r="H373" s="352" t="str">
        <f ca="1">'Т.7.'!AF46</f>
        <v xml:space="preserve"> </v>
      </c>
      <c r="I373" s="352"/>
      <c r="J373" s="353" t="str">
        <f ca="1">IF(CONCATENATE('Т.7.'!AG46,". ",'Т.7.'!AH46,". ",'Т.7.'!AI46)=" .  .  "," ",IF(CONCATENATE('Т.7.'!AG46,". ",'Т.7.'!AH46,". ",'Т.7.'!AI46)=$AJ$333,"-",CONCATENATE('Т.7.'!AG46,". ",'Т.7.'!AH46,". ",'Т.7.'!AI46)))</f>
        <v xml:space="preserve"> </v>
      </c>
      <c r="K373" s="353"/>
      <c r="L373" s="352" t="str">
        <f ca="1">'Т.7.'!AJ46</f>
        <v xml:space="preserve"> </v>
      </c>
      <c r="M373" s="352"/>
      <c r="N373" s="352"/>
      <c r="O373" s="345" t="str">
        <f ca="1">IF(CONCATENATE('Т.7.'!AK46,", ",'Т.7.'!AL46," ",'Т.7.'!AM46)=" ,    "," ",IF(CONCATENATE('Т.7.'!AK46,", ",'Т.7.'!AL46," ",'Т.7.'!AM46)=$AJ$334,"-",CONCATENATE('Т.7.'!AK46,", ",'Т.7.'!AL46," ",'Т.7.'!AM46)))</f>
        <v xml:space="preserve"> </v>
      </c>
      <c r="P373" s="345"/>
      <c r="Q373" s="345"/>
      <c r="R373" s="345" t="str">
        <f ca="1">IF(CONCATENATE('Т.7.'!AN46,", (",'Т.7.'!AP46,"), ",'Т.7.'!AQ46,", ",'Т.7.'!AO46)=$AJ$336,"",IF(CONCATENATE('Т.7.'!AN46,", (",'Т.7.'!AP46,"), ",'Т.7.'!AQ46,", ",'Т.7.'!AO46)=$AJ$335,"-",CONCATENATE('Т.7.'!AN46,", (",'Т.7.'!AP46,"), ",'Т.7.'!AQ46,", ",'Т.7.'!AO46)))</f>
        <v/>
      </c>
      <c r="S373" s="345"/>
      <c r="T373" s="345"/>
      <c r="U373" s="345"/>
      <c r="AA373" s="143"/>
      <c r="AB373" s="143"/>
      <c r="AC373" s="143"/>
      <c r="AD373" s="143"/>
      <c r="AE373" s="143"/>
      <c r="AF373" s="143"/>
      <c r="AG373" s="143"/>
      <c r="AH373" s="143"/>
      <c r="AI373" s="143"/>
      <c r="AJ373" s="151"/>
    </row>
    <row r="374" spans="1:36" x14ac:dyDescent="0.25">
      <c r="A374" s="175">
        <v>42</v>
      </c>
      <c r="B374" s="345" t="str">
        <f ca="1">CONCATENATE('Т.7.'!AB47," ",'Т.7.'!AC47," ",'Т.7.'!AD47)</f>
        <v xml:space="preserve">     </v>
      </c>
      <c r="C374" s="345"/>
      <c r="D374" s="345"/>
      <c r="E374" s="351" t="str">
        <f ca="1">'Т.7.'!AE47</f>
        <v xml:space="preserve"> </v>
      </c>
      <c r="F374" s="351"/>
      <c r="G374" s="351"/>
      <c r="H374" s="352" t="str">
        <f ca="1">'Т.7.'!AF47</f>
        <v xml:space="preserve"> </v>
      </c>
      <c r="I374" s="352"/>
      <c r="J374" s="353" t="str">
        <f ca="1">IF(CONCATENATE('Т.7.'!AG47,". ",'Т.7.'!AH47,". ",'Т.7.'!AI47)=" .  .  "," ",IF(CONCATENATE('Т.7.'!AG47,". ",'Т.7.'!AH47,". ",'Т.7.'!AI47)=$AJ$333,"-",CONCATENATE('Т.7.'!AG47,". ",'Т.7.'!AH47,". ",'Т.7.'!AI47)))</f>
        <v xml:space="preserve"> </v>
      </c>
      <c r="K374" s="353"/>
      <c r="L374" s="352" t="str">
        <f ca="1">'Т.7.'!AJ47</f>
        <v xml:space="preserve"> </v>
      </c>
      <c r="M374" s="352"/>
      <c r="N374" s="352"/>
      <c r="O374" s="345" t="str">
        <f ca="1">IF(CONCATENATE('Т.7.'!AK47,", ",'Т.7.'!AL47," ",'Т.7.'!AM47)=" ,    "," ",IF(CONCATENATE('Т.7.'!AK47,", ",'Т.7.'!AL47," ",'Т.7.'!AM47)=$AJ$334,"-",CONCATENATE('Т.7.'!AK47,", ",'Т.7.'!AL47," ",'Т.7.'!AM47)))</f>
        <v xml:space="preserve"> </v>
      </c>
      <c r="P374" s="345"/>
      <c r="Q374" s="345"/>
      <c r="R374" s="345" t="str">
        <f ca="1">IF(CONCATENATE('Т.7.'!AN47,", (",'Т.7.'!AP47,"), ",'Т.7.'!AQ47,", ",'Т.7.'!AO47)=$AJ$336,"",IF(CONCATENATE('Т.7.'!AN47,", (",'Т.7.'!AP47,"), ",'Т.7.'!AQ47,", ",'Т.7.'!AO47)=$AJ$335,"-",CONCATENATE('Т.7.'!AN47,", (",'Т.7.'!AP47,"), ",'Т.7.'!AQ47,", ",'Т.7.'!AO47)))</f>
        <v/>
      </c>
      <c r="S374" s="345"/>
      <c r="T374" s="345"/>
      <c r="U374" s="345"/>
      <c r="AA374" s="143"/>
      <c r="AB374" s="143"/>
      <c r="AC374" s="143"/>
      <c r="AD374" s="143"/>
      <c r="AE374" s="143"/>
      <c r="AF374" s="143"/>
      <c r="AG374" s="143"/>
      <c r="AH374" s="143"/>
      <c r="AI374" s="143"/>
      <c r="AJ374" s="151"/>
    </row>
    <row r="375" spans="1:36" x14ac:dyDescent="0.25">
      <c r="A375" s="175">
        <v>43</v>
      </c>
      <c r="B375" s="345" t="str">
        <f ca="1">CONCATENATE('Т.7.'!AB48," ",'Т.7.'!AC48," ",'Т.7.'!AD48)</f>
        <v xml:space="preserve">     </v>
      </c>
      <c r="C375" s="345"/>
      <c r="D375" s="345"/>
      <c r="E375" s="351" t="str">
        <f ca="1">'Т.7.'!AE48</f>
        <v xml:space="preserve"> </v>
      </c>
      <c r="F375" s="351"/>
      <c r="G375" s="351"/>
      <c r="H375" s="352" t="str">
        <f ca="1">'Т.7.'!AF48</f>
        <v xml:space="preserve"> </v>
      </c>
      <c r="I375" s="352"/>
      <c r="J375" s="353" t="str">
        <f ca="1">IF(CONCATENATE('Т.7.'!AG48,". ",'Т.7.'!AH48,". ",'Т.7.'!AI48)=" .  .  "," ",IF(CONCATENATE('Т.7.'!AG48,". ",'Т.7.'!AH48,". ",'Т.7.'!AI48)=$AJ$333,"-",CONCATENATE('Т.7.'!AG48,". ",'Т.7.'!AH48,". ",'Т.7.'!AI48)))</f>
        <v xml:space="preserve"> </v>
      </c>
      <c r="K375" s="353"/>
      <c r="L375" s="352" t="str">
        <f ca="1">'Т.7.'!AJ48</f>
        <v xml:space="preserve"> </v>
      </c>
      <c r="M375" s="352"/>
      <c r="N375" s="352"/>
      <c r="O375" s="345" t="str">
        <f ca="1">IF(CONCATENATE('Т.7.'!AK48,", ",'Т.7.'!AL48," ",'Т.7.'!AM48)=" ,    "," ",IF(CONCATENATE('Т.7.'!AK48,", ",'Т.7.'!AL48," ",'Т.7.'!AM48)=$AJ$334,"-",CONCATENATE('Т.7.'!AK48,", ",'Т.7.'!AL48," ",'Т.7.'!AM48)))</f>
        <v xml:space="preserve"> </v>
      </c>
      <c r="P375" s="345"/>
      <c r="Q375" s="345"/>
      <c r="R375" s="345" t="str">
        <f ca="1">IF(CONCATENATE('Т.7.'!AN48,", (",'Т.7.'!AP48,"), ",'Т.7.'!AQ48,", ",'Т.7.'!AO48)=$AJ$336,"",IF(CONCATENATE('Т.7.'!AN48,", (",'Т.7.'!AP48,"), ",'Т.7.'!AQ48,", ",'Т.7.'!AO48)=$AJ$335,"-",CONCATENATE('Т.7.'!AN48,", (",'Т.7.'!AP48,"), ",'Т.7.'!AQ48,", ",'Т.7.'!AO48)))</f>
        <v/>
      </c>
      <c r="S375" s="345"/>
      <c r="T375" s="345"/>
      <c r="U375" s="345"/>
      <c r="AA375" s="143"/>
      <c r="AB375" s="143"/>
      <c r="AC375" s="143"/>
      <c r="AD375" s="143"/>
      <c r="AE375" s="143"/>
      <c r="AF375" s="143"/>
      <c r="AG375" s="143"/>
      <c r="AH375" s="143"/>
      <c r="AI375" s="143"/>
      <c r="AJ375" s="151"/>
    </row>
    <row r="376" spans="1:36" x14ac:dyDescent="0.25">
      <c r="A376" s="175">
        <v>44</v>
      </c>
      <c r="B376" s="345" t="str">
        <f ca="1">CONCATENATE('Т.7.'!AB49," ",'Т.7.'!AC49," ",'Т.7.'!AD49)</f>
        <v xml:space="preserve">     </v>
      </c>
      <c r="C376" s="345"/>
      <c r="D376" s="345"/>
      <c r="E376" s="351" t="str">
        <f ca="1">'Т.7.'!AE49</f>
        <v xml:space="preserve"> </v>
      </c>
      <c r="F376" s="351"/>
      <c r="G376" s="351"/>
      <c r="H376" s="352" t="str">
        <f ca="1">'Т.7.'!AF49</f>
        <v xml:space="preserve"> </v>
      </c>
      <c r="I376" s="352"/>
      <c r="J376" s="353" t="str">
        <f ca="1">IF(CONCATENATE('Т.7.'!AG49,". ",'Т.7.'!AH49,". ",'Т.7.'!AI49)=" .  .  "," ",IF(CONCATENATE('Т.7.'!AG49,". ",'Т.7.'!AH49,". ",'Т.7.'!AI49)=$AJ$333,"-",CONCATENATE('Т.7.'!AG49,". ",'Т.7.'!AH49,". ",'Т.7.'!AI49)))</f>
        <v xml:space="preserve"> </v>
      </c>
      <c r="K376" s="353"/>
      <c r="L376" s="352" t="str">
        <f ca="1">'Т.7.'!AJ49</f>
        <v xml:space="preserve"> </v>
      </c>
      <c r="M376" s="352"/>
      <c r="N376" s="352"/>
      <c r="O376" s="345" t="str">
        <f ca="1">IF(CONCATENATE('Т.7.'!AK49,", ",'Т.7.'!AL49," ",'Т.7.'!AM49)=" ,    "," ",IF(CONCATENATE('Т.7.'!AK49,", ",'Т.7.'!AL49," ",'Т.7.'!AM49)=$AJ$334,"-",CONCATENATE('Т.7.'!AK49,", ",'Т.7.'!AL49," ",'Т.7.'!AM49)))</f>
        <v xml:space="preserve"> </v>
      </c>
      <c r="P376" s="345"/>
      <c r="Q376" s="345"/>
      <c r="R376" s="345" t="str">
        <f ca="1">IF(CONCATENATE('Т.7.'!AN49,", (",'Т.7.'!AP49,"), ",'Т.7.'!AQ49,", ",'Т.7.'!AO49)=$AJ$336,"",IF(CONCATENATE('Т.7.'!AN49,", (",'Т.7.'!AP49,"), ",'Т.7.'!AQ49,", ",'Т.7.'!AO49)=$AJ$335,"-",CONCATENATE('Т.7.'!AN49,", (",'Т.7.'!AP49,"), ",'Т.7.'!AQ49,", ",'Т.7.'!AO49)))</f>
        <v/>
      </c>
      <c r="S376" s="345"/>
      <c r="T376" s="345"/>
      <c r="U376" s="345"/>
      <c r="AA376" s="143"/>
      <c r="AB376" s="143"/>
      <c r="AC376" s="143"/>
      <c r="AD376" s="143"/>
      <c r="AE376" s="143"/>
      <c r="AF376" s="143"/>
      <c r="AG376" s="143"/>
      <c r="AH376" s="143"/>
      <c r="AI376" s="143"/>
      <c r="AJ376" s="151"/>
    </row>
    <row r="377" spans="1:36" x14ac:dyDescent="0.25">
      <c r="A377" s="175">
        <v>45</v>
      </c>
      <c r="B377" s="345" t="str">
        <f ca="1">CONCATENATE('Т.7.'!AB50," ",'Т.7.'!AC50," ",'Т.7.'!AD50)</f>
        <v xml:space="preserve">     </v>
      </c>
      <c r="C377" s="345"/>
      <c r="D377" s="345"/>
      <c r="E377" s="351" t="str">
        <f ca="1">'Т.7.'!AE50</f>
        <v xml:space="preserve"> </v>
      </c>
      <c r="F377" s="351"/>
      <c r="G377" s="351"/>
      <c r="H377" s="352" t="str">
        <f ca="1">'Т.7.'!AF50</f>
        <v xml:space="preserve"> </v>
      </c>
      <c r="I377" s="352"/>
      <c r="J377" s="353" t="str">
        <f ca="1">IF(CONCATENATE('Т.7.'!AG50,". ",'Т.7.'!AH50,". ",'Т.7.'!AI50)=" .  .  "," ",IF(CONCATENATE('Т.7.'!AG50,". ",'Т.7.'!AH50,". ",'Т.7.'!AI50)=$AJ$333,"-",CONCATENATE('Т.7.'!AG50,". ",'Т.7.'!AH50,". ",'Т.7.'!AI50)))</f>
        <v xml:space="preserve"> </v>
      </c>
      <c r="K377" s="353"/>
      <c r="L377" s="352" t="str">
        <f ca="1">'Т.7.'!AJ50</f>
        <v xml:space="preserve"> </v>
      </c>
      <c r="M377" s="352"/>
      <c r="N377" s="352"/>
      <c r="O377" s="345" t="str">
        <f ca="1">IF(CONCATENATE('Т.7.'!AK50,", ",'Т.7.'!AL50," ",'Т.7.'!AM50)=" ,    "," ",IF(CONCATENATE('Т.7.'!AK50,", ",'Т.7.'!AL50," ",'Т.7.'!AM50)=$AJ$334,"-",CONCATENATE('Т.7.'!AK50,", ",'Т.7.'!AL50," ",'Т.7.'!AM50)))</f>
        <v xml:space="preserve"> </v>
      </c>
      <c r="P377" s="345"/>
      <c r="Q377" s="345"/>
      <c r="R377" s="345" t="str">
        <f ca="1">IF(CONCATENATE('Т.7.'!AN50,", (",'Т.7.'!AP50,"), ",'Т.7.'!AQ50,", ",'Т.7.'!AO50)=$AJ$336,"",IF(CONCATENATE('Т.7.'!AN50,", (",'Т.7.'!AP50,"), ",'Т.7.'!AQ50,", ",'Т.7.'!AO50)=$AJ$335,"-",CONCATENATE('Т.7.'!AN50,", (",'Т.7.'!AP50,"), ",'Т.7.'!AQ50,", ",'Т.7.'!AO50)))</f>
        <v/>
      </c>
      <c r="S377" s="345"/>
      <c r="T377" s="345"/>
      <c r="U377" s="345"/>
      <c r="AA377" s="143"/>
      <c r="AB377" s="143"/>
      <c r="AC377" s="143"/>
      <c r="AD377" s="143"/>
      <c r="AE377" s="143"/>
      <c r="AF377" s="143"/>
      <c r="AG377" s="143"/>
      <c r="AH377" s="143"/>
      <c r="AI377" s="143"/>
      <c r="AJ377" s="151"/>
    </row>
    <row r="378" spans="1:36" x14ac:dyDescent="0.25">
      <c r="A378" s="175">
        <v>46</v>
      </c>
      <c r="B378" s="345" t="str">
        <f ca="1">CONCATENATE('Т.7.'!AB51," ",'Т.7.'!AC51," ",'Т.7.'!AD51)</f>
        <v xml:space="preserve">     </v>
      </c>
      <c r="C378" s="345"/>
      <c r="D378" s="345"/>
      <c r="E378" s="351" t="str">
        <f ca="1">'Т.7.'!AE51</f>
        <v xml:space="preserve"> </v>
      </c>
      <c r="F378" s="351"/>
      <c r="G378" s="351"/>
      <c r="H378" s="352" t="str">
        <f ca="1">'Т.7.'!AF51</f>
        <v xml:space="preserve"> </v>
      </c>
      <c r="I378" s="352"/>
      <c r="J378" s="353" t="str">
        <f ca="1">IF(CONCATENATE('Т.7.'!AG51,". ",'Т.7.'!AH51,". ",'Т.7.'!AI51)=" .  .  "," ",IF(CONCATENATE('Т.7.'!AG51,". ",'Т.7.'!AH51,". ",'Т.7.'!AI51)=$AJ$333,"-",CONCATENATE('Т.7.'!AG51,". ",'Т.7.'!AH51,". ",'Т.7.'!AI51)))</f>
        <v xml:space="preserve"> </v>
      </c>
      <c r="K378" s="353"/>
      <c r="L378" s="352" t="str">
        <f ca="1">'Т.7.'!AJ51</f>
        <v xml:space="preserve"> </v>
      </c>
      <c r="M378" s="352"/>
      <c r="N378" s="352"/>
      <c r="O378" s="345" t="str">
        <f ca="1">IF(CONCATENATE('Т.7.'!AK51,", ",'Т.7.'!AL51," ",'Т.7.'!AM51)=" ,    "," ",IF(CONCATENATE('Т.7.'!AK51,", ",'Т.7.'!AL51," ",'Т.7.'!AM51)=$AJ$334,"-",CONCATENATE('Т.7.'!AK51,", ",'Т.7.'!AL51," ",'Т.7.'!AM51)))</f>
        <v xml:space="preserve"> </v>
      </c>
      <c r="P378" s="345"/>
      <c r="Q378" s="345"/>
      <c r="R378" s="345" t="str">
        <f ca="1">IF(CONCATENATE('Т.7.'!AN51,", (",'Т.7.'!AP51,"), ",'Т.7.'!AQ51,", ",'Т.7.'!AO51)=$AJ$336,"",IF(CONCATENATE('Т.7.'!AN51,", (",'Т.7.'!AP51,"), ",'Т.7.'!AQ51,", ",'Т.7.'!AO51)=$AJ$335,"-",CONCATENATE('Т.7.'!AN51,", (",'Т.7.'!AP51,"), ",'Т.7.'!AQ51,", ",'Т.7.'!AO51)))</f>
        <v/>
      </c>
      <c r="S378" s="345"/>
      <c r="T378" s="345"/>
      <c r="U378" s="345"/>
      <c r="AA378" s="143"/>
      <c r="AB378" s="143"/>
      <c r="AC378" s="143"/>
      <c r="AD378" s="143"/>
      <c r="AE378" s="143"/>
      <c r="AF378" s="143"/>
      <c r="AG378" s="143"/>
      <c r="AH378" s="143"/>
      <c r="AI378" s="143"/>
      <c r="AJ378" s="151"/>
    </row>
    <row r="379" spans="1:36" x14ac:dyDescent="0.25">
      <c r="A379" s="175">
        <v>47</v>
      </c>
      <c r="B379" s="345" t="str">
        <f ca="1">CONCATENATE('Т.7.'!AB52," ",'Т.7.'!AC52," ",'Т.7.'!AD52)</f>
        <v xml:space="preserve">     </v>
      </c>
      <c r="C379" s="345"/>
      <c r="D379" s="345"/>
      <c r="E379" s="351" t="str">
        <f ca="1">'Т.7.'!AE52</f>
        <v xml:space="preserve"> </v>
      </c>
      <c r="F379" s="351"/>
      <c r="G379" s="351"/>
      <c r="H379" s="352" t="str">
        <f ca="1">'Т.7.'!AF52</f>
        <v xml:space="preserve"> </v>
      </c>
      <c r="I379" s="352"/>
      <c r="J379" s="353" t="str">
        <f ca="1">IF(CONCATENATE('Т.7.'!AG52,". ",'Т.7.'!AH52,". ",'Т.7.'!AI52)=" .  .  "," ",IF(CONCATENATE('Т.7.'!AG52,". ",'Т.7.'!AH52,". ",'Т.7.'!AI52)=$AJ$333,"-",CONCATENATE('Т.7.'!AG52,". ",'Т.7.'!AH52,". ",'Т.7.'!AI52)))</f>
        <v xml:space="preserve"> </v>
      </c>
      <c r="K379" s="353"/>
      <c r="L379" s="352" t="str">
        <f ca="1">'Т.7.'!AJ52</f>
        <v xml:space="preserve"> </v>
      </c>
      <c r="M379" s="352"/>
      <c r="N379" s="352"/>
      <c r="O379" s="345" t="str">
        <f ca="1">IF(CONCATENATE('Т.7.'!AK52,", ",'Т.7.'!AL52," ",'Т.7.'!AM52)=" ,    "," ",IF(CONCATENATE('Т.7.'!AK52,", ",'Т.7.'!AL52," ",'Т.7.'!AM52)=$AJ$334,"-",CONCATENATE('Т.7.'!AK52,", ",'Т.7.'!AL52," ",'Т.7.'!AM52)))</f>
        <v xml:space="preserve"> </v>
      </c>
      <c r="P379" s="345"/>
      <c r="Q379" s="345"/>
      <c r="R379" s="345" t="str">
        <f ca="1">IF(CONCATENATE('Т.7.'!AN52,", (",'Т.7.'!AP52,"), ",'Т.7.'!AQ52,", ",'Т.7.'!AO52)=$AJ$336,"",IF(CONCATENATE('Т.7.'!AN52,", (",'Т.7.'!AP52,"), ",'Т.7.'!AQ52,", ",'Т.7.'!AO52)=$AJ$335,"-",CONCATENATE('Т.7.'!AN52,", (",'Т.7.'!AP52,"), ",'Т.7.'!AQ52,", ",'Т.7.'!AO52)))</f>
        <v/>
      </c>
      <c r="S379" s="345"/>
      <c r="T379" s="345"/>
      <c r="U379" s="345"/>
      <c r="AA379" s="143"/>
      <c r="AB379" s="143"/>
      <c r="AC379" s="143"/>
      <c r="AD379" s="143"/>
      <c r="AE379" s="143"/>
      <c r="AF379" s="143"/>
      <c r="AG379" s="143"/>
      <c r="AH379" s="143"/>
      <c r="AI379" s="143"/>
      <c r="AJ379" s="151"/>
    </row>
    <row r="380" spans="1:36" x14ac:dyDescent="0.25">
      <c r="A380" s="175">
        <v>48</v>
      </c>
      <c r="B380" s="345" t="str">
        <f ca="1">CONCATENATE('Т.7.'!AB53," ",'Т.7.'!AC53," ",'Т.7.'!AD53)</f>
        <v xml:space="preserve">     </v>
      </c>
      <c r="C380" s="345"/>
      <c r="D380" s="345"/>
      <c r="E380" s="351" t="str">
        <f ca="1">'Т.7.'!AE53</f>
        <v xml:space="preserve"> </v>
      </c>
      <c r="F380" s="351"/>
      <c r="G380" s="351"/>
      <c r="H380" s="352" t="str">
        <f ca="1">'Т.7.'!AF53</f>
        <v xml:space="preserve"> </v>
      </c>
      <c r="I380" s="352"/>
      <c r="J380" s="353" t="str">
        <f ca="1">IF(CONCATENATE('Т.7.'!AG53,". ",'Т.7.'!AH53,". ",'Т.7.'!AI53)=" .  .  "," ",IF(CONCATENATE('Т.7.'!AG53,". ",'Т.7.'!AH53,". ",'Т.7.'!AI53)=$AJ$333,"-",CONCATENATE('Т.7.'!AG53,". ",'Т.7.'!AH53,". ",'Т.7.'!AI53)))</f>
        <v xml:space="preserve"> </v>
      </c>
      <c r="K380" s="353"/>
      <c r="L380" s="352" t="str">
        <f ca="1">'Т.7.'!AJ53</f>
        <v xml:space="preserve"> </v>
      </c>
      <c r="M380" s="352"/>
      <c r="N380" s="352"/>
      <c r="O380" s="345" t="str">
        <f ca="1">IF(CONCATENATE('Т.7.'!AK53,", ",'Т.7.'!AL53," ",'Т.7.'!AM53)=" ,    "," ",IF(CONCATENATE('Т.7.'!AK53,", ",'Т.7.'!AL53," ",'Т.7.'!AM53)=$AJ$334,"-",CONCATENATE('Т.7.'!AK53,", ",'Т.7.'!AL53," ",'Т.7.'!AM53)))</f>
        <v xml:space="preserve"> </v>
      </c>
      <c r="P380" s="345"/>
      <c r="Q380" s="345"/>
      <c r="R380" s="345" t="str">
        <f ca="1">IF(CONCATENATE('Т.7.'!AN53,", (",'Т.7.'!AP53,"), ",'Т.7.'!AQ53,", ",'Т.7.'!AO53)=$AJ$336,"",IF(CONCATENATE('Т.7.'!AN53,", (",'Т.7.'!AP53,"), ",'Т.7.'!AQ53,", ",'Т.7.'!AO53)=$AJ$335,"-",CONCATENATE('Т.7.'!AN53,", (",'Т.7.'!AP53,"), ",'Т.7.'!AQ53,", ",'Т.7.'!AO53)))</f>
        <v/>
      </c>
      <c r="S380" s="345"/>
      <c r="T380" s="345"/>
      <c r="U380" s="345"/>
      <c r="AA380" s="143"/>
      <c r="AB380" s="143"/>
      <c r="AC380" s="143"/>
      <c r="AD380" s="143"/>
      <c r="AE380" s="143"/>
      <c r="AF380" s="143"/>
      <c r="AG380" s="143"/>
      <c r="AH380" s="143"/>
      <c r="AI380" s="143"/>
      <c r="AJ380" s="151"/>
    </row>
    <row r="381" spans="1:36" x14ac:dyDescent="0.25">
      <c r="A381" s="175">
        <v>49</v>
      </c>
      <c r="B381" s="345" t="str">
        <f ca="1">CONCATENATE('Т.7.'!AB54," ",'Т.7.'!AC54," ",'Т.7.'!AD54)</f>
        <v xml:space="preserve">     </v>
      </c>
      <c r="C381" s="345"/>
      <c r="D381" s="345"/>
      <c r="E381" s="351" t="str">
        <f ca="1">'Т.7.'!AE54</f>
        <v xml:space="preserve"> </v>
      </c>
      <c r="F381" s="351"/>
      <c r="G381" s="351"/>
      <c r="H381" s="352" t="str">
        <f ca="1">'Т.7.'!AF54</f>
        <v xml:space="preserve"> </v>
      </c>
      <c r="I381" s="352"/>
      <c r="J381" s="353" t="str">
        <f ca="1">IF(CONCATENATE('Т.7.'!AG54,". ",'Т.7.'!AH54,". ",'Т.7.'!AI54)=" .  .  "," ",IF(CONCATENATE('Т.7.'!AG54,". ",'Т.7.'!AH54,". ",'Т.7.'!AI54)=$AJ$333,"-",CONCATENATE('Т.7.'!AG54,". ",'Т.7.'!AH54,". ",'Т.7.'!AI54)))</f>
        <v xml:space="preserve"> </v>
      </c>
      <c r="K381" s="353"/>
      <c r="L381" s="352" t="str">
        <f ca="1">'Т.7.'!AJ54</f>
        <v xml:space="preserve"> </v>
      </c>
      <c r="M381" s="352"/>
      <c r="N381" s="352"/>
      <c r="O381" s="345" t="str">
        <f ca="1">IF(CONCATENATE('Т.7.'!AK54,", ",'Т.7.'!AL54," ",'Т.7.'!AM54)=" ,    "," ",IF(CONCATENATE('Т.7.'!AK54,", ",'Т.7.'!AL54," ",'Т.7.'!AM54)=$AJ$334,"-",CONCATENATE('Т.7.'!AK54,", ",'Т.7.'!AL54," ",'Т.7.'!AM54)))</f>
        <v xml:space="preserve"> </v>
      </c>
      <c r="P381" s="345"/>
      <c r="Q381" s="345"/>
      <c r="R381" s="345" t="str">
        <f ca="1">IF(CONCATENATE('Т.7.'!AN54,", (",'Т.7.'!AP54,"), ",'Т.7.'!AQ54,", ",'Т.7.'!AO54)=$AJ$336,"",IF(CONCATENATE('Т.7.'!AN54,", (",'Т.7.'!AP54,"), ",'Т.7.'!AQ54,", ",'Т.7.'!AO54)=$AJ$335,"-",CONCATENATE('Т.7.'!AN54,", (",'Т.7.'!AP54,"), ",'Т.7.'!AQ54,", ",'Т.7.'!AO54)))</f>
        <v/>
      </c>
      <c r="S381" s="345"/>
      <c r="T381" s="345"/>
      <c r="U381" s="345"/>
      <c r="AA381" s="143"/>
      <c r="AB381" s="143"/>
      <c r="AC381" s="143"/>
      <c r="AD381" s="143"/>
      <c r="AE381" s="143"/>
      <c r="AF381" s="143"/>
      <c r="AG381" s="143"/>
      <c r="AH381" s="143"/>
      <c r="AI381" s="143"/>
      <c r="AJ381" s="151"/>
    </row>
    <row r="382" spans="1:36" x14ac:dyDescent="0.25">
      <c r="A382" s="175">
        <v>50</v>
      </c>
      <c r="B382" s="345" t="str">
        <f ca="1">CONCATENATE('Т.7.'!AB55," ",'Т.7.'!AC55," ",'Т.7.'!AD55)</f>
        <v xml:space="preserve">     </v>
      </c>
      <c r="C382" s="345"/>
      <c r="D382" s="345"/>
      <c r="E382" s="351" t="str">
        <f ca="1">'Т.7.'!AE55</f>
        <v xml:space="preserve"> </v>
      </c>
      <c r="F382" s="351"/>
      <c r="G382" s="351"/>
      <c r="H382" s="352" t="str">
        <f ca="1">'Т.7.'!AF55</f>
        <v xml:space="preserve"> </v>
      </c>
      <c r="I382" s="352"/>
      <c r="J382" s="353" t="str">
        <f ca="1">IF(CONCATENATE('Т.7.'!AG55,". ",'Т.7.'!AH55,". ",'Т.7.'!AI55)=" .  .  "," ",IF(CONCATENATE('Т.7.'!AG55,". ",'Т.7.'!AH55,". ",'Т.7.'!AI55)=$AJ$333,"-",CONCATENATE('Т.7.'!AG55,". ",'Т.7.'!AH55,". ",'Т.7.'!AI55)))</f>
        <v xml:space="preserve"> </v>
      </c>
      <c r="K382" s="353"/>
      <c r="L382" s="352" t="str">
        <f ca="1">'Т.7.'!AJ55</f>
        <v xml:space="preserve"> </v>
      </c>
      <c r="M382" s="352"/>
      <c r="N382" s="352"/>
      <c r="O382" s="345" t="str">
        <f ca="1">IF(CONCATENATE('Т.7.'!AK55,", ",'Т.7.'!AL55," ",'Т.7.'!AM55)=" ,    "," ",IF(CONCATENATE('Т.7.'!AK55,", ",'Т.7.'!AL55," ",'Т.7.'!AM55)=$AJ$334,"-",CONCATENATE('Т.7.'!AK55,", ",'Т.7.'!AL55," ",'Т.7.'!AM55)))</f>
        <v xml:space="preserve"> </v>
      </c>
      <c r="P382" s="345"/>
      <c r="Q382" s="345"/>
      <c r="R382" s="345" t="str">
        <f ca="1">IF(CONCATENATE('Т.7.'!AN55,", (",'Т.7.'!AP55,"), ",'Т.7.'!AQ55,", ",'Т.7.'!AO55)=$AJ$336,"",IF(CONCATENATE('Т.7.'!AN55,", (",'Т.7.'!AP55,"), ",'Т.7.'!AQ55,", ",'Т.7.'!AO55)=$AJ$335,"-",CONCATENATE('Т.7.'!AN55,", (",'Т.7.'!AP55,"), ",'Т.7.'!AQ55,", ",'Т.7.'!AO55)))</f>
        <v/>
      </c>
      <c r="S382" s="345"/>
      <c r="T382" s="345"/>
      <c r="U382" s="345"/>
      <c r="AA382" s="143"/>
      <c r="AB382" s="143"/>
      <c r="AC382" s="143"/>
      <c r="AD382" s="143"/>
      <c r="AE382" s="143"/>
      <c r="AF382" s="143"/>
      <c r="AG382" s="143"/>
      <c r="AH382" s="143"/>
      <c r="AI382" s="143"/>
      <c r="AJ382" s="151"/>
    </row>
    <row r="383" spans="1:36" ht="27" customHeight="1" x14ac:dyDescent="0.25">
      <c r="A383" s="337" t="s">
        <v>654</v>
      </c>
      <c r="B383" s="337"/>
      <c r="C383" s="337"/>
      <c r="D383" s="338"/>
      <c r="E383" s="338"/>
      <c r="F383" s="338"/>
      <c r="G383" s="338"/>
      <c r="H383" s="338"/>
      <c r="I383" s="338"/>
      <c r="J383" s="338"/>
      <c r="K383" s="338"/>
      <c r="L383" s="338"/>
      <c r="M383" s="338"/>
      <c r="N383" s="338"/>
      <c r="O383" s="338"/>
      <c r="P383" s="338"/>
      <c r="Q383" s="338"/>
      <c r="R383" s="338"/>
      <c r="S383" s="338"/>
      <c r="T383" s="338"/>
      <c r="U383" s="338"/>
      <c r="AA383" s="143"/>
      <c r="AB383" s="143"/>
      <c r="AC383" s="143"/>
      <c r="AD383" s="143"/>
      <c r="AE383" s="143"/>
      <c r="AF383" s="143"/>
      <c r="AG383" s="143"/>
      <c r="AH383" s="143"/>
      <c r="AI383" s="143"/>
      <c r="AJ383" s="153"/>
    </row>
    <row r="384" spans="1:36" x14ac:dyDescent="0.25">
      <c r="A384" s="164"/>
      <c r="B384" s="166"/>
      <c r="C384" s="166"/>
      <c r="D384" s="166"/>
      <c r="E384" s="166"/>
      <c r="F384" s="166"/>
      <c r="G384" s="166"/>
      <c r="H384" s="166"/>
      <c r="I384" s="166"/>
      <c r="J384" s="166"/>
      <c r="K384" s="166"/>
      <c r="L384" s="166"/>
      <c r="M384" s="168"/>
      <c r="N384" s="166"/>
      <c r="O384" s="166"/>
      <c r="P384" s="166"/>
      <c r="Q384" s="168"/>
      <c r="R384" s="166"/>
      <c r="S384" s="168"/>
      <c r="T384" s="168"/>
      <c r="U384" s="168"/>
      <c r="AA384" s="143"/>
      <c r="AB384" s="143"/>
      <c r="AC384" s="143"/>
      <c r="AD384" s="143"/>
      <c r="AE384" s="143"/>
      <c r="AF384" s="143"/>
      <c r="AG384" s="143"/>
      <c r="AH384" s="143"/>
      <c r="AI384" s="143"/>
      <c r="AJ384" s="151"/>
    </row>
    <row r="385" spans="1:36" ht="15" customHeight="1" x14ac:dyDescent="0.25">
      <c r="A385" s="171"/>
      <c r="B385" s="167"/>
      <c r="C385" s="167"/>
      <c r="D385" s="167"/>
      <c r="E385" s="167"/>
      <c r="F385" s="167"/>
      <c r="G385" s="167"/>
      <c r="H385" s="167"/>
      <c r="I385" s="167"/>
      <c r="J385" s="167"/>
      <c r="K385" s="167"/>
      <c r="L385" s="166"/>
      <c r="M385" s="168"/>
      <c r="N385" s="166"/>
      <c r="O385" s="166"/>
      <c r="P385" s="166"/>
      <c r="Q385" s="168"/>
      <c r="R385" s="166"/>
      <c r="S385" s="168"/>
      <c r="T385" s="168"/>
      <c r="U385" s="169" t="s">
        <v>351</v>
      </c>
      <c r="AA385" s="143"/>
      <c r="AB385" s="143"/>
      <c r="AC385" s="143"/>
      <c r="AD385" s="143"/>
      <c r="AE385" s="143"/>
      <c r="AF385" s="143"/>
      <c r="AG385" s="143"/>
      <c r="AH385" s="143"/>
      <c r="AI385" s="143"/>
      <c r="AJ385" s="151"/>
    </row>
    <row r="386" spans="1:36" x14ac:dyDescent="0.25">
      <c r="A386" s="361" t="s">
        <v>790</v>
      </c>
      <c r="B386" s="361"/>
      <c r="C386" s="361"/>
      <c r="D386" s="361"/>
      <c r="E386" s="361"/>
      <c r="F386" s="361"/>
      <c r="G386" s="361"/>
      <c r="H386" s="361"/>
      <c r="I386" s="361"/>
      <c r="J386" s="361"/>
      <c r="K386" s="361"/>
      <c r="L386" s="361"/>
      <c r="M386" s="361"/>
      <c r="N386" s="361"/>
      <c r="O386" s="361"/>
      <c r="P386" s="361"/>
      <c r="Q386" s="361"/>
      <c r="R386" s="361"/>
      <c r="S386" s="361"/>
      <c r="T386" s="361"/>
      <c r="U386" s="361"/>
      <c r="AA386" s="143"/>
      <c r="AB386" s="143"/>
      <c r="AC386" s="143"/>
      <c r="AD386" s="143"/>
      <c r="AE386" s="143"/>
      <c r="AF386" s="143"/>
      <c r="AG386" s="143"/>
      <c r="AH386" s="143"/>
      <c r="AI386" s="143"/>
      <c r="AJ386" s="151"/>
    </row>
    <row r="387" spans="1:36" ht="42.75" customHeight="1" x14ac:dyDescent="0.25">
      <c r="A387" s="336" t="s">
        <v>705</v>
      </c>
      <c r="B387" s="333" t="s">
        <v>789</v>
      </c>
      <c r="C387" s="333"/>
      <c r="D387" s="333"/>
      <c r="E387" s="333" t="s">
        <v>675</v>
      </c>
      <c r="F387" s="333"/>
      <c r="G387" s="333"/>
      <c r="H387" s="333"/>
      <c r="I387" s="333" t="s">
        <v>352</v>
      </c>
      <c r="J387" s="333"/>
      <c r="K387" s="333"/>
      <c r="L387" s="333" t="s">
        <v>137</v>
      </c>
      <c r="M387" s="333"/>
      <c r="N387" s="333"/>
      <c r="O387" s="333"/>
      <c r="P387" s="333" t="s">
        <v>230</v>
      </c>
      <c r="Q387" s="333"/>
      <c r="R387" s="333" t="s">
        <v>779</v>
      </c>
      <c r="S387" s="333"/>
      <c r="T387" s="333" t="s">
        <v>760</v>
      </c>
      <c r="U387" s="333"/>
      <c r="AA387" s="143"/>
      <c r="AB387" s="143"/>
      <c r="AC387" s="143"/>
      <c r="AD387" s="143"/>
      <c r="AE387" s="143"/>
      <c r="AF387" s="143"/>
      <c r="AG387" s="143"/>
      <c r="AH387" s="143"/>
      <c r="AI387" s="143"/>
      <c r="AJ387" s="151"/>
    </row>
    <row r="388" spans="1:36" ht="27" customHeight="1" x14ac:dyDescent="0.25">
      <c r="A388" s="336" t="s">
        <v>356</v>
      </c>
      <c r="B388" s="333"/>
      <c r="C388" s="333"/>
      <c r="D388" s="333"/>
      <c r="E388" s="333"/>
      <c r="F388" s="333"/>
      <c r="G388" s="333"/>
      <c r="H388" s="333"/>
      <c r="I388" s="333"/>
      <c r="J388" s="333"/>
      <c r="K388" s="333"/>
      <c r="L388" s="333" t="s">
        <v>0</v>
      </c>
      <c r="M388" s="333"/>
      <c r="N388" s="371" t="s">
        <v>761</v>
      </c>
      <c r="O388" s="333"/>
      <c r="P388" s="333"/>
      <c r="Q388" s="333"/>
      <c r="R388" s="333"/>
      <c r="S388" s="333"/>
      <c r="T388" s="333"/>
      <c r="U388" s="333"/>
      <c r="AA388" s="143"/>
      <c r="AB388" s="143"/>
      <c r="AC388" s="143"/>
      <c r="AD388" s="143"/>
      <c r="AE388" s="143"/>
      <c r="AF388" s="143"/>
      <c r="AG388" s="143"/>
      <c r="AH388" s="143"/>
      <c r="AI388" s="143"/>
      <c r="AJ388" s="151"/>
    </row>
    <row r="389" spans="1:36" x14ac:dyDescent="0.25">
      <c r="A389" s="180">
        <v>1</v>
      </c>
      <c r="B389" s="363">
        <v>2</v>
      </c>
      <c r="C389" s="363"/>
      <c r="D389" s="363"/>
      <c r="E389" s="364">
        <v>3</v>
      </c>
      <c r="F389" s="365"/>
      <c r="G389" s="365"/>
      <c r="H389" s="366"/>
      <c r="I389" s="364">
        <v>4</v>
      </c>
      <c r="J389" s="365"/>
      <c r="K389" s="366"/>
      <c r="L389" s="363">
        <v>5</v>
      </c>
      <c r="M389" s="363"/>
      <c r="N389" s="366">
        <v>6</v>
      </c>
      <c r="O389" s="363"/>
      <c r="P389" s="363">
        <v>7</v>
      </c>
      <c r="Q389" s="363"/>
      <c r="R389" s="364">
        <v>8</v>
      </c>
      <c r="S389" s="366"/>
      <c r="T389" s="364">
        <v>9</v>
      </c>
      <c r="U389" s="366"/>
      <c r="V389" s="276"/>
      <c r="AA389" s="143"/>
      <c r="AB389" s="143"/>
      <c r="AC389" s="143"/>
      <c r="AD389" s="143"/>
      <c r="AE389" s="143"/>
      <c r="AF389" s="143"/>
      <c r="AG389" s="143"/>
      <c r="AH389" s="143"/>
      <c r="AI389" s="152"/>
      <c r="AJ389" s="151"/>
    </row>
    <row r="390" spans="1:36" x14ac:dyDescent="0.25">
      <c r="A390" s="181">
        <v>1</v>
      </c>
      <c r="B390" s="345" t="str">
        <f ca="1">CONCATENATE(Т.8!AB6," ",Т.8!AC6," ",Т.8!AD6)</f>
        <v xml:space="preserve">     </v>
      </c>
      <c r="C390" s="345"/>
      <c r="D390" s="345"/>
      <c r="E390" s="345" t="str">
        <f ca="1">IF(CONCATENATE(Т.8!AE6," (",Т.8!AF6,"), ",Т.8!AG6,", ",Т.8!AH6)=$AJ$394,"",IF(CONCATENATE(Т.8!AE6," (",Т.8!AF6,"), ",Т.8!AG6,", ",Т.8!AH6)=$AJ$391,"-",CONCATENATE(Т.8!AE6," (",Т.8!AF6,"), ",Т.8!AG6,", ",Т.8!AH6)))</f>
        <v/>
      </c>
      <c r="F390" s="345"/>
      <c r="G390" s="345"/>
      <c r="H390" s="345"/>
      <c r="I390" s="345" t="str">
        <f ca="1">IF(CONCATENATE(Т.8!AJ6,", ",Т.8!AI6,", ",Т.8!AK6," обл., ",Т.8!AL6," р-н, ",Т.8!AM6," ",Т.8!AN6,", ",Т.8!AO6," ",Т.8!AP6,", буд. ",Т.8!AQ6,", кв./оф.",Т.8!AR6,".    ",Т.8!AS6)=$AJ$439,"",IF(CONCATENATE(Т.8!AJ6,", ",Т.8!AI6,", ",Т.8!AK6," обл., ",Т.8!AL6," р-н, ",Т.8!AM6," ",Т.8!AN6,", ",Т.8!AO6," ",Т.8!AP6,", буд. ",Т.8!AQ6,", кв./оф.",Т.8!AR6,".    ",Т.8!AS6)=$AJ$392,"-",CONCATENATE(Т.8!AJ6,", ",Т.8!AI6,", ",Т.8!AK6," обл., ",Т.8!AL6," р-н, ",Т.8!AM6," ",Т.8!AN6,", ",Т.8!AO6," ",Т.8!AP6,", буд. ",Т.8!AQ6,", кв./оф.",Т.8!AR6,".    ",Т.8!AS6)))</f>
        <v/>
      </c>
      <c r="J390" s="345"/>
      <c r="K390" s="345"/>
      <c r="L390" s="362" t="str">
        <f ca="1">IF(Т.8!AT6=0,"0,000000",Т.8!AT6)</f>
        <v xml:space="preserve"> </v>
      </c>
      <c r="M390" s="362"/>
      <c r="N390" s="362" t="str">
        <f ca="1">IF(Т.8!AU6=0,"0,000000",Т.8!AU6)</f>
        <v xml:space="preserve"> </v>
      </c>
      <c r="O390" s="362"/>
      <c r="P390" s="345" t="str">
        <f ca="1">Т.8!AW6</f>
        <v xml:space="preserve"> </v>
      </c>
      <c r="Q390" s="345"/>
      <c r="R390" s="345" t="str">
        <f ca="1">IF(CONCATENATE(Т.8!AX6,";",Т.8!AY6)=" . "," ",IF(CONCATENATE(Т.8!AX6,".",Т.8!AY6)=$AJ$393,"-",CONCATENATE(Т.8!AX6,".",Т.8!AY6)))</f>
        <v xml:space="preserve"> . </v>
      </c>
      <c r="S390" s="345"/>
      <c r="T390" s="345" t="str">
        <f ca="1">Т.8!AZ6</f>
        <v xml:space="preserve"> </v>
      </c>
      <c r="U390" s="345"/>
      <c r="AA390" s="143"/>
      <c r="AB390" s="143"/>
      <c r="AC390" s="143"/>
      <c r="AD390" s="143"/>
      <c r="AE390" s="143"/>
      <c r="AF390" s="143"/>
      <c r="AG390" s="143"/>
      <c r="AH390" s="143"/>
      <c r="AI390" s="143"/>
      <c r="AJ390" s="151" t="s">
        <v>372</v>
      </c>
    </row>
    <row r="391" spans="1:36" x14ac:dyDescent="0.25">
      <c r="A391" s="181">
        <v>2</v>
      </c>
      <c r="B391" s="345" t="str">
        <f ca="1">CONCATENATE(Т.8!AB7," ",Т.8!AC7," ",Т.8!AD7)</f>
        <v xml:space="preserve">     </v>
      </c>
      <c r="C391" s="345"/>
      <c r="D391" s="345"/>
      <c r="E391" s="345" t="str">
        <f ca="1">IF(CONCATENATE(Т.8!AE7," (",Т.8!AF7,"), ",Т.8!AG7,", ",Т.8!AH7)=$AJ$394,"",IF(CONCATENATE(Т.8!AE7," (",Т.8!AF7,"), ",Т.8!AG7,", ",Т.8!AH7)=$AJ$391,"-",CONCATENATE(Т.8!AE7," (",Т.8!AF7,"), ",Т.8!AG7,", ",Т.8!AH7)))</f>
        <v/>
      </c>
      <c r="F391" s="345"/>
      <c r="G391" s="345"/>
      <c r="H391" s="345"/>
      <c r="I391" s="345" t="str">
        <f ca="1">IF(CONCATENATE(Т.8!AJ7,", ",Т.8!AI7,", ",Т.8!AK7," обл., ",Т.8!AL7," р-н, ",Т.8!AM7," ",Т.8!AN7,", ",Т.8!AO7," ",Т.8!AP7,", буд. ",Т.8!AQ7,", кв./оф.",Т.8!AR7,".    ",Т.8!AS7)=$AJ$439,"",IF(CONCATENATE(Т.8!AJ7,", ",Т.8!AI7,", ",Т.8!AK7," обл., ",Т.8!AL7," р-н, ",Т.8!AM7," ",Т.8!AN7,", ",Т.8!AO7," ",Т.8!AP7,", буд. ",Т.8!AQ7,", кв./оф.",Т.8!AR7,".    ",Т.8!AS7)=$AJ$392,"-",CONCATENATE(Т.8!AJ7,", ",Т.8!AI7,", ",Т.8!AK7," обл., ",Т.8!AL7," р-н, ",Т.8!AM7," ",Т.8!AN7,", ",Т.8!AO7," ",Т.8!AP7,", буд. ",Т.8!AQ7,", кв./оф.",Т.8!AR7,".    ",Т.8!AS7)))</f>
        <v/>
      </c>
      <c r="J391" s="345"/>
      <c r="K391" s="345"/>
      <c r="L391" s="362" t="str">
        <f ca="1">IF(Т.8!AT7=0,"0,000000",Т.8!AT7)</f>
        <v xml:space="preserve"> </v>
      </c>
      <c r="M391" s="362"/>
      <c r="N391" s="362" t="str">
        <f ca="1">IF(Т.8!AU7=0,"0,000000",Т.8!AU7)</f>
        <v xml:space="preserve"> </v>
      </c>
      <c r="O391" s="362"/>
      <c r="P391" s="345" t="str">
        <f ca="1">Т.8!AW7</f>
        <v xml:space="preserve"> </v>
      </c>
      <c r="Q391" s="345"/>
      <c r="R391" s="345" t="str">
        <f ca="1">IF(CONCATENATE(Т.8!AX7,";",Т.8!AY7)=" ; "," ",IF(CONCATENATE(Т.8!AX7,";",Т.8!AY7)=$AJ$393,"-",CONCATENATE(Т.8!AX7,";",Т.8!AY7)))</f>
        <v xml:space="preserve"> </v>
      </c>
      <c r="S391" s="345"/>
      <c r="T391" s="345" t="str">
        <f ca="1">Т.8!AZ7</f>
        <v xml:space="preserve"> </v>
      </c>
      <c r="U391" s="345"/>
      <c r="AA391" s="143"/>
      <c r="AB391" s="143"/>
      <c r="AC391" s="143"/>
      <c r="AD391" s="143"/>
      <c r="AE391" s="143"/>
      <c r="AF391" s="143"/>
      <c r="AG391" s="143"/>
      <c r="AH391" s="143"/>
      <c r="AI391" s="143"/>
      <c r="AJ391" s="151" t="s">
        <v>493</v>
      </c>
    </row>
    <row r="392" spans="1:36" x14ac:dyDescent="0.25">
      <c r="A392" s="181">
        <v>3</v>
      </c>
      <c r="B392" s="345" t="str">
        <f ca="1">CONCATENATE(Т.8!AB8," ",Т.8!AC8," ",Т.8!AD8)</f>
        <v xml:space="preserve">     </v>
      </c>
      <c r="C392" s="345"/>
      <c r="D392" s="345"/>
      <c r="E392" s="345" t="str">
        <f ca="1">IF(CONCATENATE(Т.8!AE8," (",Т.8!AF8,"), ",Т.8!AG8,", ",Т.8!AH8)=$AJ$394,"",IF(CONCATENATE(Т.8!AE8," (",Т.8!AF8,"), ",Т.8!AG8,", ",Т.8!AH8)=$AJ$391,"-",CONCATENATE(Т.8!AE8," (",Т.8!AF8,"), ",Т.8!AG8,", ",Т.8!AH8)))</f>
        <v/>
      </c>
      <c r="F392" s="345"/>
      <c r="G392" s="345"/>
      <c r="H392" s="345"/>
      <c r="I392" s="345" t="str">
        <f ca="1">IF(CONCATENATE(Т.8!AJ8,", ",Т.8!AI8,", ",Т.8!AK8," обл., ",Т.8!AL8," р-н, ",Т.8!AM8," ",Т.8!AN8,", ",Т.8!AO8," ",Т.8!AP8,", буд. ",Т.8!AQ8,", кв./оф.",Т.8!AR8,".    ",Т.8!AS8)=$AJ$439,"",IF(CONCATENATE(Т.8!AJ8,", ",Т.8!AI8,", ",Т.8!AK8," обл., ",Т.8!AL8," р-н, ",Т.8!AM8," ",Т.8!AN8,", ",Т.8!AO8," ",Т.8!AP8,", буд. ",Т.8!AQ8,", кв./оф.",Т.8!AR8,".    ",Т.8!AS8)=$AJ$392,"-",CONCATENATE(Т.8!AJ8,", ",Т.8!AI8,", ",Т.8!AK8," обл., ",Т.8!AL8," р-н, ",Т.8!AM8," ",Т.8!AN8,", ",Т.8!AO8," ",Т.8!AP8,", буд. ",Т.8!AQ8,", кв./оф.",Т.8!AR8,".    ",Т.8!AS8)))</f>
        <v/>
      </c>
      <c r="J392" s="345"/>
      <c r="K392" s="345"/>
      <c r="L392" s="362" t="str">
        <f ca="1">IF(Т.8!AT8=0,"0,000000",Т.8!AT8)</f>
        <v xml:space="preserve"> </v>
      </c>
      <c r="M392" s="362"/>
      <c r="N392" s="362" t="str">
        <f ca="1">IF(Т.8!AU8=0,"0,000000",Т.8!AU8)</f>
        <v xml:space="preserve"> </v>
      </c>
      <c r="O392" s="362"/>
      <c r="P392" s="345" t="str">
        <f ca="1">Т.8!AW8</f>
        <v xml:space="preserve"> </v>
      </c>
      <c r="Q392" s="345"/>
      <c r="R392" s="345" t="str">
        <f ca="1">IF(CONCATENATE(Т.8!AX8,";",Т.8!AY8)=" ; "," ",IF(CONCATENATE(Т.8!AX8,";",Т.8!AY8)=$AJ$393,"-",CONCATENATE(Т.8!AX8,";",Т.8!AY8)))</f>
        <v xml:space="preserve"> </v>
      </c>
      <c r="S392" s="345"/>
      <c r="T392" s="345" t="str">
        <f ca="1">Т.8!AZ8</f>
        <v xml:space="preserve"> </v>
      </c>
      <c r="U392" s="345"/>
      <c r="AA392" s="143"/>
      <c r="AB392" s="143"/>
      <c r="AC392" s="143"/>
      <c r="AD392" s="143"/>
      <c r="AE392" s="143"/>
      <c r="AF392" s="143"/>
      <c r="AG392" s="143"/>
      <c r="AH392" s="143"/>
      <c r="AI392" s="143"/>
      <c r="AJ392" s="151" t="s">
        <v>511</v>
      </c>
    </row>
    <row r="393" spans="1:36" x14ac:dyDescent="0.25">
      <c r="A393" s="181">
        <v>4</v>
      </c>
      <c r="B393" s="345" t="str">
        <f ca="1">CONCATENATE(Т.8!AB9," ",Т.8!AC9," ",Т.8!AD9)</f>
        <v xml:space="preserve">     </v>
      </c>
      <c r="C393" s="345"/>
      <c r="D393" s="345"/>
      <c r="E393" s="345" t="str">
        <f ca="1">IF(CONCATENATE(Т.8!AE9," (",Т.8!AF9,"), ",Т.8!AG9,", ",Т.8!AH9)=$AJ$394,"",IF(CONCATENATE(Т.8!AE9," (",Т.8!AF9,"), ",Т.8!AG9,", ",Т.8!AH9)=$AJ$391,"-",CONCATENATE(Т.8!AE9," (",Т.8!AF9,"), ",Т.8!AG9,", ",Т.8!AH9)))</f>
        <v/>
      </c>
      <c r="F393" s="345"/>
      <c r="G393" s="345"/>
      <c r="H393" s="345"/>
      <c r="I393" s="345" t="str">
        <f ca="1">IF(CONCATENATE(Т.8!AJ9,", ",Т.8!AI9,", ",Т.8!AK9," обл., ",Т.8!AL9," р-н, ",Т.8!AM9," ",Т.8!AN9,", ",Т.8!AO9," ",Т.8!AP9,", буд. ",Т.8!AQ9,", кв./оф.",Т.8!AR9,".    ",Т.8!AS9)=$AJ$439,"",IF(CONCATENATE(Т.8!AJ9,", ",Т.8!AI9,", ",Т.8!AK9," обл., ",Т.8!AL9," р-н, ",Т.8!AM9," ",Т.8!AN9,", ",Т.8!AO9," ",Т.8!AP9,", буд. ",Т.8!AQ9,", кв./оф.",Т.8!AR9,".    ",Т.8!AS9)=$AJ$392,"-",CONCATENATE(Т.8!AJ9,", ",Т.8!AI9,", ",Т.8!AK9," обл., ",Т.8!AL9," р-н, ",Т.8!AM9," ",Т.8!AN9,", ",Т.8!AO9," ",Т.8!AP9,", буд. ",Т.8!AQ9,", кв./оф.",Т.8!AR9,".    ",Т.8!AS9)))</f>
        <v/>
      </c>
      <c r="J393" s="345"/>
      <c r="K393" s="345"/>
      <c r="L393" s="362" t="str">
        <f ca="1">IF(Т.8!AT9=0,"0,000000",Т.8!AT9)</f>
        <v xml:space="preserve"> </v>
      </c>
      <c r="M393" s="362"/>
      <c r="N393" s="362" t="str">
        <f ca="1">IF(Т.8!AU9=0,"0,000000",Т.8!AU9)</f>
        <v xml:space="preserve"> </v>
      </c>
      <c r="O393" s="362"/>
      <c r="P393" s="345" t="str">
        <f ca="1">Т.8!AW9</f>
        <v xml:space="preserve"> </v>
      </c>
      <c r="Q393" s="345"/>
      <c r="R393" s="345" t="str">
        <f ca="1">IF(CONCATENATE(Т.8!AX9,";",Т.8!AY9)=" ; "," ",IF(CONCATENATE(Т.8!AX9,";",Т.8!AY9)=$AJ$393,"-",CONCATENATE(Т.8!AX9,";",Т.8!AY9)))</f>
        <v xml:space="preserve"> </v>
      </c>
      <c r="S393" s="345"/>
      <c r="T393" s="345" t="str">
        <f ca="1">Т.8!AZ9</f>
        <v xml:space="preserve"> </v>
      </c>
      <c r="U393" s="345"/>
      <c r="AA393" s="143"/>
      <c r="AB393" s="143"/>
      <c r="AC393" s="143"/>
      <c r="AD393" s="143"/>
      <c r="AE393" s="143"/>
      <c r="AF393" s="143"/>
      <c r="AG393" s="143"/>
      <c r="AH393" s="143"/>
      <c r="AI393" s="143"/>
      <c r="AJ393" s="151" t="s">
        <v>497</v>
      </c>
    </row>
    <row r="394" spans="1:36" x14ac:dyDescent="0.25">
      <c r="A394" s="181">
        <v>5</v>
      </c>
      <c r="B394" s="345" t="str">
        <f ca="1">CONCATENATE(Т.8!AB10," ",Т.8!AC10," ",Т.8!AD10)</f>
        <v xml:space="preserve">     </v>
      </c>
      <c r="C394" s="345"/>
      <c r="D394" s="345"/>
      <c r="E394" s="345" t="str">
        <f ca="1">IF(CONCATENATE(Т.8!AE10," (",Т.8!AF10,"), ",Т.8!AG10,", ",Т.8!AH10)=$AJ$394,"",IF(CONCATENATE(Т.8!AE10," (",Т.8!AF10,"), ",Т.8!AG10,", ",Т.8!AH10)=$AJ$391,"-",CONCATENATE(Т.8!AE10," (",Т.8!AF10,"), ",Т.8!AG10,", ",Т.8!AH10)))</f>
        <v/>
      </c>
      <c r="F394" s="345"/>
      <c r="G394" s="345"/>
      <c r="H394" s="345"/>
      <c r="I394" s="345" t="str">
        <f ca="1">IF(CONCATENATE(Т.8!AJ10,", ",Т.8!AI10,", ",Т.8!AK10," обл., ",Т.8!AL10," р-н, ",Т.8!AM10," ",Т.8!AN10,", ",Т.8!AO10," ",Т.8!AP10,", буд. ",Т.8!AQ10,", кв./оф.",Т.8!AR10,".    ",Т.8!AS10)=$AJ$439,"",IF(CONCATENATE(Т.8!AJ10,", ",Т.8!AI10,", ",Т.8!AK10," обл., ",Т.8!AL10," р-н, ",Т.8!AM10," ",Т.8!AN10,", ",Т.8!AO10," ",Т.8!AP10,", буд. ",Т.8!AQ10,", кв./оф.",Т.8!AR10,".    ",Т.8!AS10)=$AJ$392,"-",CONCATENATE(Т.8!AJ10,", ",Т.8!AI10,", ",Т.8!AK10," обл., ",Т.8!AL10," р-н, ",Т.8!AM10," ",Т.8!AN10,", ",Т.8!AO10," ",Т.8!AP10,", буд. ",Т.8!AQ10,", кв./оф.",Т.8!AR10,".    ",Т.8!AS10)))</f>
        <v/>
      </c>
      <c r="J394" s="345"/>
      <c r="K394" s="345"/>
      <c r="L394" s="362" t="str">
        <f ca="1">IF(Т.8!AT10=0,"0,000000",Т.8!AT10)</f>
        <v xml:space="preserve"> </v>
      </c>
      <c r="M394" s="362"/>
      <c r="N394" s="362" t="str">
        <f ca="1">IF(Т.8!AU10=0,"0,000000",Т.8!AU10)</f>
        <v xml:space="preserve"> </v>
      </c>
      <c r="O394" s="362"/>
      <c r="P394" s="345" t="str">
        <f ca="1">Т.8!AW10</f>
        <v xml:space="preserve"> </v>
      </c>
      <c r="Q394" s="345"/>
      <c r="R394" s="345" t="str">
        <f ca="1">IF(CONCATENATE(Т.8!AX10,";",Т.8!AY10)=" ; "," ",IF(CONCATENATE(Т.8!AX10,";",Т.8!AY10)=$AJ$393,"-",CONCATENATE(Т.8!AX10,";",Т.8!AY10)))</f>
        <v xml:space="preserve"> </v>
      </c>
      <c r="S394" s="345"/>
      <c r="T394" s="345" t="str">
        <f ca="1">Т.8!AZ10</f>
        <v xml:space="preserve"> </v>
      </c>
      <c r="U394" s="345"/>
      <c r="AA394" s="143"/>
      <c r="AB394" s="143"/>
      <c r="AC394" s="143"/>
      <c r="AD394" s="143"/>
      <c r="AE394" s="143"/>
      <c r="AF394" s="143"/>
      <c r="AG394" s="143"/>
      <c r="AH394" s="143"/>
      <c r="AI394" s="143"/>
      <c r="AJ394" s="151" t="s">
        <v>372</v>
      </c>
    </row>
    <row r="395" spans="1:36" x14ac:dyDescent="0.25">
      <c r="A395" s="181">
        <v>6</v>
      </c>
      <c r="B395" s="345" t="str">
        <f ca="1">CONCATENATE(Т.8!AB11," ",Т.8!AC11," ",Т.8!AD11)</f>
        <v xml:space="preserve">     </v>
      </c>
      <c r="C395" s="345"/>
      <c r="D395" s="345"/>
      <c r="E395" s="345" t="str">
        <f ca="1">IF(CONCATENATE(Т.8!AE11," (",Т.8!AF11,"), ",Т.8!AG11,", ",Т.8!AH11)=$AJ$394,"",IF(CONCATENATE(Т.8!AE11," (",Т.8!AF11,"), ",Т.8!AG11,", ",Т.8!AH11)=$AJ$391,"-",CONCATENATE(Т.8!AE11," (",Т.8!AF11,"), ",Т.8!AG11,", ",Т.8!AH11)))</f>
        <v/>
      </c>
      <c r="F395" s="345"/>
      <c r="G395" s="345"/>
      <c r="H395" s="345"/>
      <c r="I395" s="345" t="str">
        <f ca="1">IF(CONCATENATE(Т.8!AJ11,", ",Т.8!AI11,", ",Т.8!AK11," обл., ",Т.8!AL11," р-н, ",Т.8!AM11," ",Т.8!AN11,", ",Т.8!AO11," ",Т.8!AP11,", буд. ",Т.8!AQ11,", кв./оф.",Т.8!AR11,".    ",Т.8!AS11)=$AJ$439,"",IF(CONCATENATE(Т.8!AJ11,", ",Т.8!AI11,", ",Т.8!AK11," обл., ",Т.8!AL11," р-н, ",Т.8!AM11," ",Т.8!AN11,", ",Т.8!AO11," ",Т.8!AP11,", буд. ",Т.8!AQ11,", кв./оф.",Т.8!AR11,".    ",Т.8!AS11)=$AJ$392,"-",CONCATENATE(Т.8!AJ11,", ",Т.8!AI11,", ",Т.8!AK11," обл., ",Т.8!AL11," р-н, ",Т.8!AM11," ",Т.8!AN11,", ",Т.8!AO11," ",Т.8!AP11,", буд. ",Т.8!AQ11,", кв./оф.",Т.8!AR11,".    ",Т.8!AS11)))</f>
        <v/>
      </c>
      <c r="J395" s="345"/>
      <c r="K395" s="345"/>
      <c r="L395" s="362" t="str">
        <f ca="1">IF(Т.8!AT11=0,"0,000000",Т.8!AT11)</f>
        <v xml:space="preserve"> </v>
      </c>
      <c r="M395" s="362"/>
      <c r="N395" s="362" t="str">
        <f ca="1">IF(Т.8!AU11=0,"0,000000",Т.8!AU11)</f>
        <v xml:space="preserve"> </v>
      </c>
      <c r="O395" s="362"/>
      <c r="P395" s="345" t="str">
        <f ca="1">Т.8!AW11</f>
        <v xml:space="preserve"> </v>
      </c>
      <c r="Q395" s="345"/>
      <c r="R395" s="345" t="str">
        <f ca="1">IF(CONCATENATE(Т.8!AX11,";",Т.8!AY11)=" ; "," ",IF(CONCATENATE(Т.8!AX11,";",Т.8!AY11)=$AJ$393,"-",CONCATENATE(Т.8!AX11,";",Т.8!AY11)))</f>
        <v xml:space="preserve"> </v>
      </c>
      <c r="S395" s="345"/>
      <c r="T395" s="345" t="str">
        <f ca="1">Т.8!AZ11</f>
        <v xml:space="preserve"> </v>
      </c>
      <c r="U395" s="345"/>
      <c r="AA395" s="143"/>
      <c r="AB395" s="143"/>
      <c r="AC395" s="143"/>
      <c r="AD395" s="143"/>
      <c r="AE395" s="143"/>
      <c r="AF395" s="143"/>
      <c r="AG395" s="143"/>
      <c r="AH395" s="143"/>
      <c r="AI395" s="143"/>
      <c r="AJ395" s="151" t="s">
        <v>510</v>
      </c>
    </row>
    <row r="396" spans="1:36" x14ac:dyDescent="0.25">
      <c r="A396" s="181">
        <v>7</v>
      </c>
      <c r="B396" s="345" t="str">
        <f ca="1">CONCATENATE(Т.8!AB12," ",Т.8!AC12," ",Т.8!AD12)</f>
        <v xml:space="preserve">     </v>
      </c>
      <c r="C396" s="345"/>
      <c r="D396" s="345"/>
      <c r="E396" s="345" t="str">
        <f ca="1">IF(CONCATENATE(Т.8!AE12," (",Т.8!AF12,"), ",Т.8!AG12,", ",Т.8!AH12)=$AJ$394,"",IF(CONCATENATE(Т.8!AE12," (",Т.8!AF12,"), ",Т.8!AG12,", ",Т.8!AH12)=$AJ$391,"-",CONCATENATE(Т.8!AE12," (",Т.8!AF12,"), ",Т.8!AG12,", ",Т.8!AH12)))</f>
        <v/>
      </c>
      <c r="F396" s="345"/>
      <c r="G396" s="345"/>
      <c r="H396" s="345"/>
      <c r="I396" s="345" t="str">
        <f ca="1">IF(CONCATENATE(Т.8!AJ12,", ",Т.8!AI12,", ",Т.8!AK12," обл., ",Т.8!AL12," р-н, ",Т.8!AM12," ",Т.8!AN12,", ",Т.8!AO12," ",Т.8!AP12,", буд. ",Т.8!AQ12,", кв./оф.",Т.8!AR12,".    ",Т.8!AS12)=$AJ$439,"",IF(CONCATENATE(Т.8!AJ12,", ",Т.8!AI12,", ",Т.8!AK12," обл., ",Т.8!AL12," р-н, ",Т.8!AM12," ",Т.8!AN12,", ",Т.8!AO12," ",Т.8!AP12,", буд. ",Т.8!AQ12,", кв./оф.",Т.8!AR12,".    ",Т.8!AS12)=$AJ$392,"-",CONCATENATE(Т.8!AJ12,", ",Т.8!AI12,", ",Т.8!AK12," обл., ",Т.8!AL12," р-н, ",Т.8!AM12," ",Т.8!AN12,", ",Т.8!AO12," ",Т.8!AP12,", буд. ",Т.8!AQ12,", кв./оф.",Т.8!AR12,".    ",Т.8!AS12)))</f>
        <v/>
      </c>
      <c r="J396" s="345"/>
      <c r="K396" s="345"/>
      <c r="L396" s="362" t="str">
        <f ca="1">IF(Т.8!AT12=0,"0,000000",Т.8!AT12)</f>
        <v xml:space="preserve"> </v>
      </c>
      <c r="M396" s="362"/>
      <c r="N396" s="362" t="str">
        <f ca="1">IF(Т.8!AU12=0,"0,000000",Т.8!AU12)</f>
        <v xml:space="preserve"> </v>
      </c>
      <c r="O396" s="362"/>
      <c r="P396" s="345" t="str">
        <f ca="1">Т.8!AW12</f>
        <v xml:space="preserve"> </v>
      </c>
      <c r="Q396" s="345"/>
      <c r="R396" s="345" t="str">
        <f ca="1">IF(CONCATENATE(Т.8!AX12,";",Т.8!AY12)=" ; "," ",IF(CONCATENATE(Т.8!AX12,";",Т.8!AY12)=$AJ$393,"-",CONCATENATE(Т.8!AX12,";",Т.8!AY12)))</f>
        <v xml:space="preserve"> </v>
      </c>
      <c r="S396" s="345"/>
      <c r="T396" s="345" t="str">
        <f ca="1">Т.8!AZ12</f>
        <v xml:space="preserve"> </v>
      </c>
      <c r="U396" s="345"/>
      <c r="AA396" s="143"/>
      <c r="AB396" s="143"/>
      <c r="AC396" s="143"/>
      <c r="AD396" s="143"/>
      <c r="AE396" s="143"/>
      <c r="AF396" s="143"/>
      <c r="AG396" s="143"/>
      <c r="AH396" s="143"/>
      <c r="AI396" s="143"/>
      <c r="AJ396" s="151" t="s">
        <v>376</v>
      </c>
    </row>
    <row r="397" spans="1:36" x14ac:dyDescent="0.25">
      <c r="A397" s="181">
        <v>8</v>
      </c>
      <c r="B397" s="345" t="str">
        <f ca="1">CONCATENATE(Т.8!AB13," ",Т.8!AC13," ",Т.8!AD13)</f>
        <v xml:space="preserve">     </v>
      </c>
      <c r="C397" s="345"/>
      <c r="D397" s="345"/>
      <c r="E397" s="345" t="str">
        <f ca="1">IF(CONCATENATE(Т.8!AE13," (",Т.8!AF13,"), ",Т.8!AG13,", ",Т.8!AH13)=$AJ$394,"",IF(CONCATENATE(Т.8!AE13," (",Т.8!AF13,"), ",Т.8!AG13,", ",Т.8!AH13)=$AJ$391,"-",CONCATENATE(Т.8!AE13," (",Т.8!AF13,"), ",Т.8!AG13,", ",Т.8!AH13)))</f>
        <v/>
      </c>
      <c r="F397" s="345"/>
      <c r="G397" s="345"/>
      <c r="H397" s="345"/>
      <c r="I397" s="345" t="str">
        <f ca="1">IF(CONCATENATE(Т.8!AJ13,", ",Т.8!AI13,", ",Т.8!AK13," обл., ",Т.8!AL13," р-н, ",Т.8!AM13," ",Т.8!AN13,", ",Т.8!AO13," ",Т.8!AP13,", буд. ",Т.8!AQ13,", кв./оф.",Т.8!AR13,".    ",Т.8!AS13)=$AJ$439,"",IF(CONCATENATE(Т.8!AJ13,", ",Т.8!AI13,", ",Т.8!AK13," обл., ",Т.8!AL13," р-н, ",Т.8!AM13," ",Т.8!AN13,", ",Т.8!AO13," ",Т.8!AP13,", буд. ",Т.8!AQ13,", кв./оф.",Т.8!AR13,".    ",Т.8!AS13)=$AJ$392,"-",CONCATENATE(Т.8!AJ13,", ",Т.8!AI13,", ",Т.8!AK13," обл., ",Т.8!AL13," р-н, ",Т.8!AM13," ",Т.8!AN13,", ",Т.8!AO13," ",Т.8!AP13,", буд. ",Т.8!AQ13,", кв./оф.",Т.8!AR13,".    ",Т.8!AS13)))</f>
        <v/>
      </c>
      <c r="J397" s="345"/>
      <c r="K397" s="345"/>
      <c r="L397" s="362" t="str">
        <f ca="1">IF(Т.8!AT13=0,"0,000000",Т.8!AT13)</f>
        <v xml:space="preserve"> </v>
      </c>
      <c r="M397" s="362"/>
      <c r="N397" s="362" t="str">
        <f ca="1">IF(Т.8!AU13=0,"0,000000",Т.8!AU13)</f>
        <v xml:space="preserve"> </v>
      </c>
      <c r="O397" s="362"/>
      <c r="P397" s="345" t="str">
        <f ca="1">Т.8!AW13</f>
        <v xml:space="preserve"> </v>
      </c>
      <c r="Q397" s="345"/>
      <c r="R397" s="345" t="str">
        <f ca="1">IF(CONCATENATE(Т.8!AX13,";",Т.8!AY13)=" ; "," ",IF(CONCATENATE(Т.8!AX13,";",Т.8!AY13)=$AJ$393,"-",CONCATENATE(Т.8!AX13,";",Т.8!AY13)))</f>
        <v xml:space="preserve"> </v>
      </c>
      <c r="S397" s="345"/>
      <c r="T397" s="345" t="str">
        <f ca="1">Т.8!AZ13</f>
        <v xml:space="preserve"> </v>
      </c>
      <c r="U397" s="345"/>
      <c r="AA397" s="143"/>
      <c r="AB397" s="143"/>
      <c r="AC397" s="143"/>
      <c r="AD397" s="143"/>
      <c r="AE397" s="143"/>
      <c r="AF397" s="143"/>
      <c r="AG397" s="143"/>
      <c r="AH397" s="143"/>
      <c r="AI397" s="143"/>
      <c r="AJ397" s="151"/>
    </row>
    <row r="398" spans="1:36" x14ac:dyDescent="0.25">
      <c r="A398" s="181">
        <v>9</v>
      </c>
      <c r="B398" s="345" t="str">
        <f ca="1">CONCATENATE(Т.8!AB14," ",Т.8!AC14," ",Т.8!AD14)</f>
        <v xml:space="preserve">     </v>
      </c>
      <c r="C398" s="345"/>
      <c r="D398" s="345"/>
      <c r="E398" s="345" t="str">
        <f ca="1">IF(CONCATENATE(Т.8!AE14," (",Т.8!AF14,"), ",Т.8!AG14,", ",Т.8!AH14)=$AJ$394,"",IF(CONCATENATE(Т.8!AE14," (",Т.8!AF14,"), ",Т.8!AG14,", ",Т.8!AH14)=$AJ$391,"-",CONCATENATE(Т.8!AE14," (",Т.8!AF14,"), ",Т.8!AG14,", ",Т.8!AH14)))</f>
        <v/>
      </c>
      <c r="F398" s="345"/>
      <c r="G398" s="345"/>
      <c r="H398" s="345"/>
      <c r="I398" s="345" t="str">
        <f ca="1">IF(CONCATENATE(Т.8!AJ14,", ",Т.8!AI14,", ",Т.8!AK14," обл., ",Т.8!AL14," р-н, ",Т.8!AM14," ",Т.8!AN14,", ",Т.8!AO14," ",Т.8!AP14,", буд. ",Т.8!AQ14,", кв./оф.",Т.8!AR14,".    ",Т.8!AS14)=$AJ$439,"",IF(CONCATENATE(Т.8!AJ14,", ",Т.8!AI14,", ",Т.8!AK14," обл., ",Т.8!AL14," р-н, ",Т.8!AM14," ",Т.8!AN14,", ",Т.8!AO14," ",Т.8!AP14,", буд. ",Т.8!AQ14,", кв./оф.",Т.8!AR14,".    ",Т.8!AS14)=$AJ$392,"-",CONCATENATE(Т.8!AJ14,", ",Т.8!AI14,", ",Т.8!AK14," обл., ",Т.8!AL14," р-н, ",Т.8!AM14," ",Т.8!AN14,", ",Т.8!AO14," ",Т.8!AP14,", буд. ",Т.8!AQ14,", кв./оф.",Т.8!AR14,".    ",Т.8!AS14)))</f>
        <v/>
      </c>
      <c r="J398" s="345"/>
      <c r="K398" s="345"/>
      <c r="L398" s="362" t="str">
        <f ca="1">IF(Т.8!AT14=0,"0,000000",Т.8!AT14)</f>
        <v xml:space="preserve"> </v>
      </c>
      <c r="M398" s="362"/>
      <c r="N398" s="362" t="str">
        <f ca="1">IF(Т.8!AU14=0,"0,000000",Т.8!AU14)</f>
        <v xml:space="preserve"> </v>
      </c>
      <c r="O398" s="362"/>
      <c r="P398" s="345" t="str">
        <f ca="1">Т.8!AW14</f>
        <v xml:space="preserve"> </v>
      </c>
      <c r="Q398" s="345"/>
      <c r="R398" s="345" t="str">
        <f ca="1">IF(CONCATENATE(Т.8!AX14,";",Т.8!AY14)=" ; "," ",IF(CONCATENATE(Т.8!AX14,";",Т.8!AY14)=$AJ$393,"-",CONCATENATE(Т.8!AX14,";",Т.8!AY14)))</f>
        <v xml:space="preserve"> </v>
      </c>
      <c r="S398" s="345"/>
      <c r="T398" s="345" t="str">
        <f ca="1">Т.8!AZ14</f>
        <v xml:space="preserve"> </v>
      </c>
      <c r="U398" s="345"/>
      <c r="AA398" s="143"/>
      <c r="AB398" s="143"/>
      <c r="AC398" s="143"/>
      <c r="AD398" s="143"/>
      <c r="AE398" s="143"/>
      <c r="AF398" s="143"/>
      <c r="AG398" s="143"/>
      <c r="AH398" s="143"/>
      <c r="AI398" s="143"/>
      <c r="AJ398" s="151"/>
    </row>
    <row r="399" spans="1:36" x14ac:dyDescent="0.25">
      <c r="A399" s="181">
        <v>10</v>
      </c>
      <c r="B399" s="345" t="str">
        <f ca="1">CONCATENATE(Т.8!AB15," ",Т.8!AC15," ",Т.8!AD15)</f>
        <v xml:space="preserve">     </v>
      </c>
      <c r="C399" s="345"/>
      <c r="D399" s="345"/>
      <c r="E399" s="345" t="str">
        <f ca="1">IF(CONCATENATE(Т.8!AE15," (",Т.8!AF15,"), ",Т.8!AG15,", ",Т.8!AH15)=$AJ$394,"",IF(CONCATENATE(Т.8!AE15," (",Т.8!AF15,"), ",Т.8!AG15,", ",Т.8!AH15)=$AJ$391,"-",CONCATENATE(Т.8!AE15," (",Т.8!AF15,"), ",Т.8!AG15,", ",Т.8!AH15)))</f>
        <v/>
      </c>
      <c r="F399" s="345"/>
      <c r="G399" s="345"/>
      <c r="H399" s="345"/>
      <c r="I399" s="345" t="str">
        <f ca="1">IF(CONCATENATE(Т.8!AJ15,", ",Т.8!AI15,", ",Т.8!AK15," обл., ",Т.8!AL15," р-н, ",Т.8!AM15," ",Т.8!AN15,", ",Т.8!AO15," ",Т.8!AP15,", буд. ",Т.8!AQ15,", кв./оф.",Т.8!AR15,".    ",Т.8!AS15)=$AJ$439,"",IF(CONCATENATE(Т.8!AJ15,", ",Т.8!AI15,", ",Т.8!AK15," обл., ",Т.8!AL15," р-н, ",Т.8!AM15," ",Т.8!AN15,", ",Т.8!AO15," ",Т.8!AP15,", буд. ",Т.8!AQ15,", кв./оф.",Т.8!AR15,".    ",Т.8!AS15)=$AJ$392,"-",CONCATENATE(Т.8!AJ15,", ",Т.8!AI15,", ",Т.8!AK15," обл., ",Т.8!AL15," р-н, ",Т.8!AM15," ",Т.8!AN15,", ",Т.8!AO15," ",Т.8!AP15,", буд. ",Т.8!AQ15,", кв./оф.",Т.8!AR15,".    ",Т.8!AS15)))</f>
        <v/>
      </c>
      <c r="J399" s="345"/>
      <c r="K399" s="345"/>
      <c r="L399" s="362" t="str">
        <f ca="1">IF(Т.8!AT15=0,"0,000000",Т.8!AT15)</f>
        <v xml:space="preserve"> </v>
      </c>
      <c r="M399" s="362"/>
      <c r="N399" s="362" t="str">
        <f ca="1">IF(Т.8!AU15=0,"0,000000",Т.8!AU15)</f>
        <v xml:space="preserve"> </v>
      </c>
      <c r="O399" s="362"/>
      <c r="P399" s="345" t="str">
        <f ca="1">Т.8!AW15</f>
        <v xml:space="preserve"> </v>
      </c>
      <c r="Q399" s="345"/>
      <c r="R399" s="345" t="str">
        <f ca="1">IF(CONCATENATE(Т.8!AX15,";",Т.8!AY15)=" ; "," ",IF(CONCATENATE(Т.8!AX15,";",Т.8!AY15)=$AJ$393,"-",CONCATENATE(Т.8!AX15,";",Т.8!AY15)))</f>
        <v xml:space="preserve"> </v>
      </c>
      <c r="S399" s="345"/>
      <c r="T399" s="345" t="str">
        <f ca="1">Т.8!AZ15</f>
        <v xml:space="preserve"> </v>
      </c>
      <c r="U399" s="345"/>
      <c r="AA399" s="143"/>
      <c r="AB399" s="143"/>
      <c r="AC399" s="143"/>
      <c r="AD399" s="143"/>
      <c r="AE399" s="143"/>
      <c r="AF399" s="143"/>
      <c r="AG399" s="143"/>
      <c r="AH399" s="143"/>
      <c r="AI399" s="143"/>
      <c r="AJ399" s="151"/>
    </row>
    <row r="400" spans="1:36" x14ac:dyDescent="0.25">
      <c r="A400" s="181">
        <v>11</v>
      </c>
      <c r="B400" s="345" t="str">
        <f ca="1">CONCATENATE(Т.8!AB16," ",Т.8!AC16," ",Т.8!AD16)</f>
        <v xml:space="preserve">     </v>
      </c>
      <c r="C400" s="345"/>
      <c r="D400" s="345"/>
      <c r="E400" s="345" t="str">
        <f ca="1">IF(CONCATENATE(Т.8!AE16," (",Т.8!AF16,"), ",Т.8!AG16,", ",Т.8!AH16)=$AJ$394,"",IF(CONCATENATE(Т.8!AE16," (",Т.8!AF16,"), ",Т.8!AG16,", ",Т.8!AH16)=$AJ$391,"-",CONCATENATE(Т.8!AE16," (",Т.8!AF16,"), ",Т.8!AG16,", ",Т.8!AH16)))</f>
        <v/>
      </c>
      <c r="F400" s="345"/>
      <c r="G400" s="345"/>
      <c r="H400" s="345"/>
      <c r="I400" s="345" t="str">
        <f ca="1">IF(CONCATENATE(Т.8!AJ16,", ",Т.8!AI16,", ",Т.8!AK16," обл., ",Т.8!AL16," р-н, ",Т.8!AM16," ",Т.8!AN16,", ",Т.8!AO16," ",Т.8!AP16,", буд. ",Т.8!AQ16,", кв./оф.",Т.8!AR16,".    ",Т.8!AS16)=$AJ$439,"",IF(CONCATENATE(Т.8!AJ16,", ",Т.8!AI16,", ",Т.8!AK16," обл., ",Т.8!AL16," р-н, ",Т.8!AM16," ",Т.8!AN16,", ",Т.8!AO16," ",Т.8!AP16,", буд. ",Т.8!AQ16,", кв./оф.",Т.8!AR16,".    ",Т.8!AS16)=$AJ$392,"-",CONCATENATE(Т.8!AJ16,", ",Т.8!AI16,", ",Т.8!AK16," обл., ",Т.8!AL16," р-н, ",Т.8!AM16," ",Т.8!AN16,", ",Т.8!AO16," ",Т.8!AP16,", буд. ",Т.8!AQ16,", кв./оф.",Т.8!AR16,".    ",Т.8!AS16)))</f>
        <v/>
      </c>
      <c r="J400" s="345"/>
      <c r="K400" s="345"/>
      <c r="L400" s="362" t="str">
        <f ca="1">IF(Т.8!AT16=0,"0,000000",Т.8!AT16)</f>
        <v xml:space="preserve"> </v>
      </c>
      <c r="M400" s="362"/>
      <c r="N400" s="362" t="str">
        <f ca="1">IF(Т.8!AU16=0,"0,000000",Т.8!AU16)</f>
        <v xml:space="preserve"> </v>
      </c>
      <c r="O400" s="362"/>
      <c r="P400" s="345" t="str">
        <f ca="1">Т.8!AW16</f>
        <v xml:space="preserve"> </v>
      </c>
      <c r="Q400" s="345"/>
      <c r="R400" s="345" t="str">
        <f ca="1">IF(CONCATENATE(Т.8!AX16,";",Т.8!AY16)=" ; "," ",IF(CONCATENATE(Т.8!AX16,";",Т.8!AY16)=$AJ$393,"-",CONCATENATE(Т.8!AX16,";",Т.8!AY16)))</f>
        <v xml:space="preserve"> </v>
      </c>
      <c r="S400" s="345"/>
      <c r="T400" s="345" t="str">
        <f ca="1">Т.8!AZ16</f>
        <v xml:space="preserve"> </v>
      </c>
      <c r="U400" s="345"/>
      <c r="AA400" s="143"/>
      <c r="AB400" s="143"/>
      <c r="AC400" s="143"/>
      <c r="AD400" s="143"/>
      <c r="AE400" s="143"/>
      <c r="AF400" s="143"/>
      <c r="AG400" s="143"/>
      <c r="AH400" s="143"/>
      <c r="AI400" s="143"/>
      <c r="AJ400" s="151"/>
    </row>
    <row r="401" spans="1:36" x14ac:dyDescent="0.25">
      <c r="A401" s="181">
        <v>12</v>
      </c>
      <c r="B401" s="345" t="str">
        <f ca="1">CONCATENATE(Т.8!AB17," ",Т.8!AC17," ",Т.8!AD17)</f>
        <v xml:space="preserve">     </v>
      </c>
      <c r="C401" s="345"/>
      <c r="D401" s="345"/>
      <c r="E401" s="345" t="str">
        <f ca="1">IF(CONCATENATE(Т.8!AE17," (",Т.8!AF17,"), ",Т.8!AG17,", ",Т.8!AH17)=$AJ$394,"",IF(CONCATENATE(Т.8!AE17," (",Т.8!AF17,"), ",Т.8!AG17,", ",Т.8!AH17)=$AJ$391,"-",CONCATENATE(Т.8!AE17," (",Т.8!AF17,"), ",Т.8!AG17,", ",Т.8!AH17)))</f>
        <v/>
      </c>
      <c r="F401" s="345"/>
      <c r="G401" s="345"/>
      <c r="H401" s="345"/>
      <c r="I401" s="345" t="str">
        <f ca="1">IF(CONCATENATE(Т.8!AJ17,", ",Т.8!AI17,", ",Т.8!AK17," обл., ",Т.8!AL17," р-н, ",Т.8!AM17," ",Т.8!AN17,", ",Т.8!AO17," ",Т.8!AP17,", буд. ",Т.8!AQ17,", кв./оф.",Т.8!AR17,".    ",Т.8!AS17)=$AJ$439,"",IF(CONCATENATE(Т.8!AJ17,", ",Т.8!AI17,", ",Т.8!AK17," обл., ",Т.8!AL17," р-н, ",Т.8!AM17," ",Т.8!AN17,", ",Т.8!AO17," ",Т.8!AP17,", буд. ",Т.8!AQ17,", кв./оф.",Т.8!AR17,".    ",Т.8!AS17)=$AJ$392,"-",CONCATENATE(Т.8!AJ17,", ",Т.8!AI17,", ",Т.8!AK17," обл., ",Т.8!AL17," р-н, ",Т.8!AM17," ",Т.8!AN17,", ",Т.8!AO17," ",Т.8!AP17,", буд. ",Т.8!AQ17,", кв./оф.",Т.8!AR17,".    ",Т.8!AS17)))</f>
        <v/>
      </c>
      <c r="J401" s="345"/>
      <c r="K401" s="345"/>
      <c r="L401" s="362" t="str">
        <f ca="1">IF(Т.8!AT17=0,"0,000000",Т.8!AT17)</f>
        <v xml:space="preserve"> </v>
      </c>
      <c r="M401" s="362"/>
      <c r="N401" s="362" t="str">
        <f ca="1">IF(Т.8!AU17=0,"0,000000",Т.8!AU17)</f>
        <v xml:space="preserve"> </v>
      </c>
      <c r="O401" s="362"/>
      <c r="P401" s="345" t="str">
        <f ca="1">Т.8!AW17</f>
        <v xml:space="preserve"> </v>
      </c>
      <c r="Q401" s="345"/>
      <c r="R401" s="345" t="str">
        <f ca="1">IF(CONCATENATE(Т.8!AX17,";",Т.8!AY17)=" ; "," ",IF(CONCATENATE(Т.8!AX17,";",Т.8!AY17)=$AJ$393,"-",CONCATENATE(Т.8!AX17,";",Т.8!AY17)))</f>
        <v xml:space="preserve"> </v>
      </c>
      <c r="S401" s="345"/>
      <c r="T401" s="345" t="str">
        <f ca="1">Т.8!AZ17</f>
        <v xml:space="preserve"> </v>
      </c>
      <c r="U401" s="345"/>
      <c r="AA401" s="143"/>
      <c r="AB401" s="143"/>
      <c r="AC401" s="143"/>
      <c r="AD401" s="143"/>
      <c r="AE401" s="143"/>
      <c r="AF401" s="143"/>
      <c r="AG401" s="143"/>
      <c r="AH401" s="143"/>
      <c r="AI401" s="143"/>
      <c r="AJ401" s="151"/>
    </row>
    <row r="402" spans="1:36" x14ac:dyDescent="0.25">
      <c r="A402" s="181">
        <v>13</v>
      </c>
      <c r="B402" s="345" t="str">
        <f ca="1">CONCATENATE(Т.8!AB18," ",Т.8!AC18," ",Т.8!AD18)</f>
        <v xml:space="preserve">     </v>
      </c>
      <c r="C402" s="345"/>
      <c r="D402" s="345"/>
      <c r="E402" s="345" t="str">
        <f ca="1">IF(CONCATENATE(Т.8!AE18," (",Т.8!AF18,"), ",Т.8!AG18,", ",Т.8!AH18)=$AJ$394,"",IF(CONCATENATE(Т.8!AE18," (",Т.8!AF18,"), ",Т.8!AG18,", ",Т.8!AH18)=$AJ$391,"-",CONCATENATE(Т.8!AE18," (",Т.8!AF18,"), ",Т.8!AG18,", ",Т.8!AH18)))</f>
        <v/>
      </c>
      <c r="F402" s="345"/>
      <c r="G402" s="345"/>
      <c r="H402" s="345"/>
      <c r="I402" s="345" t="str">
        <f ca="1">IF(CONCATENATE(Т.8!AJ18,", ",Т.8!AI18,", ",Т.8!AK18," обл., ",Т.8!AL18," р-н, ",Т.8!AM18," ",Т.8!AN18,", ",Т.8!AO18," ",Т.8!AP18,", буд. ",Т.8!AQ18,", кв./оф.",Т.8!AR18,".    ",Т.8!AS18)=$AJ$439,"",IF(CONCATENATE(Т.8!AJ18,", ",Т.8!AI18,", ",Т.8!AK18," обл., ",Т.8!AL18," р-н, ",Т.8!AM18," ",Т.8!AN18,", ",Т.8!AO18," ",Т.8!AP18,", буд. ",Т.8!AQ18,", кв./оф.",Т.8!AR18,".    ",Т.8!AS18)=$AJ$392,"-",CONCATENATE(Т.8!AJ18,", ",Т.8!AI18,", ",Т.8!AK18," обл., ",Т.8!AL18," р-н, ",Т.8!AM18," ",Т.8!AN18,", ",Т.8!AO18," ",Т.8!AP18,", буд. ",Т.8!AQ18,", кв./оф.",Т.8!AR18,".    ",Т.8!AS18)))</f>
        <v/>
      </c>
      <c r="J402" s="345"/>
      <c r="K402" s="345"/>
      <c r="L402" s="362" t="str">
        <f ca="1">IF(Т.8!AT18=0,"0,000000",Т.8!AT18)</f>
        <v xml:space="preserve"> </v>
      </c>
      <c r="M402" s="362"/>
      <c r="N402" s="362" t="str">
        <f ca="1">IF(Т.8!AU18=0,"0,000000",Т.8!AU18)</f>
        <v xml:space="preserve"> </v>
      </c>
      <c r="O402" s="362"/>
      <c r="P402" s="345" t="str">
        <f ca="1">Т.8!AW18</f>
        <v xml:space="preserve"> </v>
      </c>
      <c r="Q402" s="345"/>
      <c r="R402" s="345" t="str">
        <f ca="1">IF(CONCATENATE(Т.8!AX18,";",Т.8!AY18)=" ; "," ",IF(CONCATENATE(Т.8!AX18,";",Т.8!AY18)=$AJ$393,"-",CONCATENATE(Т.8!AX18,";",Т.8!AY18)))</f>
        <v xml:space="preserve"> </v>
      </c>
      <c r="S402" s="345"/>
      <c r="T402" s="345" t="str">
        <f ca="1">Т.8!AZ18</f>
        <v xml:space="preserve"> </v>
      </c>
      <c r="U402" s="345"/>
      <c r="AA402" s="143"/>
      <c r="AB402" s="143"/>
      <c r="AC402" s="143"/>
      <c r="AD402" s="143"/>
      <c r="AE402" s="143"/>
      <c r="AF402" s="143"/>
      <c r="AG402" s="143"/>
      <c r="AH402" s="143"/>
      <c r="AI402" s="143"/>
      <c r="AJ402" s="151"/>
    </row>
    <row r="403" spans="1:36" x14ac:dyDescent="0.25">
      <c r="A403" s="181">
        <v>14</v>
      </c>
      <c r="B403" s="345" t="str">
        <f ca="1">CONCATENATE(Т.8!AB19," ",Т.8!AC19," ",Т.8!AD19)</f>
        <v xml:space="preserve">     </v>
      </c>
      <c r="C403" s="345"/>
      <c r="D403" s="345"/>
      <c r="E403" s="345" t="str">
        <f ca="1">IF(CONCATENATE(Т.8!AE19," (",Т.8!AF19,"), ",Т.8!AG19,", ",Т.8!AH19)=$AJ$394,"",IF(CONCATENATE(Т.8!AE19," (",Т.8!AF19,"), ",Т.8!AG19,", ",Т.8!AH19)=$AJ$391,"-",CONCATENATE(Т.8!AE19," (",Т.8!AF19,"), ",Т.8!AG19,", ",Т.8!AH19)))</f>
        <v/>
      </c>
      <c r="F403" s="345"/>
      <c r="G403" s="345"/>
      <c r="H403" s="345"/>
      <c r="I403" s="345" t="str">
        <f ca="1">IF(CONCATENATE(Т.8!AJ19,", ",Т.8!AI19,", ",Т.8!AK19," обл., ",Т.8!AL19," р-н, ",Т.8!AM19," ",Т.8!AN19,", ",Т.8!AO19," ",Т.8!AP19,", буд. ",Т.8!AQ19,", кв./оф.",Т.8!AR19,".    ",Т.8!AS19)=$AJ$439,"",IF(CONCATENATE(Т.8!AJ19,", ",Т.8!AI19,", ",Т.8!AK19," обл., ",Т.8!AL19," р-н, ",Т.8!AM19," ",Т.8!AN19,", ",Т.8!AO19," ",Т.8!AP19,", буд. ",Т.8!AQ19,", кв./оф.",Т.8!AR19,".    ",Т.8!AS19)=$AJ$392,"-",CONCATENATE(Т.8!AJ19,", ",Т.8!AI19,", ",Т.8!AK19," обл., ",Т.8!AL19," р-н, ",Т.8!AM19," ",Т.8!AN19,", ",Т.8!AO19," ",Т.8!AP19,", буд. ",Т.8!AQ19,", кв./оф.",Т.8!AR19,".    ",Т.8!AS19)))</f>
        <v/>
      </c>
      <c r="J403" s="345"/>
      <c r="K403" s="345"/>
      <c r="L403" s="362" t="str">
        <f ca="1">IF(Т.8!AT19=0,"0,000000",Т.8!AT19)</f>
        <v xml:space="preserve"> </v>
      </c>
      <c r="M403" s="362"/>
      <c r="N403" s="362" t="str">
        <f ca="1">IF(Т.8!AU19=0,"0,000000",Т.8!AU19)</f>
        <v xml:space="preserve"> </v>
      </c>
      <c r="O403" s="362"/>
      <c r="P403" s="345" t="str">
        <f ca="1">Т.8!AW19</f>
        <v xml:space="preserve"> </v>
      </c>
      <c r="Q403" s="345"/>
      <c r="R403" s="345" t="str">
        <f ca="1">IF(CONCATENATE(Т.8!AX19,";",Т.8!AY19)=" ; "," ",IF(CONCATENATE(Т.8!AX19,";",Т.8!AY19)=$AJ$393,"-",CONCATENATE(Т.8!AX19,";",Т.8!AY19)))</f>
        <v xml:space="preserve"> </v>
      </c>
      <c r="S403" s="345"/>
      <c r="T403" s="345" t="str">
        <f ca="1">Т.8!AZ19</f>
        <v xml:space="preserve"> </v>
      </c>
      <c r="U403" s="345"/>
      <c r="AA403" s="143"/>
      <c r="AB403" s="143"/>
      <c r="AC403" s="143"/>
      <c r="AD403" s="143"/>
      <c r="AE403" s="143"/>
      <c r="AF403" s="143"/>
      <c r="AG403" s="143"/>
      <c r="AH403" s="143"/>
      <c r="AI403" s="143"/>
      <c r="AJ403" s="151"/>
    </row>
    <row r="404" spans="1:36" x14ac:dyDescent="0.25">
      <c r="A404" s="181">
        <v>15</v>
      </c>
      <c r="B404" s="345" t="str">
        <f ca="1">CONCATENATE(Т.8!AB20," ",Т.8!AC20," ",Т.8!AD20)</f>
        <v xml:space="preserve">     </v>
      </c>
      <c r="C404" s="345"/>
      <c r="D404" s="345"/>
      <c r="E404" s="345" t="str">
        <f ca="1">IF(CONCATENATE(Т.8!AE20," (",Т.8!AF20,"), ",Т.8!AG20,", ",Т.8!AH20)=$AJ$394,"",IF(CONCATENATE(Т.8!AE20," (",Т.8!AF20,"), ",Т.8!AG20,", ",Т.8!AH20)=$AJ$391,"-",CONCATENATE(Т.8!AE20," (",Т.8!AF20,"), ",Т.8!AG20,", ",Т.8!AH20)))</f>
        <v/>
      </c>
      <c r="F404" s="345"/>
      <c r="G404" s="345"/>
      <c r="H404" s="345"/>
      <c r="I404" s="345" t="str">
        <f ca="1">IF(CONCATENATE(Т.8!AJ20,", ",Т.8!AI20,", ",Т.8!AK20," обл., ",Т.8!AL20," р-н, ",Т.8!AM20," ",Т.8!AN20,", ",Т.8!AO20," ",Т.8!AP20,", буд. ",Т.8!AQ20,", кв./оф.",Т.8!AR20,".    ",Т.8!AS20)=$AJ$439,"",IF(CONCATENATE(Т.8!AJ20,", ",Т.8!AI20,", ",Т.8!AK20," обл., ",Т.8!AL20," р-н, ",Т.8!AM20," ",Т.8!AN20,", ",Т.8!AO20," ",Т.8!AP20,", буд. ",Т.8!AQ20,", кв./оф.",Т.8!AR20,".    ",Т.8!AS20)=$AJ$392,"-",CONCATENATE(Т.8!AJ20,", ",Т.8!AI20,", ",Т.8!AK20," обл., ",Т.8!AL20," р-н, ",Т.8!AM20," ",Т.8!AN20,", ",Т.8!AO20," ",Т.8!AP20,", буд. ",Т.8!AQ20,", кв./оф.",Т.8!AR20,".    ",Т.8!AS20)))</f>
        <v/>
      </c>
      <c r="J404" s="345"/>
      <c r="K404" s="345"/>
      <c r="L404" s="362" t="str">
        <f ca="1">IF(Т.8!AT20=0,"0,000000",Т.8!AT20)</f>
        <v xml:space="preserve"> </v>
      </c>
      <c r="M404" s="362"/>
      <c r="N404" s="362" t="str">
        <f ca="1">IF(Т.8!AU20=0,"0,000000",Т.8!AU20)</f>
        <v xml:space="preserve"> </v>
      </c>
      <c r="O404" s="362"/>
      <c r="P404" s="345" t="str">
        <f ca="1">Т.8!AW20</f>
        <v xml:space="preserve"> </v>
      </c>
      <c r="Q404" s="345"/>
      <c r="R404" s="345" t="str">
        <f ca="1">IF(CONCATENATE(Т.8!AX20,";",Т.8!AY20)=" ; "," ",IF(CONCATENATE(Т.8!AX20,";",Т.8!AY20)=$AJ$393,"-",CONCATENATE(Т.8!AX20,";",Т.8!AY20)))</f>
        <v xml:space="preserve"> </v>
      </c>
      <c r="S404" s="345"/>
      <c r="T404" s="345" t="str">
        <f ca="1">Т.8!AZ20</f>
        <v xml:space="preserve"> </v>
      </c>
      <c r="U404" s="345"/>
      <c r="AA404" s="143"/>
      <c r="AB404" s="143"/>
      <c r="AC404" s="143"/>
      <c r="AD404" s="143"/>
      <c r="AE404" s="143"/>
      <c r="AF404" s="143"/>
      <c r="AG404" s="143"/>
      <c r="AH404" s="143"/>
      <c r="AI404" s="143"/>
      <c r="AJ404" s="151"/>
    </row>
    <row r="405" spans="1:36" x14ac:dyDescent="0.25">
      <c r="A405" s="181">
        <v>16</v>
      </c>
      <c r="B405" s="345" t="str">
        <f ca="1">CONCATENATE(Т.8!AB21," ",Т.8!AC21," ",Т.8!AD21)</f>
        <v xml:space="preserve">     </v>
      </c>
      <c r="C405" s="345"/>
      <c r="D405" s="345"/>
      <c r="E405" s="345" t="str">
        <f ca="1">IF(CONCATENATE(Т.8!AE21," (",Т.8!AF21,"), ",Т.8!AG21,", ",Т.8!AH21)=$AJ$394,"",IF(CONCATENATE(Т.8!AE21," (",Т.8!AF21,"), ",Т.8!AG21,", ",Т.8!AH21)=$AJ$391,"-",CONCATENATE(Т.8!AE21," (",Т.8!AF21,"), ",Т.8!AG21,", ",Т.8!AH21)))</f>
        <v/>
      </c>
      <c r="F405" s="345"/>
      <c r="G405" s="345"/>
      <c r="H405" s="345"/>
      <c r="I405" s="345" t="str">
        <f ca="1">IF(CONCATENATE(Т.8!AJ21,", ",Т.8!AI21,", ",Т.8!AK21," обл., ",Т.8!AL21," р-н, ",Т.8!AM21," ",Т.8!AN21,", ",Т.8!AO21," ",Т.8!AP21,", буд. ",Т.8!AQ21,", кв./оф.",Т.8!AR21,".    ",Т.8!AS21)=$AJ$439,"",IF(CONCATENATE(Т.8!AJ21,", ",Т.8!AI21,", ",Т.8!AK21," обл., ",Т.8!AL21," р-н, ",Т.8!AM21," ",Т.8!AN21,", ",Т.8!AO21," ",Т.8!AP21,", буд. ",Т.8!AQ21,", кв./оф.",Т.8!AR21,".    ",Т.8!AS21)=$AJ$392,"-",CONCATENATE(Т.8!AJ21,", ",Т.8!AI21,", ",Т.8!AK21," обл., ",Т.8!AL21," р-н, ",Т.8!AM21," ",Т.8!AN21,", ",Т.8!AO21," ",Т.8!AP21,", буд. ",Т.8!AQ21,", кв./оф.",Т.8!AR21,".    ",Т.8!AS21)))</f>
        <v/>
      </c>
      <c r="J405" s="345"/>
      <c r="K405" s="345"/>
      <c r="L405" s="362" t="str">
        <f ca="1">IF(Т.8!AT21=0,"0,000000",Т.8!AT21)</f>
        <v xml:space="preserve"> </v>
      </c>
      <c r="M405" s="362"/>
      <c r="N405" s="362" t="str">
        <f ca="1">IF(Т.8!AU21=0,"0,000000",Т.8!AU21)</f>
        <v xml:space="preserve"> </v>
      </c>
      <c r="O405" s="362"/>
      <c r="P405" s="345" t="str">
        <f ca="1">Т.8!AW21</f>
        <v xml:space="preserve"> </v>
      </c>
      <c r="Q405" s="345"/>
      <c r="R405" s="345" t="str">
        <f ca="1">IF(CONCATENATE(Т.8!AX21,";",Т.8!AY21)=" ; "," ",IF(CONCATENATE(Т.8!AX21,";",Т.8!AY21)=$AJ$393,"-",CONCATENATE(Т.8!AX21,";",Т.8!AY21)))</f>
        <v xml:space="preserve"> </v>
      </c>
      <c r="S405" s="345"/>
      <c r="T405" s="345" t="str">
        <f ca="1">Т.8!AZ21</f>
        <v xml:space="preserve"> </v>
      </c>
      <c r="U405" s="345"/>
      <c r="AA405" s="143"/>
      <c r="AB405" s="143"/>
      <c r="AC405" s="143"/>
      <c r="AD405" s="143"/>
      <c r="AE405" s="143"/>
      <c r="AF405" s="143"/>
      <c r="AG405" s="143"/>
      <c r="AH405" s="143"/>
      <c r="AI405" s="143"/>
      <c r="AJ405" s="151"/>
    </row>
    <row r="406" spans="1:36" x14ac:dyDescent="0.25">
      <c r="A406" s="181">
        <v>17</v>
      </c>
      <c r="B406" s="345" t="str">
        <f ca="1">CONCATENATE(Т.8!AB22," ",Т.8!AC22," ",Т.8!AD22)</f>
        <v xml:space="preserve">     </v>
      </c>
      <c r="C406" s="345"/>
      <c r="D406" s="345"/>
      <c r="E406" s="345" t="str">
        <f ca="1">IF(CONCATENATE(Т.8!AE22," (",Т.8!AF22,"), ",Т.8!AG22,", ",Т.8!AH22)=$AJ$394,"",IF(CONCATENATE(Т.8!AE22," (",Т.8!AF22,"), ",Т.8!AG22,", ",Т.8!AH22)=$AJ$391,"-",CONCATENATE(Т.8!AE22," (",Т.8!AF22,"), ",Т.8!AG22,", ",Т.8!AH22)))</f>
        <v/>
      </c>
      <c r="F406" s="345"/>
      <c r="G406" s="345"/>
      <c r="H406" s="345"/>
      <c r="I406" s="345" t="str">
        <f ca="1">IF(CONCATENATE(Т.8!AJ22,", ",Т.8!AI22,", ",Т.8!AK22," обл., ",Т.8!AL22," р-н, ",Т.8!AM22," ",Т.8!AN22,", ",Т.8!AO22," ",Т.8!AP22,", буд. ",Т.8!AQ22,", кв./оф.",Т.8!AR22,".    ",Т.8!AS22)=$AJ$439,"",IF(CONCATENATE(Т.8!AJ22,", ",Т.8!AI22,", ",Т.8!AK22," обл., ",Т.8!AL22," р-н, ",Т.8!AM22," ",Т.8!AN22,", ",Т.8!AO22," ",Т.8!AP22,", буд. ",Т.8!AQ22,", кв./оф.",Т.8!AR22,".    ",Т.8!AS22)=$AJ$392,"-",CONCATENATE(Т.8!AJ22,", ",Т.8!AI22,", ",Т.8!AK22," обл., ",Т.8!AL22," р-н, ",Т.8!AM22," ",Т.8!AN22,", ",Т.8!AO22," ",Т.8!AP22,", буд. ",Т.8!AQ22,", кв./оф.",Т.8!AR22,".    ",Т.8!AS22)))</f>
        <v/>
      </c>
      <c r="J406" s="345"/>
      <c r="K406" s="345"/>
      <c r="L406" s="362" t="str">
        <f ca="1">IF(Т.8!AT22=0,"0,000000",Т.8!AT22)</f>
        <v xml:space="preserve"> </v>
      </c>
      <c r="M406" s="362"/>
      <c r="N406" s="362" t="str">
        <f ca="1">IF(Т.8!AU22=0,"0,000000",Т.8!AU22)</f>
        <v xml:space="preserve"> </v>
      </c>
      <c r="O406" s="362"/>
      <c r="P406" s="345" t="str">
        <f ca="1">Т.8!AW22</f>
        <v xml:space="preserve"> </v>
      </c>
      <c r="Q406" s="345"/>
      <c r="R406" s="345" t="str">
        <f ca="1">IF(CONCATENATE(Т.8!AX22,";",Т.8!AY22)=" ; "," ",IF(CONCATENATE(Т.8!AX22,";",Т.8!AY22)=$AJ$393,"-",CONCATENATE(Т.8!AX22,";",Т.8!AY22)))</f>
        <v xml:space="preserve"> </v>
      </c>
      <c r="S406" s="345"/>
      <c r="T406" s="345" t="str">
        <f ca="1">Т.8!AZ22</f>
        <v xml:space="preserve"> </v>
      </c>
      <c r="U406" s="345"/>
      <c r="AA406" s="143"/>
      <c r="AB406" s="143"/>
      <c r="AC406" s="143"/>
      <c r="AD406" s="143"/>
      <c r="AE406" s="143"/>
      <c r="AF406" s="143"/>
      <c r="AG406" s="143"/>
      <c r="AH406" s="143"/>
      <c r="AI406" s="143"/>
      <c r="AJ406" s="151"/>
    </row>
    <row r="407" spans="1:36" x14ac:dyDescent="0.25">
      <c r="A407" s="181">
        <v>18</v>
      </c>
      <c r="B407" s="345" t="str">
        <f ca="1">CONCATENATE(Т.8!AB23," ",Т.8!AC23," ",Т.8!AD23)</f>
        <v xml:space="preserve">     </v>
      </c>
      <c r="C407" s="345"/>
      <c r="D407" s="345"/>
      <c r="E407" s="345" t="str">
        <f ca="1">IF(CONCATENATE(Т.8!AE23," (",Т.8!AF23,"), ",Т.8!AG23,", ",Т.8!AH23)=$AJ$394,"",IF(CONCATENATE(Т.8!AE23," (",Т.8!AF23,"), ",Т.8!AG23,", ",Т.8!AH23)=$AJ$391,"-",CONCATENATE(Т.8!AE23," (",Т.8!AF23,"), ",Т.8!AG23,", ",Т.8!AH23)))</f>
        <v/>
      </c>
      <c r="F407" s="345"/>
      <c r="G407" s="345"/>
      <c r="H407" s="345"/>
      <c r="I407" s="345" t="str">
        <f ca="1">IF(CONCATENATE(Т.8!AJ23,", ",Т.8!AI23,", ",Т.8!AK23," обл., ",Т.8!AL23," р-н, ",Т.8!AM23," ",Т.8!AN23,", ",Т.8!AO23," ",Т.8!AP23,", буд. ",Т.8!AQ23,", кв./оф.",Т.8!AR23,".    ",Т.8!AS23)=$AJ$439,"",IF(CONCATENATE(Т.8!AJ23,", ",Т.8!AI23,", ",Т.8!AK23," обл., ",Т.8!AL23," р-н, ",Т.8!AM23," ",Т.8!AN23,", ",Т.8!AO23," ",Т.8!AP23,", буд. ",Т.8!AQ23,", кв./оф.",Т.8!AR23,".    ",Т.8!AS23)=$AJ$392,"-",CONCATENATE(Т.8!AJ23,", ",Т.8!AI23,", ",Т.8!AK23," обл., ",Т.8!AL23," р-н, ",Т.8!AM23," ",Т.8!AN23,", ",Т.8!AO23," ",Т.8!AP23,", буд. ",Т.8!AQ23,", кв./оф.",Т.8!AR23,".    ",Т.8!AS23)))</f>
        <v/>
      </c>
      <c r="J407" s="345"/>
      <c r="K407" s="345"/>
      <c r="L407" s="362" t="str">
        <f ca="1">IF(Т.8!AT23=0,"0,000000",Т.8!AT23)</f>
        <v xml:space="preserve"> </v>
      </c>
      <c r="M407" s="362"/>
      <c r="N407" s="362" t="str">
        <f ca="1">IF(Т.8!AU23=0,"0,000000",Т.8!AU23)</f>
        <v xml:space="preserve"> </v>
      </c>
      <c r="O407" s="362"/>
      <c r="P407" s="345" t="str">
        <f ca="1">Т.8!AW23</f>
        <v xml:space="preserve"> </v>
      </c>
      <c r="Q407" s="345"/>
      <c r="R407" s="345" t="str">
        <f ca="1">IF(CONCATENATE(Т.8!AX23,";",Т.8!AY23)=" ; "," ",IF(CONCATENATE(Т.8!AX23,";",Т.8!AY23)=$AJ$393,"-",CONCATENATE(Т.8!AX23,";",Т.8!AY23)))</f>
        <v xml:space="preserve"> </v>
      </c>
      <c r="S407" s="345"/>
      <c r="T407" s="345" t="str">
        <f ca="1">Т.8!AZ23</f>
        <v xml:space="preserve"> </v>
      </c>
      <c r="U407" s="345"/>
      <c r="AA407" s="143"/>
      <c r="AB407" s="143"/>
      <c r="AC407" s="143"/>
      <c r="AD407" s="143"/>
      <c r="AE407" s="143"/>
      <c r="AF407" s="143"/>
      <c r="AG407" s="143"/>
      <c r="AH407" s="143"/>
      <c r="AI407" s="143"/>
      <c r="AJ407" s="151"/>
    </row>
    <row r="408" spans="1:36" x14ac:dyDescent="0.25">
      <c r="A408" s="181">
        <v>19</v>
      </c>
      <c r="B408" s="345" t="str">
        <f ca="1">CONCATENATE(Т.8!AB24," ",Т.8!AC24," ",Т.8!AD24)</f>
        <v xml:space="preserve">     </v>
      </c>
      <c r="C408" s="345"/>
      <c r="D408" s="345"/>
      <c r="E408" s="345" t="str">
        <f ca="1">IF(CONCATENATE(Т.8!AE24," (",Т.8!AF24,"), ",Т.8!AG24,", ",Т.8!AH24)=$AJ$394,"",IF(CONCATENATE(Т.8!AE24," (",Т.8!AF24,"), ",Т.8!AG24,", ",Т.8!AH24)=$AJ$391,"-",CONCATENATE(Т.8!AE24," (",Т.8!AF24,"), ",Т.8!AG24,", ",Т.8!AH24)))</f>
        <v/>
      </c>
      <c r="F408" s="345"/>
      <c r="G408" s="345"/>
      <c r="H408" s="345"/>
      <c r="I408" s="345" t="str">
        <f ca="1">IF(CONCATENATE(Т.8!AJ24,", ",Т.8!AI24,", ",Т.8!AK24," обл., ",Т.8!AL24," р-н, ",Т.8!AM24," ",Т.8!AN24,", ",Т.8!AO24," ",Т.8!AP24,", буд. ",Т.8!AQ24,", кв./оф.",Т.8!AR24,".    ",Т.8!AS24)=$AJ$439,"",IF(CONCATENATE(Т.8!AJ24,", ",Т.8!AI24,", ",Т.8!AK24," обл., ",Т.8!AL24," р-н, ",Т.8!AM24," ",Т.8!AN24,", ",Т.8!AO24," ",Т.8!AP24,", буд. ",Т.8!AQ24,", кв./оф.",Т.8!AR24,".    ",Т.8!AS24)=$AJ$392,"-",CONCATENATE(Т.8!AJ24,", ",Т.8!AI24,", ",Т.8!AK24," обл., ",Т.8!AL24," р-н, ",Т.8!AM24," ",Т.8!AN24,", ",Т.8!AO24," ",Т.8!AP24,", буд. ",Т.8!AQ24,", кв./оф.",Т.8!AR24,".    ",Т.8!AS24)))</f>
        <v/>
      </c>
      <c r="J408" s="345"/>
      <c r="K408" s="345"/>
      <c r="L408" s="362" t="str">
        <f ca="1">IF(Т.8!AT24=0,"0,000000",Т.8!AT24)</f>
        <v xml:space="preserve"> </v>
      </c>
      <c r="M408" s="362"/>
      <c r="N408" s="362" t="str">
        <f ca="1">IF(Т.8!AU24=0,"0,000000",Т.8!AU24)</f>
        <v xml:space="preserve"> </v>
      </c>
      <c r="O408" s="362"/>
      <c r="P408" s="345" t="str">
        <f ca="1">Т.8!AW24</f>
        <v xml:space="preserve"> </v>
      </c>
      <c r="Q408" s="345"/>
      <c r="R408" s="345" t="str">
        <f ca="1">IF(CONCATENATE(Т.8!AX24,";",Т.8!AY24)=" ; "," ",IF(CONCATENATE(Т.8!AX24,";",Т.8!AY24)=$AJ$393,"-",CONCATENATE(Т.8!AX24,";",Т.8!AY24)))</f>
        <v xml:space="preserve"> </v>
      </c>
      <c r="S408" s="345"/>
      <c r="T408" s="345" t="str">
        <f ca="1">Т.8!AZ24</f>
        <v xml:space="preserve"> </v>
      </c>
      <c r="U408" s="345"/>
      <c r="AA408" s="143"/>
      <c r="AB408" s="143"/>
      <c r="AC408" s="143"/>
      <c r="AD408" s="143"/>
      <c r="AE408" s="143"/>
      <c r="AF408" s="143"/>
      <c r="AG408" s="143"/>
      <c r="AH408" s="143"/>
      <c r="AI408" s="143"/>
      <c r="AJ408" s="151"/>
    </row>
    <row r="409" spans="1:36" x14ac:dyDescent="0.25">
      <c r="A409" s="181">
        <v>20</v>
      </c>
      <c r="B409" s="345" t="str">
        <f ca="1">CONCATENATE(Т.8!AB25," ",Т.8!AC25," ",Т.8!AD25)</f>
        <v xml:space="preserve">     </v>
      </c>
      <c r="C409" s="345"/>
      <c r="D409" s="345"/>
      <c r="E409" s="345" t="str">
        <f ca="1">IF(CONCATENATE(Т.8!AE25," (",Т.8!AF25,"), ",Т.8!AG25,", ",Т.8!AH25)=$AJ$394,"",IF(CONCATENATE(Т.8!AE25," (",Т.8!AF25,"), ",Т.8!AG25,", ",Т.8!AH25)=$AJ$391,"-",CONCATENATE(Т.8!AE25," (",Т.8!AF25,"), ",Т.8!AG25,", ",Т.8!AH25)))</f>
        <v/>
      </c>
      <c r="F409" s="345"/>
      <c r="G409" s="345"/>
      <c r="H409" s="345"/>
      <c r="I409" s="345" t="str">
        <f ca="1">IF(CONCATENATE(Т.8!AJ25,", ",Т.8!AI25,", ",Т.8!AK25," обл., ",Т.8!AL25," р-н, ",Т.8!AM25," ",Т.8!AN25,", ",Т.8!AO25," ",Т.8!AP25,", буд. ",Т.8!AQ25,", кв./оф.",Т.8!AR25,".    ",Т.8!AS25)=$AJ$439,"",IF(CONCATENATE(Т.8!AJ25,", ",Т.8!AI25,", ",Т.8!AK25," обл., ",Т.8!AL25," р-н, ",Т.8!AM25," ",Т.8!AN25,", ",Т.8!AO25," ",Т.8!AP25,", буд. ",Т.8!AQ25,", кв./оф.",Т.8!AR25,".    ",Т.8!AS25)=$AJ$392,"-",CONCATENATE(Т.8!AJ25,", ",Т.8!AI25,", ",Т.8!AK25," обл., ",Т.8!AL25," р-н, ",Т.8!AM25," ",Т.8!AN25,", ",Т.8!AO25," ",Т.8!AP25,", буд. ",Т.8!AQ25,", кв./оф.",Т.8!AR25,".    ",Т.8!AS25)))</f>
        <v/>
      </c>
      <c r="J409" s="345"/>
      <c r="K409" s="345"/>
      <c r="L409" s="362" t="str">
        <f ca="1">IF(Т.8!AT25=0,"0,000000",Т.8!AT25)</f>
        <v xml:space="preserve"> </v>
      </c>
      <c r="M409" s="362"/>
      <c r="N409" s="362" t="str">
        <f ca="1">IF(Т.8!AU25=0,"0,000000",Т.8!AU25)</f>
        <v xml:space="preserve"> </v>
      </c>
      <c r="O409" s="362"/>
      <c r="P409" s="345" t="str">
        <f ca="1">Т.8!AW25</f>
        <v xml:space="preserve"> </v>
      </c>
      <c r="Q409" s="345"/>
      <c r="R409" s="345" t="str">
        <f ca="1">IF(CONCATENATE(Т.8!AX25,";",Т.8!AY25)=" ; "," ",IF(CONCATENATE(Т.8!AX25,";",Т.8!AY25)=$AJ$393,"-",CONCATENATE(Т.8!AX25,";",Т.8!AY25)))</f>
        <v xml:space="preserve"> </v>
      </c>
      <c r="S409" s="345"/>
      <c r="T409" s="345" t="str">
        <f ca="1">Т.8!AZ25</f>
        <v xml:space="preserve"> </v>
      </c>
      <c r="U409" s="345"/>
      <c r="AA409" s="143"/>
      <c r="AB409" s="143"/>
      <c r="AC409" s="143"/>
      <c r="AD409" s="143"/>
      <c r="AE409" s="143"/>
      <c r="AF409" s="143"/>
      <c r="AG409" s="143"/>
      <c r="AH409" s="143"/>
      <c r="AI409" s="143"/>
      <c r="AJ409" s="151"/>
    </row>
    <row r="410" spans="1:36" x14ac:dyDescent="0.25">
      <c r="A410" s="181">
        <v>21</v>
      </c>
      <c r="B410" s="345" t="str">
        <f ca="1">CONCATENATE(Т.8!AB26," ",Т.8!AC26," ",Т.8!AD26)</f>
        <v xml:space="preserve">     </v>
      </c>
      <c r="C410" s="345"/>
      <c r="D410" s="345"/>
      <c r="E410" s="345" t="str">
        <f ca="1">IF(CONCATENATE(Т.8!AE26," (",Т.8!AF26,"), ",Т.8!AG26,", ",Т.8!AH26)=$AJ$394,"",IF(CONCATENATE(Т.8!AE26," (",Т.8!AF26,"), ",Т.8!AG26,", ",Т.8!AH26)=$AJ$391,"-",CONCATENATE(Т.8!AE26," (",Т.8!AF26,"), ",Т.8!AG26,", ",Т.8!AH26)))</f>
        <v/>
      </c>
      <c r="F410" s="345"/>
      <c r="G410" s="345"/>
      <c r="H410" s="345"/>
      <c r="I410" s="345" t="str">
        <f ca="1">IF(CONCATENATE(Т.8!AJ26,", ",Т.8!AI26,", ",Т.8!AK26," обл., ",Т.8!AL26," р-н, ",Т.8!AM26," ",Т.8!AN26,", ",Т.8!AO26," ",Т.8!AP26,", буд. ",Т.8!AQ26,", кв./оф.",Т.8!AR26,".    ",Т.8!AS26)=$AJ$439,"",IF(CONCATENATE(Т.8!AJ26,", ",Т.8!AI26,", ",Т.8!AK26," обл., ",Т.8!AL26," р-н, ",Т.8!AM26," ",Т.8!AN26,", ",Т.8!AO26," ",Т.8!AP26,", буд. ",Т.8!AQ26,", кв./оф.",Т.8!AR26,".    ",Т.8!AS26)=$AJ$392,"-",CONCATENATE(Т.8!AJ26,", ",Т.8!AI26,", ",Т.8!AK26," обл., ",Т.8!AL26," р-н, ",Т.8!AM26," ",Т.8!AN26,", ",Т.8!AO26," ",Т.8!AP26,", буд. ",Т.8!AQ26,", кв./оф.",Т.8!AR26,".    ",Т.8!AS26)))</f>
        <v/>
      </c>
      <c r="J410" s="345"/>
      <c r="K410" s="345"/>
      <c r="L410" s="362" t="str">
        <f ca="1">IF(Т.8!AT26=0,"0,000000",Т.8!AT26)</f>
        <v xml:space="preserve"> </v>
      </c>
      <c r="M410" s="362"/>
      <c r="N410" s="362" t="str">
        <f ca="1">IF(Т.8!AU26=0,"0,000000",Т.8!AU26)</f>
        <v xml:space="preserve"> </v>
      </c>
      <c r="O410" s="362"/>
      <c r="P410" s="345" t="str">
        <f ca="1">Т.8!AW26</f>
        <v xml:space="preserve"> </v>
      </c>
      <c r="Q410" s="345"/>
      <c r="R410" s="345" t="str">
        <f ca="1">IF(CONCATENATE(Т.8!AX26,";",Т.8!AY26)=" ; "," ",IF(CONCATENATE(Т.8!AX26,";",Т.8!AY26)=$AJ$393,"-",CONCATENATE(Т.8!AX26,";",Т.8!AY26)))</f>
        <v xml:space="preserve"> </v>
      </c>
      <c r="S410" s="345"/>
      <c r="T410" s="345" t="str">
        <f ca="1">Т.8!AZ26</f>
        <v xml:space="preserve"> </v>
      </c>
      <c r="U410" s="345"/>
      <c r="AA410" s="143"/>
      <c r="AB410" s="143"/>
      <c r="AC410" s="143"/>
      <c r="AD410" s="143"/>
      <c r="AE410" s="143"/>
      <c r="AF410" s="143"/>
      <c r="AG410" s="143"/>
      <c r="AH410" s="143"/>
      <c r="AI410" s="143"/>
      <c r="AJ410" s="151"/>
    </row>
    <row r="411" spans="1:36" x14ac:dyDescent="0.25">
      <c r="A411" s="181">
        <v>22</v>
      </c>
      <c r="B411" s="345" t="str">
        <f ca="1">CONCATENATE(Т.8!AB27," ",Т.8!AC27," ",Т.8!AD27)</f>
        <v xml:space="preserve">     </v>
      </c>
      <c r="C411" s="345"/>
      <c r="D411" s="345"/>
      <c r="E411" s="345" t="str">
        <f ca="1">IF(CONCATENATE(Т.8!AE27," (",Т.8!AF27,"), ",Т.8!AG27,", ",Т.8!AH27)=$AJ$394,"",IF(CONCATENATE(Т.8!AE27," (",Т.8!AF27,"), ",Т.8!AG27,", ",Т.8!AH27)=$AJ$391,"-",CONCATENATE(Т.8!AE27," (",Т.8!AF27,"), ",Т.8!AG27,", ",Т.8!AH27)))</f>
        <v/>
      </c>
      <c r="F411" s="345"/>
      <c r="G411" s="345"/>
      <c r="H411" s="345"/>
      <c r="I411" s="345" t="str">
        <f ca="1">IF(CONCATENATE(Т.8!AJ27,", ",Т.8!AI27,", ",Т.8!AK27," обл., ",Т.8!AL27," р-н, ",Т.8!AM27," ",Т.8!AN27,", ",Т.8!AO27," ",Т.8!AP27,", буд. ",Т.8!AQ27,", кв./оф.",Т.8!AR27,".    ",Т.8!AS27)=$AJ$439,"",IF(CONCATENATE(Т.8!AJ27,", ",Т.8!AI27,", ",Т.8!AK27," обл., ",Т.8!AL27," р-н, ",Т.8!AM27," ",Т.8!AN27,", ",Т.8!AO27," ",Т.8!AP27,", буд. ",Т.8!AQ27,", кв./оф.",Т.8!AR27,".    ",Т.8!AS27)=$AJ$392,"-",CONCATENATE(Т.8!AJ27,", ",Т.8!AI27,", ",Т.8!AK27," обл., ",Т.8!AL27," р-н, ",Т.8!AM27," ",Т.8!AN27,", ",Т.8!AO27," ",Т.8!AP27,", буд. ",Т.8!AQ27,", кв./оф.",Т.8!AR27,".    ",Т.8!AS27)))</f>
        <v/>
      </c>
      <c r="J411" s="345"/>
      <c r="K411" s="345"/>
      <c r="L411" s="362" t="str">
        <f ca="1">IF(Т.8!AT27=0,"0,000000",Т.8!AT27)</f>
        <v xml:space="preserve"> </v>
      </c>
      <c r="M411" s="362"/>
      <c r="N411" s="362" t="str">
        <f ca="1">IF(Т.8!AU27=0,"0,000000",Т.8!AU27)</f>
        <v xml:space="preserve"> </v>
      </c>
      <c r="O411" s="362"/>
      <c r="P411" s="345" t="str">
        <f ca="1">Т.8!AW27</f>
        <v xml:space="preserve"> </v>
      </c>
      <c r="Q411" s="345"/>
      <c r="R411" s="345" t="str">
        <f ca="1">IF(CONCATENATE(Т.8!AX27,";",Т.8!AY27)=" ; "," ",IF(CONCATENATE(Т.8!AX27,";",Т.8!AY27)=$AJ$393,"-",CONCATENATE(Т.8!AX27,";",Т.8!AY27)))</f>
        <v xml:space="preserve"> </v>
      </c>
      <c r="S411" s="345"/>
      <c r="T411" s="345" t="str">
        <f ca="1">Т.8!AZ27</f>
        <v xml:space="preserve"> </v>
      </c>
      <c r="U411" s="345"/>
      <c r="AA411" s="143"/>
      <c r="AB411" s="143"/>
      <c r="AC411" s="143"/>
      <c r="AD411" s="143"/>
      <c r="AE411" s="143"/>
      <c r="AF411" s="143"/>
      <c r="AG411" s="143"/>
      <c r="AH411" s="143"/>
      <c r="AI411" s="143"/>
      <c r="AJ411" s="151"/>
    </row>
    <row r="412" spans="1:36" x14ac:dyDescent="0.25">
      <c r="A412" s="181">
        <v>23</v>
      </c>
      <c r="B412" s="345" t="str">
        <f ca="1">CONCATENATE(Т.8!AB28," ",Т.8!AC28," ",Т.8!AD28)</f>
        <v xml:space="preserve">     </v>
      </c>
      <c r="C412" s="345"/>
      <c r="D412" s="345"/>
      <c r="E412" s="345" t="str">
        <f ca="1">IF(CONCATENATE(Т.8!AE28," (",Т.8!AF28,"), ",Т.8!AG28,", ",Т.8!AH28)=$AJ$394,"",IF(CONCATENATE(Т.8!AE28," (",Т.8!AF28,"), ",Т.8!AG28,", ",Т.8!AH28)=$AJ$391,"-",CONCATENATE(Т.8!AE28," (",Т.8!AF28,"), ",Т.8!AG28,", ",Т.8!AH28)))</f>
        <v/>
      </c>
      <c r="F412" s="345"/>
      <c r="G412" s="345"/>
      <c r="H412" s="345"/>
      <c r="I412" s="345" t="str">
        <f ca="1">IF(CONCATENATE(Т.8!AJ28,", ",Т.8!AI28,", ",Т.8!AK28," обл., ",Т.8!AL28," р-н, ",Т.8!AM28," ",Т.8!AN28,", ",Т.8!AO28," ",Т.8!AP28,", буд. ",Т.8!AQ28,", кв./оф.",Т.8!AR28,".    ",Т.8!AS28)=$AJ$439,"",IF(CONCATENATE(Т.8!AJ28,", ",Т.8!AI28,", ",Т.8!AK28," обл., ",Т.8!AL28," р-н, ",Т.8!AM28," ",Т.8!AN28,", ",Т.8!AO28," ",Т.8!AP28,", буд. ",Т.8!AQ28,", кв./оф.",Т.8!AR28,".    ",Т.8!AS28)=$AJ$392,"-",CONCATENATE(Т.8!AJ28,", ",Т.8!AI28,", ",Т.8!AK28," обл., ",Т.8!AL28," р-н, ",Т.8!AM28," ",Т.8!AN28,", ",Т.8!AO28," ",Т.8!AP28,", буд. ",Т.8!AQ28,", кв./оф.",Т.8!AR28,".    ",Т.8!AS28)))</f>
        <v/>
      </c>
      <c r="J412" s="345"/>
      <c r="K412" s="345"/>
      <c r="L412" s="362" t="str">
        <f ca="1">IF(Т.8!AT28=0,"0,000000",Т.8!AT28)</f>
        <v xml:space="preserve"> </v>
      </c>
      <c r="M412" s="362"/>
      <c r="N412" s="362" t="str">
        <f ca="1">IF(Т.8!AU28=0,"0,000000",Т.8!AU28)</f>
        <v xml:space="preserve"> </v>
      </c>
      <c r="O412" s="362"/>
      <c r="P412" s="345" t="str">
        <f ca="1">Т.8!AW28</f>
        <v xml:space="preserve"> </v>
      </c>
      <c r="Q412" s="345"/>
      <c r="R412" s="345" t="str">
        <f ca="1">IF(CONCATENATE(Т.8!AX28,";",Т.8!AY28)=" ; "," ",IF(CONCATENATE(Т.8!AX28,";",Т.8!AY28)=$AJ$393,"-",CONCATENATE(Т.8!AX28,";",Т.8!AY28)))</f>
        <v xml:space="preserve"> </v>
      </c>
      <c r="S412" s="345"/>
      <c r="T412" s="345" t="str">
        <f ca="1">Т.8!AZ28</f>
        <v xml:space="preserve"> </v>
      </c>
      <c r="U412" s="345"/>
      <c r="AA412" s="143"/>
      <c r="AB412" s="143"/>
      <c r="AC412" s="143"/>
      <c r="AD412" s="143"/>
      <c r="AE412" s="143"/>
      <c r="AF412" s="143"/>
      <c r="AG412" s="143"/>
      <c r="AH412" s="143"/>
      <c r="AI412" s="143"/>
      <c r="AJ412" s="151"/>
    </row>
    <row r="413" spans="1:36" x14ac:dyDescent="0.25">
      <c r="A413" s="181">
        <v>24</v>
      </c>
      <c r="B413" s="345" t="str">
        <f ca="1">CONCATENATE(Т.8!AB29," ",Т.8!AC29," ",Т.8!AD29)</f>
        <v xml:space="preserve">     </v>
      </c>
      <c r="C413" s="345"/>
      <c r="D413" s="345"/>
      <c r="E413" s="345" t="str">
        <f ca="1">IF(CONCATENATE(Т.8!AE29," (",Т.8!AF29,"), ",Т.8!AG29,", ",Т.8!AH29)=$AJ$394,"",IF(CONCATENATE(Т.8!AE29," (",Т.8!AF29,"), ",Т.8!AG29,", ",Т.8!AH29)=$AJ$391,"-",CONCATENATE(Т.8!AE29," (",Т.8!AF29,"), ",Т.8!AG29,", ",Т.8!AH29)))</f>
        <v/>
      </c>
      <c r="F413" s="345"/>
      <c r="G413" s="345"/>
      <c r="H413" s="345"/>
      <c r="I413" s="345" t="str">
        <f ca="1">IF(CONCATENATE(Т.8!AJ29,", ",Т.8!AI29,", ",Т.8!AK29," обл., ",Т.8!AL29," р-н, ",Т.8!AM29," ",Т.8!AN29,", ",Т.8!AO29," ",Т.8!AP29,", буд. ",Т.8!AQ29,", кв./оф.",Т.8!AR29,".    ",Т.8!AS29)=$AJ$439,"",IF(CONCATENATE(Т.8!AJ29,", ",Т.8!AI29,", ",Т.8!AK29," обл., ",Т.8!AL29," р-н, ",Т.8!AM29," ",Т.8!AN29,", ",Т.8!AO29," ",Т.8!AP29,", буд. ",Т.8!AQ29,", кв./оф.",Т.8!AR29,".    ",Т.8!AS29)=$AJ$392,"-",CONCATENATE(Т.8!AJ29,", ",Т.8!AI29,", ",Т.8!AK29," обл., ",Т.8!AL29," р-н, ",Т.8!AM29," ",Т.8!AN29,", ",Т.8!AO29," ",Т.8!AP29,", буд. ",Т.8!AQ29,", кв./оф.",Т.8!AR29,".    ",Т.8!AS29)))</f>
        <v/>
      </c>
      <c r="J413" s="345"/>
      <c r="K413" s="345"/>
      <c r="L413" s="362" t="str">
        <f ca="1">IF(Т.8!AT29=0,"0,000000",Т.8!AT29)</f>
        <v xml:space="preserve"> </v>
      </c>
      <c r="M413" s="362"/>
      <c r="N413" s="362" t="str">
        <f ca="1">IF(Т.8!AU29=0,"0,000000",Т.8!AU29)</f>
        <v xml:space="preserve"> </v>
      </c>
      <c r="O413" s="362"/>
      <c r="P413" s="345" t="str">
        <f ca="1">Т.8!AW29</f>
        <v xml:space="preserve"> </v>
      </c>
      <c r="Q413" s="345"/>
      <c r="R413" s="345" t="str">
        <f ca="1">IF(CONCATENATE(Т.8!AX29,";",Т.8!AY29)=" ; "," ",IF(CONCATENATE(Т.8!AX29,";",Т.8!AY29)=$AJ$393,"-",CONCATENATE(Т.8!AX29,";",Т.8!AY29)))</f>
        <v xml:space="preserve"> </v>
      </c>
      <c r="S413" s="345"/>
      <c r="T413" s="345" t="str">
        <f ca="1">Т.8!AZ29</f>
        <v xml:space="preserve"> </v>
      </c>
      <c r="U413" s="345"/>
      <c r="AA413" s="143"/>
      <c r="AB413" s="143"/>
      <c r="AC413" s="143"/>
      <c r="AD413" s="143"/>
      <c r="AE413" s="143"/>
      <c r="AF413" s="143"/>
      <c r="AG413" s="143"/>
      <c r="AH413" s="143"/>
      <c r="AI413" s="143"/>
      <c r="AJ413" s="151"/>
    </row>
    <row r="414" spans="1:36" x14ac:dyDescent="0.25">
      <c r="A414" s="181">
        <v>25</v>
      </c>
      <c r="B414" s="345" t="str">
        <f ca="1">CONCATENATE(Т.8!AB30," ",Т.8!AC30," ",Т.8!AD30)</f>
        <v xml:space="preserve">     </v>
      </c>
      <c r="C414" s="345"/>
      <c r="D414" s="345"/>
      <c r="E414" s="345" t="str">
        <f ca="1">IF(CONCATENATE(Т.8!AE30," (",Т.8!AF30,"), ",Т.8!AG30,", ",Т.8!AH30)=$AJ$394,"",IF(CONCATENATE(Т.8!AE30," (",Т.8!AF30,"), ",Т.8!AG30,", ",Т.8!AH30)=$AJ$391,"-",CONCATENATE(Т.8!AE30," (",Т.8!AF30,"), ",Т.8!AG30,", ",Т.8!AH30)))</f>
        <v/>
      </c>
      <c r="F414" s="345"/>
      <c r="G414" s="345"/>
      <c r="H414" s="345"/>
      <c r="I414" s="345" t="str">
        <f ca="1">IF(CONCATENATE(Т.8!AJ30,", ",Т.8!AI30,", ",Т.8!AK30," обл., ",Т.8!AL30," р-н, ",Т.8!AM30," ",Т.8!AN30,", ",Т.8!AO30," ",Т.8!AP30,", буд. ",Т.8!AQ30,", кв./оф.",Т.8!AR30,".    ",Т.8!AS30)=$AJ$439,"",IF(CONCATENATE(Т.8!AJ30,", ",Т.8!AI30,", ",Т.8!AK30," обл., ",Т.8!AL30," р-н, ",Т.8!AM30," ",Т.8!AN30,", ",Т.8!AO30," ",Т.8!AP30,", буд. ",Т.8!AQ30,", кв./оф.",Т.8!AR30,".    ",Т.8!AS30)=$AJ$392,"-",CONCATENATE(Т.8!AJ30,", ",Т.8!AI30,", ",Т.8!AK30," обл., ",Т.8!AL30," р-н, ",Т.8!AM30," ",Т.8!AN30,", ",Т.8!AO30," ",Т.8!AP30,", буд. ",Т.8!AQ30,", кв./оф.",Т.8!AR30,".    ",Т.8!AS30)))</f>
        <v/>
      </c>
      <c r="J414" s="345"/>
      <c r="K414" s="345"/>
      <c r="L414" s="362" t="str">
        <f ca="1">IF(Т.8!AT30=0,"0,000000",Т.8!AT30)</f>
        <v xml:space="preserve"> </v>
      </c>
      <c r="M414" s="362"/>
      <c r="N414" s="362" t="str">
        <f ca="1">IF(Т.8!AU30=0,"0,000000",Т.8!AU30)</f>
        <v xml:space="preserve"> </v>
      </c>
      <c r="O414" s="362"/>
      <c r="P414" s="345" t="str">
        <f ca="1">Т.8!AW30</f>
        <v xml:space="preserve"> </v>
      </c>
      <c r="Q414" s="345"/>
      <c r="R414" s="345" t="str">
        <f ca="1">IF(CONCATENATE(Т.8!AX30,";",Т.8!AY30)=" ; "," ",IF(CONCATENATE(Т.8!AX30,";",Т.8!AY30)=$AJ$393,"-",CONCATENATE(Т.8!AX30,";",Т.8!AY30)))</f>
        <v xml:space="preserve"> </v>
      </c>
      <c r="S414" s="345"/>
      <c r="T414" s="345" t="str">
        <f ca="1">Т.8!AZ30</f>
        <v xml:space="preserve"> </v>
      </c>
      <c r="U414" s="345"/>
      <c r="AA414" s="143"/>
      <c r="AB414" s="143"/>
      <c r="AC414" s="143"/>
      <c r="AD414" s="143"/>
      <c r="AE414" s="143"/>
      <c r="AF414" s="143"/>
      <c r="AG414" s="143"/>
      <c r="AH414" s="143"/>
      <c r="AI414" s="143"/>
      <c r="AJ414" s="151"/>
    </row>
    <row r="415" spans="1:36" x14ac:dyDescent="0.25">
      <c r="A415" s="181">
        <v>26</v>
      </c>
      <c r="B415" s="345" t="str">
        <f ca="1">CONCATENATE(Т.8!AB31," ",Т.8!AC31," ",Т.8!AD31)</f>
        <v xml:space="preserve">     </v>
      </c>
      <c r="C415" s="345"/>
      <c r="D415" s="345"/>
      <c r="E415" s="345" t="str">
        <f ca="1">IF(CONCATENATE(Т.8!AE31," (",Т.8!AF31,"), ",Т.8!AG31,", ",Т.8!AH31)=$AJ$394,"",IF(CONCATENATE(Т.8!AE31," (",Т.8!AF31,"), ",Т.8!AG31,", ",Т.8!AH31)=$AJ$391,"-",CONCATENATE(Т.8!AE31," (",Т.8!AF31,"), ",Т.8!AG31,", ",Т.8!AH31)))</f>
        <v/>
      </c>
      <c r="F415" s="345"/>
      <c r="G415" s="345"/>
      <c r="H415" s="345"/>
      <c r="I415" s="345" t="str">
        <f ca="1">IF(CONCATENATE(Т.8!AJ31,", ",Т.8!AI31,", ",Т.8!AK31," обл., ",Т.8!AL31," р-н, ",Т.8!AM31," ",Т.8!AN31,", ",Т.8!AO31," ",Т.8!AP31,", буд. ",Т.8!AQ31,", кв./оф.",Т.8!AR31,".    ",Т.8!AS31)=$AJ$439,"",IF(CONCATENATE(Т.8!AJ31,", ",Т.8!AI31,", ",Т.8!AK31," обл., ",Т.8!AL31," р-н, ",Т.8!AM31," ",Т.8!AN31,", ",Т.8!AO31," ",Т.8!AP31,", буд. ",Т.8!AQ31,", кв./оф.",Т.8!AR31,".    ",Т.8!AS31)=$AJ$392,"-",CONCATENATE(Т.8!AJ31,", ",Т.8!AI31,", ",Т.8!AK31," обл., ",Т.8!AL31," р-н, ",Т.8!AM31," ",Т.8!AN31,", ",Т.8!AO31," ",Т.8!AP31,", буд. ",Т.8!AQ31,", кв./оф.",Т.8!AR31,".    ",Т.8!AS31)))</f>
        <v/>
      </c>
      <c r="J415" s="345"/>
      <c r="K415" s="345"/>
      <c r="L415" s="362" t="str">
        <f ca="1">IF(Т.8!AT31=0,"0,000000",Т.8!AT31)</f>
        <v xml:space="preserve"> </v>
      </c>
      <c r="M415" s="362"/>
      <c r="N415" s="362" t="str">
        <f ca="1">IF(Т.8!AU31=0,"0,000000",Т.8!AU31)</f>
        <v xml:space="preserve"> </v>
      </c>
      <c r="O415" s="362"/>
      <c r="P415" s="345" t="str">
        <f ca="1">Т.8!AW31</f>
        <v xml:space="preserve"> </v>
      </c>
      <c r="Q415" s="345"/>
      <c r="R415" s="345" t="str">
        <f ca="1">IF(CONCATENATE(Т.8!AX31,";",Т.8!AY31)=" ; "," ",IF(CONCATENATE(Т.8!AX31,";",Т.8!AY31)=$AJ$393,"-",CONCATENATE(Т.8!AX31,";",Т.8!AY31)))</f>
        <v xml:space="preserve"> </v>
      </c>
      <c r="S415" s="345"/>
      <c r="T415" s="345" t="str">
        <f ca="1">Т.8!AZ31</f>
        <v xml:space="preserve"> </v>
      </c>
      <c r="U415" s="345"/>
      <c r="AA415" s="143"/>
      <c r="AB415" s="143"/>
      <c r="AC415" s="143"/>
      <c r="AD415" s="143"/>
      <c r="AE415" s="143"/>
      <c r="AF415" s="143"/>
      <c r="AG415" s="143"/>
      <c r="AH415" s="143"/>
      <c r="AI415" s="143"/>
      <c r="AJ415" s="151"/>
    </row>
    <row r="416" spans="1:36" x14ac:dyDescent="0.25">
      <c r="A416" s="181">
        <v>27</v>
      </c>
      <c r="B416" s="345" t="str">
        <f ca="1">CONCATENATE(Т.8!AB32," ",Т.8!AC32," ",Т.8!AD32)</f>
        <v xml:space="preserve">     </v>
      </c>
      <c r="C416" s="345"/>
      <c r="D416" s="345"/>
      <c r="E416" s="345" t="str">
        <f ca="1">IF(CONCATENATE(Т.8!AE32," (",Т.8!AF32,"), ",Т.8!AG32,", ",Т.8!AH32)=$AJ$394,"",IF(CONCATENATE(Т.8!AE32," (",Т.8!AF32,"), ",Т.8!AG32,", ",Т.8!AH32)=$AJ$391,"-",CONCATENATE(Т.8!AE32," (",Т.8!AF32,"), ",Т.8!AG32,", ",Т.8!AH32)))</f>
        <v/>
      </c>
      <c r="F416" s="345"/>
      <c r="G416" s="345"/>
      <c r="H416" s="345"/>
      <c r="I416" s="345" t="str">
        <f ca="1">IF(CONCATENATE(Т.8!AJ32,", ",Т.8!AI32,", ",Т.8!AK32," обл., ",Т.8!AL32," р-н, ",Т.8!AM32," ",Т.8!AN32,", ",Т.8!AO32," ",Т.8!AP32,", буд. ",Т.8!AQ32,", кв./оф.",Т.8!AR32,".    ",Т.8!AS32)=$AJ$439,"",IF(CONCATENATE(Т.8!AJ32,", ",Т.8!AI32,", ",Т.8!AK32," обл., ",Т.8!AL32," р-н, ",Т.8!AM32," ",Т.8!AN32,", ",Т.8!AO32," ",Т.8!AP32,", буд. ",Т.8!AQ32,", кв./оф.",Т.8!AR32,".    ",Т.8!AS32)=$AJ$392,"-",CONCATENATE(Т.8!AJ32,", ",Т.8!AI32,", ",Т.8!AK32," обл., ",Т.8!AL32," р-н, ",Т.8!AM32," ",Т.8!AN32,", ",Т.8!AO32," ",Т.8!AP32,", буд. ",Т.8!AQ32,", кв./оф.",Т.8!AR32,".    ",Т.8!AS32)))</f>
        <v/>
      </c>
      <c r="J416" s="345"/>
      <c r="K416" s="345"/>
      <c r="L416" s="362" t="str">
        <f ca="1">IF(Т.8!AT32=0,"0,000000",Т.8!AT32)</f>
        <v xml:space="preserve"> </v>
      </c>
      <c r="M416" s="362"/>
      <c r="N416" s="362" t="str">
        <f ca="1">IF(Т.8!AU32=0,"0,000000",Т.8!AU32)</f>
        <v xml:space="preserve"> </v>
      </c>
      <c r="O416" s="362"/>
      <c r="P416" s="345" t="str">
        <f ca="1">Т.8!AW32</f>
        <v xml:space="preserve"> </v>
      </c>
      <c r="Q416" s="345"/>
      <c r="R416" s="345" t="str">
        <f ca="1">IF(CONCATENATE(Т.8!AX32,";",Т.8!AY32)=" ; "," ",IF(CONCATENATE(Т.8!AX32,";",Т.8!AY32)=$AJ$393,"-",CONCATENATE(Т.8!AX32,";",Т.8!AY32)))</f>
        <v xml:space="preserve"> </v>
      </c>
      <c r="S416" s="345"/>
      <c r="T416" s="345" t="str">
        <f ca="1">Т.8!AZ32</f>
        <v xml:space="preserve"> </v>
      </c>
      <c r="U416" s="345"/>
      <c r="AA416" s="143"/>
      <c r="AB416" s="143"/>
      <c r="AC416" s="143"/>
      <c r="AD416" s="143"/>
      <c r="AE416" s="143"/>
      <c r="AF416" s="143"/>
      <c r="AG416" s="143"/>
      <c r="AH416" s="143"/>
      <c r="AI416" s="143"/>
      <c r="AJ416" s="151"/>
    </row>
    <row r="417" spans="1:36" x14ac:dyDescent="0.25">
      <c r="A417" s="181">
        <v>28</v>
      </c>
      <c r="B417" s="345" t="str">
        <f ca="1">CONCATENATE(Т.8!AB33," ",Т.8!AC33," ",Т.8!AD33)</f>
        <v xml:space="preserve">     </v>
      </c>
      <c r="C417" s="345"/>
      <c r="D417" s="345"/>
      <c r="E417" s="345" t="str">
        <f ca="1">IF(CONCATENATE(Т.8!AE33," (",Т.8!AF33,"), ",Т.8!AG33,", ",Т.8!AH33)=$AJ$394,"",IF(CONCATENATE(Т.8!AE33," (",Т.8!AF33,"), ",Т.8!AG33,", ",Т.8!AH33)=$AJ$391,"-",CONCATENATE(Т.8!AE33," (",Т.8!AF33,"), ",Т.8!AG33,", ",Т.8!AH33)))</f>
        <v/>
      </c>
      <c r="F417" s="345"/>
      <c r="G417" s="345"/>
      <c r="H417" s="345"/>
      <c r="I417" s="345" t="str">
        <f ca="1">IF(CONCATENATE(Т.8!AJ33,", ",Т.8!AI33,", ",Т.8!AK33," обл., ",Т.8!AL33," р-н, ",Т.8!AM33," ",Т.8!AN33,", ",Т.8!AO33," ",Т.8!AP33,", буд. ",Т.8!AQ33,", кв./оф.",Т.8!AR33,".    ",Т.8!AS33)=$AJ$439,"",IF(CONCATENATE(Т.8!AJ33,", ",Т.8!AI33,", ",Т.8!AK33," обл., ",Т.8!AL33," р-н, ",Т.8!AM33," ",Т.8!AN33,", ",Т.8!AO33," ",Т.8!AP33,", буд. ",Т.8!AQ33,", кв./оф.",Т.8!AR33,".    ",Т.8!AS33)=$AJ$392,"-",CONCATENATE(Т.8!AJ33,", ",Т.8!AI33,", ",Т.8!AK33," обл., ",Т.8!AL33," р-н, ",Т.8!AM33," ",Т.8!AN33,", ",Т.8!AO33," ",Т.8!AP33,", буд. ",Т.8!AQ33,", кв./оф.",Т.8!AR33,".    ",Т.8!AS33)))</f>
        <v/>
      </c>
      <c r="J417" s="345"/>
      <c r="K417" s="345"/>
      <c r="L417" s="362" t="str">
        <f ca="1">IF(Т.8!AT33=0,"0,000000",Т.8!AT33)</f>
        <v xml:space="preserve"> </v>
      </c>
      <c r="M417" s="362"/>
      <c r="N417" s="362" t="str">
        <f ca="1">IF(Т.8!AU33=0,"0,000000",Т.8!AU33)</f>
        <v xml:space="preserve"> </v>
      </c>
      <c r="O417" s="362"/>
      <c r="P417" s="345" t="str">
        <f ca="1">Т.8!AW33</f>
        <v xml:space="preserve"> </v>
      </c>
      <c r="Q417" s="345"/>
      <c r="R417" s="345" t="str">
        <f ca="1">IF(CONCATENATE(Т.8!AX33,";",Т.8!AY33)=" ; "," ",IF(CONCATENATE(Т.8!AX33,";",Т.8!AY33)=$AJ$393,"-",CONCATENATE(Т.8!AX33,";",Т.8!AY33)))</f>
        <v xml:space="preserve"> </v>
      </c>
      <c r="S417" s="345"/>
      <c r="T417" s="345" t="str">
        <f ca="1">Т.8!AZ33</f>
        <v xml:space="preserve"> </v>
      </c>
      <c r="U417" s="345"/>
      <c r="AA417" s="143"/>
      <c r="AB417" s="143"/>
      <c r="AC417" s="143"/>
      <c r="AD417" s="143"/>
      <c r="AE417" s="143"/>
      <c r="AF417" s="143"/>
      <c r="AG417" s="143"/>
      <c r="AH417" s="143"/>
      <c r="AI417" s="143"/>
      <c r="AJ417" s="151"/>
    </row>
    <row r="418" spans="1:36" x14ac:dyDescent="0.25">
      <c r="A418" s="181">
        <v>29</v>
      </c>
      <c r="B418" s="345" t="str">
        <f ca="1">CONCATENATE(Т.8!AB34," ",Т.8!AC34," ",Т.8!AD34)</f>
        <v xml:space="preserve">     </v>
      </c>
      <c r="C418" s="345"/>
      <c r="D418" s="345"/>
      <c r="E418" s="345" t="str">
        <f ca="1">IF(CONCATENATE(Т.8!AE34," (",Т.8!AF34,"), ",Т.8!AG34,", ",Т.8!AH34)=$AJ$394,"",IF(CONCATENATE(Т.8!AE34," (",Т.8!AF34,"), ",Т.8!AG34,", ",Т.8!AH34)=$AJ$391,"-",CONCATENATE(Т.8!AE34," (",Т.8!AF34,"), ",Т.8!AG34,", ",Т.8!AH34)))</f>
        <v/>
      </c>
      <c r="F418" s="345"/>
      <c r="G418" s="345"/>
      <c r="H418" s="345"/>
      <c r="I418" s="345" t="str">
        <f ca="1">IF(CONCATENATE(Т.8!AJ34,", ",Т.8!AI34,", ",Т.8!AK34," обл., ",Т.8!AL34," р-н, ",Т.8!AM34," ",Т.8!AN34,", ",Т.8!AO34," ",Т.8!AP34,", буд. ",Т.8!AQ34,", кв./оф.",Т.8!AR34,".    ",Т.8!AS34)=$AJ$439,"",IF(CONCATENATE(Т.8!AJ34,", ",Т.8!AI34,", ",Т.8!AK34," обл., ",Т.8!AL34," р-н, ",Т.8!AM34," ",Т.8!AN34,", ",Т.8!AO34," ",Т.8!AP34,", буд. ",Т.8!AQ34,", кв./оф.",Т.8!AR34,".    ",Т.8!AS34)=$AJ$392,"-",CONCATENATE(Т.8!AJ34,", ",Т.8!AI34,", ",Т.8!AK34," обл., ",Т.8!AL34," р-н, ",Т.8!AM34," ",Т.8!AN34,", ",Т.8!AO34," ",Т.8!AP34,", буд. ",Т.8!AQ34,", кв./оф.",Т.8!AR34,".    ",Т.8!AS34)))</f>
        <v/>
      </c>
      <c r="J418" s="345"/>
      <c r="K418" s="345"/>
      <c r="L418" s="362" t="str">
        <f ca="1">IF(Т.8!AT34=0,"0,000000",Т.8!AT34)</f>
        <v xml:space="preserve"> </v>
      </c>
      <c r="M418" s="362"/>
      <c r="N418" s="362" t="str">
        <f ca="1">IF(Т.8!AU34=0,"0,000000",Т.8!AU34)</f>
        <v xml:space="preserve"> </v>
      </c>
      <c r="O418" s="362"/>
      <c r="P418" s="345" t="str">
        <f ca="1">Т.8!AW34</f>
        <v xml:space="preserve"> </v>
      </c>
      <c r="Q418" s="345"/>
      <c r="R418" s="345" t="str">
        <f ca="1">IF(CONCATENATE(Т.8!AX34,";",Т.8!AY34)=" ; "," ",IF(CONCATENATE(Т.8!AX34,";",Т.8!AY34)=$AJ$393,"-",CONCATENATE(Т.8!AX34,";",Т.8!AY34)))</f>
        <v xml:space="preserve"> </v>
      </c>
      <c r="S418" s="345"/>
      <c r="T418" s="345" t="str">
        <f ca="1">Т.8!AZ34</f>
        <v xml:space="preserve"> </v>
      </c>
      <c r="U418" s="345"/>
      <c r="AA418" s="143"/>
      <c r="AB418" s="143"/>
      <c r="AC418" s="143"/>
      <c r="AD418" s="143"/>
      <c r="AE418" s="143"/>
      <c r="AF418" s="143"/>
      <c r="AG418" s="143"/>
      <c r="AH418" s="143"/>
      <c r="AI418" s="143"/>
      <c r="AJ418" s="151"/>
    </row>
    <row r="419" spans="1:36" x14ac:dyDescent="0.25">
      <c r="A419" s="181">
        <v>30</v>
      </c>
      <c r="B419" s="345" t="str">
        <f ca="1">CONCATENATE(Т.8!AB35," ",Т.8!AC35," ",Т.8!AD35)</f>
        <v xml:space="preserve">     </v>
      </c>
      <c r="C419" s="345"/>
      <c r="D419" s="345"/>
      <c r="E419" s="345" t="str">
        <f ca="1">IF(CONCATENATE(Т.8!AE35," (",Т.8!AF35,"), ",Т.8!AG35,", ",Т.8!AH35)=$AJ$394,"",IF(CONCATENATE(Т.8!AE35," (",Т.8!AF35,"), ",Т.8!AG35,", ",Т.8!AH35)=$AJ$391,"-",CONCATENATE(Т.8!AE35," (",Т.8!AF35,"), ",Т.8!AG35,", ",Т.8!AH35)))</f>
        <v/>
      </c>
      <c r="F419" s="345"/>
      <c r="G419" s="345"/>
      <c r="H419" s="345"/>
      <c r="I419" s="345" t="str">
        <f ca="1">IF(CONCATENATE(Т.8!AJ35,", ",Т.8!AI35,", ",Т.8!AK35," обл., ",Т.8!AL35," р-н, ",Т.8!AM35," ",Т.8!AN35,", ",Т.8!AO35," ",Т.8!AP35,", буд. ",Т.8!AQ35,", кв./оф.",Т.8!AR35,".    ",Т.8!AS35)=$AJ$439,"",IF(CONCATENATE(Т.8!AJ35,", ",Т.8!AI35,", ",Т.8!AK35," обл., ",Т.8!AL35," р-н, ",Т.8!AM35," ",Т.8!AN35,", ",Т.8!AO35," ",Т.8!AP35,", буд. ",Т.8!AQ35,", кв./оф.",Т.8!AR35,".    ",Т.8!AS35)=$AJ$392,"-",CONCATENATE(Т.8!AJ35,", ",Т.8!AI35,", ",Т.8!AK35," обл., ",Т.8!AL35," р-н, ",Т.8!AM35," ",Т.8!AN35,", ",Т.8!AO35," ",Т.8!AP35,", буд. ",Т.8!AQ35,", кв./оф.",Т.8!AR35,".    ",Т.8!AS35)))</f>
        <v/>
      </c>
      <c r="J419" s="345"/>
      <c r="K419" s="345"/>
      <c r="L419" s="362" t="str">
        <f ca="1">IF(Т.8!AT35=0,"0,000000",Т.8!AT35)</f>
        <v xml:space="preserve"> </v>
      </c>
      <c r="M419" s="362"/>
      <c r="N419" s="362" t="str">
        <f ca="1">IF(Т.8!AU35=0,"0,000000",Т.8!AU35)</f>
        <v xml:space="preserve"> </v>
      </c>
      <c r="O419" s="362"/>
      <c r="P419" s="345" t="str">
        <f ca="1">Т.8!AW35</f>
        <v xml:space="preserve"> </v>
      </c>
      <c r="Q419" s="345"/>
      <c r="R419" s="345" t="str">
        <f ca="1">IF(CONCATENATE(Т.8!AX35,";",Т.8!AY35)=" ; "," ",IF(CONCATENATE(Т.8!AX35,";",Т.8!AY35)=$AJ$393,"-",CONCATENATE(Т.8!AX35,";",Т.8!AY35)))</f>
        <v xml:space="preserve"> </v>
      </c>
      <c r="S419" s="345"/>
      <c r="T419" s="345" t="str">
        <f ca="1">Т.8!AZ35</f>
        <v xml:space="preserve"> </v>
      </c>
      <c r="U419" s="345"/>
      <c r="AA419" s="143"/>
      <c r="AB419" s="143"/>
      <c r="AC419" s="143"/>
      <c r="AD419" s="143"/>
      <c r="AE419" s="143"/>
      <c r="AF419" s="143"/>
      <c r="AG419" s="143"/>
      <c r="AH419" s="143"/>
      <c r="AI419" s="143"/>
      <c r="AJ419" s="151"/>
    </row>
    <row r="420" spans="1:36" x14ac:dyDescent="0.25">
      <c r="A420" s="181">
        <v>31</v>
      </c>
      <c r="B420" s="345" t="str">
        <f ca="1">CONCATENATE(Т.8!AB36," ",Т.8!AC36," ",Т.8!AD36)</f>
        <v xml:space="preserve">     </v>
      </c>
      <c r="C420" s="345"/>
      <c r="D420" s="345"/>
      <c r="E420" s="345" t="str">
        <f ca="1">IF(CONCATENATE(Т.8!AE36," (",Т.8!AF36,"), ",Т.8!AG36,", ",Т.8!AH36)=$AJ$394,"",IF(CONCATENATE(Т.8!AE36," (",Т.8!AF36,"), ",Т.8!AG36,", ",Т.8!AH36)=$AJ$391,"-",CONCATENATE(Т.8!AE36," (",Т.8!AF36,"), ",Т.8!AG36,", ",Т.8!AH36)))</f>
        <v/>
      </c>
      <c r="F420" s="345"/>
      <c r="G420" s="345"/>
      <c r="H420" s="345"/>
      <c r="I420" s="345" t="str">
        <f ca="1">IF(CONCATENATE(Т.8!AJ36,", ",Т.8!AI36,", ",Т.8!AK36," обл., ",Т.8!AL36," р-н, ",Т.8!AM36," ",Т.8!AN36,", ",Т.8!AO36," ",Т.8!AP36,", буд. ",Т.8!AQ36,", кв./оф.",Т.8!AR36,".    ",Т.8!AS36)=$AJ$439,"",IF(CONCATENATE(Т.8!AJ36,", ",Т.8!AI36,", ",Т.8!AK36," обл., ",Т.8!AL36," р-н, ",Т.8!AM36," ",Т.8!AN36,", ",Т.8!AO36," ",Т.8!AP36,", буд. ",Т.8!AQ36,", кв./оф.",Т.8!AR36,".    ",Т.8!AS36)=$AJ$392,"-",CONCATENATE(Т.8!AJ36,", ",Т.8!AI36,", ",Т.8!AK36," обл., ",Т.8!AL36," р-н, ",Т.8!AM36," ",Т.8!AN36,", ",Т.8!AO36," ",Т.8!AP36,", буд. ",Т.8!AQ36,", кв./оф.",Т.8!AR36,".    ",Т.8!AS36)))</f>
        <v/>
      </c>
      <c r="J420" s="345"/>
      <c r="K420" s="345"/>
      <c r="L420" s="362" t="str">
        <f ca="1">IF(Т.8!AT36=0,"0,000000",Т.8!AT36)</f>
        <v xml:space="preserve"> </v>
      </c>
      <c r="M420" s="362"/>
      <c r="N420" s="362" t="str">
        <f ca="1">IF(Т.8!AU36=0,"0,000000",Т.8!AU36)</f>
        <v xml:space="preserve"> </v>
      </c>
      <c r="O420" s="362"/>
      <c r="P420" s="345" t="str">
        <f ca="1">Т.8!AW36</f>
        <v xml:space="preserve"> </v>
      </c>
      <c r="Q420" s="345"/>
      <c r="R420" s="345" t="str">
        <f ca="1">IF(CONCATENATE(Т.8!AX36,";",Т.8!AY36)=" ; "," ",IF(CONCATENATE(Т.8!AX36,";",Т.8!AY36)=$AJ$393,"-",CONCATENATE(Т.8!AX36,";",Т.8!AY36)))</f>
        <v xml:space="preserve"> </v>
      </c>
      <c r="S420" s="345"/>
      <c r="T420" s="345" t="str">
        <f ca="1">Т.8!AZ36</f>
        <v xml:space="preserve"> </v>
      </c>
      <c r="U420" s="345"/>
      <c r="AA420" s="143"/>
      <c r="AB420" s="143"/>
      <c r="AC420" s="143"/>
      <c r="AD420" s="143"/>
      <c r="AE420" s="143"/>
      <c r="AF420" s="143"/>
      <c r="AG420" s="143"/>
      <c r="AH420" s="143"/>
      <c r="AI420" s="143"/>
      <c r="AJ420" s="151"/>
    </row>
    <row r="421" spans="1:36" x14ac:dyDescent="0.25">
      <c r="A421" s="181">
        <v>32</v>
      </c>
      <c r="B421" s="345" t="str">
        <f ca="1">CONCATENATE(Т.8!AB37," ",Т.8!AC37," ",Т.8!AD37)</f>
        <v xml:space="preserve">     </v>
      </c>
      <c r="C421" s="345"/>
      <c r="D421" s="345"/>
      <c r="E421" s="345" t="str">
        <f ca="1">IF(CONCATENATE(Т.8!AE37," (",Т.8!AF37,"), ",Т.8!AG37,", ",Т.8!AH37)=$AJ$394,"",IF(CONCATENATE(Т.8!AE37," (",Т.8!AF37,"), ",Т.8!AG37,", ",Т.8!AH37)=$AJ$391,"-",CONCATENATE(Т.8!AE37," (",Т.8!AF37,"), ",Т.8!AG37,", ",Т.8!AH37)))</f>
        <v/>
      </c>
      <c r="F421" s="345"/>
      <c r="G421" s="345"/>
      <c r="H421" s="345"/>
      <c r="I421" s="345" t="str">
        <f ca="1">IF(CONCATENATE(Т.8!AJ37,", ",Т.8!AI37,", ",Т.8!AK37," обл., ",Т.8!AL37," р-н, ",Т.8!AM37," ",Т.8!AN37,", ",Т.8!AO37," ",Т.8!AP37,", буд. ",Т.8!AQ37,", кв./оф.",Т.8!AR37,".    ",Т.8!AS37)=$AJ$439,"",IF(CONCATENATE(Т.8!AJ37,", ",Т.8!AI37,", ",Т.8!AK37," обл., ",Т.8!AL37," р-н, ",Т.8!AM37," ",Т.8!AN37,", ",Т.8!AO37," ",Т.8!AP37,", буд. ",Т.8!AQ37,", кв./оф.",Т.8!AR37,".    ",Т.8!AS37)=$AJ$392,"-",CONCATENATE(Т.8!AJ37,", ",Т.8!AI37,", ",Т.8!AK37," обл., ",Т.8!AL37," р-н, ",Т.8!AM37," ",Т.8!AN37,", ",Т.8!AO37," ",Т.8!AP37,", буд. ",Т.8!AQ37,", кв./оф.",Т.8!AR37,".    ",Т.8!AS37)))</f>
        <v/>
      </c>
      <c r="J421" s="345"/>
      <c r="K421" s="345"/>
      <c r="L421" s="362" t="str">
        <f ca="1">IF(Т.8!AT37=0,"0,000000",Т.8!AT37)</f>
        <v xml:space="preserve"> </v>
      </c>
      <c r="M421" s="362"/>
      <c r="N421" s="362" t="str">
        <f ca="1">IF(Т.8!AU37=0,"0,000000",Т.8!AU37)</f>
        <v xml:space="preserve"> </v>
      </c>
      <c r="O421" s="362"/>
      <c r="P421" s="345" t="str">
        <f ca="1">Т.8!AW37</f>
        <v xml:space="preserve"> </v>
      </c>
      <c r="Q421" s="345"/>
      <c r="R421" s="345" t="str">
        <f ca="1">IF(CONCATENATE(Т.8!AX37,";",Т.8!AY37)=" ; "," ",IF(CONCATENATE(Т.8!AX37,";",Т.8!AY37)=$AJ$393,"-",CONCATENATE(Т.8!AX37,";",Т.8!AY37)))</f>
        <v xml:space="preserve"> </v>
      </c>
      <c r="S421" s="345"/>
      <c r="T421" s="345" t="str">
        <f ca="1">Т.8!AZ37</f>
        <v xml:space="preserve"> </v>
      </c>
      <c r="U421" s="345"/>
      <c r="AA421" s="143"/>
      <c r="AB421" s="143"/>
      <c r="AC421" s="143"/>
      <c r="AD421" s="143"/>
      <c r="AE421" s="143"/>
      <c r="AF421" s="143"/>
      <c r="AG421" s="143"/>
      <c r="AH421" s="143"/>
      <c r="AI421" s="143"/>
      <c r="AJ421" s="151"/>
    </row>
    <row r="422" spans="1:36" x14ac:dyDescent="0.25">
      <c r="A422" s="181">
        <v>33</v>
      </c>
      <c r="B422" s="345" t="str">
        <f ca="1">CONCATENATE(Т.8!AB38," ",Т.8!AC38," ",Т.8!AD38)</f>
        <v xml:space="preserve">     </v>
      </c>
      <c r="C422" s="345"/>
      <c r="D422" s="345"/>
      <c r="E422" s="345" t="str">
        <f ca="1">IF(CONCATENATE(Т.8!AE38," (",Т.8!AF38,"), ",Т.8!AG38,", ",Т.8!AH38)=$AJ$394,"",IF(CONCATENATE(Т.8!AE38," (",Т.8!AF38,"), ",Т.8!AG38,", ",Т.8!AH38)=$AJ$391,"-",CONCATENATE(Т.8!AE38," (",Т.8!AF38,"), ",Т.8!AG38,", ",Т.8!AH38)))</f>
        <v/>
      </c>
      <c r="F422" s="345"/>
      <c r="G422" s="345"/>
      <c r="H422" s="345"/>
      <c r="I422" s="345" t="str">
        <f ca="1">IF(CONCATENATE(Т.8!AJ38,", ",Т.8!AI38,", ",Т.8!AK38," обл., ",Т.8!AL38," р-н, ",Т.8!AM38," ",Т.8!AN38,", ",Т.8!AO38," ",Т.8!AP38,", буд. ",Т.8!AQ38,", кв./оф.",Т.8!AR38,".    ",Т.8!AS38)=$AJ$439,"",IF(CONCATENATE(Т.8!AJ38,", ",Т.8!AI38,", ",Т.8!AK38," обл., ",Т.8!AL38," р-н, ",Т.8!AM38," ",Т.8!AN38,", ",Т.8!AO38," ",Т.8!AP38,", буд. ",Т.8!AQ38,", кв./оф.",Т.8!AR38,".    ",Т.8!AS38)=$AJ$392,"-",CONCATENATE(Т.8!AJ38,", ",Т.8!AI38,", ",Т.8!AK38," обл., ",Т.8!AL38," р-н, ",Т.8!AM38," ",Т.8!AN38,", ",Т.8!AO38," ",Т.8!AP38,", буд. ",Т.8!AQ38,", кв./оф.",Т.8!AR38,".    ",Т.8!AS38)))</f>
        <v/>
      </c>
      <c r="J422" s="345"/>
      <c r="K422" s="345"/>
      <c r="L422" s="362" t="str">
        <f ca="1">IF(Т.8!AT38=0,"0,000000",Т.8!AT38)</f>
        <v xml:space="preserve"> </v>
      </c>
      <c r="M422" s="362"/>
      <c r="N422" s="362" t="str">
        <f ca="1">IF(Т.8!AU38=0,"0,000000",Т.8!AU38)</f>
        <v xml:space="preserve"> </v>
      </c>
      <c r="O422" s="362"/>
      <c r="P422" s="345" t="str">
        <f ca="1">Т.8!AW38</f>
        <v xml:space="preserve"> </v>
      </c>
      <c r="Q422" s="345"/>
      <c r="R422" s="345" t="str">
        <f ca="1">IF(CONCATENATE(Т.8!AX38,";",Т.8!AY38)=" ; "," ",IF(CONCATENATE(Т.8!AX38,";",Т.8!AY38)=$AJ$393,"-",CONCATENATE(Т.8!AX38,";",Т.8!AY38)))</f>
        <v xml:space="preserve"> </v>
      </c>
      <c r="S422" s="345"/>
      <c r="T422" s="345" t="str">
        <f ca="1">Т.8!AZ38</f>
        <v xml:space="preserve"> </v>
      </c>
      <c r="U422" s="345"/>
      <c r="AA422" s="143"/>
      <c r="AB422" s="143"/>
      <c r="AC422" s="143"/>
      <c r="AD422" s="143"/>
      <c r="AE422" s="143"/>
      <c r="AF422" s="143"/>
      <c r="AG422" s="143"/>
      <c r="AH422" s="143"/>
      <c r="AI422" s="143"/>
      <c r="AJ422" s="151"/>
    </row>
    <row r="423" spans="1:36" x14ac:dyDescent="0.25">
      <c r="A423" s="181">
        <v>34</v>
      </c>
      <c r="B423" s="345" t="str">
        <f ca="1">CONCATENATE(Т.8!AB39," ",Т.8!AC39," ",Т.8!AD39)</f>
        <v xml:space="preserve">     </v>
      </c>
      <c r="C423" s="345"/>
      <c r="D423" s="345"/>
      <c r="E423" s="345" t="str">
        <f ca="1">IF(CONCATENATE(Т.8!AE39," (",Т.8!AF39,"), ",Т.8!AG39,", ",Т.8!AH39)=$AJ$394,"",IF(CONCATENATE(Т.8!AE39," (",Т.8!AF39,"), ",Т.8!AG39,", ",Т.8!AH39)=$AJ$391,"-",CONCATENATE(Т.8!AE39," (",Т.8!AF39,"), ",Т.8!AG39,", ",Т.8!AH39)))</f>
        <v/>
      </c>
      <c r="F423" s="345"/>
      <c r="G423" s="345"/>
      <c r="H423" s="345"/>
      <c r="I423" s="345" t="str">
        <f ca="1">IF(CONCATENATE(Т.8!AJ39,", ",Т.8!AI39,", ",Т.8!AK39," обл., ",Т.8!AL39," р-н, ",Т.8!AM39," ",Т.8!AN39,", ",Т.8!AO39," ",Т.8!AP39,", буд. ",Т.8!AQ39,", кв./оф.",Т.8!AR39,".    ",Т.8!AS39)=$AJ$439,"",IF(CONCATENATE(Т.8!AJ39,", ",Т.8!AI39,", ",Т.8!AK39," обл., ",Т.8!AL39," р-н, ",Т.8!AM39," ",Т.8!AN39,", ",Т.8!AO39," ",Т.8!AP39,", буд. ",Т.8!AQ39,", кв./оф.",Т.8!AR39,".    ",Т.8!AS39)=$AJ$392,"-",CONCATENATE(Т.8!AJ39,", ",Т.8!AI39,", ",Т.8!AK39," обл., ",Т.8!AL39," р-н, ",Т.8!AM39," ",Т.8!AN39,", ",Т.8!AO39," ",Т.8!AP39,", буд. ",Т.8!AQ39,", кв./оф.",Т.8!AR39,".    ",Т.8!AS39)))</f>
        <v/>
      </c>
      <c r="J423" s="345"/>
      <c r="K423" s="345"/>
      <c r="L423" s="362" t="str">
        <f ca="1">IF(Т.8!AT39=0,"0,000000",Т.8!AT39)</f>
        <v xml:space="preserve"> </v>
      </c>
      <c r="M423" s="362"/>
      <c r="N423" s="362" t="str">
        <f ca="1">IF(Т.8!AU39=0,"0,000000",Т.8!AU39)</f>
        <v xml:space="preserve"> </v>
      </c>
      <c r="O423" s="362"/>
      <c r="P423" s="345" t="str">
        <f ca="1">Т.8!AW39</f>
        <v xml:space="preserve"> </v>
      </c>
      <c r="Q423" s="345"/>
      <c r="R423" s="345" t="str">
        <f ca="1">IF(CONCATENATE(Т.8!AX39,";",Т.8!AY39)=" ; "," ",IF(CONCATENATE(Т.8!AX39,";",Т.8!AY39)=$AJ$393,"-",CONCATENATE(Т.8!AX39,";",Т.8!AY39)))</f>
        <v xml:space="preserve"> </v>
      </c>
      <c r="S423" s="345"/>
      <c r="T423" s="345" t="str">
        <f ca="1">Т.8!AZ39</f>
        <v xml:space="preserve"> </v>
      </c>
      <c r="U423" s="345"/>
      <c r="AA423" s="143"/>
      <c r="AB423" s="143"/>
      <c r="AC423" s="143"/>
      <c r="AD423" s="143"/>
      <c r="AE423" s="143"/>
      <c r="AF423" s="143"/>
      <c r="AG423" s="143"/>
      <c r="AH423" s="143"/>
      <c r="AI423" s="143"/>
      <c r="AJ423" s="151"/>
    </row>
    <row r="424" spans="1:36" x14ac:dyDescent="0.25">
      <c r="A424" s="181">
        <v>35</v>
      </c>
      <c r="B424" s="345" t="str">
        <f ca="1">CONCATENATE(Т.8!AB40," ",Т.8!AC40," ",Т.8!AD40)</f>
        <v xml:space="preserve">     </v>
      </c>
      <c r="C424" s="345"/>
      <c r="D424" s="345"/>
      <c r="E424" s="345" t="str">
        <f ca="1">IF(CONCATENATE(Т.8!AE40," (",Т.8!AF40,"), ",Т.8!AG40,", ",Т.8!AH40)=$AJ$394,"",IF(CONCATENATE(Т.8!AE40," (",Т.8!AF40,"), ",Т.8!AG40,", ",Т.8!AH40)=$AJ$391,"-",CONCATENATE(Т.8!AE40," (",Т.8!AF40,"), ",Т.8!AG40,", ",Т.8!AH40)))</f>
        <v/>
      </c>
      <c r="F424" s="345"/>
      <c r="G424" s="345"/>
      <c r="H424" s="345"/>
      <c r="I424" s="345" t="str">
        <f ca="1">IF(CONCATENATE(Т.8!AJ40,", ",Т.8!AI40,", ",Т.8!AK40," обл., ",Т.8!AL40," р-н, ",Т.8!AM40," ",Т.8!AN40,", ",Т.8!AO40," ",Т.8!AP40,", буд. ",Т.8!AQ40,", кв./оф.",Т.8!AR40,".    ",Т.8!AS40)=$AJ$439,"",IF(CONCATENATE(Т.8!AJ40,", ",Т.8!AI40,", ",Т.8!AK40," обл., ",Т.8!AL40," р-н, ",Т.8!AM40," ",Т.8!AN40,", ",Т.8!AO40," ",Т.8!AP40,", буд. ",Т.8!AQ40,", кв./оф.",Т.8!AR40,".    ",Т.8!AS40)=$AJ$392,"-",CONCATENATE(Т.8!AJ40,", ",Т.8!AI40,", ",Т.8!AK40," обл., ",Т.8!AL40," р-н, ",Т.8!AM40," ",Т.8!AN40,", ",Т.8!AO40," ",Т.8!AP40,", буд. ",Т.8!AQ40,", кв./оф.",Т.8!AR40,".    ",Т.8!AS40)))</f>
        <v/>
      </c>
      <c r="J424" s="345"/>
      <c r="K424" s="345"/>
      <c r="L424" s="362" t="str">
        <f ca="1">IF(Т.8!AT40=0,"0,000000",Т.8!AT40)</f>
        <v xml:space="preserve"> </v>
      </c>
      <c r="M424" s="362"/>
      <c r="N424" s="362" t="str">
        <f ca="1">IF(Т.8!AU40=0,"0,000000",Т.8!AU40)</f>
        <v xml:space="preserve"> </v>
      </c>
      <c r="O424" s="362"/>
      <c r="P424" s="345" t="str">
        <f ca="1">Т.8!AW40</f>
        <v xml:space="preserve"> </v>
      </c>
      <c r="Q424" s="345"/>
      <c r="R424" s="345" t="str">
        <f ca="1">IF(CONCATENATE(Т.8!AX40,";",Т.8!AY40)=" ; "," ",IF(CONCATENATE(Т.8!AX40,";",Т.8!AY40)=$AJ$393,"-",CONCATENATE(Т.8!AX40,";",Т.8!AY40)))</f>
        <v xml:space="preserve"> </v>
      </c>
      <c r="S424" s="345"/>
      <c r="T424" s="345" t="str">
        <f ca="1">Т.8!AZ40</f>
        <v xml:space="preserve"> </v>
      </c>
      <c r="U424" s="345"/>
      <c r="AA424" s="143"/>
      <c r="AB424" s="143"/>
      <c r="AC424" s="143"/>
      <c r="AD424" s="143"/>
      <c r="AE424" s="143"/>
      <c r="AF424" s="143"/>
      <c r="AG424" s="143"/>
      <c r="AH424" s="143"/>
      <c r="AI424" s="143"/>
      <c r="AJ424" s="151"/>
    </row>
    <row r="425" spans="1:36" x14ac:dyDescent="0.25">
      <c r="A425" s="181">
        <v>36</v>
      </c>
      <c r="B425" s="345" t="str">
        <f ca="1">CONCATENATE(Т.8!AB41," ",Т.8!AC41," ",Т.8!AD41)</f>
        <v xml:space="preserve">     </v>
      </c>
      <c r="C425" s="345"/>
      <c r="D425" s="345"/>
      <c r="E425" s="345" t="str">
        <f ca="1">IF(CONCATENATE(Т.8!AE41," (",Т.8!AF41,"), ",Т.8!AG41,", ",Т.8!AH41)=$AJ$394,"",IF(CONCATENATE(Т.8!AE41," (",Т.8!AF41,"), ",Т.8!AG41,", ",Т.8!AH41)=$AJ$391,"-",CONCATENATE(Т.8!AE41," (",Т.8!AF41,"), ",Т.8!AG41,", ",Т.8!AH41)))</f>
        <v/>
      </c>
      <c r="F425" s="345"/>
      <c r="G425" s="345"/>
      <c r="H425" s="345"/>
      <c r="I425" s="345" t="str">
        <f ca="1">IF(CONCATENATE(Т.8!AJ41,", ",Т.8!AI41,", ",Т.8!AK41," обл., ",Т.8!AL41," р-н, ",Т.8!AM41," ",Т.8!AN41,", ",Т.8!AO41," ",Т.8!AP41,", буд. ",Т.8!AQ41,", кв./оф.",Т.8!AR41,".    ",Т.8!AS41)=$AJ$439,"",IF(CONCATENATE(Т.8!AJ41,", ",Т.8!AI41,", ",Т.8!AK41," обл., ",Т.8!AL41," р-н, ",Т.8!AM41," ",Т.8!AN41,", ",Т.8!AO41," ",Т.8!AP41,", буд. ",Т.8!AQ41,", кв./оф.",Т.8!AR41,".    ",Т.8!AS41)=$AJ$392,"-",CONCATENATE(Т.8!AJ41,", ",Т.8!AI41,", ",Т.8!AK41," обл., ",Т.8!AL41," р-н, ",Т.8!AM41," ",Т.8!AN41,", ",Т.8!AO41," ",Т.8!AP41,", буд. ",Т.8!AQ41,", кв./оф.",Т.8!AR41,".    ",Т.8!AS41)))</f>
        <v/>
      </c>
      <c r="J425" s="345"/>
      <c r="K425" s="345"/>
      <c r="L425" s="362" t="str">
        <f ca="1">IF(Т.8!AT41=0,"0,000000",Т.8!AT41)</f>
        <v xml:space="preserve"> </v>
      </c>
      <c r="M425" s="362"/>
      <c r="N425" s="362" t="str">
        <f ca="1">IF(Т.8!AU41=0,"0,000000",Т.8!AU41)</f>
        <v xml:space="preserve"> </v>
      </c>
      <c r="O425" s="362"/>
      <c r="P425" s="345" t="str">
        <f ca="1">Т.8!AW41</f>
        <v xml:space="preserve"> </v>
      </c>
      <c r="Q425" s="345"/>
      <c r="R425" s="345" t="str">
        <f ca="1">IF(CONCATENATE(Т.8!AX41,";",Т.8!AY41)=" ; "," ",IF(CONCATENATE(Т.8!AX41,";",Т.8!AY41)=$AJ$393,"-",CONCATENATE(Т.8!AX41,";",Т.8!AY41)))</f>
        <v xml:space="preserve"> </v>
      </c>
      <c r="S425" s="345"/>
      <c r="T425" s="345" t="str">
        <f ca="1">Т.8!AZ41</f>
        <v xml:space="preserve"> </v>
      </c>
      <c r="U425" s="345"/>
      <c r="AA425" s="143"/>
      <c r="AB425" s="143"/>
      <c r="AC425" s="143"/>
      <c r="AD425" s="143"/>
      <c r="AE425" s="143"/>
      <c r="AF425" s="143"/>
      <c r="AG425" s="143"/>
      <c r="AH425" s="143"/>
      <c r="AI425" s="143"/>
      <c r="AJ425" s="151"/>
    </row>
    <row r="426" spans="1:36" x14ac:dyDescent="0.25">
      <c r="A426" s="181">
        <v>37</v>
      </c>
      <c r="B426" s="345" t="str">
        <f ca="1">CONCATENATE(Т.8!AB42," ",Т.8!AC42," ",Т.8!AD42)</f>
        <v xml:space="preserve">     </v>
      </c>
      <c r="C426" s="345"/>
      <c r="D426" s="345"/>
      <c r="E426" s="345" t="str">
        <f ca="1">IF(CONCATENATE(Т.8!AE42," (",Т.8!AF42,"), ",Т.8!AG42,", ",Т.8!AH42)=$AJ$394,"",IF(CONCATENATE(Т.8!AE42," (",Т.8!AF42,"), ",Т.8!AG42,", ",Т.8!AH42)=$AJ$391,"-",CONCATENATE(Т.8!AE42," (",Т.8!AF42,"), ",Т.8!AG42,", ",Т.8!AH42)))</f>
        <v/>
      </c>
      <c r="F426" s="345"/>
      <c r="G426" s="345"/>
      <c r="H426" s="345"/>
      <c r="I426" s="345" t="str">
        <f ca="1">IF(CONCATENATE(Т.8!AJ42,", ",Т.8!AI42,", ",Т.8!AK42," обл., ",Т.8!AL42," р-н, ",Т.8!AM42," ",Т.8!AN42,", ",Т.8!AO42," ",Т.8!AP42,", буд. ",Т.8!AQ42,", кв./оф.",Т.8!AR42,".    ",Т.8!AS42)=$AJ$439,"",IF(CONCATENATE(Т.8!AJ42,", ",Т.8!AI42,", ",Т.8!AK42," обл., ",Т.8!AL42," р-н, ",Т.8!AM42," ",Т.8!AN42,", ",Т.8!AO42," ",Т.8!AP42,", буд. ",Т.8!AQ42,", кв./оф.",Т.8!AR42,".    ",Т.8!AS42)=$AJ$392,"-",CONCATENATE(Т.8!AJ42,", ",Т.8!AI42,", ",Т.8!AK42," обл., ",Т.8!AL42," р-н, ",Т.8!AM42," ",Т.8!AN42,", ",Т.8!AO42," ",Т.8!AP42,", буд. ",Т.8!AQ42,", кв./оф.",Т.8!AR42,".    ",Т.8!AS42)))</f>
        <v/>
      </c>
      <c r="J426" s="345"/>
      <c r="K426" s="345"/>
      <c r="L426" s="362" t="str">
        <f ca="1">IF(Т.8!AT42=0,"0,000000",Т.8!AT42)</f>
        <v xml:space="preserve"> </v>
      </c>
      <c r="M426" s="362"/>
      <c r="N426" s="362" t="str">
        <f ca="1">IF(Т.8!AU42=0,"0,000000",Т.8!AU42)</f>
        <v xml:space="preserve"> </v>
      </c>
      <c r="O426" s="362"/>
      <c r="P426" s="345" t="str">
        <f ca="1">Т.8!AW42</f>
        <v xml:space="preserve"> </v>
      </c>
      <c r="Q426" s="345"/>
      <c r="R426" s="345" t="str">
        <f ca="1">IF(CONCATENATE(Т.8!AX42,";",Т.8!AY42)=" ; "," ",IF(CONCATENATE(Т.8!AX42,";",Т.8!AY42)=$AJ$393,"-",CONCATENATE(Т.8!AX42,";",Т.8!AY42)))</f>
        <v xml:space="preserve"> </v>
      </c>
      <c r="S426" s="345"/>
      <c r="T426" s="345" t="str">
        <f ca="1">Т.8!AZ42</f>
        <v xml:space="preserve"> </v>
      </c>
      <c r="U426" s="345"/>
      <c r="AA426" s="143"/>
      <c r="AB426" s="143"/>
      <c r="AC426" s="143"/>
      <c r="AD426" s="143"/>
      <c r="AE426" s="143"/>
      <c r="AF426" s="143"/>
      <c r="AG426" s="143"/>
      <c r="AH426" s="143"/>
      <c r="AI426" s="143"/>
      <c r="AJ426" s="151"/>
    </row>
    <row r="427" spans="1:36" x14ac:dyDescent="0.25">
      <c r="A427" s="181">
        <v>38</v>
      </c>
      <c r="B427" s="345" t="str">
        <f ca="1">CONCATENATE(Т.8!AB43," ",Т.8!AC43," ",Т.8!AD43)</f>
        <v xml:space="preserve">     </v>
      </c>
      <c r="C427" s="345"/>
      <c r="D427" s="345"/>
      <c r="E427" s="345" t="str">
        <f ca="1">IF(CONCATENATE(Т.8!AE43," (",Т.8!AF43,"), ",Т.8!AG43,", ",Т.8!AH43)=$AJ$394,"",IF(CONCATENATE(Т.8!AE43," (",Т.8!AF43,"), ",Т.8!AG43,", ",Т.8!AH43)=$AJ$391,"-",CONCATENATE(Т.8!AE43," (",Т.8!AF43,"), ",Т.8!AG43,", ",Т.8!AH43)))</f>
        <v/>
      </c>
      <c r="F427" s="345"/>
      <c r="G427" s="345"/>
      <c r="H427" s="345"/>
      <c r="I427" s="345" t="str">
        <f ca="1">IF(CONCATENATE(Т.8!AJ43,", ",Т.8!AI43,", ",Т.8!AK43," обл., ",Т.8!AL43," р-н, ",Т.8!AM43," ",Т.8!AN43,", ",Т.8!AO43," ",Т.8!AP43,", буд. ",Т.8!AQ43,", кв./оф.",Т.8!AR43,".    ",Т.8!AS43)=$AJ$439,"",IF(CONCATENATE(Т.8!AJ43,", ",Т.8!AI43,", ",Т.8!AK43," обл., ",Т.8!AL43," р-н, ",Т.8!AM43," ",Т.8!AN43,", ",Т.8!AO43," ",Т.8!AP43,", буд. ",Т.8!AQ43,", кв./оф.",Т.8!AR43,".    ",Т.8!AS43)=$AJ$392,"-",CONCATENATE(Т.8!AJ43,", ",Т.8!AI43,", ",Т.8!AK43," обл., ",Т.8!AL43," р-н, ",Т.8!AM43," ",Т.8!AN43,", ",Т.8!AO43," ",Т.8!AP43,", буд. ",Т.8!AQ43,", кв./оф.",Т.8!AR43,".    ",Т.8!AS43)))</f>
        <v/>
      </c>
      <c r="J427" s="345"/>
      <c r="K427" s="345"/>
      <c r="L427" s="362" t="str">
        <f ca="1">IF(Т.8!AT43=0,"0,000000",Т.8!AT43)</f>
        <v xml:space="preserve"> </v>
      </c>
      <c r="M427" s="362"/>
      <c r="N427" s="362" t="str">
        <f ca="1">IF(Т.8!AU43=0,"0,000000",Т.8!AU43)</f>
        <v xml:space="preserve"> </v>
      </c>
      <c r="O427" s="362"/>
      <c r="P427" s="345" t="str">
        <f ca="1">Т.8!AW43</f>
        <v xml:space="preserve"> </v>
      </c>
      <c r="Q427" s="345"/>
      <c r="R427" s="345" t="str">
        <f ca="1">IF(CONCATENATE(Т.8!AX43,";",Т.8!AY43)=" ; "," ",IF(CONCATENATE(Т.8!AX43,";",Т.8!AY43)=$AJ$393,"-",CONCATENATE(Т.8!AX43,";",Т.8!AY43)))</f>
        <v xml:space="preserve"> </v>
      </c>
      <c r="S427" s="345"/>
      <c r="T427" s="345" t="str">
        <f ca="1">Т.8!AZ43</f>
        <v xml:space="preserve"> </v>
      </c>
      <c r="U427" s="345"/>
      <c r="AA427" s="143"/>
      <c r="AB427" s="143"/>
      <c r="AC427" s="143"/>
      <c r="AD427" s="143"/>
      <c r="AE427" s="143"/>
      <c r="AF427" s="143"/>
      <c r="AG427" s="143"/>
      <c r="AH427" s="143"/>
      <c r="AI427" s="143"/>
      <c r="AJ427" s="151"/>
    </row>
    <row r="428" spans="1:36" x14ac:dyDescent="0.25">
      <c r="A428" s="181">
        <v>39</v>
      </c>
      <c r="B428" s="345" t="str">
        <f ca="1">CONCATENATE(Т.8!AB44," ",Т.8!AC44," ",Т.8!AD44)</f>
        <v xml:space="preserve">     </v>
      </c>
      <c r="C428" s="345"/>
      <c r="D428" s="345"/>
      <c r="E428" s="345" t="str">
        <f ca="1">IF(CONCATENATE(Т.8!AE44," (",Т.8!AF44,"), ",Т.8!AG44,", ",Т.8!AH44)=$AJ$394,"",IF(CONCATENATE(Т.8!AE44," (",Т.8!AF44,"), ",Т.8!AG44,", ",Т.8!AH44)=$AJ$391,"-",CONCATENATE(Т.8!AE44," (",Т.8!AF44,"), ",Т.8!AG44,", ",Т.8!AH44)))</f>
        <v/>
      </c>
      <c r="F428" s="345"/>
      <c r="G428" s="345"/>
      <c r="H428" s="345"/>
      <c r="I428" s="345" t="str">
        <f ca="1">IF(CONCATENATE(Т.8!AJ44,", ",Т.8!AI44,", ",Т.8!AK44," обл., ",Т.8!AL44," р-н, ",Т.8!AM44," ",Т.8!AN44,", ",Т.8!AO44," ",Т.8!AP44,", буд. ",Т.8!AQ44,", кв./оф.",Т.8!AR44,".    ",Т.8!AS44)=$AJ$439,"",IF(CONCATENATE(Т.8!AJ44,", ",Т.8!AI44,", ",Т.8!AK44," обл., ",Т.8!AL44," р-н, ",Т.8!AM44," ",Т.8!AN44,", ",Т.8!AO44," ",Т.8!AP44,", буд. ",Т.8!AQ44,", кв./оф.",Т.8!AR44,".    ",Т.8!AS44)=$AJ$392,"-",CONCATENATE(Т.8!AJ44,", ",Т.8!AI44,", ",Т.8!AK44," обл., ",Т.8!AL44," р-н, ",Т.8!AM44," ",Т.8!AN44,", ",Т.8!AO44," ",Т.8!AP44,", буд. ",Т.8!AQ44,", кв./оф.",Т.8!AR44,".    ",Т.8!AS44)))</f>
        <v/>
      </c>
      <c r="J428" s="345"/>
      <c r="K428" s="345"/>
      <c r="L428" s="362" t="str">
        <f ca="1">IF(Т.8!AT44=0,"0,000000",Т.8!AT44)</f>
        <v xml:space="preserve"> </v>
      </c>
      <c r="M428" s="362"/>
      <c r="N428" s="362" t="str">
        <f ca="1">IF(Т.8!AU44=0,"0,000000",Т.8!AU44)</f>
        <v xml:space="preserve"> </v>
      </c>
      <c r="O428" s="362"/>
      <c r="P428" s="345" t="str">
        <f ca="1">Т.8!AW44</f>
        <v xml:space="preserve"> </v>
      </c>
      <c r="Q428" s="345"/>
      <c r="R428" s="345" t="str">
        <f ca="1">IF(CONCATENATE(Т.8!AX44,";",Т.8!AY44)=" ; "," ",IF(CONCATENATE(Т.8!AX44,";",Т.8!AY44)=$AJ$393,"-",CONCATENATE(Т.8!AX44,";",Т.8!AY44)))</f>
        <v xml:space="preserve"> </v>
      </c>
      <c r="S428" s="345"/>
      <c r="T428" s="345" t="str">
        <f ca="1">Т.8!AZ44</f>
        <v xml:space="preserve"> </v>
      </c>
      <c r="U428" s="345"/>
      <c r="AA428" s="143"/>
      <c r="AB428" s="143"/>
      <c r="AC428" s="143"/>
      <c r="AD428" s="143"/>
      <c r="AE428" s="143"/>
      <c r="AF428" s="143"/>
      <c r="AG428" s="143"/>
      <c r="AH428" s="143"/>
      <c r="AI428" s="143"/>
      <c r="AJ428" s="151"/>
    </row>
    <row r="429" spans="1:36" x14ac:dyDescent="0.25">
      <c r="A429" s="181">
        <v>40</v>
      </c>
      <c r="B429" s="345" t="str">
        <f ca="1">CONCATENATE(Т.8!AB45," ",Т.8!AC45," ",Т.8!AD45)</f>
        <v xml:space="preserve">     </v>
      </c>
      <c r="C429" s="345"/>
      <c r="D429" s="345"/>
      <c r="E429" s="345" t="str">
        <f ca="1">IF(CONCATENATE(Т.8!AE45," (",Т.8!AF45,"), ",Т.8!AG45,", ",Т.8!AH45)=$AJ$394,"",IF(CONCATENATE(Т.8!AE45," (",Т.8!AF45,"), ",Т.8!AG45,", ",Т.8!AH45)=$AJ$391,"-",CONCATENATE(Т.8!AE45," (",Т.8!AF45,"), ",Т.8!AG45,", ",Т.8!AH45)))</f>
        <v/>
      </c>
      <c r="F429" s="345"/>
      <c r="G429" s="345"/>
      <c r="H429" s="345"/>
      <c r="I429" s="345" t="str">
        <f ca="1">IF(CONCATENATE(Т.8!AJ45,", ",Т.8!AI45,", ",Т.8!AK45," обл., ",Т.8!AL45," р-н, ",Т.8!AM45," ",Т.8!AN45,", ",Т.8!AO45," ",Т.8!AP45,", буд. ",Т.8!AQ45,", кв./оф.",Т.8!AR45,".    ",Т.8!AS45)=$AJ$439,"",IF(CONCATENATE(Т.8!AJ45,", ",Т.8!AI45,", ",Т.8!AK45," обл., ",Т.8!AL45," р-н, ",Т.8!AM45," ",Т.8!AN45,", ",Т.8!AO45," ",Т.8!AP45,", буд. ",Т.8!AQ45,", кв./оф.",Т.8!AR45,".    ",Т.8!AS45)=$AJ$392,"-",CONCATENATE(Т.8!AJ45,", ",Т.8!AI45,", ",Т.8!AK45," обл., ",Т.8!AL45," р-н, ",Т.8!AM45," ",Т.8!AN45,", ",Т.8!AO45," ",Т.8!AP45,", буд. ",Т.8!AQ45,", кв./оф.",Т.8!AR45,".    ",Т.8!AS45)))</f>
        <v/>
      </c>
      <c r="J429" s="345"/>
      <c r="K429" s="345"/>
      <c r="L429" s="362" t="str">
        <f ca="1">IF(Т.8!AT45=0,"0,000000",Т.8!AT45)</f>
        <v xml:space="preserve"> </v>
      </c>
      <c r="M429" s="362"/>
      <c r="N429" s="362" t="str">
        <f ca="1">IF(Т.8!AU45=0,"0,000000",Т.8!AU45)</f>
        <v xml:space="preserve"> </v>
      </c>
      <c r="O429" s="362"/>
      <c r="P429" s="345" t="str">
        <f ca="1">Т.8!AW45</f>
        <v xml:space="preserve"> </v>
      </c>
      <c r="Q429" s="345"/>
      <c r="R429" s="345" t="str">
        <f ca="1">IF(CONCATENATE(Т.8!AX45,";",Т.8!AY45)=" ; "," ",IF(CONCATENATE(Т.8!AX45,";",Т.8!AY45)=$AJ$393,"-",CONCATENATE(Т.8!AX45,";",Т.8!AY45)))</f>
        <v xml:space="preserve"> </v>
      </c>
      <c r="S429" s="345"/>
      <c r="T429" s="345" t="str">
        <f ca="1">Т.8!AZ45</f>
        <v xml:space="preserve"> </v>
      </c>
      <c r="U429" s="345"/>
      <c r="AA429" s="143"/>
      <c r="AB429" s="143"/>
      <c r="AC429" s="143"/>
      <c r="AD429" s="143"/>
      <c r="AE429" s="143"/>
      <c r="AF429" s="143"/>
      <c r="AG429" s="143"/>
      <c r="AH429" s="143"/>
      <c r="AI429" s="143"/>
      <c r="AJ429" s="151"/>
    </row>
    <row r="430" spans="1:36" x14ac:dyDescent="0.25">
      <c r="A430" s="181">
        <v>41</v>
      </c>
      <c r="B430" s="345" t="str">
        <f ca="1">CONCATENATE(Т.8!AB46," ",Т.8!AC46," ",Т.8!AD46)</f>
        <v xml:space="preserve">     </v>
      </c>
      <c r="C430" s="345"/>
      <c r="D430" s="345"/>
      <c r="E430" s="345" t="str">
        <f ca="1">IF(CONCATENATE(Т.8!AE46," (",Т.8!AF46,"), ",Т.8!AG46,", ",Т.8!AH46)=$AJ$394,"",IF(CONCATENATE(Т.8!AE46," (",Т.8!AF46,"), ",Т.8!AG46,", ",Т.8!AH46)=$AJ$391,"-",CONCATENATE(Т.8!AE46," (",Т.8!AF46,"), ",Т.8!AG46,", ",Т.8!AH46)))</f>
        <v/>
      </c>
      <c r="F430" s="345"/>
      <c r="G430" s="345"/>
      <c r="H430" s="345"/>
      <c r="I430" s="345" t="str">
        <f ca="1">IF(CONCATENATE(Т.8!AJ46,", ",Т.8!AI46,", ",Т.8!AK46," обл., ",Т.8!AL46," р-н, ",Т.8!AM46," ",Т.8!AN46,", ",Т.8!AO46," ",Т.8!AP46,", буд. ",Т.8!AQ46,", кв./оф.",Т.8!AR46,".    ",Т.8!AS46)=$AJ$439,"",IF(CONCATENATE(Т.8!AJ46,", ",Т.8!AI46,", ",Т.8!AK46," обл., ",Т.8!AL46," р-н, ",Т.8!AM46," ",Т.8!AN46,", ",Т.8!AO46," ",Т.8!AP46,", буд. ",Т.8!AQ46,", кв./оф.",Т.8!AR46,".    ",Т.8!AS46)=$AJ$392,"-",CONCATENATE(Т.8!AJ46,", ",Т.8!AI46,", ",Т.8!AK46," обл., ",Т.8!AL46," р-н, ",Т.8!AM46," ",Т.8!AN46,", ",Т.8!AO46," ",Т.8!AP46,", буд. ",Т.8!AQ46,", кв./оф.",Т.8!AR46,".    ",Т.8!AS46)))</f>
        <v/>
      </c>
      <c r="J430" s="345"/>
      <c r="K430" s="345"/>
      <c r="L430" s="362" t="str">
        <f ca="1">IF(Т.8!AT46=0,"0,000000",Т.8!AT46)</f>
        <v xml:space="preserve"> </v>
      </c>
      <c r="M430" s="362"/>
      <c r="N430" s="362" t="str">
        <f ca="1">IF(Т.8!AU46=0,"0,000000",Т.8!AU46)</f>
        <v xml:space="preserve"> </v>
      </c>
      <c r="O430" s="362"/>
      <c r="P430" s="345" t="str">
        <f ca="1">Т.8!AW46</f>
        <v xml:space="preserve"> </v>
      </c>
      <c r="Q430" s="345"/>
      <c r="R430" s="345" t="str">
        <f ca="1">IF(CONCATENATE(Т.8!AX46,";",Т.8!AY46)=" ; "," ",IF(CONCATENATE(Т.8!AX46,";",Т.8!AY46)=$AJ$393,"-",CONCATENATE(Т.8!AX46,";",Т.8!AY46)))</f>
        <v xml:space="preserve"> </v>
      </c>
      <c r="S430" s="345"/>
      <c r="T430" s="345" t="str">
        <f ca="1">Т.8!AZ46</f>
        <v xml:space="preserve"> </v>
      </c>
      <c r="U430" s="345"/>
      <c r="AA430" s="143"/>
      <c r="AB430" s="143"/>
      <c r="AC430" s="143"/>
      <c r="AD430" s="143"/>
      <c r="AE430" s="143"/>
      <c r="AF430" s="143"/>
      <c r="AG430" s="143"/>
      <c r="AH430" s="143"/>
      <c r="AI430" s="143"/>
      <c r="AJ430" s="151"/>
    </row>
    <row r="431" spans="1:36" x14ac:dyDescent="0.25">
      <c r="A431" s="181">
        <v>42</v>
      </c>
      <c r="B431" s="345" t="str">
        <f ca="1">CONCATENATE(Т.8!AB47," ",Т.8!AC47," ",Т.8!AD47)</f>
        <v xml:space="preserve">     </v>
      </c>
      <c r="C431" s="345"/>
      <c r="D431" s="345"/>
      <c r="E431" s="345" t="str">
        <f ca="1">IF(CONCATENATE(Т.8!AE47," (",Т.8!AF47,"), ",Т.8!AG47,", ",Т.8!AH47)=$AJ$394,"",IF(CONCATENATE(Т.8!AE47," (",Т.8!AF47,"), ",Т.8!AG47,", ",Т.8!AH47)=$AJ$391,"-",CONCATENATE(Т.8!AE47," (",Т.8!AF47,"), ",Т.8!AG47,", ",Т.8!AH47)))</f>
        <v/>
      </c>
      <c r="F431" s="345"/>
      <c r="G431" s="345"/>
      <c r="H431" s="345"/>
      <c r="I431" s="345" t="str">
        <f ca="1">IF(CONCATENATE(Т.8!AJ47,", ",Т.8!AI47,", ",Т.8!AK47," обл., ",Т.8!AL47," р-н, ",Т.8!AM47," ",Т.8!AN47,", ",Т.8!AO47," ",Т.8!AP47,", буд. ",Т.8!AQ47,", кв./оф.",Т.8!AR47,".    ",Т.8!AS47)=$AJ$439,"",IF(CONCATENATE(Т.8!AJ47,", ",Т.8!AI47,", ",Т.8!AK47," обл., ",Т.8!AL47," р-н, ",Т.8!AM47," ",Т.8!AN47,", ",Т.8!AO47," ",Т.8!AP47,", буд. ",Т.8!AQ47,", кв./оф.",Т.8!AR47,".    ",Т.8!AS47)=$AJ$392,"-",CONCATENATE(Т.8!AJ47,", ",Т.8!AI47,", ",Т.8!AK47," обл., ",Т.8!AL47," р-н, ",Т.8!AM47," ",Т.8!AN47,", ",Т.8!AO47," ",Т.8!AP47,", буд. ",Т.8!AQ47,", кв./оф.",Т.8!AR47,".    ",Т.8!AS47)))</f>
        <v/>
      </c>
      <c r="J431" s="345"/>
      <c r="K431" s="345"/>
      <c r="L431" s="362" t="str">
        <f ca="1">IF(Т.8!AT47=0,"0,000000",Т.8!AT47)</f>
        <v xml:space="preserve"> </v>
      </c>
      <c r="M431" s="362"/>
      <c r="N431" s="362" t="str">
        <f ca="1">IF(Т.8!AU47=0,"0,000000",Т.8!AU47)</f>
        <v xml:space="preserve"> </v>
      </c>
      <c r="O431" s="362"/>
      <c r="P431" s="345" t="str">
        <f ca="1">Т.8!AW47</f>
        <v xml:space="preserve"> </v>
      </c>
      <c r="Q431" s="345"/>
      <c r="R431" s="345" t="str">
        <f ca="1">IF(CONCATENATE(Т.8!AX47,";",Т.8!AY47)=" ; "," ",IF(CONCATENATE(Т.8!AX47,";",Т.8!AY47)=$AJ$393,"-",CONCATENATE(Т.8!AX47,";",Т.8!AY47)))</f>
        <v xml:space="preserve"> </v>
      </c>
      <c r="S431" s="345"/>
      <c r="T431" s="345" t="str">
        <f ca="1">Т.8!AZ47</f>
        <v xml:space="preserve"> </v>
      </c>
      <c r="U431" s="345"/>
      <c r="AA431" s="143"/>
      <c r="AB431" s="143"/>
      <c r="AC431" s="143"/>
      <c r="AD431" s="143"/>
      <c r="AE431" s="143"/>
      <c r="AF431" s="143"/>
      <c r="AG431" s="143"/>
      <c r="AH431" s="143"/>
      <c r="AI431" s="143"/>
      <c r="AJ431" s="151"/>
    </row>
    <row r="432" spans="1:36" x14ac:dyDescent="0.25">
      <c r="A432" s="181">
        <v>43</v>
      </c>
      <c r="B432" s="345" t="str">
        <f ca="1">CONCATENATE(Т.8!AB48," ",Т.8!AC48," ",Т.8!AD48)</f>
        <v xml:space="preserve">     </v>
      </c>
      <c r="C432" s="345"/>
      <c r="D432" s="345"/>
      <c r="E432" s="345" t="str">
        <f ca="1">IF(CONCATENATE(Т.8!AE48," (",Т.8!AF48,"), ",Т.8!AG48,", ",Т.8!AH48)=$AJ$394,"",IF(CONCATENATE(Т.8!AE48," (",Т.8!AF48,"), ",Т.8!AG48,", ",Т.8!AH48)=$AJ$391,"-",CONCATENATE(Т.8!AE48," (",Т.8!AF48,"), ",Т.8!AG48,", ",Т.8!AH48)))</f>
        <v/>
      </c>
      <c r="F432" s="345"/>
      <c r="G432" s="345"/>
      <c r="H432" s="345"/>
      <c r="I432" s="345" t="str">
        <f ca="1">IF(CONCATENATE(Т.8!AJ48,", ",Т.8!AI48,", ",Т.8!AK48," обл., ",Т.8!AL48," р-н, ",Т.8!AM48," ",Т.8!AN48,", ",Т.8!AO48," ",Т.8!AP48,", буд. ",Т.8!AQ48,", кв./оф.",Т.8!AR48,".    ",Т.8!AS48)=$AJ$439,"",IF(CONCATENATE(Т.8!AJ48,", ",Т.8!AI48,", ",Т.8!AK48," обл., ",Т.8!AL48," р-н, ",Т.8!AM48," ",Т.8!AN48,", ",Т.8!AO48," ",Т.8!AP48,", буд. ",Т.8!AQ48,", кв./оф.",Т.8!AR48,".    ",Т.8!AS48)=$AJ$392,"-",CONCATENATE(Т.8!AJ48,", ",Т.8!AI48,", ",Т.8!AK48," обл., ",Т.8!AL48," р-н, ",Т.8!AM48," ",Т.8!AN48,", ",Т.8!AO48," ",Т.8!AP48,", буд. ",Т.8!AQ48,", кв./оф.",Т.8!AR48,".    ",Т.8!AS48)))</f>
        <v/>
      </c>
      <c r="J432" s="345"/>
      <c r="K432" s="345"/>
      <c r="L432" s="362" t="str">
        <f ca="1">IF(Т.8!AT48=0,"0,000000",Т.8!AT48)</f>
        <v xml:space="preserve"> </v>
      </c>
      <c r="M432" s="362"/>
      <c r="N432" s="362" t="str">
        <f ca="1">IF(Т.8!AU48=0,"0,000000",Т.8!AU48)</f>
        <v xml:space="preserve"> </v>
      </c>
      <c r="O432" s="362"/>
      <c r="P432" s="345" t="str">
        <f ca="1">Т.8!AW48</f>
        <v xml:space="preserve"> </v>
      </c>
      <c r="Q432" s="345"/>
      <c r="R432" s="345" t="str">
        <f ca="1">IF(CONCATENATE(Т.8!AX48,";",Т.8!AY48)=" ; "," ",IF(CONCATENATE(Т.8!AX48,";",Т.8!AY48)=$AJ$393,"-",CONCATENATE(Т.8!AX48,";",Т.8!AY48)))</f>
        <v xml:space="preserve"> </v>
      </c>
      <c r="S432" s="345"/>
      <c r="T432" s="345" t="str">
        <f ca="1">Т.8!AZ48</f>
        <v xml:space="preserve"> </v>
      </c>
      <c r="U432" s="345"/>
      <c r="AA432" s="143"/>
      <c r="AB432" s="143"/>
      <c r="AC432" s="143"/>
      <c r="AD432" s="143"/>
      <c r="AE432" s="143"/>
      <c r="AF432" s="143"/>
      <c r="AG432" s="143"/>
      <c r="AH432" s="143"/>
      <c r="AI432" s="143"/>
      <c r="AJ432" s="151"/>
    </row>
    <row r="433" spans="1:36" x14ac:dyDescent="0.25">
      <c r="A433" s="181">
        <v>44</v>
      </c>
      <c r="B433" s="345" t="str">
        <f ca="1">CONCATENATE(Т.8!AB49," ",Т.8!AC49," ",Т.8!AD49)</f>
        <v xml:space="preserve">     </v>
      </c>
      <c r="C433" s="345"/>
      <c r="D433" s="345"/>
      <c r="E433" s="345" t="str">
        <f ca="1">IF(CONCATENATE(Т.8!AE49," (",Т.8!AF49,"), ",Т.8!AG49,", ",Т.8!AH49)=$AJ$394,"",IF(CONCATENATE(Т.8!AE49," (",Т.8!AF49,"), ",Т.8!AG49,", ",Т.8!AH49)=$AJ$391,"-",CONCATENATE(Т.8!AE49," (",Т.8!AF49,"), ",Т.8!AG49,", ",Т.8!AH49)))</f>
        <v/>
      </c>
      <c r="F433" s="345"/>
      <c r="G433" s="345"/>
      <c r="H433" s="345"/>
      <c r="I433" s="345" t="str">
        <f ca="1">IF(CONCATENATE(Т.8!AJ49,", ",Т.8!AI49,", ",Т.8!AK49," обл., ",Т.8!AL49," р-н, ",Т.8!AM49," ",Т.8!AN49,", ",Т.8!AO49," ",Т.8!AP49,", буд. ",Т.8!AQ49,", кв./оф.",Т.8!AR49,".    ",Т.8!AS49)=$AJ$439,"",IF(CONCATENATE(Т.8!AJ49,", ",Т.8!AI49,", ",Т.8!AK49," обл., ",Т.8!AL49," р-н, ",Т.8!AM49," ",Т.8!AN49,", ",Т.8!AO49," ",Т.8!AP49,", буд. ",Т.8!AQ49,", кв./оф.",Т.8!AR49,".    ",Т.8!AS49)=$AJ$392,"-",CONCATENATE(Т.8!AJ49,", ",Т.8!AI49,", ",Т.8!AK49," обл., ",Т.8!AL49," р-н, ",Т.8!AM49," ",Т.8!AN49,", ",Т.8!AO49," ",Т.8!AP49,", буд. ",Т.8!AQ49,", кв./оф.",Т.8!AR49,".    ",Т.8!AS49)))</f>
        <v/>
      </c>
      <c r="J433" s="345"/>
      <c r="K433" s="345"/>
      <c r="L433" s="362" t="str">
        <f ca="1">IF(Т.8!AT49=0,"0,000000",Т.8!AT49)</f>
        <v xml:space="preserve"> </v>
      </c>
      <c r="M433" s="362"/>
      <c r="N433" s="362" t="str">
        <f ca="1">IF(Т.8!AU49=0,"0,000000",Т.8!AU49)</f>
        <v xml:space="preserve"> </v>
      </c>
      <c r="O433" s="362"/>
      <c r="P433" s="345" t="str">
        <f ca="1">Т.8!AW49</f>
        <v xml:space="preserve"> </v>
      </c>
      <c r="Q433" s="345"/>
      <c r="R433" s="345" t="str">
        <f ca="1">IF(CONCATENATE(Т.8!AX49,";",Т.8!AY49)=" ; "," ",IF(CONCATENATE(Т.8!AX49,";",Т.8!AY49)=$AJ$393,"-",CONCATENATE(Т.8!AX49,";",Т.8!AY49)))</f>
        <v xml:space="preserve"> </v>
      </c>
      <c r="S433" s="345"/>
      <c r="T433" s="345" t="str">
        <f ca="1">Т.8!AZ49</f>
        <v xml:space="preserve"> </v>
      </c>
      <c r="U433" s="345"/>
      <c r="AA433" s="143"/>
      <c r="AB433" s="143"/>
      <c r="AC433" s="143"/>
      <c r="AD433" s="143"/>
      <c r="AE433" s="143"/>
      <c r="AF433" s="143"/>
      <c r="AG433" s="143"/>
      <c r="AH433" s="143"/>
      <c r="AI433" s="143"/>
      <c r="AJ433" s="151"/>
    </row>
    <row r="434" spans="1:36" x14ac:dyDescent="0.25">
      <c r="A434" s="181">
        <v>45</v>
      </c>
      <c r="B434" s="345" t="str">
        <f ca="1">CONCATENATE(Т.8!AB50," ",Т.8!AC50," ",Т.8!AD50)</f>
        <v xml:space="preserve">     </v>
      </c>
      <c r="C434" s="345"/>
      <c r="D434" s="345"/>
      <c r="E434" s="345" t="str">
        <f ca="1">IF(CONCATENATE(Т.8!AE50," (",Т.8!AF50,"), ",Т.8!AG50,", ",Т.8!AH50)=$AJ$394,"",IF(CONCATENATE(Т.8!AE50," (",Т.8!AF50,"), ",Т.8!AG50,", ",Т.8!AH50)=$AJ$391,"-",CONCATENATE(Т.8!AE50," (",Т.8!AF50,"), ",Т.8!AG50,", ",Т.8!AH50)))</f>
        <v/>
      </c>
      <c r="F434" s="345"/>
      <c r="G434" s="345"/>
      <c r="H434" s="345"/>
      <c r="I434" s="345" t="str">
        <f ca="1">IF(CONCATENATE(Т.8!AJ50,", ",Т.8!AI50,", ",Т.8!AK50," обл., ",Т.8!AL50," р-н, ",Т.8!AM50," ",Т.8!AN50,", ",Т.8!AO50," ",Т.8!AP50,", буд. ",Т.8!AQ50,", кв./оф.",Т.8!AR50,".    ",Т.8!AS50)=$AJ$439,"",IF(CONCATENATE(Т.8!AJ50,", ",Т.8!AI50,", ",Т.8!AK50," обл., ",Т.8!AL50," р-н, ",Т.8!AM50," ",Т.8!AN50,", ",Т.8!AO50," ",Т.8!AP50,", буд. ",Т.8!AQ50,", кв./оф.",Т.8!AR50,".    ",Т.8!AS50)=$AJ$392,"-",CONCATENATE(Т.8!AJ50,", ",Т.8!AI50,", ",Т.8!AK50," обл., ",Т.8!AL50," р-н, ",Т.8!AM50," ",Т.8!AN50,", ",Т.8!AO50," ",Т.8!AP50,", буд. ",Т.8!AQ50,", кв./оф.",Т.8!AR50,".    ",Т.8!AS50)))</f>
        <v/>
      </c>
      <c r="J434" s="345"/>
      <c r="K434" s="345"/>
      <c r="L434" s="362" t="str">
        <f ca="1">IF(Т.8!AT50=0,"0,000000",Т.8!AT50)</f>
        <v xml:space="preserve"> </v>
      </c>
      <c r="M434" s="362"/>
      <c r="N434" s="362" t="str">
        <f ca="1">IF(Т.8!AU50=0,"0,000000",Т.8!AU50)</f>
        <v xml:space="preserve"> </v>
      </c>
      <c r="O434" s="362"/>
      <c r="P434" s="345" t="str">
        <f ca="1">Т.8!AW50</f>
        <v xml:space="preserve"> </v>
      </c>
      <c r="Q434" s="345"/>
      <c r="R434" s="345" t="str">
        <f ca="1">IF(CONCATENATE(Т.8!AX50,";",Т.8!AY50)=" ; "," ",IF(CONCATENATE(Т.8!AX50,";",Т.8!AY50)=$AJ$393,"-",CONCATENATE(Т.8!AX50,";",Т.8!AY50)))</f>
        <v xml:space="preserve"> </v>
      </c>
      <c r="S434" s="345"/>
      <c r="T434" s="345" t="str">
        <f ca="1">Т.8!AZ50</f>
        <v xml:space="preserve"> </v>
      </c>
      <c r="U434" s="345"/>
      <c r="AA434" s="143"/>
      <c r="AB434" s="143"/>
      <c r="AC434" s="143"/>
      <c r="AD434" s="143"/>
      <c r="AE434" s="143"/>
      <c r="AF434" s="143"/>
      <c r="AG434" s="143"/>
      <c r="AH434" s="143"/>
      <c r="AI434" s="143"/>
      <c r="AJ434" s="151"/>
    </row>
    <row r="435" spans="1:36" x14ac:dyDescent="0.25">
      <c r="A435" s="181">
        <v>46</v>
      </c>
      <c r="B435" s="345" t="str">
        <f ca="1">CONCATENATE(Т.8!AB51," ",Т.8!AC51," ",Т.8!AD51)</f>
        <v xml:space="preserve">     </v>
      </c>
      <c r="C435" s="345"/>
      <c r="D435" s="345"/>
      <c r="E435" s="345" t="str">
        <f ca="1">IF(CONCATENATE(Т.8!AE51," (",Т.8!AF51,"), ",Т.8!AG51,", ",Т.8!AH51)=$AJ$394,"",IF(CONCATENATE(Т.8!AE51," (",Т.8!AF51,"), ",Т.8!AG51,", ",Т.8!AH51)=$AJ$391,"-",CONCATENATE(Т.8!AE51," (",Т.8!AF51,"), ",Т.8!AG51,", ",Т.8!AH51)))</f>
        <v/>
      </c>
      <c r="F435" s="345"/>
      <c r="G435" s="345"/>
      <c r="H435" s="345"/>
      <c r="I435" s="345" t="str">
        <f ca="1">IF(CONCATENATE(Т.8!AJ51,", ",Т.8!AI51,", ",Т.8!AK51," обл., ",Т.8!AL51," р-н, ",Т.8!AM51," ",Т.8!AN51,", ",Т.8!AO51," ",Т.8!AP51,", буд. ",Т.8!AQ51,", кв./оф.",Т.8!AR51,".    ",Т.8!AS51)=$AJ$439,"",IF(CONCATENATE(Т.8!AJ51,", ",Т.8!AI51,", ",Т.8!AK51," обл., ",Т.8!AL51," р-н, ",Т.8!AM51," ",Т.8!AN51,", ",Т.8!AO51," ",Т.8!AP51,", буд. ",Т.8!AQ51,", кв./оф.",Т.8!AR51,".    ",Т.8!AS51)=$AJ$392,"-",CONCATENATE(Т.8!AJ51,", ",Т.8!AI51,", ",Т.8!AK51," обл., ",Т.8!AL51," р-н, ",Т.8!AM51," ",Т.8!AN51,", ",Т.8!AO51," ",Т.8!AP51,", буд. ",Т.8!AQ51,", кв./оф.",Т.8!AR51,".    ",Т.8!AS51)))</f>
        <v/>
      </c>
      <c r="J435" s="345"/>
      <c r="K435" s="345"/>
      <c r="L435" s="362" t="str">
        <f ca="1">IF(Т.8!AT51=0,"0,000000",Т.8!AT51)</f>
        <v xml:space="preserve"> </v>
      </c>
      <c r="M435" s="362"/>
      <c r="N435" s="362" t="str">
        <f ca="1">IF(Т.8!AU51=0,"0,000000",Т.8!AU51)</f>
        <v xml:space="preserve"> </v>
      </c>
      <c r="O435" s="362"/>
      <c r="P435" s="345" t="str">
        <f ca="1">Т.8!AW51</f>
        <v xml:space="preserve"> </v>
      </c>
      <c r="Q435" s="345"/>
      <c r="R435" s="345" t="str">
        <f ca="1">IF(CONCATENATE(Т.8!AX51,";",Т.8!AY51)=" ; "," ",IF(CONCATENATE(Т.8!AX51,";",Т.8!AY51)=$AJ$393,"-",CONCATENATE(Т.8!AX51,";",Т.8!AY51)))</f>
        <v xml:space="preserve"> </v>
      </c>
      <c r="S435" s="345"/>
      <c r="T435" s="345" t="str">
        <f ca="1">Т.8!AZ51</f>
        <v xml:space="preserve"> </v>
      </c>
      <c r="U435" s="345"/>
      <c r="AA435" s="143"/>
      <c r="AB435" s="143"/>
      <c r="AC435" s="143"/>
      <c r="AD435" s="143"/>
      <c r="AE435" s="143"/>
      <c r="AF435" s="143"/>
      <c r="AG435" s="143"/>
      <c r="AH435" s="143"/>
      <c r="AI435" s="143"/>
      <c r="AJ435" s="151"/>
    </row>
    <row r="436" spans="1:36" x14ac:dyDescent="0.25">
      <c r="A436" s="181">
        <v>47</v>
      </c>
      <c r="B436" s="345" t="str">
        <f ca="1">CONCATENATE(Т.8!AB52," ",Т.8!AC52," ",Т.8!AD52)</f>
        <v xml:space="preserve">     </v>
      </c>
      <c r="C436" s="345"/>
      <c r="D436" s="345"/>
      <c r="E436" s="345" t="str">
        <f ca="1">IF(CONCATENATE(Т.8!AE52," (",Т.8!AF52,"), ",Т.8!AG52,", ",Т.8!AH52)=$AJ$394,"",IF(CONCATENATE(Т.8!AE52," (",Т.8!AF52,"), ",Т.8!AG52,", ",Т.8!AH52)=$AJ$391,"-",CONCATENATE(Т.8!AE52," (",Т.8!AF52,"), ",Т.8!AG52,", ",Т.8!AH52)))</f>
        <v/>
      </c>
      <c r="F436" s="345"/>
      <c r="G436" s="345"/>
      <c r="H436" s="345"/>
      <c r="I436" s="345" t="str">
        <f ca="1">IF(CONCATENATE(Т.8!AJ52,", ",Т.8!AI52,", ",Т.8!AK52," обл., ",Т.8!AL52," р-н, ",Т.8!AM52," ",Т.8!AN52,", ",Т.8!AO52," ",Т.8!AP52,", буд. ",Т.8!AQ52,", кв./оф.",Т.8!AR52,".    ",Т.8!AS52)=$AJ$439,"",IF(CONCATENATE(Т.8!AJ52,", ",Т.8!AI52,", ",Т.8!AK52," обл., ",Т.8!AL52," р-н, ",Т.8!AM52," ",Т.8!AN52,", ",Т.8!AO52," ",Т.8!AP52,", буд. ",Т.8!AQ52,", кв./оф.",Т.8!AR52,".    ",Т.8!AS52)=$AJ$392,"-",CONCATENATE(Т.8!AJ52,", ",Т.8!AI52,", ",Т.8!AK52," обл., ",Т.8!AL52," р-н, ",Т.8!AM52," ",Т.8!AN52,", ",Т.8!AO52," ",Т.8!AP52,", буд. ",Т.8!AQ52,", кв./оф.",Т.8!AR52,".    ",Т.8!AS52)))</f>
        <v/>
      </c>
      <c r="J436" s="345"/>
      <c r="K436" s="345"/>
      <c r="L436" s="362" t="str">
        <f ca="1">IF(Т.8!AT52=0,"0,000000",Т.8!AT52)</f>
        <v xml:space="preserve"> </v>
      </c>
      <c r="M436" s="362"/>
      <c r="N436" s="362" t="str">
        <f ca="1">IF(Т.8!AU52=0,"0,000000",Т.8!AU52)</f>
        <v xml:space="preserve"> </v>
      </c>
      <c r="O436" s="362"/>
      <c r="P436" s="345" t="str">
        <f ca="1">Т.8!AW52</f>
        <v xml:space="preserve"> </v>
      </c>
      <c r="Q436" s="345"/>
      <c r="R436" s="345" t="str">
        <f ca="1">IF(CONCATENATE(Т.8!AX52,";",Т.8!AY52)=" ; "," ",IF(CONCATENATE(Т.8!AX52,";",Т.8!AY52)=$AJ$393,"-",CONCATENATE(Т.8!AX52,";",Т.8!AY52)))</f>
        <v xml:space="preserve"> </v>
      </c>
      <c r="S436" s="345"/>
      <c r="T436" s="345" t="str">
        <f ca="1">Т.8!AZ52</f>
        <v xml:space="preserve"> </v>
      </c>
      <c r="U436" s="345"/>
      <c r="AA436" s="143"/>
      <c r="AB436" s="143"/>
      <c r="AC436" s="143"/>
      <c r="AD436" s="143"/>
      <c r="AE436" s="143"/>
      <c r="AF436" s="143"/>
      <c r="AG436" s="143"/>
      <c r="AH436" s="143"/>
      <c r="AI436" s="143"/>
      <c r="AJ436" s="151"/>
    </row>
    <row r="437" spans="1:36" x14ac:dyDescent="0.25">
      <c r="A437" s="181">
        <v>48</v>
      </c>
      <c r="B437" s="345" t="str">
        <f ca="1">CONCATENATE(Т.8!AB53," ",Т.8!AC53," ",Т.8!AD53)</f>
        <v xml:space="preserve">     </v>
      </c>
      <c r="C437" s="345"/>
      <c r="D437" s="345"/>
      <c r="E437" s="345" t="str">
        <f ca="1">IF(CONCATENATE(Т.8!AE53," (",Т.8!AF53,"), ",Т.8!AG53,", ",Т.8!AH53)=$AJ$394,"",IF(CONCATENATE(Т.8!AE53," (",Т.8!AF53,"), ",Т.8!AG53,", ",Т.8!AH53)=$AJ$391,"-",CONCATENATE(Т.8!AE53," (",Т.8!AF53,"), ",Т.8!AG53,", ",Т.8!AH53)))</f>
        <v/>
      </c>
      <c r="F437" s="345"/>
      <c r="G437" s="345"/>
      <c r="H437" s="345"/>
      <c r="I437" s="345" t="str">
        <f ca="1">IF(CONCATENATE(Т.8!AJ53,", ",Т.8!AI53,", ",Т.8!AK53," обл., ",Т.8!AL53," р-н, ",Т.8!AM53," ",Т.8!AN53,", ",Т.8!AO53," ",Т.8!AP53,", буд. ",Т.8!AQ53,", кв./оф.",Т.8!AR53,".    ",Т.8!AS53)=$AJ$439,"",IF(CONCATENATE(Т.8!AJ53,", ",Т.8!AI53,", ",Т.8!AK53," обл., ",Т.8!AL53," р-н, ",Т.8!AM53," ",Т.8!AN53,", ",Т.8!AO53," ",Т.8!AP53,", буд. ",Т.8!AQ53,", кв./оф.",Т.8!AR53,".    ",Т.8!AS53)=$AJ$392,"-",CONCATENATE(Т.8!AJ53,", ",Т.8!AI53,", ",Т.8!AK53," обл., ",Т.8!AL53," р-н, ",Т.8!AM53," ",Т.8!AN53,", ",Т.8!AO53," ",Т.8!AP53,", буд. ",Т.8!AQ53,", кв./оф.",Т.8!AR53,".    ",Т.8!AS53)))</f>
        <v/>
      </c>
      <c r="J437" s="345"/>
      <c r="K437" s="345"/>
      <c r="L437" s="362" t="str">
        <f ca="1">IF(Т.8!AT53=0,"0,000000",Т.8!AT53)</f>
        <v xml:space="preserve"> </v>
      </c>
      <c r="M437" s="362"/>
      <c r="N437" s="362" t="str">
        <f ca="1">IF(Т.8!AU53=0,"0,000000",Т.8!AU53)</f>
        <v xml:space="preserve"> </v>
      </c>
      <c r="O437" s="362"/>
      <c r="P437" s="345" t="str">
        <f ca="1">Т.8!AW53</f>
        <v xml:space="preserve"> </v>
      </c>
      <c r="Q437" s="345"/>
      <c r="R437" s="345" t="str">
        <f ca="1">IF(CONCATENATE(Т.8!AX53,";",Т.8!AY53)=" ; "," ",IF(CONCATENATE(Т.8!AX53,";",Т.8!AY53)=$AJ$393,"-",CONCATENATE(Т.8!AX53,";",Т.8!AY53)))</f>
        <v xml:space="preserve"> </v>
      </c>
      <c r="S437" s="345"/>
      <c r="T437" s="345" t="str">
        <f ca="1">Т.8!AZ53</f>
        <v xml:space="preserve"> </v>
      </c>
      <c r="U437" s="345"/>
      <c r="AA437" s="143"/>
      <c r="AB437" s="143"/>
      <c r="AC437" s="143"/>
      <c r="AD437" s="143"/>
      <c r="AE437" s="143"/>
      <c r="AF437" s="143"/>
      <c r="AG437" s="143"/>
      <c r="AH437" s="143"/>
      <c r="AI437" s="143"/>
      <c r="AJ437" s="151"/>
    </row>
    <row r="438" spans="1:36" x14ac:dyDescent="0.25">
      <c r="A438" s="181">
        <v>49</v>
      </c>
      <c r="B438" s="345" t="str">
        <f ca="1">CONCATENATE(Т.8!AB54," ",Т.8!AC54," ",Т.8!AD54)</f>
        <v xml:space="preserve">     </v>
      </c>
      <c r="C438" s="345"/>
      <c r="D438" s="345"/>
      <c r="E438" s="345" t="str">
        <f ca="1">IF(CONCATENATE(Т.8!AE54," (",Т.8!AF54,"), ",Т.8!AG54,", ",Т.8!AH54)=$AJ$394,"",IF(CONCATENATE(Т.8!AE54," (",Т.8!AF54,"), ",Т.8!AG54,", ",Т.8!AH54)=$AJ$391,"-",CONCATENATE(Т.8!AE54," (",Т.8!AF54,"), ",Т.8!AG54,", ",Т.8!AH54)))</f>
        <v/>
      </c>
      <c r="F438" s="345"/>
      <c r="G438" s="345"/>
      <c r="H438" s="345"/>
      <c r="I438" s="345" t="str">
        <f ca="1">IF(CONCATENATE(Т.8!AJ54,", ",Т.8!AI54,", ",Т.8!AK54," обл., ",Т.8!AL54," р-н, ",Т.8!AM54," ",Т.8!AN54,", ",Т.8!AO54," ",Т.8!AP54,", буд. ",Т.8!AQ54,", кв./оф.",Т.8!AR54,".    ",Т.8!AS54)=$AJ$439,"",IF(CONCATENATE(Т.8!AJ54,", ",Т.8!AI54,", ",Т.8!AK54," обл., ",Т.8!AL54," р-н, ",Т.8!AM54," ",Т.8!AN54,", ",Т.8!AO54," ",Т.8!AP54,", буд. ",Т.8!AQ54,", кв./оф.",Т.8!AR54,".    ",Т.8!AS54)=$AJ$392,"-",CONCATENATE(Т.8!AJ54,", ",Т.8!AI54,", ",Т.8!AK54," обл., ",Т.8!AL54," р-н, ",Т.8!AM54," ",Т.8!AN54,", ",Т.8!AO54," ",Т.8!AP54,", буд. ",Т.8!AQ54,", кв./оф.",Т.8!AR54,".    ",Т.8!AS54)))</f>
        <v/>
      </c>
      <c r="J438" s="345"/>
      <c r="K438" s="345"/>
      <c r="L438" s="362" t="str">
        <f ca="1">IF(Т.8!AT54=0,"0,000000",Т.8!AT54)</f>
        <v xml:space="preserve"> </v>
      </c>
      <c r="M438" s="362"/>
      <c r="N438" s="362" t="str">
        <f ca="1">IF(Т.8!AU54=0,"0,000000",Т.8!AU54)</f>
        <v xml:space="preserve"> </v>
      </c>
      <c r="O438" s="362"/>
      <c r="P438" s="345" t="str">
        <f ca="1">Т.8!AW54</f>
        <v xml:space="preserve"> </v>
      </c>
      <c r="Q438" s="345"/>
      <c r="R438" s="345" t="str">
        <f ca="1">IF(CONCATENATE(Т.8!AX54,";",Т.8!AY54)=" ; "," ",IF(CONCATENATE(Т.8!AX54,";",Т.8!AY54)=$AJ$393,"-",CONCATENATE(Т.8!AX54,";",Т.8!AY54)))</f>
        <v xml:space="preserve"> </v>
      </c>
      <c r="S438" s="345"/>
      <c r="T438" s="345" t="str">
        <f ca="1">Т.8!AZ54</f>
        <v xml:space="preserve"> </v>
      </c>
      <c r="U438" s="345"/>
      <c r="AA438" s="143"/>
      <c r="AB438" s="143"/>
      <c r="AC438" s="143"/>
      <c r="AD438" s="143"/>
      <c r="AE438" s="143"/>
      <c r="AF438" s="143"/>
      <c r="AG438" s="143"/>
      <c r="AH438" s="143"/>
      <c r="AI438" s="143"/>
      <c r="AJ438" s="151"/>
    </row>
    <row r="439" spans="1:36" x14ac:dyDescent="0.25">
      <c r="A439" s="181">
        <v>50</v>
      </c>
      <c r="B439" s="345" t="str">
        <f ca="1">CONCATENATE(Т.8!AB55," ",Т.8!AC55," ",Т.8!AD55)</f>
        <v xml:space="preserve">     </v>
      </c>
      <c r="C439" s="345"/>
      <c r="D439" s="345"/>
      <c r="E439" s="345" t="str">
        <f ca="1">IF(CONCATENATE(Т.8!AE55," (",Т.8!AF55,"), ",Т.8!AG55,", ",Т.8!AH55)=$AJ$394,"",IF(CONCATENATE(Т.8!AE55," (",Т.8!AF55,"), ",Т.8!AG55,", ",Т.8!AH55)=$AJ$391,"-",CONCATENATE(Т.8!AE55," (",Т.8!AF55,"), ",Т.8!AG55,", ",Т.8!AH55)))</f>
        <v/>
      </c>
      <c r="F439" s="345"/>
      <c r="G439" s="345"/>
      <c r="H439" s="345"/>
      <c r="I439" s="345" t="str">
        <f ca="1">IF(CONCATENATE(Т.8!AJ55,", ",Т.8!AI55,", ",Т.8!AK55," обл., ",Т.8!AL55," р-н, ",Т.8!AM55," ",Т.8!AN55,", ",Т.8!AO55," ",Т.8!AP55,", буд. ",Т.8!AQ55,", кв./оф.",Т.8!AR55,".    ",Т.8!AS55)=$AJ$439,"",IF(CONCATENATE(Т.8!AJ55,", ",Т.8!AI55,", ",Т.8!AK55," обл., ",Т.8!AL55," р-н, ",Т.8!AM55," ",Т.8!AN55,", ",Т.8!AO55," ",Т.8!AP55,", буд. ",Т.8!AQ55,", кв./оф.",Т.8!AR55,".    ",Т.8!AS55)=$AJ$392,"-",CONCATENATE(Т.8!AJ55,", ",Т.8!AI55,", ",Т.8!AK55," обл., ",Т.8!AL55," р-н, ",Т.8!AM55," ",Т.8!AN55,", ",Т.8!AO55," ",Т.8!AP55,", буд. ",Т.8!AQ55,", кв./оф.",Т.8!AR55,".    ",Т.8!AS55)))</f>
        <v/>
      </c>
      <c r="J439" s="345"/>
      <c r="K439" s="345"/>
      <c r="L439" s="362" t="str">
        <f ca="1">IF(Т.8!AT55=0,"0,000000",Т.8!AT55)</f>
        <v xml:space="preserve"> </v>
      </c>
      <c r="M439" s="362"/>
      <c r="N439" s="362" t="str">
        <f ca="1">IF(Т.8!AU55=0,"0,000000",Т.8!AU55)</f>
        <v xml:space="preserve"> </v>
      </c>
      <c r="O439" s="362"/>
      <c r="P439" s="345" t="str">
        <f ca="1">Т.8!AW55</f>
        <v xml:space="preserve"> </v>
      </c>
      <c r="Q439" s="345"/>
      <c r="R439" s="345" t="str">
        <f ca="1">IF(CONCATENATE(Т.8!AX55,";",Т.8!AY55)=" ; "," ",IF(CONCATENATE(Т.8!AX55,";",Т.8!AY55)=$AJ$393,"-",CONCATENATE(Т.8!AX55,";",Т.8!AY55)))</f>
        <v xml:space="preserve"> </v>
      </c>
      <c r="S439" s="345"/>
      <c r="T439" s="345" t="str">
        <f ca="1">Т.8!AZ55</f>
        <v xml:space="preserve"> </v>
      </c>
      <c r="U439" s="345"/>
      <c r="AA439" s="239"/>
      <c r="AB439" s="239"/>
      <c r="AC439" s="239"/>
      <c r="AD439" s="239"/>
      <c r="AE439" s="239"/>
      <c r="AF439" s="239"/>
      <c r="AG439" s="239"/>
      <c r="AH439" s="239"/>
      <c r="AI439" s="239"/>
      <c r="AJ439" s="236" t="s">
        <v>510</v>
      </c>
    </row>
    <row r="440" spans="1:36" ht="29.25" customHeight="1" x14ac:dyDescent="0.25">
      <c r="A440" s="337" t="s">
        <v>655</v>
      </c>
      <c r="B440" s="337"/>
      <c r="C440" s="337"/>
      <c r="D440" s="338"/>
      <c r="E440" s="338"/>
      <c r="F440" s="338"/>
      <c r="G440" s="338"/>
      <c r="H440" s="338"/>
      <c r="I440" s="338"/>
      <c r="J440" s="338"/>
      <c r="K440" s="338"/>
      <c r="L440" s="338"/>
      <c r="M440" s="338"/>
      <c r="N440" s="338"/>
      <c r="O440" s="338"/>
      <c r="P440" s="338"/>
      <c r="Q440" s="338"/>
      <c r="R440" s="338"/>
      <c r="S440" s="338"/>
      <c r="T440" s="338"/>
      <c r="U440" s="338"/>
      <c r="AA440" s="239"/>
      <c r="AB440" s="239"/>
      <c r="AC440" s="239"/>
      <c r="AD440" s="239"/>
      <c r="AE440" s="239"/>
      <c r="AF440" s="239"/>
      <c r="AG440" s="239"/>
      <c r="AH440" s="239"/>
      <c r="AI440" s="239"/>
      <c r="AJ440" s="237"/>
    </row>
    <row r="441" spans="1:36" ht="12.75" customHeight="1" x14ac:dyDescent="0.25">
      <c r="A441" s="164"/>
      <c r="B441" s="166"/>
      <c r="C441" s="166"/>
      <c r="D441" s="166"/>
      <c r="E441" s="166"/>
      <c r="F441" s="166"/>
      <c r="G441" s="166"/>
      <c r="H441" s="166"/>
      <c r="I441" s="166"/>
      <c r="J441" s="166"/>
      <c r="K441" s="166"/>
      <c r="L441" s="166"/>
      <c r="M441" s="168"/>
      <c r="N441" s="166"/>
      <c r="O441" s="166"/>
      <c r="P441" s="166"/>
      <c r="Q441" s="168"/>
      <c r="R441" s="166"/>
      <c r="S441" s="168"/>
      <c r="T441" s="168"/>
      <c r="U441" s="168"/>
      <c r="AA441" s="239"/>
      <c r="AB441" s="239"/>
      <c r="AC441" s="239"/>
      <c r="AD441" s="239"/>
      <c r="AE441" s="239"/>
      <c r="AF441" s="239"/>
      <c r="AG441" s="239"/>
      <c r="AH441" s="239"/>
      <c r="AI441" s="239"/>
      <c r="AJ441" s="236"/>
    </row>
    <row r="442" spans="1:36" ht="15.75" customHeight="1" x14ac:dyDescent="0.25">
      <c r="A442" s="332" t="s">
        <v>680</v>
      </c>
      <c r="B442" s="332"/>
      <c r="C442" s="332"/>
      <c r="D442" s="332"/>
      <c r="E442" s="332"/>
      <c r="F442" s="332"/>
      <c r="G442" s="332"/>
      <c r="H442" s="332"/>
      <c r="I442" s="332"/>
      <c r="J442" s="332"/>
      <c r="K442" s="332"/>
      <c r="L442" s="332"/>
      <c r="M442" s="332"/>
      <c r="N442" s="332"/>
      <c r="O442" s="332"/>
      <c r="P442" s="332"/>
      <c r="Q442" s="332"/>
      <c r="R442" s="332"/>
      <c r="S442" s="332"/>
      <c r="T442" s="332"/>
      <c r="U442" s="332"/>
      <c r="AA442" s="239"/>
      <c r="AB442" s="239"/>
      <c r="AC442" s="239"/>
      <c r="AD442" s="239"/>
      <c r="AE442" s="239"/>
      <c r="AF442" s="239"/>
      <c r="AG442" s="239"/>
      <c r="AH442" s="239"/>
      <c r="AI442" s="239"/>
      <c r="AJ442" s="236"/>
    </row>
    <row r="443" spans="1:36" ht="15" customHeight="1" x14ac:dyDescent="0.25">
      <c r="A443" s="171"/>
      <c r="B443" s="167"/>
      <c r="C443" s="167"/>
      <c r="D443" s="167"/>
      <c r="E443" s="167"/>
      <c r="F443" s="167"/>
      <c r="G443" s="167"/>
      <c r="H443" s="167"/>
      <c r="I443" s="167"/>
      <c r="J443" s="167"/>
      <c r="K443" s="167"/>
      <c r="L443" s="166"/>
      <c r="M443" s="168"/>
      <c r="N443" s="166"/>
      <c r="O443" s="166"/>
      <c r="P443" s="166"/>
      <c r="Q443" s="168"/>
      <c r="R443" s="166"/>
      <c r="S443" s="168"/>
      <c r="T443" s="168"/>
      <c r="U443" s="169" t="s">
        <v>353</v>
      </c>
      <c r="AA443" s="239"/>
      <c r="AB443" s="239"/>
      <c r="AC443" s="239"/>
      <c r="AD443" s="239"/>
      <c r="AE443" s="239"/>
      <c r="AF443" s="239"/>
      <c r="AG443" s="239"/>
      <c r="AH443" s="239"/>
      <c r="AI443" s="239"/>
      <c r="AJ443" s="236"/>
    </row>
    <row r="444" spans="1:36" x14ac:dyDescent="0.25">
      <c r="A444" s="332" t="s">
        <v>682</v>
      </c>
      <c r="B444" s="332"/>
      <c r="C444" s="332"/>
      <c r="D444" s="332"/>
      <c r="E444" s="332"/>
      <c r="F444" s="332"/>
      <c r="G444" s="332"/>
      <c r="H444" s="332"/>
      <c r="I444" s="332"/>
      <c r="J444" s="332"/>
      <c r="K444" s="332"/>
      <c r="L444" s="332"/>
      <c r="M444" s="332"/>
      <c r="N444" s="332"/>
      <c r="O444" s="332"/>
      <c r="P444" s="332"/>
      <c r="Q444" s="332"/>
      <c r="R444" s="332"/>
      <c r="S444" s="332"/>
      <c r="T444" s="332"/>
      <c r="U444" s="332"/>
      <c r="AA444" s="239"/>
      <c r="AB444" s="239"/>
      <c r="AC444" s="239"/>
      <c r="AD444" s="239"/>
      <c r="AE444" s="239"/>
      <c r="AF444" s="239"/>
      <c r="AG444" s="239"/>
      <c r="AH444" s="239"/>
      <c r="AI444" s="239"/>
      <c r="AJ444" s="236"/>
    </row>
    <row r="445" spans="1:36" x14ac:dyDescent="0.25">
      <c r="A445" s="336" t="s">
        <v>705</v>
      </c>
      <c r="B445" s="375" t="s">
        <v>138</v>
      </c>
      <c r="C445" s="376"/>
      <c r="D445" s="376"/>
      <c r="E445" s="376"/>
      <c r="F445" s="376"/>
      <c r="G445" s="376"/>
      <c r="H445" s="376"/>
      <c r="I445" s="376"/>
      <c r="J445" s="376"/>
      <c r="K445" s="376"/>
      <c r="L445" s="376"/>
      <c r="M445" s="376"/>
      <c r="N445" s="376"/>
      <c r="O445" s="376"/>
      <c r="P445" s="376"/>
      <c r="Q445" s="376"/>
      <c r="R445" s="376"/>
      <c r="S445" s="376"/>
      <c r="T445" s="376"/>
      <c r="U445" s="377"/>
      <c r="AA445" s="239"/>
      <c r="AB445" s="239"/>
      <c r="AC445" s="239"/>
      <c r="AD445" s="239"/>
      <c r="AE445" s="239"/>
      <c r="AF445" s="239"/>
      <c r="AG445" s="239"/>
      <c r="AH445" s="239"/>
      <c r="AI445" s="239"/>
      <c r="AJ445" s="236"/>
    </row>
    <row r="446" spans="1:36" ht="3.75" customHeight="1" x14ac:dyDescent="0.25">
      <c r="A446" s="336"/>
      <c r="B446" s="378"/>
      <c r="C446" s="379"/>
      <c r="D446" s="379"/>
      <c r="E446" s="379"/>
      <c r="F446" s="379"/>
      <c r="G446" s="379"/>
      <c r="H446" s="379"/>
      <c r="I446" s="379"/>
      <c r="J446" s="379"/>
      <c r="K446" s="379"/>
      <c r="L446" s="379"/>
      <c r="M446" s="379"/>
      <c r="N446" s="379"/>
      <c r="O446" s="379"/>
      <c r="P446" s="379"/>
      <c r="Q446" s="379"/>
      <c r="R446" s="379"/>
      <c r="S446" s="379"/>
      <c r="T446" s="379"/>
      <c r="U446" s="380"/>
      <c r="AA446" s="239"/>
      <c r="AB446" s="239"/>
      <c r="AC446" s="239"/>
      <c r="AD446" s="239"/>
      <c r="AE446" s="239"/>
      <c r="AF446" s="239"/>
      <c r="AG446" s="239"/>
      <c r="AH446" s="239"/>
      <c r="AI446" s="239"/>
      <c r="AJ446" s="236"/>
    </row>
    <row r="447" spans="1:36" x14ac:dyDescent="0.25">
      <c r="A447" s="180">
        <v>1</v>
      </c>
      <c r="B447" s="386">
        <v>2</v>
      </c>
      <c r="C447" s="387"/>
      <c r="D447" s="387"/>
      <c r="E447" s="387"/>
      <c r="F447" s="387"/>
      <c r="G447" s="387"/>
      <c r="H447" s="387"/>
      <c r="I447" s="387"/>
      <c r="J447" s="387"/>
      <c r="K447" s="387"/>
      <c r="L447" s="387"/>
      <c r="M447" s="387"/>
      <c r="N447" s="387"/>
      <c r="O447" s="387"/>
      <c r="P447" s="387"/>
      <c r="Q447" s="387"/>
      <c r="R447" s="387"/>
      <c r="S447" s="387"/>
      <c r="T447" s="387"/>
      <c r="U447" s="388"/>
      <c r="V447" s="276"/>
      <c r="AA447" s="239"/>
      <c r="AB447" s="239"/>
      <c r="AC447" s="239"/>
      <c r="AD447" s="239"/>
      <c r="AE447" s="239"/>
      <c r="AF447" s="239"/>
      <c r="AG447" s="239"/>
      <c r="AH447" s="239"/>
      <c r="AI447" s="240"/>
      <c r="AJ447" s="236"/>
    </row>
    <row r="448" spans="1:36" ht="29.25" customHeight="1" x14ac:dyDescent="0.25">
      <c r="A448" s="392">
        <v>1</v>
      </c>
      <c r="B448" s="329" t="str">
        <f ca="1">'Т.9.'!AB4</f>
        <v>Просимо навести обґрунтування щодо Вашої відповідності вимогам щодо професійної придатності з урахуванням наявності у Вас сукупності знань, професійного та управлінського досвіду в обсязі, необхідному для належного виконання обов’язків тимчасового адміністратора страховика, кредитної спілки.</v>
      </c>
      <c r="C448" s="330"/>
      <c r="D448" s="330"/>
      <c r="E448" s="330"/>
      <c r="F448" s="330"/>
      <c r="G448" s="330"/>
      <c r="H448" s="330"/>
      <c r="I448" s="330"/>
      <c r="J448" s="330"/>
      <c r="K448" s="330"/>
      <c r="L448" s="330"/>
      <c r="M448" s="330"/>
      <c r="N448" s="330"/>
      <c r="O448" s="330"/>
      <c r="P448" s="330"/>
      <c r="Q448" s="330"/>
      <c r="R448" s="330"/>
      <c r="S448" s="330"/>
      <c r="T448" s="330"/>
      <c r="U448" s="331"/>
      <c r="AA448" s="239"/>
      <c r="AB448" s="239"/>
      <c r="AC448" s="239"/>
      <c r="AD448" s="239"/>
      <c r="AE448" s="239"/>
      <c r="AF448" s="239"/>
      <c r="AG448" s="239"/>
      <c r="AH448" s="239"/>
      <c r="AI448" s="239"/>
      <c r="AJ448" s="236"/>
    </row>
    <row r="449" spans="1:36" ht="229.5" customHeight="1" x14ac:dyDescent="0.25">
      <c r="A449" s="392"/>
      <c r="B449" s="345" t="s">
        <v>357</v>
      </c>
      <c r="C449" s="345"/>
      <c r="D449" s="345" t="str">
        <f ca="1">IF('Т.9.'!AC4=0,"",'Т.9.'!AC4)</f>
        <v/>
      </c>
      <c r="E449" s="345"/>
      <c r="F449" s="345"/>
      <c r="G449" s="345"/>
      <c r="H449" s="345"/>
      <c r="I449" s="345"/>
      <c r="J449" s="345"/>
      <c r="K449" s="345"/>
      <c r="L449" s="345"/>
      <c r="M449" s="345"/>
      <c r="N449" s="345"/>
      <c r="O449" s="345"/>
      <c r="P449" s="345"/>
      <c r="Q449" s="345"/>
      <c r="R449" s="345"/>
      <c r="S449" s="345"/>
      <c r="T449" s="345"/>
      <c r="U449" s="345"/>
      <c r="AA449" s="239"/>
      <c r="AB449" s="239"/>
      <c r="AC449" s="239"/>
      <c r="AD449" s="239"/>
      <c r="AE449" s="239"/>
      <c r="AF449" s="239"/>
      <c r="AG449" s="239"/>
      <c r="AH449" s="239"/>
      <c r="AI449" s="239"/>
      <c r="AJ449" s="236"/>
    </row>
    <row r="450" spans="1:36" ht="26.25" customHeight="1" x14ac:dyDescent="0.25">
      <c r="A450" s="337" t="s">
        <v>656</v>
      </c>
      <c r="B450" s="337"/>
      <c r="C450" s="337"/>
      <c r="D450" s="338"/>
      <c r="E450" s="338"/>
      <c r="F450" s="338"/>
      <c r="G450" s="338"/>
      <c r="H450" s="338"/>
      <c r="I450" s="338"/>
      <c r="J450" s="338"/>
      <c r="K450" s="338"/>
      <c r="L450" s="338"/>
      <c r="M450" s="338"/>
      <c r="N450" s="338"/>
      <c r="O450" s="338"/>
      <c r="P450" s="338"/>
      <c r="Q450" s="338"/>
      <c r="R450" s="338"/>
      <c r="S450" s="338"/>
      <c r="T450" s="338"/>
      <c r="U450" s="338"/>
      <c r="AA450" s="239"/>
      <c r="AB450" s="239"/>
      <c r="AC450" s="239"/>
      <c r="AD450" s="239"/>
      <c r="AE450" s="239"/>
      <c r="AF450" s="239"/>
      <c r="AG450" s="239"/>
      <c r="AH450" s="239"/>
      <c r="AI450" s="239"/>
      <c r="AJ450" s="237"/>
    </row>
    <row r="451" spans="1:36" ht="25.5" customHeight="1" x14ac:dyDescent="0.25">
      <c r="A451" s="195" t="s">
        <v>683</v>
      </c>
      <c r="B451" s="122"/>
      <c r="C451" s="176"/>
      <c r="D451" s="176"/>
      <c r="E451" s="176"/>
      <c r="F451" s="123"/>
      <c r="G451" s="123"/>
      <c r="H451" s="176"/>
      <c r="I451" s="176"/>
      <c r="J451" s="176"/>
      <c r="K451" s="176"/>
      <c r="L451" s="176"/>
      <c r="M451" s="176"/>
      <c r="N451" s="176"/>
      <c r="O451" s="176"/>
      <c r="P451" s="176"/>
      <c r="Q451" s="176"/>
      <c r="R451" s="176"/>
      <c r="S451" s="176"/>
      <c r="T451" s="176"/>
      <c r="U451" s="176"/>
      <c r="AA451" s="239"/>
      <c r="AB451" s="239"/>
      <c r="AC451" s="239"/>
      <c r="AD451" s="239"/>
      <c r="AE451" s="239"/>
      <c r="AF451" s="239"/>
      <c r="AG451" s="239"/>
      <c r="AH451" s="239"/>
      <c r="AI451" s="239"/>
      <c r="AJ451" s="236"/>
    </row>
    <row r="452" spans="1:36" ht="15" customHeight="1" x14ac:dyDescent="0.25">
      <c r="A452" s="171"/>
      <c r="B452" s="167"/>
      <c r="C452" s="167"/>
      <c r="D452" s="167"/>
      <c r="E452" s="167"/>
      <c r="F452" s="167"/>
      <c r="G452" s="167"/>
      <c r="H452" s="167"/>
      <c r="I452" s="167"/>
      <c r="J452" s="167"/>
      <c r="K452" s="167"/>
      <c r="L452" s="166"/>
      <c r="M452" s="168"/>
      <c r="N452" s="166"/>
      <c r="O452" s="166"/>
      <c r="P452" s="166"/>
      <c r="Q452" s="168"/>
      <c r="R452" s="166"/>
      <c r="S452" s="168"/>
      <c r="T452" s="168"/>
      <c r="U452" s="169" t="s">
        <v>355</v>
      </c>
      <c r="AA452" s="239"/>
      <c r="AB452" s="239"/>
      <c r="AC452" s="239"/>
      <c r="AD452" s="239"/>
      <c r="AE452" s="239"/>
      <c r="AF452" s="239"/>
      <c r="AG452" s="239"/>
      <c r="AH452" s="239"/>
      <c r="AI452" s="239"/>
      <c r="AJ452" s="238"/>
    </row>
    <row r="453" spans="1:36" ht="18.75" customHeight="1" x14ac:dyDescent="0.25">
      <c r="A453" s="332" t="s">
        <v>706</v>
      </c>
      <c r="B453" s="332"/>
      <c r="C453" s="332"/>
      <c r="D453" s="332"/>
      <c r="E453" s="332"/>
      <c r="F453" s="332"/>
      <c r="G453" s="332"/>
      <c r="H453" s="332"/>
      <c r="I453" s="332"/>
      <c r="J453" s="332"/>
      <c r="K453" s="332"/>
      <c r="L453" s="332"/>
      <c r="M453" s="332"/>
      <c r="N453" s="332"/>
      <c r="O453" s="332"/>
      <c r="P453" s="332"/>
      <c r="Q453" s="332"/>
      <c r="R453" s="332"/>
      <c r="S453" s="332"/>
      <c r="T453" s="332"/>
      <c r="U453" s="332"/>
      <c r="AA453" s="239"/>
      <c r="AB453" s="239"/>
      <c r="AC453" s="239"/>
      <c r="AD453" s="239"/>
      <c r="AE453" s="239"/>
      <c r="AF453" s="239"/>
      <c r="AG453" s="239"/>
      <c r="AH453" s="239"/>
      <c r="AI453" s="239"/>
      <c r="AJ453" s="236"/>
    </row>
    <row r="454" spans="1:36" ht="22.5" customHeight="1" x14ac:dyDescent="0.25">
      <c r="A454" s="333" t="s">
        <v>705</v>
      </c>
      <c r="B454" s="333" t="s">
        <v>138</v>
      </c>
      <c r="C454" s="333"/>
      <c r="D454" s="333"/>
      <c r="E454" s="333"/>
      <c r="F454" s="333"/>
      <c r="G454" s="333"/>
      <c r="H454" s="333"/>
      <c r="I454" s="333"/>
      <c r="J454" s="333"/>
      <c r="K454" s="333"/>
      <c r="L454" s="333"/>
      <c r="M454" s="333"/>
      <c r="N454" s="333"/>
      <c r="O454" s="333"/>
      <c r="P454" s="333"/>
      <c r="Q454" s="333"/>
      <c r="R454" s="333"/>
      <c r="S454" s="333"/>
      <c r="T454" s="333"/>
      <c r="U454" s="334" t="s">
        <v>144</v>
      </c>
      <c r="AA454" s="239"/>
      <c r="AB454" s="239"/>
      <c r="AC454" s="239"/>
      <c r="AD454" s="239"/>
      <c r="AE454" s="239"/>
      <c r="AF454" s="239"/>
      <c r="AG454" s="239"/>
      <c r="AH454" s="239"/>
      <c r="AI454" s="239"/>
      <c r="AJ454" s="236"/>
    </row>
    <row r="455" spans="1:36" ht="22.5" customHeight="1" x14ac:dyDescent="0.25">
      <c r="A455" s="333" t="s">
        <v>356</v>
      </c>
      <c r="B455" s="333"/>
      <c r="C455" s="333"/>
      <c r="D455" s="333"/>
      <c r="E455" s="333"/>
      <c r="F455" s="333"/>
      <c r="G455" s="333"/>
      <c r="H455" s="333"/>
      <c r="I455" s="333"/>
      <c r="J455" s="333"/>
      <c r="K455" s="333"/>
      <c r="L455" s="333"/>
      <c r="M455" s="333"/>
      <c r="N455" s="333"/>
      <c r="O455" s="333"/>
      <c r="P455" s="333"/>
      <c r="Q455" s="333"/>
      <c r="R455" s="333"/>
      <c r="S455" s="333"/>
      <c r="T455" s="333"/>
      <c r="U455" s="335"/>
      <c r="AA455" s="239"/>
      <c r="AB455" s="239"/>
      <c r="AC455" s="239"/>
      <c r="AD455" s="239"/>
      <c r="AE455" s="239"/>
      <c r="AF455" s="239"/>
      <c r="AG455" s="239"/>
      <c r="AH455" s="239"/>
      <c r="AI455" s="239"/>
      <c r="AJ455" s="236"/>
    </row>
    <row r="456" spans="1:36" x14ac:dyDescent="0.25">
      <c r="A456" s="180">
        <v>1</v>
      </c>
      <c r="B456" s="336">
        <v>2</v>
      </c>
      <c r="C456" s="336"/>
      <c r="D456" s="336"/>
      <c r="E456" s="336"/>
      <c r="F456" s="336"/>
      <c r="G456" s="336"/>
      <c r="H456" s="336"/>
      <c r="I456" s="336"/>
      <c r="J456" s="336"/>
      <c r="K456" s="336"/>
      <c r="L456" s="336"/>
      <c r="M456" s="336"/>
      <c r="N456" s="336"/>
      <c r="O456" s="336"/>
      <c r="P456" s="336"/>
      <c r="Q456" s="336"/>
      <c r="R456" s="336"/>
      <c r="S456" s="336"/>
      <c r="T456" s="336"/>
      <c r="U456" s="180">
        <v>3</v>
      </c>
      <c r="V456" s="276"/>
      <c r="AA456" s="239"/>
      <c r="AB456" s="239"/>
      <c r="AC456" s="239"/>
      <c r="AD456" s="239"/>
      <c r="AE456" s="239"/>
      <c r="AF456" s="239"/>
      <c r="AG456" s="239"/>
      <c r="AH456" s="239"/>
      <c r="AI456" s="240"/>
      <c r="AJ456" s="236"/>
    </row>
    <row r="457" spans="1:36" ht="64.5" customHeight="1" x14ac:dyDescent="0.25">
      <c r="A457" s="349" t="s">
        <v>684</v>
      </c>
      <c r="B457" s="345" t="str">
        <f ca="1">'Т.10.-16.'!AB6</f>
        <v>Чи має особа судимість, яка не погашена або не знята в установленому законами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v>
      </c>
      <c r="C457" s="345"/>
      <c r="D457" s="345"/>
      <c r="E457" s="345"/>
      <c r="F457" s="345"/>
      <c r="G457" s="345"/>
      <c r="H457" s="345"/>
      <c r="I457" s="345"/>
      <c r="J457" s="345"/>
      <c r="K457" s="345"/>
      <c r="L457" s="345"/>
      <c r="M457" s="345"/>
      <c r="N457" s="345"/>
      <c r="O457" s="345"/>
      <c r="P457" s="345"/>
      <c r="Q457" s="345"/>
      <c r="R457" s="345"/>
      <c r="S457" s="345"/>
      <c r="T457" s="345"/>
      <c r="U457" s="185" t="str">
        <f ca="1">'Т.10.-16.'!AC6</f>
        <v xml:space="preserve"> </v>
      </c>
      <c r="AA457" s="239"/>
      <c r="AB457" s="239"/>
      <c r="AC457" s="239"/>
      <c r="AD457" s="239"/>
      <c r="AE457" s="239"/>
      <c r="AF457" s="239"/>
      <c r="AG457" s="239"/>
      <c r="AH457" s="239"/>
      <c r="AI457" s="239"/>
      <c r="AJ457" s="236"/>
    </row>
    <row r="458" spans="1:36" ht="30" customHeight="1" x14ac:dyDescent="0.25">
      <c r="A458" s="350"/>
      <c r="B458" s="346" t="str">
        <f ca="1">'Т.10.-16.'!AD6</f>
        <v xml:space="preserve"> </v>
      </c>
      <c r="C458" s="347"/>
      <c r="D458" s="347"/>
      <c r="E458" s="347"/>
      <c r="F458" s="347"/>
      <c r="G458" s="347"/>
      <c r="H458" s="347"/>
      <c r="I458" s="347"/>
      <c r="J458" s="347"/>
      <c r="K458" s="347"/>
      <c r="L458" s="347"/>
      <c r="M458" s="347"/>
      <c r="N458" s="347"/>
      <c r="O458" s="347"/>
      <c r="P458" s="347"/>
      <c r="Q458" s="347"/>
      <c r="R458" s="347"/>
      <c r="S458" s="347"/>
      <c r="T458" s="347"/>
      <c r="U458" s="348"/>
      <c r="AA458" s="239"/>
      <c r="AB458" s="239"/>
      <c r="AC458" s="239"/>
      <c r="AD458" s="239"/>
      <c r="AE458" s="239"/>
      <c r="AF458" s="239"/>
      <c r="AG458" s="239"/>
      <c r="AH458" s="239"/>
      <c r="AI458" s="239"/>
      <c r="AJ458" s="236"/>
    </row>
    <row r="459" spans="1:36" ht="29.25" customHeight="1" x14ac:dyDescent="0.25">
      <c r="A459" s="258" t="s">
        <v>685</v>
      </c>
      <c r="B459" s="329" t="str">
        <f ca="1">'Т.10.-16.'!AB7</f>
        <v>Чи діяли щодо особи протягом останніх трьох років санкції, застосовані з боку України, іноземних держав (крім держав, які здійснюють збройну агресію проти України), міждержавних об’єднань та/або міжнародних організацій?</v>
      </c>
      <c r="C459" s="330"/>
      <c r="D459" s="330"/>
      <c r="E459" s="330"/>
      <c r="F459" s="330"/>
      <c r="G459" s="330"/>
      <c r="H459" s="330"/>
      <c r="I459" s="330"/>
      <c r="J459" s="330"/>
      <c r="K459" s="330"/>
      <c r="L459" s="330"/>
      <c r="M459" s="330"/>
      <c r="N459" s="330"/>
      <c r="O459" s="330"/>
      <c r="P459" s="330"/>
      <c r="Q459" s="330"/>
      <c r="R459" s="330"/>
      <c r="S459" s="330"/>
      <c r="T459" s="331"/>
      <c r="U459" s="250" t="str">
        <f ca="1">'Т.10.-16.'!AC7</f>
        <v xml:space="preserve"> </v>
      </c>
      <c r="AA459" s="239"/>
      <c r="AB459" s="239"/>
      <c r="AC459" s="239"/>
      <c r="AD459" s="239"/>
      <c r="AE459" s="239"/>
      <c r="AF459" s="239"/>
      <c r="AG459" s="239"/>
      <c r="AH459" s="239"/>
      <c r="AI459" s="239"/>
      <c r="AJ459" s="236"/>
    </row>
    <row r="460" spans="1:36" ht="29.25" customHeight="1" x14ac:dyDescent="0.25">
      <c r="A460" s="246" t="s">
        <v>696</v>
      </c>
      <c r="B460" s="345" t="str">
        <f ca="1">'Т.10.-16.'!AB8</f>
        <v>Чи застосовані такі санкції станом на дату підписання цієї анкети?</v>
      </c>
      <c r="C460" s="345"/>
      <c r="D460" s="345"/>
      <c r="E460" s="345"/>
      <c r="F460" s="345"/>
      <c r="G460" s="345"/>
      <c r="H460" s="345"/>
      <c r="I460" s="345"/>
      <c r="J460" s="345"/>
      <c r="K460" s="345"/>
      <c r="L460" s="345"/>
      <c r="M460" s="345"/>
      <c r="N460" s="345"/>
      <c r="O460" s="345"/>
      <c r="P460" s="345"/>
      <c r="Q460" s="345"/>
      <c r="R460" s="345"/>
      <c r="S460" s="345"/>
      <c r="T460" s="345"/>
      <c r="U460" s="250" t="str">
        <f ca="1">'Т.10.-16.'!AC8</f>
        <v xml:space="preserve"> </v>
      </c>
      <c r="AA460" s="239"/>
      <c r="AB460" s="239"/>
      <c r="AC460" s="239"/>
      <c r="AD460" s="239"/>
      <c r="AE460" s="239"/>
      <c r="AF460" s="239"/>
      <c r="AG460" s="239"/>
      <c r="AH460" s="239"/>
      <c r="AI460" s="239"/>
      <c r="AJ460" s="236"/>
    </row>
    <row r="461" spans="1:36" ht="29.25" customHeight="1" x14ac:dyDescent="0.25">
      <c r="A461" s="246" t="s">
        <v>686</v>
      </c>
      <c r="B461" s="329" t="str">
        <f ca="1">'Т.10.-16.'!AB9</f>
        <v>Чи перебувала особа протягом останніх п’яти років у переліку осіб, пов’язаних зі здійсненням терористичної діяльності або щодо яких застосовано міжнародні санкції?</v>
      </c>
      <c r="C461" s="330"/>
      <c r="D461" s="330"/>
      <c r="E461" s="330"/>
      <c r="F461" s="330"/>
      <c r="G461" s="330"/>
      <c r="H461" s="330"/>
      <c r="I461" s="330"/>
      <c r="J461" s="330"/>
      <c r="K461" s="330"/>
      <c r="L461" s="330"/>
      <c r="M461" s="330"/>
      <c r="N461" s="330"/>
      <c r="O461" s="330"/>
      <c r="P461" s="330"/>
      <c r="Q461" s="330"/>
      <c r="R461" s="330"/>
      <c r="S461" s="330"/>
      <c r="T461" s="331"/>
      <c r="U461" s="256" t="str">
        <f ca="1">'Т.10.-16.'!AC9</f>
        <v xml:space="preserve"> </v>
      </c>
      <c r="AA461" s="239"/>
      <c r="AB461" s="239"/>
      <c r="AC461" s="239"/>
      <c r="AD461" s="239"/>
      <c r="AE461" s="239"/>
      <c r="AF461" s="239"/>
      <c r="AG461" s="239"/>
      <c r="AH461" s="239"/>
      <c r="AI461" s="239"/>
      <c r="AJ461" s="236"/>
    </row>
    <row r="462" spans="1:36" ht="29.25" customHeight="1" x14ac:dyDescent="0.25">
      <c r="A462" s="246" t="s">
        <v>687</v>
      </c>
      <c r="B462" s="345" t="str">
        <f ca="1">'Т.10.-16.'!AB10</f>
        <v>Чи перебуває особа в такому переліку станом на дату підписання цієї анкети?</v>
      </c>
      <c r="C462" s="345"/>
      <c r="D462" s="345"/>
      <c r="E462" s="345"/>
      <c r="F462" s="345"/>
      <c r="G462" s="345"/>
      <c r="H462" s="345"/>
      <c r="I462" s="345"/>
      <c r="J462" s="345"/>
      <c r="K462" s="345"/>
      <c r="L462" s="345"/>
      <c r="M462" s="345"/>
      <c r="N462" s="345"/>
      <c r="O462" s="345"/>
      <c r="P462" s="345"/>
      <c r="Q462" s="345"/>
      <c r="R462" s="345"/>
      <c r="S462" s="345"/>
      <c r="T462" s="345"/>
      <c r="U462" s="250" t="str">
        <f ca="1">'Т.10.-16.'!AC10</f>
        <v xml:space="preserve"> </v>
      </c>
      <c r="AA462" s="239"/>
      <c r="AB462" s="239"/>
      <c r="AC462" s="239"/>
      <c r="AD462" s="239"/>
      <c r="AE462" s="239"/>
      <c r="AF462" s="239"/>
      <c r="AG462" s="239"/>
      <c r="AH462" s="239"/>
      <c r="AI462" s="239"/>
      <c r="AJ462" s="236"/>
    </row>
    <row r="463" spans="1:36" ht="29.25" customHeight="1" x14ac:dyDescent="0.25">
      <c r="A463" s="259" t="s">
        <v>688</v>
      </c>
      <c r="B463" s="329" t="str">
        <f ca="1">'Т.10.-16.'!AB11</f>
        <v>Чи позбавлено особу права обіймати певні посади або займатися певною діяльністю згідно з вироком або іншим рішенням суду?</v>
      </c>
      <c r="C463" s="330"/>
      <c r="D463" s="330"/>
      <c r="E463" s="330"/>
      <c r="F463" s="330"/>
      <c r="G463" s="330"/>
      <c r="H463" s="330"/>
      <c r="I463" s="330"/>
      <c r="J463" s="330"/>
      <c r="K463" s="330"/>
      <c r="L463" s="330"/>
      <c r="M463" s="330"/>
      <c r="N463" s="330"/>
      <c r="O463" s="330"/>
      <c r="P463" s="330"/>
      <c r="Q463" s="330"/>
      <c r="R463" s="330"/>
      <c r="S463" s="330"/>
      <c r="T463" s="331"/>
      <c r="U463" s="260" t="str">
        <f ca="1">'Т.10.-16.'!AC11</f>
        <v xml:space="preserve"> </v>
      </c>
      <c r="AA463" s="239"/>
      <c r="AB463" s="239"/>
      <c r="AC463" s="239"/>
      <c r="AD463" s="239"/>
      <c r="AE463" s="239"/>
      <c r="AF463" s="239"/>
      <c r="AG463" s="239"/>
      <c r="AH463" s="239"/>
      <c r="AI463" s="239"/>
      <c r="AJ463" s="236"/>
    </row>
    <row r="464" spans="1:36" ht="29.25" customHeight="1" x14ac:dyDescent="0.25">
      <c r="A464" s="246" t="s">
        <v>689</v>
      </c>
      <c r="B464" s="345" t="str">
        <f ca="1">'Т.10.-16.'!AB12</f>
        <v>Чи були протягом останніх трьох років випадки надання особою недостовірної інформації Національному банку, яка вплинула або могла вплинути на прийняття Національним банком рішення?</v>
      </c>
      <c r="C464" s="345"/>
      <c r="D464" s="345"/>
      <c r="E464" s="345"/>
      <c r="F464" s="345"/>
      <c r="G464" s="345"/>
      <c r="H464" s="345"/>
      <c r="I464" s="345"/>
      <c r="J464" s="345"/>
      <c r="K464" s="345"/>
      <c r="L464" s="345"/>
      <c r="M464" s="345"/>
      <c r="N464" s="345"/>
      <c r="O464" s="345"/>
      <c r="P464" s="345"/>
      <c r="Q464" s="345"/>
      <c r="R464" s="345"/>
      <c r="S464" s="345"/>
      <c r="T464" s="345"/>
      <c r="U464" s="250" t="str">
        <f ca="1">'Т.10.-16.'!AC12</f>
        <v xml:space="preserve"> </v>
      </c>
      <c r="AA464" s="239"/>
      <c r="AB464" s="239"/>
      <c r="AC464" s="239"/>
      <c r="AD464" s="239"/>
      <c r="AE464" s="239"/>
      <c r="AF464" s="239"/>
      <c r="AG464" s="239"/>
      <c r="AH464" s="239"/>
      <c r="AI464" s="239"/>
      <c r="AJ464" s="236"/>
    </row>
    <row r="465" spans="1:36" ht="39.75" customHeight="1" x14ac:dyDescent="0.25">
      <c r="A465" s="327" t="s">
        <v>690</v>
      </c>
      <c r="B465" s="345" t="str">
        <f ca="1">'Т.10.-16.'!AB13</f>
        <v>Чи були протягом останніх трьох років випадки невиконання особою взятих на себе особистих зобов’язань і/або гарантійних листів, наданих Національному банку? 
Якщо так, то надайте інформацію та пояснення:</v>
      </c>
      <c r="C465" s="345"/>
      <c r="D465" s="345"/>
      <c r="E465" s="345"/>
      <c r="F465" s="345"/>
      <c r="G465" s="345"/>
      <c r="H465" s="345"/>
      <c r="I465" s="345"/>
      <c r="J465" s="345"/>
      <c r="K465" s="345"/>
      <c r="L465" s="345"/>
      <c r="M465" s="345"/>
      <c r="N465" s="345"/>
      <c r="O465" s="345"/>
      <c r="P465" s="345"/>
      <c r="Q465" s="345"/>
      <c r="R465" s="345"/>
      <c r="S465" s="345"/>
      <c r="T465" s="345"/>
      <c r="U465" s="256" t="str">
        <f ca="1">'Т.10.-16.'!AC13</f>
        <v xml:space="preserve"> </v>
      </c>
      <c r="AA465" s="239"/>
      <c r="AB465" s="239"/>
      <c r="AC465" s="239"/>
      <c r="AD465" s="239"/>
      <c r="AE465" s="239"/>
      <c r="AF465" s="239"/>
      <c r="AG465" s="239"/>
      <c r="AH465" s="239"/>
      <c r="AI465" s="239"/>
      <c r="AJ465" s="236"/>
    </row>
    <row r="466" spans="1:36" ht="30.75" customHeight="1" x14ac:dyDescent="0.25">
      <c r="A466" s="328"/>
      <c r="B466" s="329" t="str">
        <f ca="1">'Т.10.-16.'!AD13</f>
        <v xml:space="preserve"> </v>
      </c>
      <c r="C466" s="330"/>
      <c r="D466" s="330"/>
      <c r="E466" s="330"/>
      <c r="F466" s="330"/>
      <c r="G466" s="330"/>
      <c r="H466" s="330"/>
      <c r="I466" s="330"/>
      <c r="J466" s="330"/>
      <c r="K466" s="330"/>
      <c r="L466" s="330"/>
      <c r="M466" s="330"/>
      <c r="N466" s="330"/>
      <c r="O466" s="330"/>
      <c r="P466" s="330"/>
      <c r="Q466" s="330"/>
      <c r="R466" s="330"/>
      <c r="S466" s="330"/>
      <c r="T466" s="330"/>
      <c r="U466" s="331"/>
      <c r="AA466" s="239"/>
      <c r="AB466" s="239"/>
      <c r="AC466" s="239"/>
      <c r="AD466" s="239"/>
      <c r="AE466" s="239"/>
      <c r="AF466" s="239"/>
      <c r="AG466" s="239"/>
      <c r="AH466" s="239"/>
      <c r="AI466" s="239"/>
      <c r="AJ466" s="236"/>
    </row>
    <row r="467" spans="1:36" ht="29.25" customHeight="1" x14ac:dyDescent="0.25">
      <c r="A467" s="246" t="s">
        <v>142</v>
      </c>
      <c r="B467" s="345" t="str">
        <f ca="1">'Т.10.-16.'!AB14</f>
        <v>Чи наявне в особи громадянство та/або податкове резидентство та/або місцем її постійного проживання є держава, що здійснює/здійснювала збройну агресію проти України у значенні, наведеному в статті 1 Закону України “Про оборону України”?</v>
      </c>
      <c r="C467" s="345"/>
      <c r="D467" s="345"/>
      <c r="E467" s="345"/>
      <c r="F467" s="345"/>
      <c r="G467" s="345"/>
      <c r="H467" s="345"/>
      <c r="I467" s="345"/>
      <c r="J467" s="345"/>
      <c r="K467" s="345"/>
      <c r="L467" s="345"/>
      <c r="M467" s="345"/>
      <c r="N467" s="345"/>
      <c r="O467" s="345"/>
      <c r="P467" s="345"/>
      <c r="Q467" s="345"/>
      <c r="R467" s="345"/>
      <c r="S467" s="345"/>
      <c r="T467" s="345"/>
      <c r="U467" s="250" t="str">
        <f ca="1">'Т.10.-16.'!AC14</f>
        <v xml:space="preserve"> </v>
      </c>
      <c r="AA467" s="239"/>
      <c r="AB467" s="239"/>
      <c r="AC467" s="239"/>
      <c r="AD467" s="239"/>
      <c r="AE467" s="239"/>
      <c r="AF467" s="239"/>
      <c r="AG467" s="239"/>
      <c r="AH467" s="239"/>
      <c r="AI467" s="239"/>
      <c r="AJ467" s="236"/>
    </row>
    <row r="468" spans="1:36" ht="28.5" customHeight="1" x14ac:dyDescent="0.25">
      <c r="A468" s="337" t="s">
        <v>657</v>
      </c>
      <c r="B468" s="337"/>
      <c r="C468" s="337"/>
      <c r="D468" s="338"/>
      <c r="E468" s="338"/>
      <c r="F468" s="338"/>
      <c r="G468" s="338"/>
      <c r="H468" s="338"/>
      <c r="I468" s="338"/>
      <c r="J468" s="338"/>
      <c r="K468" s="338"/>
      <c r="L468" s="338"/>
      <c r="M468" s="338"/>
      <c r="N468" s="338"/>
      <c r="O468" s="338"/>
      <c r="P468" s="338"/>
      <c r="Q468" s="338"/>
      <c r="R468" s="338"/>
      <c r="S468" s="338"/>
      <c r="T468" s="338"/>
      <c r="U468" s="338"/>
      <c r="AA468" s="143"/>
      <c r="AB468" s="143"/>
      <c r="AC468" s="143"/>
      <c r="AD468" s="143"/>
      <c r="AE468" s="143"/>
      <c r="AF468" s="143"/>
      <c r="AG468" s="143"/>
      <c r="AH468" s="143"/>
      <c r="AI468" s="143"/>
      <c r="AJ468" s="153"/>
    </row>
    <row r="469" spans="1:36" ht="18" customHeight="1" x14ac:dyDescent="0.25">
      <c r="A469" s="261"/>
      <c r="B469" s="262"/>
      <c r="C469" s="262"/>
      <c r="D469" s="262"/>
      <c r="E469" s="262"/>
      <c r="F469" s="262"/>
      <c r="G469" s="262"/>
      <c r="H469" s="262"/>
      <c r="I469" s="262"/>
      <c r="J469" s="262"/>
      <c r="K469" s="262"/>
      <c r="L469" s="262"/>
      <c r="M469" s="262"/>
      <c r="N469" s="262"/>
      <c r="O469" s="262"/>
      <c r="P469" s="262"/>
      <c r="Q469" s="262"/>
      <c r="R469" s="262"/>
      <c r="S469" s="262"/>
      <c r="T469" s="262"/>
      <c r="U469" s="263"/>
      <c r="AA469" s="239"/>
      <c r="AB469" s="239"/>
      <c r="AC469" s="239"/>
      <c r="AD469" s="239"/>
      <c r="AE469" s="239"/>
      <c r="AF469" s="239"/>
      <c r="AG469" s="239"/>
      <c r="AH469" s="239"/>
      <c r="AI469" s="239"/>
      <c r="AJ469" s="236"/>
    </row>
    <row r="470" spans="1:36" ht="15" customHeight="1" x14ac:dyDescent="0.25">
      <c r="A470" s="171"/>
      <c r="B470" s="167"/>
      <c r="C470" s="167"/>
      <c r="D470" s="167"/>
      <c r="E470" s="167"/>
      <c r="F470" s="167"/>
      <c r="G470" s="167"/>
      <c r="H470" s="167"/>
      <c r="I470" s="167"/>
      <c r="J470" s="167"/>
      <c r="K470" s="167"/>
      <c r="L470" s="166"/>
      <c r="M470" s="168"/>
      <c r="N470" s="166"/>
      <c r="O470" s="166"/>
      <c r="P470" s="166"/>
      <c r="Q470" s="168"/>
      <c r="R470" s="166"/>
      <c r="S470" s="168"/>
      <c r="T470" s="168"/>
      <c r="U470" s="169" t="s">
        <v>913</v>
      </c>
      <c r="AA470" s="239"/>
      <c r="AB470" s="239"/>
      <c r="AC470" s="239"/>
      <c r="AD470" s="239"/>
      <c r="AE470" s="239"/>
      <c r="AF470" s="239"/>
      <c r="AG470" s="239"/>
      <c r="AH470" s="239"/>
      <c r="AI470" s="239"/>
      <c r="AJ470" s="238"/>
    </row>
    <row r="471" spans="1:36" ht="18.75" customHeight="1" x14ac:dyDescent="0.25">
      <c r="A471" s="332" t="s">
        <v>914</v>
      </c>
      <c r="B471" s="332"/>
      <c r="C471" s="332"/>
      <c r="D471" s="332"/>
      <c r="E471" s="332"/>
      <c r="F471" s="332"/>
      <c r="G471" s="332"/>
      <c r="H471" s="332"/>
      <c r="I471" s="332"/>
      <c r="J471" s="332"/>
      <c r="K471" s="332"/>
      <c r="L471" s="332"/>
      <c r="M471" s="332"/>
      <c r="N471" s="332"/>
      <c r="O471" s="332"/>
      <c r="P471" s="332"/>
      <c r="Q471" s="332"/>
      <c r="R471" s="332"/>
      <c r="S471" s="332"/>
      <c r="T471" s="332"/>
      <c r="U471" s="332"/>
      <c r="AA471" s="239"/>
      <c r="AB471" s="239"/>
      <c r="AC471" s="239"/>
      <c r="AD471" s="239"/>
      <c r="AE471" s="239"/>
      <c r="AF471" s="239"/>
      <c r="AG471" s="239"/>
      <c r="AH471" s="239"/>
      <c r="AI471" s="239"/>
      <c r="AJ471" s="236"/>
    </row>
    <row r="472" spans="1:36" ht="18.75" customHeight="1" x14ac:dyDescent="0.25">
      <c r="A472" s="333" t="s">
        <v>705</v>
      </c>
      <c r="B472" s="333" t="s">
        <v>138</v>
      </c>
      <c r="C472" s="333"/>
      <c r="D472" s="333"/>
      <c r="E472" s="333"/>
      <c r="F472" s="333"/>
      <c r="G472" s="333"/>
      <c r="H472" s="333"/>
      <c r="I472" s="333"/>
      <c r="J472" s="333"/>
      <c r="K472" s="333"/>
      <c r="L472" s="333"/>
      <c r="M472" s="333"/>
      <c r="N472" s="333"/>
      <c r="O472" s="333"/>
      <c r="P472" s="333"/>
      <c r="Q472" s="333"/>
      <c r="R472" s="333"/>
      <c r="S472" s="333"/>
      <c r="T472" s="333"/>
      <c r="U472" s="334" t="s">
        <v>144</v>
      </c>
      <c r="AA472" s="239"/>
      <c r="AB472" s="239"/>
      <c r="AC472" s="239"/>
      <c r="AD472" s="239"/>
      <c r="AE472" s="239"/>
      <c r="AF472" s="239"/>
      <c r="AG472" s="239"/>
      <c r="AH472" s="239"/>
      <c r="AI472" s="239"/>
      <c r="AJ472" s="236"/>
    </row>
    <row r="473" spans="1:36" ht="23.25" customHeight="1" x14ac:dyDescent="0.25">
      <c r="A473" s="333" t="s">
        <v>356</v>
      </c>
      <c r="B473" s="333"/>
      <c r="C473" s="333"/>
      <c r="D473" s="333"/>
      <c r="E473" s="333"/>
      <c r="F473" s="333"/>
      <c r="G473" s="333"/>
      <c r="H473" s="333"/>
      <c r="I473" s="333"/>
      <c r="J473" s="333"/>
      <c r="K473" s="333"/>
      <c r="L473" s="333"/>
      <c r="M473" s="333"/>
      <c r="N473" s="333"/>
      <c r="O473" s="333"/>
      <c r="P473" s="333"/>
      <c r="Q473" s="333"/>
      <c r="R473" s="333"/>
      <c r="S473" s="333"/>
      <c r="T473" s="333"/>
      <c r="U473" s="335"/>
      <c r="AA473" s="239"/>
      <c r="AB473" s="239"/>
      <c r="AC473" s="239"/>
      <c r="AD473" s="239"/>
      <c r="AE473" s="239"/>
      <c r="AF473" s="239"/>
      <c r="AG473" s="239"/>
      <c r="AH473" s="239"/>
      <c r="AI473" s="239"/>
      <c r="AJ473" s="236"/>
    </row>
    <row r="474" spans="1:36" x14ac:dyDescent="0.25">
      <c r="A474" s="249">
        <v>1</v>
      </c>
      <c r="B474" s="336">
        <v>2</v>
      </c>
      <c r="C474" s="336"/>
      <c r="D474" s="336"/>
      <c r="E474" s="336"/>
      <c r="F474" s="336"/>
      <c r="G474" s="336"/>
      <c r="H474" s="336"/>
      <c r="I474" s="336"/>
      <c r="J474" s="336"/>
      <c r="K474" s="336"/>
      <c r="L474" s="336"/>
      <c r="M474" s="336"/>
      <c r="N474" s="336"/>
      <c r="O474" s="336"/>
      <c r="P474" s="336"/>
      <c r="Q474" s="336"/>
      <c r="R474" s="336"/>
      <c r="S474" s="336"/>
      <c r="T474" s="336"/>
      <c r="U474" s="249">
        <v>3</v>
      </c>
      <c r="V474" s="276"/>
      <c r="AA474" s="239"/>
      <c r="AB474" s="239"/>
      <c r="AC474" s="239"/>
      <c r="AD474" s="239"/>
      <c r="AE474" s="239"/>
      <c r="AF474" s="239"/>
      <c r="AG474" s="239"/>
      <c r="AH474" s="239"/>
      <c r="AI474" s="240"/>
      <c r="AJ474" s="236"/>
    </row>
    <row r="475" spans="1:36" ht="51" customHeight="1" x14ac:dyDescent="0.25">
      <c r="A475" s="349" t="s">
        <v>684</v>
      </c>
      <c r="B475" s="360" t="str">
        <f ca="1">'Т.10.-16.'!AB19</f>
        <v>Чи є на дату підписання цієї анкети в особи невиконане зобов’язання зі сплати податків, зборів або інших обов’язкових платежів, сума якого дорівнювала або перевищувала два розміри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Якщо так, то надайте інформацію та поясненняя:</v>
      </c>
      <c r="C475" s="360"/>
      <c r="D475" s="360"/>
      <c r="E475" s="360"/>
      <c r="F475" s="360"/>
      <c r="G475" s="360"/>
      <c r="H475" s="360"/>
      <c r="I475" s="360"/>
      <c r="J475" s="360"/>
      <c r="K475" s="360"/>
      <c r="L475" s="360"/>
      <c r="M475" s="360"/>
      <c r="N475" s="360"/>
      <c r="O475" s="360"/>
      <c r="P475" s="360"/>
      <c r="Q475" s="360"/>
      <c r="R475" s="360"/>
      <c r="S475" s="360"/>
      <c r="T475" s="360"/>
      <c r="U475" s="275" t="str">
        <f ca="1">'Т.10.-16.'!AC19</f>
        <v xml:space="preserve"> </v>
      </c>
      <c r="AA475" s="239"/>
      <c r="AB475" s="239"/>
      <c r="AC475" s="239"/>
      <c r="AD475" s="239"/>
      <c r="AE475" s="239"/>
      <c r="AF475" s="239"/>
      <c r="AG475" s="239"/>
      <c r="AH475" s="239"/>
      <c r="AI475" s="239"/>
      <c r="AJ475" s="236"/>
    </row>
    <row r="476" spans="1:36" ht="33.75" customHeight="1" x14ac:dyDescent="0.25">
      <c r="A476" s="350"/>
      <c r="B476" s="329" t="str">
        <f ca="1">'Т.10.-16.'!AD19</f>
        <v xml:space="preserve"> </v>
      </c>
      <c r="C476" s="330"/>
      <c r="D476" s="330"/>
      <c r="E476" s="330"/>
      <c r="F476" s="330"/>
      <c r="G476" s="330"/>
      <c r="H476" s="330"/>
      <c r="I476" s="330"/>
      <c r="J476" s="330"/>
      <c r="K476" s="330"/>
      <c r="L476" s="330"/>
      <c r="M476" s="330"/>
      <c r="N476" s="330"/>
      <c r="O476" s="330"/>
      <c r="P476" s="330"/>
      <c r="Q476" s="330"/>
      <c r="R476" s="330"/>
      <c r="S476" s="330"/>
      <c r="T476" s="330"/>
      <c r="U476" s="331"/>
      <c r="AA476" s="239"/>
      <c r="AB476" s="239"/>
      <c r="AC476" s="239"/>
      <c r="AD476" s="239"/>
      <c r="AE476" s="239"/>
      <c r="AF476" s="239"/>
      <c r="AG476" s="239"/>
      <c r="AH476" s="239"/>
      <c r="AI476" s="239"/>
      <c r="AJ476" s="236"/>
    </row>
    <row r="477" spans="1:36" ht="53.25" customHeight="1" x14ac:dyDescent="0.25">
      <c r="A477" s="327" t="s">
        <v>685</v>
      </c>
      <c r="B477" s="360" t="str">
        <f ca="1">'Т.10.-16.'!AB20</f>
        <v>Чи допускала особа протягом останніх трьох років неналежне виконання зобов’язання зі сплати податків, зборів або інших обов’язкових платежів, якщо загальна сума несплати дорівнює або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Якщо так, то надайте інформацію та пояснення:</v>
      </c>
      <c r="C477" s="360"/>
      <c r="D477" s="360"/>
      <c r="E477" s="360"/>
      <c r="F477" s="360"/>
      <c r="G477" s="360"/>
      <c r="H477" s="360"/>
      <c r="I477" s="360"/>
      <c r="J477" s="360"/>
      <c r="K477" s="360"/>
      <c r="L477" s="360"/>
      <c r="M477" s="360"/>
      <c r="N477" s="360"/>
      <c r="O477" s="360"/>
      <c r="P477" s="360"/>
      <c r="Q477" s="360"/>
      <c r="R477" s="360"/>
      <c r="S477" s="360"/>
      <c r="T477" s="360"/>
      <c r="U477" s="275" t="str">
        <f ca="1">'Т.10.-16.'!AC20</f>
        <v xml:space="preserve"> </v>
      </c>
      <c r="AA477" s="239"/>
      <c r="AB477" s="239"/>
      <c r="AC477" s="239"/>
      <c r="AD477" s="239"/>
      <c r="AE477" s="239"/>
      <c r="AF477" s="239"/>
      <c r="AG477" s="239"/>
      <c r="AH477" s="239"/>
      <c r="AI477" s="239"/>
      <c r="AJ477" s="236"/>
    </row>
    <row r="478" spans="1:36" ht="33.75" customHeight="1" x14ac:dyDescent="0.25">
      <c r="A478" s="328"/>
      <c r="B478" s="329" t="str">
        <f ca="1">'Т.10.-16.'!AD20</f>
        <v xml:space="preserve"> </v>
      </c>
      <c r="C478" s="330"/>
      <c r="D478" s="330"/>
      <c r="E478" s="330"/>
      <c r="F478" s="330"/>
      <c r="G478" s="330"/>
      <c r="H478" s="330"/>
      <c r="I478" s="330"/>
      <c r="J478" s="330"/>
      <c r="K478" s="330"/>
      <c r="L478" s="330"/>
      <c r="M478" s="330"/>
      <c r="N478" s="330"/>
      <c r="O478" s="330"/>
      <c r="P478" s="330"/>
      <c r="Q478" s="330"/>
      <c r="R478" s="330"/>
      <c r="S478" s="330"/>
      <c r="T478" s="330"/>
      <c r="U478" s="331"/>
      <c r="AA478" s="239"/>
      <c r="AB478" s="239"/>
      <c r="AC478" s="239"/>
      <c r="AD478" s="239"/>
      <c r="AE478" s="239"/>
      <c r="AF478" s="239"/>
      <c r="AG478" s="239"/>
      <c r="AH478" s="239"/>
      <c r="AI478" s="239"/>
      <c r="AJ478" s="236"/>
    </row>
    <row r="479" spans="1:36" ht="29.25" customHeight="1" x14ac:dyDescent="0.25">
      <c r="A479" s="257" t="s">
        <v>696</v>
      </c>
      <c r="B479" s="360" t="str">
        <f ca="1">'Т.10.-16.'!AB21</f>
        <v>Чи є таке порушення на дату підписання цієї анкети?</v>
      </c>
      <c r="C479" s="360"/>
      <c r="D479" s="360"/>
      <c r="E479" s="360"/>
      <c r="F479" s="360"/>
      <c r="G479" s="360"/>
      <c r="H479" s="360"/>
      <c r="I479" s="360"/>
      <c r="J479" s="360"/>
      <c r="K479" s="360"/>
      <c r="L479" s="360"/>
      <c r="M479" s="360"/>
      <c r="N479" s="360"/>
      <c r="O479" s="360"/>
      <c r="P479" s="360"/>
      <c r="Q479" s="360"/>
      <c r="R479" s="360"/>
      <c r="S479" s="360"/>
      <c r="T479" s="360"/>
      <c r="U479" s="275" t="str">
        <f ca="1">'Т.10.-16.'!AC21</f>
        <v xml:space="preserve"> </v>
      </c>
      <c r="AA479" s="239"/>
      <c r="AB479" s="239"/>
      <c r="AC479" s="239"/>
      <c r="AD479" s="239"/>
      <c r="AE479" s="239"/>
      <c r="AF479" s="239"/>
      <c r="AG479" s="239"/>
      <c r="AH479" s="239"/>
      <c r="AI479" s="239"/>
      <c r="AJ479" s="236"/>
    </row>
    <row r="480" spans="1:36" ht="77.25" customHeight="1" x14ac:dyDescent="0.25">
      <c r="A480" s="327" t="s">
        <v>686</v>
      </c>
      <c r="B480" s="339" t="str">
        <f ca="1">'Т.10.-16.'!AB22</f>
        <v>Чи допускала особа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строк якого перевищує 30 днів поспіль, перед будь-яким банком або іншою юридичною чи фізичною особою протягом останніх трьох років?
Якщо так, то надайте опис [зазначте повне найменування або прізвище, власне ім’я та по батькові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v>
      </c>
      <c r="C480" s="340"/>
      <c r="D480" s="340"/>
      <c r="E480" s="340"/>
      <c r="F480" s="340"/>
      <c r="G480" s="340"/>
      <c r="H480" s="340"/>
      <c r="I480" s="340"/>
      <c r="J480" s="340"/>
      <c r="K480" s="340"/>
      <c r="L480" s="340"/>
      <c r="M480" s="340"/>
      <c r="N480" s="340"/>
      <c r="O480" s="340"/>
      <c r="P480" s="340"/>
      <c r="Q480" s="340"/>
      <c r="R480" s="340"/>
      <c r="S480" s="340"/>
      <c r="T480" s="341"/>
      <c r="U480" s="275" t="str">
        <f ca="1">'Т.10.-16.'!AC22</f>
        <v xml:space="preserve"> </v>
      </c>
      <c r="AA480" s="239"/>
      <c r="AB480" s="239"/>
      <c r="AC480" s="239"/>
      <c r="AD480" s="239"/>
      <c r="AE480" s="239"/>
      <c r="AF480" s="239"/>
      <c r="AG480" s="239"/>
      <c r="AH480" s="239"/>
      <c r="AI480" s="239"/>
      <c r="AJ480" s="236"/>
    </row>
    <row r="481" spans="1:36" ht="30" customHeight="1" x14ac:dyDescent="0.25">
      <c r="A481" s="328"/>
      <c r="B481" s="329" t="str">
        <f ca="1">'Т.10.-16.'!AD22</f>
        <v xml:space="preserve"> </v>
      </c>
      <c r="C481" s="330"/>
      <c r="D481" s="330"/>
      <c r="E481" s="330"/>
      <c r="F481" s="330"/>
      <c r="G481" s="330"/>
      <c r="H481" s="330"/>
      <c r="I481" s="330"/>
      <c r="J481" s="330"/>
      <c r="K481" s="330"/>
      <c r="L481" s="330"/>
      <c r="M481" s="330"/>
      <c r="N481" s="330"/>
      <c r="O481" s="330"/>
      <c r="P481" s="330"/>
      <c r="Q481" s="330"/>
      <c r="R481" s="330"/>
      <c r="S481" s="330"/>
      <c r="T481" s="330"/>
      <c r="U481" s="331"/>
      <c r="AA481" s="239"/>
      <c r="AB481" s="239"/>
      <c r="AC481" s="239"/>
      <c r="AD481" s="239"/>
      <c r="AE481" s="239"/>
      <c r="AF481" s="239"/>
      <c r="AG481" s="239"/>
      <c r="AH481" s="239"/>
      <c r="AI481" s="239"/>
      <c r="AJ481" s="236"/>
    </row>
    <row r="482" spans="1:36" ht="29.25" customHeight="1" x14ac:dyDescent="0.25">
      <c r="A482" s="257" t="s">
        <v>687</v>
      </c>
      <c r="B482" s="339" t="str">
        <f ca="1">'Т.10.-16.'!AB23</f>
        <v>Чи є таке порушення станом на дату підписання цієї анкети?</v>
      </c>
      <c r="C482" s="340"/>
      <c r="D482" s="340"/>
      <c r="E482" s="340"/>
      <c r="F482" s="340"/>
      <c r="G482" s="340"/>
      <c r="H482" s="340"/>
      <c r="I482" s="340"/>
      <c r="J482" s="340"/>
      <c r="K482" s="340"/>
      <c r="L482" s="340"/>
      <c r="M482" s="340"/>
      <c r="N482" s="340"/>
      <c r="O482" s="340"/>
      <c r="P482" s="340"/>
      <c r="Q482" s="340"/>
      <c r="R482" s="340"/>
      <c r="S482" s="340"/>
      <c r="T482" s="341"/>
      <c r="U482" s="275" t="str">
        <f ca="1">'Т.10.-16.'!AC23</f>
        <v xml:space="preserve"> </v>
      </c>
      <c r="AA482" s="239"/>
      <c r="AB482" s="239"/>
      <c r="AC482" s="239"/>
      <c r="AD482" s="239"/>
      <c r="AE482" s="239"/>
      <c r="AF482" s="239"/>
      <c r="AG482" s="239"/>
      <c r="AH482" s="239"/>
      <c r="AI482" s="239"/>
      <c r="AJ482" s="236"/>
    </row>
    <row r="483" spans="1:36" ht="29.25" customHeight="1" x14ac:dyDescent="0.25">
      <c r="A483" s="257" t="s">
        <v>688</v>
      </c>
      <c r="B483" s="360" t="str">
        <f ca="1">'Т.10.-16.'!AB24</f>
        <v>Чи визнавалась особа банкрутом протягом останніх трьох років?</v>
      </c>
      <c r="C483" s="360"/>
      <c r="D483" s="360"/>
      <c r="E483" s="360"/>
      <c r="F483" s="360"/>
      <c r="G483" s="360"/>
      <c r="H483" s="360"/>
      <c r="I483" s="360"/>
      <c r="J483" s="360"/>
      <c r="K483" s="360"/>
      <c r="L483" s="360"/>
      <c r="M483" s="360"/>
      <c r="N483" s="360"/>
      <c r="O483" s="360"/>
      <c r="P483" s="360"/>
      <c r="Q483" s="360"/>
      <c r="R483" s="360"/>
      <c r="S483" s="360"/>
      <c r="T483" s="360"/>
      <c r="U483" s="275" t="str">
        <f ca="1">'Т.10.-16.'!AC24</f>
        <v xml:space="preserve"> </v>
      </c>
      <c r="AA483" s="239"/>
      <c r="AB483" s="239"/>
      <c r="AC483" s="239"/>
      <c r="AD483" s="239"/>
      <c r="AE483" s="239"/>
      <c r="AF483" s="239"/>
      <c r="AG483" s="239"/>
      <c r="AH483" s="239"/>
      <c r="AI483" s="239"/>
      <c r="AJ483" s="236"/>
    </row>
    <row r="484" spans="1:36" ht="28.5" customHeight="1" x14ac:dyDescent="0.25">
      <c r="A484" s="337" t="s">
        <v>915</v>
      </c>
      <c r="B484" s="337"/>
      <c r="C484" s="337"/>
      <c r="D484" s="338"/>
      <c r="E484" s="338"/>
      <c r="F484" s="338"/>
      <c r="G484" s="338"/>
      <c r="H484" s="338"/>
      <c r="I484" s="338"/>
      <c r="J484" s="338"/>
      <c r="K484" s="338"/>
      <c r="L484" s="338"/>
      <c r="M484" s="338"/>
      <c r="N484" s="338"/>
      <c r="O484" s="338"/>
      <c r="P484" s="338"/>
      <c r="Q484" s="338"/>
      <c r="R484" s="338"/>
      <c r="S484" s="338"/>
      <c r="T484" s="338"/>
      <c r="U484" s="338"/>
      <c r="AA484" s="143"/>
      <c r="AB484" s="143"/>
      <c r="AC484" s="143"/>
      <c r="AD484" s="143"/>
      <c r="AE484" s="143"/>
      <c r="AF484" s="143"/>
      <c r="AG484" s="143"/>
      <c r="AH484" s="143"/>
      <c r="AI484" s="143"/>
      <c r="AJ484" s="153"/>
    </row>
    <row r="485" spans="1:36" ht="18" customHeight="1" x14ac:dyDescent="0.25">
      <c r="A485" s="261"/>
      <c r="B485" s="262"/>
      <c r="C485" s="262"/>
      <c r="D485" s="262"/>
      <c r="E485" s="262"/>
      <c r="F485" s="262"/>
      <c r="G485" s="262"/>
      <c r="H485" s="262"/>
      <c r="I485" s="262"/>
      <c r="J485" s="262"/>
      <c r="K485" s="262"/>
      <c r="L485" s="262"/>
      <c r="M485" s="262"/>
      <c r="N485" s="262"/>
      <c r="O485" s="262"/>
      <c r="P485" s="262"/>
      <c r="Q485" s="262"/>
      <c r="R485" s="262"/>
      <c r="S485" s="262"/>
      <c r="T485" s="262"/>
      <c r="U485" s="263"/>
      <c r="AA485" s="239"/>
      <c r="AB485" s="239"/>
      <c r="AC485" s="239"/>
      <c r="AD485" s="239"/>
      <c r="AE485" s="239"/>
      <c r="AF485" s="239"/>
      <c r="AG485" s="239"/>
      <c r="AH485" s="239"/>
      <c r="AI485" s="239"/>
      <c r="AJ485" s="236"/>
    </row>
    <row r="486" spans="1:36" ht="15" customHeight="1" x14ac:dyDescent="0.25">
      <c r="A486" s="171"/>
      <c r="B486" s="167"/>
      <c r="C486" s="167"/>
      <c r="D486" s="167"/>
      <c r="E486" s="167"/>
      <c r="F486" s="167"/>
      <c r="G486" s="167"/>
      <c r="H486" s="167"/>
      <c r="I486" s="167"/>
      <c r="J486" s="167"/>
      <c r="K486" s="167"/>
      <c r="L486" s="166"/>
      <c r="M486" s="168"/>
      <c r="N486" s="166"/>
      <c r="O486" s="166"/>
      <c r="P486" s="166"/>
      <c r="Q486" s="168"/>
      <c r="R486" s="166"/>
      <c r="S486" s="168"/>
      <c r="T486" s="168"/>
      <c r="U486" s="169" t="s">
        <v>916</v>
      </c>
      <c r="AA486" s="239"/>
      <c r="AB486" s="239"/>
      <c r="AC486" s="239"/>
      <c r="AD486" s="239"/>
      <c r="AE486" s="239"/>
      <c r="AF486" s="239"/>
      <c r="AG486" s="239"/>
      <c r="AH486" s="239"/>
      <c r="AI486" s="239"/>
      <c r="AJ486" s="238"/>
    </row>
    <row r="487" spans="1:36" ht="18.75" customHeight="1" x14ac:dyDescent="0.25">
      <c r="A487" s="332" t="s">
        <v>917</v>
      </c>
      <c r="B487" s="332"/>
      <c r="C487" s="332"/>
      <c r="D487" s="332"/>
      <c r="E487" s="332"/>
      <c r="F487" s="332"/>
      <c r="G487" s="332"/>
      <c r="H487" s="332"/>
      <c r="I487" s="332"/>
      <c r="J487" s="332"/>
      <c r="K487" s="332"/>
      <c r="L487" s="332"/>
      <c r="M487" s="332"/>
      <c r="N487" s="332"/>
      <c r="O487" s="332"/>
      <c r="P487" s="332"/>
      <c r="Q487" s="332"/>
      <c r="R487" s="332"/>
      <c r="S487" s="332"/>
      <c r="T487" s="332"/>
      <c r="U487" s="332"/>
      <c r="AA487" s="239"/>
      <c r="AB487" s="239"/>
      <c r="AC487" s="239"/>
      <c r="AD487" s="239"/>
      <c r="AE487" s="239"/>
      <c r="AF487" s="239"/>
      <c r="AG487" s="239"/>
      <c r="AH487" s="239"/>
      <c r="AI487" s="239"/>
      <c r="AJ487" s="236"/>
    </row>
    <row r="488" spans="1:36" ht="18.75" customHeight="1" x14ac:dyDescent="0.25">
      <c r="A488" s="333" t="s">
        <v>705</v>
      </c>
      <c r="B488" s="333" t="s">
        <v>138</v>
      </c>
      <c r="C488" s="333"/>
      <c r="D488" s="333"/>
      <c r="E488" s="333"/>
      <c r="F488" s="333"/>
      <c r="G488" s="333"/>
      <c r="H488" s="333"/>
      <c r="I488" s="333"/>
      <c r="J488" s="333"/>
      <c r="K488" s="333"/>
      <c r="L488" s="333"/>
      <c r="M488" s="333"/>
      <c r="N488" s="333"/>
      <c r="O488" s="333"/>
      <c r="P488" s="333"/>
      <c r="Q488" s="333"/>
      <c r="R488" s="333"/>
      <c r="S488" s="333"/>
      <c r="T488" s="333"/>
      <c r="U488" s="334" t="s">
        <v>144</v>
      </c>
      <c r="AA488" s="239"/>
      <c r="AB488" s="239"/>
      <c r="AC488" s="239"/>
      <c r="AD488" s="239"/>
      <c r="AE488" s="239"/>
      <c r="AF488" s="239"/>
      <c r="AG488" s="239"/>
      <c r="AH488" s="239"/>
      <c r="AI488" s="239"/>
      <c r="AJ488" s="236"/>
    </row>
    <row r="489" spans="1:36" ht="20.25" customHeight="1" x14ac:dyDescent="0.25">
      <c r="A489" s="333" t="s">
        <v>356</v>
      </c>
      <c r="B489" s="333"/>
      <c r="C489" s="333"/>
      <c r="D489" s="333"/>
      <c r="E489" s="333"/>
      <c r="F489" s="333"/>
      <c r="G489" s="333"/>
      <c r="H489" s="333"/>
      <c r="I489" s="333"/>
      <c r="J489" s="333"/>
      <c r="K489" s="333"/>
      <c r="L489" s="333"/>
      <c r="M489" s="333"/>
      <c r="N489" s="333"/>
      <c r="O489" s="333"/>
      <c r="P489" s="333"/>
      <c r="Q489" s="333"/>
      <c r="R489" s="333"/>
      <c r="S489" s="333"/>
      <c r="T489" s="333"/>
      <c r="U489" s="335"/>
      <c r="AA489" s="239"/>
      <c r="AB489" s="239"/>
      <c r="AC489" s="239"/>
      <c r="AD489" s="239"/>
      <c r="AE489" s="239"/>
      <c r="AF489" s="239"/>
      <c r="AG489" s="239"/>
      <c r="AH489" s="239"/>
      <c r="AI489" s="239"/>
      <c r="AJ489" s="236"/>
    </row>
    <row r="490" spans="1:36" x14ac:dyDescent="0.25">
      <c r="A490" s="249">
        <v>1</v>
      </c>
      <c r="B490" s="336">
        <v>2</v>
      </c>
      <c r="C490" s="336"/>
      <c r="D490" s="336"/>
      <c r="E490" s="336"/>
      <c r="F490" s="336"/>
      <c r="G490" s="336"/>
      <c r="H490" s="336"/>
      <c r="I490" s="336"/>
      <c r="J490" s="336"/>
      <c r="K490" s="336"/>
      <c r="L490" s="336"/>
      <c r="M490" s="336"/>
      <c r="N490" s="336"/>
      <c r="O490" s="336"/>
      <c r="P490" s="336"/>
      <c r="Q490" s="336"/>
      <c r="R490" s="336"/>
      <c r="S490" s="336"/>
      <c r="T490" s="336"/>
      <c r="U490" s="249">
        <v>3</v>
      </c>
      <c r="V490" s="276"/>
      <c r="AA490" s="239"/>
      <c r="AB490" s="239"/>
      <c r="AC490" s="239"/>
      <c r="AD490" s="239"/>
      <c r="AE490" s="239"/>
      <c r="AF490" s="239"/>
      <c r="AG490" s="239"/>
      <c r="AH490" s="239"/>
      <c r="AI490" s="240"/>
      <c r="AJ490" s="236"/>
    </row>
    <row r="491" spans="1:36" ht="54" customHeight="1" x14ac:dyDescent="0.25">
      <c r="A491" s="327" t="s">
        <v>684</v>
      </c>
      <c r="B491" s="345" t="str">
        <f ca="1">'Т.10.-16.'!AB29</f>
        <v>Чи звільняли особу впродовж останніх п’яти років за систематичне або одноразове грубе порушення посадових обов’язків та/або правил трудового розпорядку, порушення законодавства України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v>
      </c>
      <c r="C491" s="345"/>
      <c r="D491" s="345"/>
      <c r="E491" s="345"/>
      <c r="F491" s="345"/>
      <c r="G491" s="345"/>
      <c r="H491" s="345"/>
      <c r="I491" s="345"/>
      <c r="J491" s="345"/>
      <c r="K491" s="345"/>
      <c r="L491" s="345"/>
      <c r="M491" s="345"/>
      <c r="N491" s="345"/>
      <c r="O491" s="345"/>
      <c r="P491" s="345"/>
      <c r="Q491" s="345"/>
      <c r="R491" s="345"/>
      <c r="S491" s="345"/>
      <c r="T491" s="345"/>
      <c r="U491" s="275" t="str">
        <f ca="1">'Т.10.-16.'!AC29</f>
        <v xml:space="preserve"> </v>
      </c>
      <c r="AA491" s="239"/>
      <c r="AB491" s="239"/>
      <c r="AC491" s="239"/>
      <c r="AD491" s="239"/>
      <c r="AE491" s="239"/>
      <c r="AF491" s="239"/>
      <c r="AG491" s="239"/>
      <c r="AH491" s="239"/>
      <c r="AI491" s="239"/>
      <c r="AJ491" s="236"/>
    </row>
    <row r="492" spans="1:36" ht="30" customHeight="1" x14ac:dyDescent="0.25">
      <c r="A492" s="328"/>
      <c r="B492" s="329" t="str">
        <f ca="1">'Т.10.-16.'!AD29</f>
        <v xml:space="preserve"> </v>
      </c>
      <c r="C492" s="330"/>
      <c r="D492" s="330"/>
      <c r="E492" s="330"/>
      <c r="F492" s="330"/>
      <c r="G492" s="330"/>
      <c r="H492" s="330"/>
      <c r="I492" s="330"/>
      <c r="J492" s="330"/>
      <c r="K492" s="330"/>
      <c r="L492" s="330"/>
      <c r="M492" s="330"/>
      <c r="N492" s="330"/>
      <c r="O492" s="330"/>
      <c r="P492" s="330"/>
      <c r="Q492" s="330"/>
      <c r="R492" s="330"/>
      <c r="S492" s="330"/>
      <c r="T492" s="330"/>
      <c r="U492" s="331"/>
      <c r="AA492" s="239"/>
      <c r="AB492" s="239"/>
      <c r="AC492" s="239"/>
      <c r="AD492" s="239"/>
      <c r="AE492" s="239"/>
      <c r="AF492" s="239"/>
      <c r="AG492" s="239"/>
      <c r="AH492" s="239"/>
      <c r="AI492" s="239"/>
      <c r="AJ492" s="236"/>
    </row>
    <row r="493" spans="1:36" ht="54.75" customHeight="1" x14ac:dyDescent="0.25">
      <c r="A493" s="327" t="s">
        <v>685</v>
      </c>
      <c r="B493" s="345" t="str">
        <f>'Т.10.-16.'!B30</f>
        <v>Чи перебувала особа на посаді керівника, головного бухгалтера фінансової установи або керівника підрозділу внутрішнього аудиту фінансової установи (виконувала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та/або в разі невідповідності особи вимогам щодо ділової репутації без повідомлення про це Національному банку? 
Якщо так, то надайте інформацію та пояснення:</v>
      </c>
      <c r="C493" s="345"/>
      <c r="D493" s="345"/>
      <c r="E493" s="345"/>
      <c r="F493" s="345"/>
      <c r="G493" s="345"/>
      <c r="H493" s="345"/>
      <c r="I493" s="345"/>
      <c r="J493" s="345"/>
      <c r="K493" s="345"/>
      <c r="L493" s="345"/>
      <c r="M493" s="345"/>
      <c r="N493" s="345"/>
      <c r="O493" s="345"/>
      <c r="P493" s="345"/>
      <c r="Q493" s="345"/>
      <c r="R493" s="345"/>
      <c r="S493" s="345"/>
      <c r="T493" s="345"/>
      <c r="U493" s="275" t="str">
        <f ca="1">'Т.10.-16.'!AC30</f>
        <v xml:space="preserve"> </v>
      </c>
      <c r="AA493" s="239"/>
      <c r="AB493" s="239"/>
      <c r="AC493" s="239"/>
      <c r="AD493" s="239"/>
      <c r="AE493" s="239"/>
      <c r="AF493" s="239"/>
      <c r="AG493" s="239"/>
      <c r="AH493" s="239"/>
      <c r="AI493" s="239"/>
      <c r="AJ493" s="236"/>
    </row>
    <row r="494" spans="1:36" ht="30" customHeight="1" x14ac:dyDescent="0.25">
      <c r="A494" s="328"/>
      <c r="B494" s="329" t="str">
        <f ca="1">'Т.10.-16.'!AD30</f>
        <v xml:space="preserve"> </v>
      </c>
      <c r="C494" s="330"/>
      <c r="D494" s="330"/>
      <c r="E494" s="330"/>
      <c r="F494" s="330"/>
      <c r="G494" s="330"/>
      <c r="H494" s="330"/>
      <c r="I494" s="330"/>
      <c r="J494" s="330"/>
      <c r="K494" s="330"/>
      <c r="L494" s="330"/>
      <c r="M494" s="330"/>
      <c r="N494" s="330"/>
      <c r="O494" s="330"/>
      <c r="P494" s="330"/>
      <c r="Q494" s="330"/>
      <c r="R494" s="330"/>
      <c r="S494" s="330"/>
      <c r="T494" s="330"/>
      <c r="U494" s="331"/>
      <c r="AA494" s="239"/>
      <c r="AB494" s="239"/>
      <c r="AC494" s="239"/>
      <c r="AD494" s="239"/>
      <c r="AE494" s="239"/>
      <c r="AF494" s="239"/>
      <c r="AG494" s="239"/>
      <c r="AH494" s="239"/>
      <c r="AI494" s="239"/>
      <c r="AJ494" s="236"/>
    </row>
    <row r="495" spans="1:36" ht="55.5" customHeight="1" x14ac:dyDescent="0.25">
      <c r="A495" s="327" t="s">
        <v>696</v>
      </c>
      <c r="B495" s="345" t="str">
        <f>'Т.10.-16.'!B31</f>
        <v>Чи застосовувалося до особи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 та пояснення:</v>
      </c>
      <c r="C495" s="345"/>
      <c r="D495" s="345"/>
      <c r="E495" s="345"/>
      <c r="F495" s="345"/>
      <c r="G495" s="345"/>
      <c r="H495" s="345"/>
      <c r="I495" s="345"/>
      <c r="J495" s="345"/>
      <c r="K495" s="345"/>
      <c r="L495" s="345"/>
      <c r="M495" s="345"/>
      <c r="N495" s="345"/>
      <c r="O495" s="345"/>
      <c r="P495" s="345"/>
      <c r="Q495" s="345"/>
      <c r="R495" s="345"/>
      <c r="S495" s="345"/>
      <c r="T495" s="345"/>
      <c r="U495" s="275" t="str">
        <f ca="1">'Т.10.-16.'!AC31</f>
        <v xml:space="preserve"> </v>
      </c>
      <c r="AA495" s="239"/>
      <c r="AB495" s="239"/>
      <c r="AC495" s="239"/>
      <c r="AD495" s="239"/>
      <c r="AE495" s="239"/>
      <c r="AF495" s="239"/>
      <c r="AG495" s="239"/>
      <c r="AH495" s="239"/>
      <c r="AI495" s="239"/>
      <c r="AJ495" s="236"/>
    </row>
    <row r="496" spans="1:36" ht="30" customHeight="1" x14ac:dyDescent="0.25">
      <c r="A496" s="328"/>
      <c r="B496" s="329" t="str">
        <f ca="1">'Т.10.-16.'!AD31</f>
        <v xml:space="preserve"> </v>
      </c>
      <c r="C496" s="330"/>
      <c r="D496" s="330"/>
      <c r="E496" s="330"/>
      <c r="F496" s="330"/>
      <c r="G496" s="330"/>
      <c r="H496" s="330"/>
      <c r="I496" s="330"/>
      <c r="J496" s="330"/>
      <c r="K496" s="330"/>
      <c r="L496" s="330"/>
      <c r="M496" s="330"/>
      <c r="N496" s="330"/>
      <c r="O496" s="330"/>
      <c r="P496" s="330"/>
      <c r="Q496" s="330"/>
      <c r="R496" s="330"/>
      <c r="S496" s="330"/>
      <c r="T496" s="330"/>
      <c r="U496" s="331"/>
      <c r="AA496" s="239"/>
      <c r="AB496" s="239"/>
      <c r="AC496" s="239"/>
      <c r="AD496" s="239"/>
      <c r="AE496" s="239"/>
      <c r="AF496" s="239"/>
      <c r="AG496" s="239"/>
      <c r="AH496" s="239"/>
      <c r="AI496" s="239"/>
      <c r="AJ496" s="236"/>
    </row>
    <row r="497" spans="1:36" ht="26.25" customHeight="1" x14ac:dyDescent="0.25">
      <c r="A497" s="257" t="s">
        <v>686</v>
      </c>
      <c r="B497" s="329" t="str">
        <f>'Т.10.-16.'!B32</f>
        <v>Чи діє зазначене дисциплінарне стягнення на дату підписання цієї анкети?</v>
      </c>
      <c r="C497" s="330"/>
      <c r="D497" s="330"/>
      <c r="E497" s="330"/>
      <c r="F497" s="330"/>
      <c r="G497" s="330"/>
      <c r="H497" s="330"/>
      <c r="I497" s="330"/>
      <c r="J497" s="330"/>
      <c r="K497" s="330"/>
      <c r="L497" s="330"/>
      <c r="M497" s="330"/>
      <c r="N497" s="330"/>
      <c r="O497" s="330"/>
      <c r="P497" s="330"/>
      <c r="Q497" s="330"/>
      <c r="R497" s="330"/>
      <c r="S497" s="330"/>
      <c r="T497" s="331"/>
      <c r="U497" s="275" t="str">
        <f ca="1">'Т.10.-16.'!AC32</f>
        <v xml:space="preserve"> </v>
      </c>
      <c r="AA497" s="239"/>
      <c r="AB497" s="239"/>
      <c r="AC497" s="239"/>
      <c r="AD497" s="239"/>
      <c r="AE497" s="239"/>
      <c r="AF497" s="239"/>
      <c r="AG497" s="239"/>
      <c r="AH497" s="239"/>
      <c r="AI497" s="239"/>
      <c r="AJ497" s="236"/>
    </row>
    <row r="498" spans="1:36" ht="42.75" customHeight="1" x14ac:dyDescent="0.25">
      <c r="A498" s="327" t="s">
        <v>687</v>
      </c>
      <c r="B498" s="345" t="str">
        <f>'Т.10.-16.'!B33</f>
        <v>Чи звільняли особу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v>
      </c>
      <c r="C498" s="345"/>
      <c r="D498" s="345"/>
      <c r="E498" s="345"/>
      <c r="F498" s="345"/>
      <c r="G498" s="345"/>
      <c r="H498" s="345"/>
      <c r="I498" s="345"/>
      <c r="J498" s="345"/>
      <c r="K498" s="345"/>
      <c r="L498" s="345"/>
      <c r="M498" s="345"/>
      <c r="N498" s="345"/>
      <c r="O498" s="345"/>
      <c r="P498" s="345"/>
      <c r="Q498" s="345"/>
      <c r="R498" s="345"/>
      <c r="S498" s="345"/>
      <c r="T498" s="345"/>
      <c r="U498" s="275" t="str">
        <f ca="1">'Т.10.-16.'!AC33</f>
        <v xml:space="preserve"> </v>
      </c>
      <c r="AA498" s="239"/>
      <c r="AB498" s="239"/>
      <c r="AC498" s="239"/>
      <c r="AD498" s="239"/>
      <c r="AE498" s="239"/>
      <c r="AF498" s="239"/>
      <c r="AG498" s="239"/>
      <c r="AH498" s="239"/>
      <c r="AI498" s="239"/>
      <c r="AJ498" s="236"/>
    </row>
    <row r="499" spans="1:36" ht="26.25" customHeight="1" x14ac:dyDescent="0.25">
      <c r="A499" s="328"/>
      <c r="B499" s="329" t="str">
        <f ca="1">'Т.10.-16.'!AD33</f>
        <v xml:space="preserve"> </v>
      </c>
      <c r="C499" s="330"/>
      <c r="D499" s="330"/>
      <c r="E499" s="330"/>
      <c r="F499" s="330"/>
      <c r="G499" s="330"/>
      <c r="H499" s="330"/>
      <c r="I499" s="330"/>
      <c r="J499" s="330"/>
      <c r="K499" s="330"/>
      <c r="L499" s="330"/>
      <c r="M499" s="330"/>
      <c r="N499" s="330"/>
      <c r="O499" s="330"/>
      <c r="P499" s="330"/>
      <c r="Q499" s="330"/>
      <c r="R499" s="330"/>
      <c r="S499" s="330"/>
      <c r="T499" s="330"/>
      <c r="U499" s="331"/>
      <c r="AA499" s="239"/>
      <c r="AB499" s="239"/>
      <c r="AC499" s="239"/>
      <c r="AD499" s="239"/>
      <c r="AE499" s="239"/>
      <c r="AF499" s="239"/>
      <c r="AG499" s="239"/>
      <c r="AH499" s="239"/>
      <c r="AI499" s="239"/>
      <c r="AJ499" s="236"/>
    </row>
    <row r="500" spans="1:36" ht="28.5" customHeight="1" x14ac:dyDescent="0.25">
      <c r="A500" s="337" t="s">
        <v>918</v>
      </c>
      <c r="B500" s="337"/>
      <c r="C500" s="337"/>
      <c r="D500" s="338"/>
      <c r="E500" s="338"/>
      <c r="F500" s="338"/>
      <c r="G500" s="338"/>
      <c r="H500" s="338"/>
      <c r="I500" s="338"/>
      <c r="J500" s="338"/>
      <c r="K500" s="338"/>
      <c r="L500" s="338"/>
      <c r="M500" s="338"/>
      <c r="N500" s="338"/>
      <c r="O500" s="338"/>
      <c r="P500" s="338"/>
      <c r="Q500" s="338"/>
      <c r="R500" s="338"/>
      <c r="S500" s="338"/>
      <c r="T500" s="338"/>
      <c r="U500" s="338"/>
      <c r="AA500" s="143"/>
      <c r="AB500" s="143"/>
      <c r="AC500" s="143"/>
      <c r="AD500" s="143"/>
      <c r="AE500" s="143"/>
      <c r="AF500" s="143"/>
      <c r="AG500" s="143"/>
      <c r="AH500" s="143"/>
      <c r="AI500" s="143"/>
      <c r="AJ500" s="153"/>
    </row>
    <row r="501" spans="1:36" ht="18" customHeight="1" x14ac:dyDescent="0.25">
      <c r="A501" s="261"/>
      <c r="B501" s="262"/>
      <c r="C501" s="262"/>
      <c r="D501" s="262"/>
      <c r="E501" s="262"/>
      <c r="F501" s="262"/>
      <c r="G501" s="262"/>
      <c r="H501" s="262"/>
      <c r="I501" s="262"/>
      <c r="J501" s="262"/>
      <c r="K501" s="262"/>
      <c r="L501" s="262"/>
      <c r="M501" s="262"/>
      <c r="N501" s="262"/>
      <c r="O501" s="262"/>
      <c r="P501" s="262"/>
      <c r="Q501" s="262"/>
      <c r="R501" s="262"/>
      <c r="S501" s="262"/>
      <c r="T501" s="262"/>
      <c r="U501" s="263"/>
      <c r="AA501" s="239"/>
      <c r="AB501" s="239"/>
      <c r="AC501" s="239"/>
      <c r="AD501" s="239"/>
      <c r="AE501" s="239"/>
      <c r="AF501" s="239"/>
      <c r="AG501" s="239"/>
      <c r="AH501" s="239"/>
      <c r="AI501" s="239"/>
      <c r="AJ501" s="236"/>
    </row>
    <row r="502" spans="1:36" ht="15" customHeight="1" x14ac:dyDescent="0.25">
      <c r="A502" s="171"/>
      <c r="B502" s="167"/>
      <c r="C502" s="167"/>
      <c r="D502" s="167"/>
      <c r="E502" s="167"/>
      <c r="F502" s="167"/>
      <c r="G502" s="167"/>
      <c r="H502" s="167"/>
      <c r="I502" s="167"/>
      <c r="J502" s="167"/>
      <c r="K502" s="167"/>
      <c r="L502" s="166"/>
      <c r="M502" s="168"/>
      <c r="N502" s="166"/>
      <c r="O502" s="166"/>
      <c r="P502" s="166"/>
      <c r="Q502" s="168"/>
      <c r="R502" s="166"/>
      <c r="S502" s="168"/>
      <c r="T502" s="168"/>
      <c r="U502" s="169" t="s">
        <v>919</v>
      </c>
      <c r="AA502" s="239"/>
      <c r="AB502" s="239"/>
      <c r="AC502" s="239"/>
      <c r="AD502" s="239"/>
      <c r="AE502" s="239"/>
      <c r="AF502" s="239"/>
      <c r="AG502" s="239"/>
      <c r="AH502" s="239"/>
      <c r="AI502" s="239"/>
      <c r="AJ502" s="238"/>
    </row>
    <row r="503" spans="1:36" ht="33.75" customHeight="1" x14ac:dyDescent="0.25">
      <c r="A503" s="332" t="s">
        <v>920</v>
      </c>
      <c r="B503" s="332"/>
      <c r="C503" s="332"/>
      <c r="D503" s="332"/>
      <c r="E503" s="332"/>
      <c r="F503" s="332"/>
      <c r="G503" s="332"/>
      <c r="H503" s="332"/>
      <c r="I503" s="332"/>
      <c r="J503" s="332"/>
      <c r="K503" s="332"/>
      <c r="L503" s="332"/>
      <c r="M503" s="332"/>
      <c r="N503" s="332"/>
      <c r="O503" s="332"/>
      <c r="P503" s="332"/>
      <c r="Q503" s="332"/>
      <c r="R503" s="332"/>
      <c r="S503" s="332"/>
      <c r="T503" s="332"/>
      <c r="U503" s="332"/>
      <c r="AA503" s="239"/>
      <c r="AB503" s="239"/>
      <c r="AC503" s="239"/>
      <c r="AD503" s="239"/>
      <c r="AE503" s="239"/>
      <c r="AF503" s="239"/>
      <c r="AG503" s="239"/>
      <c r="AH503" s="239"/>
      <c r="AI503" s="239"/>
      <c r="AJ503" s="236"/>
    </row>
    <row r="504" spans="1:36" ht="18.75" customHeight="1" x14ac:dyDescent="0.25">
      <c r="A504" s="333" t="s">
        <v>705</v>
      </c>
      <c r="B504" s="333" t="s">
        <v>138</v>
      </c>
      <c r="C504" s="333"/>
      <c r="D504" s="333"/>
      <c r="E504" s="333"/>
      <c r="F504" s="333"/>
      <c r="G504" s="333"/>
      <c r="H504" s="333"/>
      <c r="I504" s="333"/>
      <c r="J504" s="333"/>
      <c r="K504" s="333"/>
      <c r="L504" s="333"/>
      <c r="M504" s="333"/>
      <c r="N504" s="333"/>
      <c r="O504" s="333"/>
      <c r="P504" s="333"/>
      <c r="Q504" s="333"/>
      <c r="R504" s="333"/>
      <c r="S504" s="333"/>
      <c r="T504" s="333"/>
      <c r="U504" s="334" t="s">
        <v>144</v>
      </c>
      <c r="AA504" s="239"/>
      <c r="AB504" s="239"/>
      <c r="AC504" s="239"/>
      <c r="AD504" s="239"/>
      <c r="AE504" s="239"/>
      <c r="AF504" s="239"/>
      <c r="AG504" s="239"/>
      <c r="AH504" s="239"/>
      <c r="AI504" s="239"/>
      <c r="AJ504" s="236"/>
    </row>
    <row r="505" spans="1:36" ht="21.75" customHeight="1" x14ac:dyDescent="0.25">
      <c r="A505" s="333" t="s">
        <v>356</v>
      </c>
      <c r="B505" s="333"/>
      <c r="C505" s="333"/>
      <c r="D505" s="333"/>
      <c r="E505" s="333"/>
      <c r="F505" s="333"/>
      <c r="G505" s="333"/>
      <c r="H505" s="333"/>
      <c r="I505" s="333"/>
      <c r="J505" s="333"/>
      <c r="K505" s="333"/>
      <c r="L505" s="333"/>
      <c r="M505" s="333"/>
      <c r="N505" s="333"/>
      <c r="O505" s="333"/>
      <c r="P505" s="333"/>
      <c r="Q505" s="333"/>
      <c r="R505" s="333"/>
      <c r="S505" s="333"/>
      <c r="T505" s="333"/>
      <c r="U505" s="335"/>
      <c r="AA505" s="239"/>
      <c r="AB505" s="239"/>
      <c r="AC505" s="239"/>
      <c r="AD505" s="239"/>
      <c r="AE505" s="239"/>
      <c r="AF505" s="239"/>
      <c r="AG505" s="239"/>
      <c r="AH505" s="239"/>
      <c r="AI505" s="239"/>
      <c r="AJ505" s="236"/>
    </row>
    <row r="506" spans="1:36" x14ac:dyDescent="0.25">
      <c r="A506" s="249">
        <v>1</v>
      </c>
      <c r="B506" s="336">
        <v>2</v>
      </c>
      <c r="C506" s="336"/>
      <c r="D506" s="336"/>
      <c r="E506" s="336"/>
      <c r="F506" s="336"/>
      <c r="G506" s="336"/>
      <c r="H506" s="336"/>
      <c r="I506" s="336"/>
      <c r="J506" s="336"/>
      <c r="K506" s="336"/>
      <c r="L506" s="336"/>
      <c r="M506" s="336"/>
      <c r="N506" s="336"/>
      <c r="O506" s="336"/>
      <c r="P506" s="336"/>
      <c r="Q506" s="336"/>
      <c r="R506" s="336"/>
      <c r="S506" s="336"/>
      <c r="T506" s="336"/>
      <c r="U506" s="249">
        <v>3</v>
      </c>
      <c r="V506" s="276"/>
      <c r="AA506" s="239"/>
      <c r="AB506" s="239"/>
      <c r="AC506" s="239"/>
      <c r="AD506" s="239"/>
      <c r="AE506" s="239"/>
      <c r="AF506" s="239"/>
      <c r="AG506" s="239"/>
      <c r="AH506" s="239"/>
      <c r="AI506" s="240"/>
      <c r="AJ506" s="236"/>
    </row>
    <row r="507" spans="1:36" ht="219" customHeight="1" x14ac:dyDescent="0.25">
      <c r="A507" s="327" t="s">
        <v>684</v>
      </c>
      <c r="B507" s="345" t="str">
        <f ca="1">'Т.10.-16.'!AB38</f>
        <v>Чи володіла особа істотною участю у фінансових установах, іноземних фінансових установах, операторах поштового зв’язку, лізингодавцях, надавачах обмежених платіжних послуг станом на будь-яку дату протягом року, що передує даті рішення органу ліцензування та нагляду, суду чи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відкликання/анулювання банківської ліцензії/усіх ліцензій на провадження діяльності з надання фінансових послуг/ліцензії на торгівлю валютними цінностями/ліцензії на здійснення валютних операцій (генеральної ліцензії на здійснення валютних операцій)/усіх ліцензій на окремі види професійної діяльності на ринках капіталу та організованих товарних ринках/припинення авторизації діяльності надавача фінансових платіжних послуг/надавача обмежених платіжних послуг за ініціативою органу ліцензування та нагляду (крім відкликання/анулювання ліцензії у зв’язку з ненаданням фінансовою установою жодної фінансової послуги протягом року з дня її отримання/якщо професійний учасник ринків капіталу не розпочав провадження професійної діяльності на ринках капіталу та організованих товарних ринках та/або не надав додаткових послуг, передбачених ліцензією на провадження певного виду діяльності, протягом року з дати отримання такої ліцензії/не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діяльності/припинення авторизації діяльності надавача фінансових платіжних послуг/обмежених платіжних послуг у зв’язку з тим, що надавач фінансових платіжних послуг/обмежених послуг не розпочав провадження діяльності з надання фінансових платіжних/обмежених послуг або припинив надання таких послуг протягом строків, визначених нормативно-правовим актом Національного банку з питань авторизації надавачів фінансових послуг), та/або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Якщо так, то надайте інформацію та пояснення:</v>
      </c>
      <c r="C507" s="345"/>
      <c r="D507" s="345"/>
      <c r="E507" s="345"/>
      <c r="F507" s="345"/>
      <c r="G507" s="345"/>
      <c r="H507" s="345"/>
      <c r="I507" s="345"/>
      <c r="J507" s="345"/>
      <c r="K507" s="345"/>
      <c r="L507" s="345"/>
      <c r="M507" s="345"/>
      <c r="N507" s="345"/>
      <c r="O507" s="345"/>
      <c r="P507" s="345"/>
      <c r="Q507" s="345"/>
      <c r="R507" s="345"/>
      <c r="S507" s="345"/>
      <c r="T507" s="345"/>
      <c r="U507" s="275" t="str">
        <f ca="1">'Т.10.-16.'!AC38</f>
        <v xml:space="preserve"> </v>
      </c>
      <c r="AA507" s="239"/>
      <c r="AB507" s="239"/>
      <c r="AC507" s="239"/>
      <c r="AD507" s="239"/>
      <c r="AE507" s="239"/>
      <c r="AF507" s="239"/>
      <c r="AG507" s="239"/>
      <c r="AH507" s="239"/>
      <c r="AI507" s="239"/>
      <c r="AJ507" s="236"/>
    </row>
    <row r="508" spans="1:36" ht="51" customHeight="1" x14ac:dyDescent="0.25">
      <c r="A508" s="328"/>
      <c r="B508" s="329" t="str">
        <f ca="1">'Т.10.-16.'!AD38</f>
        <v xml:space="preserve"> </v>
      </c>
      <c r="C508" s="330"/>
      <c r="D508" s="330"/>
      <c r="E508" s="330"/>
      <c r="F508" s="330"/>
      <c r="G508" s="330"/>
      <c r="H508" s="330"/>
      <c r="I508" s="330"/>
      <c r="J508" s="330"/>
      <c r="K508" s="330"/>
      <c r="L508" s="330"/>
      <c r="M508" s="330"/>
      <c r="N508" s="330"/>
      <c r="O508" s="330"/>
      <c r="P508" s="330"/>
      <c r="Q508" s="330"/>
      <c r="R508" s="330"/>
      <c r="S508" s="330"/>
      <c r="T508" s="330"/>
      <c r="U508" s="331"/>
      <c r="AA508" s="239"/>
      <c r="AB508" s="239"/>
      <c r="AC508" s="239"/>
      <c r="AD508" s="239"/>
      <c r="AE508" s="239"/>
      <c r="AF508" s="239"/>
      <c r="AG508" s="239"/>
      <c r="AH508" s="239"/>
      <c r="AI508" s="239"/>
      <c r="AJ508" s="236"/>
    </row>
    <row r="509" spans="1:36" ht="234" customHeight="1" x14ac:dyDescent="0.25">
      <c r="A509" s="327" t="s">
        <v>685</v>
      </c>
      <c r="B509" s="345" t="str">
        <f ca="1">'Т.10.-16.'!AB39</f>
        <v>Чи перебувала особа сукупно протягом більше шести місяців у складі органу управління або контролю або на посаді керівника та/або головного бухгалтера фінансової установи, іноземної фінансової установи, оператора поштового зв’язку, лізингодавця, надавача обмежених платіжних послуг або керівника підрозділу внутрішнього аудиту/контролю фінансової установи, іноземної фінансової установи (або виконання обов’язків за посадою) протягом року, що передує даті рішення органу ліцензування та нагляду, суду або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відкликання/анулювання банківської ліцензії/усіх ліцензій на провадження діяльності з надання фінансових послуг/ліцензії на торгівлю валютними цінностями/ліцензії на здійснення валютних операцій (генеральної ліцензії на здійснення валютних операцій)/усіх ліцензій на окремі види професійної діяльності на ринках капіталу та організованих товарних ринках за ініціативою органу ліцензування (крім відкликання/анулювання ліцензії у зв’язку з ненаданням фінансовою установою жодної фінансової послуги протягом року з дня її отримання/якщо професійний учасник ринків капіталу не розпочав провадження професійної діяльності на ринках капіталу та організованих товарних ринках та/або не надав додаткових послуг, передбачених ліцензією на провадження певного виду діяльності, протягом року з дати отримання такої ліцензії/не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діяльності/припинення авторизації діяльності надавача фінансових платіжних послуг/обмежених платіжних послуг у зв’язку з тим, що надавач фінансових платіжних послуг/обмежених платіжних послуг не розпочав провадження діяльності з надання фінансових платіжних послуг/обмежених платіжних послуг або припинив надання таких послуг протягом строків, визначених нормативно-правовим актом Національного банку з питань авторизації надавачів фінансових послуг) та/або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Якщо так, то надайте інформацію та пояснення:</v>
      </c>
      <c r="C509" s="345"/>
      <c r="D509" s="345"/>
      <c r="E509" s="345"/>
      <c r="F509" s="345"/>
      <c r="G509" s="345"/>
      <c r="H509" s="345"/>
      <c r="I509" s="345"/>
      <c r="J509" s="345"/>
      <c r="K509" s="345"/>
      <c r="L509" s="345"/>
      <c r="M509" s="345"/>
      <c r="N509" s="345"/>
      <c r="O509" s="345"/>
      <c r="P509" s="345"/>
      <c r="Q509" s="345"/>
      <c r="R509" s="345"/>
      <c r="S509" s="345"/>
      <c r="T509" s="345"/>
      <c r="U509" s="250" t="str">
        <f ca="1">'Т.10.-16.'!AC39</f>
        <v xml:space="preserve"> </v>
      </c>
      <c r="AA509" s="239"/>
      <c r="AB509" s="239"/>
      <c r="AC509" s="239"/>
      <c r="AD509" s="239"/>
      <c r="AE509" s="239"/>
      <c r="AF509" s="239"/>
      <c r="AG509" s="239"/>
      <c r="AH509" s="239"/>
      <c r="AI509" s="239"/>
      <c r="AJ509" s="236"/>
    </row>
    <row r="510" spans="1:36" ht="51" customHeight="1" x14ac:dyDescent="0.25">
      <c r="A510" s="328"/>
      <c r="B510" s="329" t="str">
        <f ca="1">'Т.10.-16.'!AD39</f>
        <v xml:space="preserve"> </v>
      </c>
      <c r="C510" s="330"/>
      <c r="D510" s="330"/>
      <c r="E510" s="330"/>
      <c r="F510" s="330"/>
      <c r="G510" s="330"/>
      <c r="H510" s="330"/>
      <c r="I510" s="330"/>
      <c r="J510" s="330"/>
      <c r="K510" s="330"/>
      <c r="L510" s="330"/>
      <c r="M510" s="330"/>
      <c r="N510" s="330"/>
      <c r="O510" s="330"/>
      <c r="P510" s="330"/>
      <c r="Q510" s="330"/>
      <c r="R510" s="330"/>
      <c r="S510" s="330"/>
      <c r="T510" s="330"/>
      <c r="U510" s="331"/>
      <c r="AA510" s="239"/>
      <c r="AB510" s="239"/>
      <c r="AC510" s="239"/>
      <c r="AD510" s="239"/>
      <c r="AE510" s="239"/>
      <c r="AF510" s="239"/>
      <c r="AG510" s="239"/>
      <c r="AH510" s="239"/>
      <c r="AI510" s="239"/>
      <c r="AJ510" s="236"/>
    </row>
    <row r="511" spans="1:36" ht="233.25" customHeight="1" x14ac:dyDescent="0.25">
      <c r="A511" s="327" t="s">
        <v>696</v>
      </c>
      <c r="B511" s="345" t="str">
        <f ca="1">'Т.10.-16.'!AB40</f>
        <v>Чи мала особа можливість незалежно від обіймання посад і володіння участю в фінансовій установі, іноземній фінансовій установі, операторі поштового зв’язку, лізингодавці, надавачі обмежених платіжних послуг надавати обов’язкові вказівки або іншим чином визначати чи істотно впливати на дії фінансової установи, іноземної фінансової установи, оператора поштового зв’язку, лізингодавця, надавача обмежених платіжних послуг станом на будь-яку дату протягом року, що передує даті рішення органу ліцензування та нагляду, суду або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відкликання/анулювання банківської ліцензії/усіх ліцензій на провадження діяльності з надання фінансових послуг/ліцензії на торгівлю валютними цінностями/ліцензії на здійснення валютних операцій (генеральної ліцензії на здійснення валютних операцій)/усіх ліцензій на окремі види професійної діяльності на ринках капіталу та організованих товарних ринках за ініціативою органу ліцензування (крім відкликання/анулювання ліцензії у зв’язку з ненаданням фінансовою установою жодної фінансової послуги протягом року з дня її отримання/якщо професійний учасник ринків капіталу не розпочав провадження професійної діяльності на ринках капіталу та організованих товарних ринках та/або не надав додаткових послуг, передбачених ліцензією на провадження певного виду діяльності, протягом року з дати отримання такої ліцензії/не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діяльності/припинення авторизації діяльності надавача фінансових/обмежених платіжних послуг у зв’язку з тим, що надавач фінансових платіжних послуг/обмежених платіжних послуг не розпочав провадження діяльності з надання фінансових платіжних послуг/обмежених платіжних послуг або припинив надання таких послуг протягом строків, визначених нормативно-правовим актом Національного банку з питань авторизації надавачів фінансових послуг), та/або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Якщо так, то надайте інформацію та пояснення:</v>
      </c>
      <c r="C511" s="345"/>
      <c r="D511" s="345"/>
      <c r="E511" s="345"/>
      <c r="F511" s="345"/>
      <c r="G511" s="345"/>
      <c r="H511" s="345"/>
      <c r="I511" s="345"/>
      <c r="J511" s="345"/>
      <c r="K511" s="345"/>
      <c r="L511" s="345"/>
      <c r="M511" s="345"/>
      <c r="N511" s="345"/>
      <c r="O511" s="345"/>
      <c r="P511" s="345"/>
      <c r="Q511" s="345"/>
      <c r="R511" s="345"/>
      <c r="S511" s="345"/>
      <c r="T511" s="345"/>
      <c r="U511" s="250" t="str">
        <f ca="1">'Т.10.-16.'!AC40</f>
        <v xml:space="preserve"> </v>
      </c>
      <c r="AA511" s="239"/>
      <c r="AB511" s="239"/>
      <c r="AC511" s="239"/>
      <c r="AD511" s="239"/>
      <c r="AE511" s="239"/>
      <c r="AF511" s="239"/>
      <c r="AG511" s="239"/>
      <c r="AH511" s="239"/>
      <c r="AI511" s="239"/>
      <c r="AJ511" s="236"/>
    </row>
    <row r="512" spans="1:36" ht="51" customHeight="1" x14ac:dyDescent="0.25">
      <c r="A512" s="328"/>
      <c r="B512" s="329" t="str">
        <f ca="1">'Т.10.-16.'!AD40</f>
        <v xml:space="preserve"> </v>
      </c>
      <c r="C512" s="330"/>
      <c r="D512" s="330"/>
      <c r="E512" s="330"/>
      <c r="F512" s="330"/>
      <c r="G512" s="330"/>
      <c r="H512" s="330"/>
      <c r="I512" s="330"/>
      <c r="J512" s="330"/>
      <c r="K512" s="330"/>
      <c r="L512" s="330"/>
      <c r="M512" s="330"/>
      <c r="N512" s="330"/>
      <c r="O512" s="330"/>
      <c r="P512" s="330"/>
      <c r="Q512" s="330"/>
      <c r="R512" s="330"/>
      <c r="S512" s="330"/>
      <c r="T512" s="330"/>
      <c r="U512" s="331"/>
      <c r="AA512" s="239"/>
      <c r="AB512" s="239"/>
      <c r="AC512" s="239"/>
      <c r="AD512" s="239"/>
      <c r="AE512" s="239"/>
      <c r="AF512" s="239"/>
      <c r="AG512" s="239"/>
      <c r="AH512" s="239"/>
      <c r="AI512" s="239"/>
      <c r="AJ512" s="236"/>
    </row>
    <row r="513" spans="1:36" ht="58.5" customHeight="1" x14ac:dyDescent="0.25">
      <c r="A513" s="327" t="s">
        <v>686</v>
      </c>
      <c r="B513" s="345" t="str">
        <f ca="1">'Т.10.-16.'!AB41</f>
        <v>Чи траплялися випадки 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законодавства України? 
Якщо так, то надайте інформацію та пояснення:</v>
      </c>
      <c r="C513" s="345"/>
      <c r="D513" s="345"/>
      <c r="E513" s="345"/>
      <c r="F513" s="345"/>
      <c r="G513" s="345"/>
      <c r="H513" s="345"/>
      <c r="I513" s="345"/>
      <c r="J513" s="345"/>
      <c r="K513" s="345"/>
      <c r="L513" s="345"/>
      <c r="M513" s="345"/>
      <c r="N513" s="345"/>
      <c r="O513" s="345"/>
      <c r="P513" s="345"/>
      <c r="Q513" s="345"/>
      <c r="R513" s="345"/>
      <c r="S513" s="345"/>
      <c r="T513" s="345"/>
      <c r="U513" s="250" t="str">
        <f ca="1">'Т.10.-16.'!AC41</f>
        <v xml:space="preserve"> </v>
      </c>
      <c r="AA513" s="239"/>
      <c r="AB513" s="239"/>
      <c r="AC513" s="239"/>
      <c r="AD513" s="239"/>
      <c r="AE513" s="239"/>
      <c r="AF513" s="239"/>
      <c r="AG513" s="239"/>
      <c r="AH513" s="239"/>
      <c r="AI513" s="239"/>
      <c r="AJ513" s="236"/>
    </row>
    <row r="514" spans="1:36" ht="51" customHeight="1" x14ac:dyDescent="0.25">
      <c r="A514" s="328"/>
      <c r="B514" s="329" t="str">
        <f ca="1">'Т.10.-16.'!AD41</f>
        <v xml:space="preserve"> </v>
      </c>
      <c r="C514" s="330"/>
      <c r="D514" s="330"/>
      <c r="E514" s="330"/>
      <c r="F514" s="330"/>
      <c r="G514" s="330"/>
      <c r="H514" s="330"/>
      <c r="I514" s="330"/>
      <c r="J514" s="330"/>
      <c r="K514" s="330"/>
      <c r="L514" s="330"/>
      <c r="M514" s="330"/>
      <c r="N514" s="330"/>
      <c r="O514" s="330"/>
      <c r="P514" s="330"/>
      <c r="Q514" s="330"/>
      <c r="R514" s="330"/>
      <c r="S514" s="330"/>
      <c r="T514" s="330"/>
      <c r="U514" s="331"/>
      <c r="AA514" s="239"/>
      <c r="AB514" s="239"/>
      <c r="AC514" s="239"/>
      <c r="AD514" s="239"/>
      <c r="AE514" s="239"/>
      <c r="AF514" s="239"/>
      <c r="AG514" s="239"/>
      <c r="AH514" s="239"/>
      <c r="AI514" s="239"/>
      <c r="AJ514" s="236"/>
    </row>
    <row r="515" spans="1:36" ht="28.5" customHeight="1" x14ac:dyDescent="0.25">
      <c r="A515" s="337" t="s">
        <v>921</v>
      </c>
      <c r="B515" s="337"/>
      <c r="C515" s="337"/>
      <c r="D515" s="338"/>
      <c r="E515" s="338"/>
      <c r="F515" s="338"/>
      <c r="G515" s="338"/>
      <c r="H515" s="338"/>
      <c r="I515" s="338"/>
      <c r="J515" s="338"/>
      <c r="K515" s="338"/>
      <c r="L515" s="338"/>
      <c r="M515" s="338"/>
      <c r="N515" s="338"/>
      <c r="O515" s="338"/>
      <c r="P515" s="338"/>
      <c r="Q515" s="338"/>
      <c r="R515" s="338"/>
      <c r="S515" s="338"/>
      <c r="T515" s="338"/>
      <c r="U515" s="338"/>
      <c r="AA515" s="143"/>
      <c r="AB515" s="143"/>
      <c r="AC515" s="143"/>
      <c r="AD515" s="143"/>
      <c r="AE515" s="143"/>
      <c r="AF515" s="143"/>
      <c r="AG515" s="143"/>
      <c r="AH515" s="143"/>
      <c r="AI515" s="143"/>
      <c r="AJ515" s="153"/>
    </row>
    <row r="516" spans="1:36" ht="18" customHeight="1" x14ac:dyDescent="0.25">
      <c r="A516" s="261"/>
      <c r="B516" s="262"/>
      <c r="C516" s="262"/>
      <c r="D516" s="262"/>
      <c r="E516" s="262"/>
      <c r="F516" s="262"/>
      <c r="G516" s="262"/>
      <c r="H516" s="262"/>
      <c r="I516" s="262"/>
      <c r="J516" s="262"/>
      <c r="K516" s="262"/>
      <c r="L516" s="262"/>
      <c r="M516" s="262"/>
      <c r="N516" s="262"/>
      <c r="O516" s="262"/>
      <c r="P516" s="262"/>
      <c r="Q516" s="262"/>
      <c r="R516" s="262"/>
      <c r="S516" s="262"/>
      <c r="T516" s="262"/>
      <c r="U516" s="263"/>
      <c r="AA516" s="239"/>
      <c r="AB516" s="239"/>
      <c r="AC516" s="239"/>
      <c r="AD516" s="239"/>
      <c r="AE516" s="239"/>
      <c r="AF516" s="239"/>
      <c r="AG516" s="239"/>
      <c r="AH516" s="239"/>
      <c r="AI516" s="239"/>
      <c r="AJ516" s="236"/>
    </row>
    <row r="517" spans="1:36" ht="15" customHeight="1" x14ac:dyDescent="0.25">
      <c r="A517" s="171"/>
      <c r="B517" s="167"/>
      <c r="C517" s="167"/>
      <c r="D517" s="167"/>
      <c r="E517" s="167"/>
      <c r="F517" s="167"/>
      <c r="G517" s="167"/>
      <c r="H517" s="167"/>
      <c r="I517" s="167"/>
      <c r="J517" s="167"/>
      <c r="K517" s="167"/>
      <c r="L517" s="166"/>
      <c r="M517" s="168"/>
      <c r="N517" s="166"/>
      <c r="O517" s="166"/>
      <c r="P517" s="166"/>
      <c r="Q517" s="168"/>
      <c r="R517" s="166"/>
      <c r="S517" s="168"/>
      <c r="T517" s="168"/>
      <c r="U517" s="169" t="s">
        <v>922</v>
      </c>
      <c r="AA517" s="239"/>
      <c r="AB517" s="239"/>
      <c r="AC517" s="239"/>
      <c r="AD517" s="239"/>
      <c r="AE517" s="239"/>
      <c r="AF517" s="239"/>
      <c r="AG517" s="239"/>
      <c r="AH517" s="239"/>
      <c r="AI517" s="239"/>
      <c r="AJ517" s="238"/>
    </row>
    <row r="518" spans="1:36" ht="33.75" customHeight="1" x14ac:dyDescent="0.25">
      <c r="A518" s="332" t="s">
        <v>923</v>
      </c>
      <c r="B518" s="332"/>
      <c r="C518" s="332"/>
      <c r="D518" s="332"/>
      <c r="E518" s="332"/>
      <c r="F518" s="332"/>
      <c r="G518" s="332"/>
      <c r="H518" s="332"/>
      <c r="I518" s="332"/>
      <c r="J518" s="332"/>
      <c r="K518" s="332"/>
      <c r="L518" s="332"/>
      <c r="M518" s="332"/>
      <c r="N518" s="332"/>
      <c r="O518" s="332"/>
      <c r="P518" s="332"/>
      <c r="Q518" s="332"/>
      <c r="R518" s="332"/>
      <c r="S518" s="332"/>
      <c r="T518" s="332"/>
      <c r="U518" s="332"/>
      <c r="AA518" s="239"/>
      <c r="AB518" s="239"/>
      <c r="AC518" s="239"/>
      <c r="AD518" s="239"/>
      <c r="AE518" s="239"/>
      <c r="AF518" s="239"/>
      <c r="AG518" s="239"/>
      <c r="AH518" s="239"/>
      <c r="AI518" s="239"/>
      <c r="AJ518" s="236"/>
    </row>
    <row r="519" spans="1:36" ht="18.75" customHeight="1" x14ac:dyDescent="0.25">
      <c r="A519" s="333" t="s">
        <v>705</v>
      </c>
      <c r="B519" s="333" t="s">
        <v>138</v>
      </c>
      <c r="C519" s="333"/>
      <c r="D519" s="333"/>
      <c r="E519" s="333"/>
      <c r="F519" s="333"/>
      <c r="G519" s="333"/>
      <c r="H519" s="333"/>
      <c r="I519" s="333"/>
      <c r="J519" s="333"/>
      <c r="K519" s="333"/>
      <c r="L519" s="333"/>
      <c r="M519" s="333"/>
      <c r="N519" s="333"/>
      <c r="O519" s="333"/>
      <c r="P519" s="333"/>
      <c r="Q519" s="333"/>
      <c r="R519" s="333"/>
      <c r="S519" s="333"/>
      <c r="T519" s="333"/>
      <c r="U519" s="334" t="s">
        <v>144</v>
      </c>
      <c r="AA519" s="239"/>
      <c r="AB519" s="239"/>
      <c r="AC519" s="239"/>
      <c r="AD519" s="239"/>
      <c r="AE519" s="239"/>
      <c r="AF519" s="239"/>
      <c r="AG519" s="239"/>
      <c r="AH519" s="239"/>
      <c r="AI519" s="239"/>
      <c r="AJ519" s="236"/>
    </row>
    <row r="520" spans="1:36" ht="20.25" customHeight="1" x14ac:dyDescent="0.25">
      <c r="A520" s="333" t="s">
        <v>356</v>
      </c>
      <c r="B520" s="333"/>
      <c r="C520" s="333"/>
      <c r="D520" s="333"/>
      <c r="E520" s="333"/>
      <c r="F520" s="333"/>
      <c r="G520" s="333"/>
      <c r="H520" s="333"/>
      <c r="I520" s="333"/>
      <c r="J520" s="333"/>
      <c r="K520" s="333"/>
      <c r="L520" s="333"/>
      <c r="M520" s="333"/>
      <c r="N520" s="333"/>
      <c r="O520" s="333"/>
      <c r="P520" s="333"/>
      <c r="Q520" s="333"/>
      <c r="R520" s="333"/>
      <c r="S520" s="333"/>
      <c r="T520" s="333"/>
      <c r="U520" s="335"/>
      <c r="AA520" s="239"/>
      <c r="AB520" s="239"/>
      <c r="AC520" s="239"/>
      <c r="AD520" s="239"/>
      <c r="AE520" s="239"/>
      <c r="AF520" s="239"/>
      <c r="AG520" s="239"/>
      <c r="AH520" s="239"/>
      <c r="AI520" s="239"/>
      <c r="AJ520" s="236"/>
    </row>
    <row r="521" spans="1:36" x14ac:dyDescent="0.25">
      <c r="A521" s="249">
        <v>1</v>
      </c>
      <c r="B521" s="336">
        <v>2</v>
      </c>
      <c r="C521" s="336"/>
      <c r="D521" s="336"/>
      <c r="E521" s="336"/>
      <c r="F521" s="336"/>
      <c r="G521" s="336"/>
      <c r="H521" s="336"/>
      <c r="I521" s="336"/>
      <c r="J521" s="336"/>
      <c r="K521" s="336"/>
      <c r="L521" s="336"/>
      <c r="M521" s="336"/>
      <c r="N521" s="336"/>
      <c r="O521" s="336"/>
      <c r="P521" s="336"/>
      <c r="Q521" s="336"/>
      <c r="R521" s="336"/>
      <c r="S521" s="336"/>
      <c r="T521" s="336"/>
      <c r="U521" s="249">
        <v>3</v>
      </c>
      <c r="V521" s="276"/>
      <c r="AA521" s="239"/>
      <c r="AB521" s="239"/>
      <c r="AC521" s="239"/>
      <c r="AD521" s="239"/>
      <c r="AE521" s="239"/>
      <c r="AF521" s="239"/>
      <c r="AG521" s="239"/>
      <c r="AH521" s="239"/>
      <c r="AI521" s="240"/>
      <c r="AJ521" s="236"/>
    </row>
    <row r="522" spans="1:36" ht="66" customHeight="1" x14ac:dyDescent="0.25">
      <c r="A522" s="258" t="s">
        <v>684</v>
      </c>
      <c r="B522" s="329" t="str">
        <f ca="1">'Т.10.-16.'!AB46</f>
        <v>Чи володіла особа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правоохоронного органу спеціального призначення, який забезпечує державну безпеку України, про те, що діяльність платіжної системи містить ризики виникнення загроз національній безпеці України?</v>
      </c>
      <c r="C522" s="330"/>
      <c r="D522" s="330"/>
      <c r="E522" s="330"/>
      <c r="F522" s="330"/>
      <c r="G522" s="330"/>
      <c r="H522" s="330"/>
      <c r="I522" s="330"/>
      <c r="J522" s="330"/>
      <c r="K522" s="330"/>
      <c r="L522" s="330"/>
      <c r="M522" s="330"/>
      <c r="N522" s="330"/>
      <c r="O522" s="330"/>
      <c r="P522" s="330"/>
      <c r="Q522" s="330"/>
      <c r="R522" s="330"/>
      <c r="S522" s="330"/>
      <c r="T522" s="331"/>
      <c r="U522" s="250" t="str">
        <f ca="1">'Т.10.-16.'!AC46</f>
        <v xml:space="preserve"> </v>
      </c>
      <c r="AA522" s="239"/>
      <c r="AB522" s="239"/>
      <c r="AC522" s="239"/>
      <c r="AD522" s="239"/>
      <c r="AE522" s="239"/>
      <c r="AF522" s="239"/>
      <c r="AG522" s="239"/>
      <c r="AH522" s="239"/>
      <c r="AI522" s="239"/>
      <c r="AJ522" s="236"/>
    </row>
    <row r="523" spans="1:36" ht="79.5" customHeight="1" x14ac:dyDescent="0.25">
      <c r="A523" s="258" t="s">
        <v>685</v>
      </c>
      <c r="B523" s="329" t="str">
        <f ca="1">'Т.10.-16.'!AB47</f>
        <v>Чи перебувала особа сукупно протягом більше шести місяців у складі органу управління або контролю або на посаді керівника, та/або головного бухгалтера, та/або відповідального за фінансовий моніторинг у платіжній організації/операторі платіжної системи чи виконувала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правоохоронного органу спеціального призначення, який забезпечує державну безпеку України, про те, що діяльність платіжної системи містить ризики виникнення загроз національній безпеці України?</v>
      </c>
      <c r="C523" s="330"/>
      <c r="D523" s="330"/>
      <c r="E523" s="330"/>
      <c r="F523" s="330"/>
      <c r="G523" s="330"/>
      <c r="H523" s="330"/>
      <c r="I523" s="330"/>
      <c r="J523" s="330"/>
      <c r="K523" s="330"/>
      <c r="L523" s="330"/>
      <c r="M523" s="330"/>
      <c r="N523" s="330"/>
      <c r="O523" s="330"/>
      <c r="P523" s="330"/>
      <c r="Q523" s="330"/>
      <c r="R523" s="330"/>
      <c r="S523" s="330"/>
      <c r="T523" s="331"/>
      <c r="U523" s="250" t="str">
        <f ca="1">'Т.10.-16.'!AC47</f>
        <v xml:space="preserve"> </v>
      </c>
      <c r="AA523" s="239"/>
      <c r="AB523" s="239"/>
      <c r="AC523" s="239"/>
      <c r="AD523" s="239"/>
      <c r="AE523" s="239"/>
      <c r="AF523" s="239"/>
      <c r="AG523" s="239"/>
      <c r="AH523" s="239"/>
      <c r="AI523" s="239"/>
      <c r="AJ523" s="236"/>
    </row>
    <row r="524" spans="1:36" ht="80.25" customHeight="1" x14ac:dyDescent="0.25">
      <c r="A524" s="258" t="s">
        <v>696</v>
      </c>
      <c r="B524" s="329" t="str">
        <f ca="1">'Т.10.-16.'!AB48</f>
        <v>Чи мала особа можливість незалежно від обіймання посад і володіння участю в платіжній організації/операторі платіжної системи надавати обов’язкові вказівки або в інший спосіб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правоохоронного органу спеціального призначення, який забезпечує державну безпеку України, про те, що діяльність платіжної системи містить ризики виникнення загроз національній безпеці України?</v>
      </c>
      <c r="C524" s="330"/>
      <c r="D524" s="330"/>
      <c r="E524" s="330"/>
      <c r="F524" s="330"/>
      <c r="G524" s="330"/>
      <c r="H524" s="330"/>
      <c r="I524" s="330"/>
      <c r="J524" s="330"/>
      <c r="K524" s="330"/>
      <c r="L524" s="330"/>
      <c r="M524" s="330"/>
      <c r="N524" s="330"/>
      <c r="O524" s="330"/>
      <c r="P524" s="330"/>
      <c r="Q524" s="330"/>
      <c r="R524" s="330"/>
      <c r="S524" s="330"/>
      <c r="T524" s="331"/>
      <c r="U524" s="250" t="str">
        <f ca="1">'Т.10.-16.'!AC48</f>
        <v xml:space="preserve"> </v>
      </c>
      <c r="AA524" s="239"/>
      <c r="AB524" s="239"/>
      <c r="AC524" s="239"/>
      <c r="AD524" s="239"/>
      <c r="AE524" s="239"/>
      <c r="AF524" s="239"/>
      <c r="AG524" s="239"/>
      <c r="AH524" s="239"/>
      <c r="AI524" s="239"/>
      <c r="AJ524" s="236"/>
    </row>
    <row r="525" spans="1:36" ht="28.5" customHeight="1" x14ac:dyDescent="0.25">
      <c r="A525" s="337" t="s">
        <v>924</v>
      </c>
      <c r="B525" s="337"/>
      <c r="C525" s="337"/>
      <c r="D525" s="338"/>
      <c r="E525" s="338"/>
      <c r="F525" s="338"/>
      <c r="G525" s="338"/>
      <c r="H525" s="338"/>
      <c r="I525" s="338"/>
      <c r="J525" s="338"/>
      <c r="K525" s="338"/>
      <c r="L525" s="338"/>
      <c r="M525" s="338"/>
      <c r="N525" s="338"/>
      <c r="O525" s="338"/>
      <c r="P525" s="338"/>
      <c r="Q525" s="338"/>
      <c r="R525" s="338"/>
      <c r="S525" s="338"/>
      <c r="T525" s="338"/>
      <c r="U525" s="338"/>
      <c r="AA525" s="143"/>
      <c r="AB525" s="143"/>
      <c r="AC525" s="143"/>
      <c r="AD525" s="143"/>
      <c r="AE525" s="143"/>
      <c r="AF525" s="143"/>
      <c r="AG525" s="143"/>
      <c r="AH525" s="143"/>
      <c r="AI525" s="143"/>
      <c r="AJ525" s="153"/>
    </row>
    <row r="526" spans="1:36" ht="18" customHeight="1" x14ac:dyDescent="0.25">
      <c r="A526" s="261"/>
      <c r="B526" s="262"/>
      <c r="C526" s="262"/>
      <c r="D526" s="262"/>
      <c r="E526" s="262"/>
      <c r="F526" s="262"/>
      <c r="G526" s="262"/>
      <c r="H526" s="262"/>
      <c r="I526" s="262"/>
      <c r="J526" s="262"/>
      <c r="K526" s="262"/>
      <c r="L526" s="262"/>
      <c r="M526" s="262"/>
      <c r="N526" s="262"/>
      <c r="O526" s="262"/>
      <c r="P526" s="262"/>
      <c r="Q526" s="262"/>
      <c r="R526" s="262"/>
      <c r="S526" s="262"/>
      <c r="T526" s="262"/>
      <c r="U526" s="263"/>
      <c r="AA526" s="239"/>
      <c r="AB526" s="239"/>
      <c r="AC526" s="239"/>
      <c r="AD526" s="239"/>
      <c r="AE526" s="239"/>
      <c r="AF526" s="239"/>
      <c r="AG526" s="239"/>
      <c r="AH526" s="239"/>
      <c r="AI526" s="239"/>
      <c r="AJ526" s="236"/>
    </row>
    <row r="527" spans="1:36" ht="15" customHeight="1" x14ac:dyDescent="0.25">
      <c r="A527" s="171"/>
      <c r="B527" s="167"/>
      <c r="C527" s="167"/>
      <c r="D527" s="167"/>
      <c r="E527" s="167"/>
      <c r="F527" s="167"/>
      <c r="G527" s="167"/>
      <c r="H527" s="167"/>
      <c r="I527" s="167"/>
      <c r="J527" s="167"/>
      <c r="K527" s="167"/>
      <c r="L527" s="166"/>
      <c r="M527" s="168"/>
      <c r="N527" s="166"/>
      <c r="O527" s="166"/>
      <c r="P527" s="166"/>
      <c r="Q527" s="168"/>
      <c r="R527" s="166"/>
      <c r="S527" s="168"/>
      <c r="T527" s="168"/>
      <c r="U527" s="169" t="s">
        <v>925</v>
      </c>
      <c r="AA527" s="239"/>
      <c r="AB527" s="239"/>
      <c r="AC527" s="239"/>
      <c r="AD527" s="239"/>
      <c r="AE527" s="239"/>
      <c r="AF527" s="239"/>
      <c r="AG527" s="239"/>
      <c r="AH527" s="239"/>
      <c r="AI527" s="239"/>
      <c r="AJ527" s="238"/>
    </row>
    <row r="528" spans="1:36" ht="33.75" customHeight="1" x14ac:dyDescent="0.25">
      <c r="A528" s="332" t="s">
        <v>926</v>
      </c>
      <c r="B528" s="332"/>
      <c r="C528" s="332"/>
      <c r="D528" s="332"/>
      <c r="E528" s="332"/>
      <c r="F528" s="332"/>
      <c r="G528" s="332"/>
      <c r="H528" s="332"/>
      <c r="I528" s="332"/>
      <c r="J528" s="332"/>
      <c r="K528" s="332"/>
      <c r="L528" s="332"/>
      <c r="M528" s="332"/>
      <c r="N528" s="332"/>
      <c r="O528" s="332"/>
      <c r="P528" s="332"/>
      <c r="Q528" s="332"/>
      <c r="R528" s="332"/>
      <c r="S528" s="332"/>
      <c r="T528" s="332"/>
      <c r="U528" s="332"/>
      <c r="AA528" s="239"/>
      <c r="AB528" s="239"/>
      <c r="AC528" s="239"/>
      <c r="AD528" s="239"/>
      <c r="AE528" s="239"/>
      <c r="AF528" s="239"/>
      <c r="AG528" s="239"/>
      <c r="AH528" s="239"/>
      <c r="AI528" s="239"/>
      <c r="AJ528" s="236"/>
    </row>
    <row r="529" spans="1:36" ht="18.75" customHeight="1" x14ac:dyDescent="0.25">
      <c r="A529" s="333" t="s">
        <v>705</v>
      </c>
      <c r="B529" s="333" t="s">
        <v>138</v>
      </c>
      <c r="C529" s="333"/>
      <c r="D529" s="333"/>
      <c r="E529" s="333"/>
      <c r="F529" s="333"/>
      <c r="G529" s="333"/>
      <c r="H529" s="333"/>
      <c r="I529" s="333"/>
      <c r="J529" s="333"/>
      <c r="K529" s="333"/>
      <c r="L529" s="333"/>
      <c r="M529" s="333"/>
      <c r="N529" s="333"/>
      <c r="O529" s="333"/>
      <c r="P529" s="333"/>
      <c r="Q529" s="333"/>
      <c r="R529" s="333"/>
      <c r="S529" s="333"/>
      <c r="T529" s="333"/>
      <c r="U529" s="334" t="s">
        <v>144</v>
      </c>
      <c r="AA529" s="239"/>
      <c r="AB529" s="239"/>
      <c r="AC529" s="239"/>
      <c r="AD529" s="239"/>
      <c r="AE529" s="239"/>
      <c r="AF529" s="239"/>
      <c r="AG529" s="239"/>
      <c r="AH529" s="239"/>
      <c r="AI529" s="239"/>
      <c r="AJ529" s="236"/>
    </row>
    <row r="530" spans="1:36" ht="22.5" customHeight="1" x14ac:dyDescent="0.25">
      <c r="A530" s="333" t="s">
        <v>356</v>
      </c>
      <c r="B530" s="333"/>
      <c r="C530" s="333"/>
      <c r="D530" s="333"/>
      <c r="E530" s="333"/>
      <c r="F530" s="333"/>
      <c r="G530" s="333"/>
      <c r="H530" s="333"/>
      <c r="I530" s="333"/>
      <c r="J530" s="333"/>
      <c r="K530" s="333"/>
      <c r="L530" s="333"/>
      <c r="M530" s="333"/>
      <c r="N530" s="333"/>
      <c r="O530" s="333"/>
      <c r="P530" s="333"/>
      <c r="Q530" s="333"/>
      <c r="R530" s="333"/>
      <c r="S530" s="333"/>
      <c r="T530" s="333"/>
      <c r="U530" s="335"/>
      <c r="AA530" s="239"/>
      <c r="AB530" s="239"/>
      <c r="AC530" s="239"/>
      <c r="AD530" s="239"/>
      <c r="AE530" s="239"/>
      <c r="AF530" s="239"/>
      <c r="AG530" s="239"/>
      <c r="AH530" s="239"/>
      <c r="AI530" s="239"/>
      <c r="AJ530" s="236"/>
    </row>
    <row r="531" spans="1:36" x14ac:dyDescent="0.25">
      <c r="A531" s="249">
        <v>1</v>
      </c>
      <c r="B531" s="336">
        <v>2</v>
      </c>
      <c r="C531" s="336"/>
      <c r="D531" s="336"/>
      <c r="E531" s="336"/>
      <c r="F531" s="336"/>
      <c r="G531" s="336"/>
      <c r="H531" s="336"/>
      <c r="I531" s="336"/>
      <c r="J531" s="336"/>
      <c r="K531" s="336"/>
      <c r="L531" s="336"/>
      <c r="M531" s="336"/>
      <c r="N531" s="336"/>
      <c r="O531" s="336"/>
      <c r="P531" s="336"/>
      <c r="Q531" s="336"/>
      <c r="R531" s="336"/>
      <c r="S531" s="336"/>
      <c r="T531" s="336"/>
      <c r="U531" s="249">
        <v>3</v>
      </c>
      <c r="V531" s="276"/>
      <c r="AA531" s="239"/>
      <c r="AB531" s="239"/>
      <c r="AC531" s="239"/>
      <c r="AD531" s="239"/>
      <c r="AE531" s="239"/>
      <c r="AF531" s="239"/>
      <c r="AG531" s="239"/>
      <c r="AH531" s="239"/>
      <c r="AI531" s="240"/>
      <c r="AJ531" s="236"/>
    </row>
    <row r="532" spans="1:36" ht="47.25" customHeight="1" x14ac:dyDescent="0.25">
      <c r="A532" s="327" t="s">
        <v>684</v>
      </c>
      <c r="B532" s="345" t="str">
        <f ca="1">'Т.10.-16.'!AB53</f>
        <v>Чи існувало протягом останніх трьох років рішення суду, яке набрало законної сили, пов’язане з порушенням особою вимог антикорупційного законодавства України, законодавства України з питань фінансового моніторингу, законодавства України про фінансові послуги? 
Якщо так, то надайте інформацію та пояснення:</v>
      </c>
      <c r="C532" s="345"/>
      <c r="D532" s="345"/>
      <c r="E532" s="345"/>
      <c r="F532" s="345"/>
      <c r="G532" s="345"/>
      <c r="H532" s="345"/>
      <c r="I532" s="345"/>
      <c r="J532" s="345"/>
      <c r="K532" s="345"/>
      <c r="L532" s="345"/>
      <c r="M532" s="345"/>
      <c r="N532" s="345"/>
      <c r="O532" s="345"/>
      <c r="P532" s="345"/>
      <c r="Q532" s="345"/>
      <c r="R532" s="345"/>
      <c r="S532" s="345"/>
      <c r="T532" s="345"/>
      <c r="U532" s="250" t="str">
        <f ca="1">'Т.10.-16.'!AC53</f>
        <v xml:space="preserve"> </v>
      </c>
      <c r="AA532" s="239"/>
      <c r="AB532" s="239"/>
      <c r="AC532" s="239"/>
      <c r="AD532" s="239"/>
      <c r="AE532" s="239"/>
      <c r="AF532" s="239"/>
      <c r="AG532" s="239"/>
      <c r="AH532" s="239"/>
      <c r="AI532" s="239"/>
      <c r="AJ532" s="236"/>
    </row>
    <row r="533" spans="1:36" ht="31.5" customHeight="1" x14ac:dyDescent="0.25">
      <c r="A533" s="328"/>
      <c r="B533" s="329" t="str">
        <f ca="1">'Т.10.-16.'!AD53</f>
        <v xml:space="preserve"> </v>
      </c>
      <c r="C533" s="330"/>
      <c r="D533" s="330"/>
      <c r="E533" s="330"/>
      <c r="F533" s="330"/>
      <c r="G533" s="330"/>
      <c r="H533" s="330"/>
      <c r="I533" s="330"/>
      <c r="J533" s="330"/>
      <c r="K533" s="330"/>
      <c r="L533" s="330"/>
      <c r="M533" s="330"/>
      <c r="N533" s="330"/>
      <c r="O533" s="330"/>
      <c r="P533" s="330"/>
      <c r="Q533" s="330"/>
      <c r="R533" s="330"/>
      <c r="S533" s="330"/>
      <c r="T533" s="330"/>
      <c r="U533" s="331"/>
      <c r="AA533" s="239"/>
      <c r="AB533" s="239"/>
      <c r="AC533" s="239"/>
      <c r="AD533" s="239"/>
      <c r="AE533" s="239"/>
      <c r="AF533" s="239"/>
      <c r="AG533" s="239"/>
      <c r="AH533" s="239"/>
      <c r="AI533" s="239"/>
      <c r="AJ533" s="236"/>
    </row>
    <row r="534" spans="1:36" ht="28.5" customHeight="1" x14ac:dyDescent="0.25">
      <c r="A534" s="337" t="s">
        <v>927</v>
      </c>
      <c r="B534" s="337"/>
      <c r="C534" s="337"/>
      <c r="D534" s="338"/>
      <c r="E534" s="338"/>
      <c r="F534" s="338"/>
      <c r="G534" s="338"/>
      <c r="H534" s="338"/>
      <c r="I534" s="338"/>
      <c r="J534" s="338"/>
      <c r="K534" s="338"/>
      <c r="L534" s="338"/>
      <c r="M534" s="338"/>
      <c r="N534" s="338"/>
      <c r="O534" s="338"/>
      <c r="P534" s="338"/>
      <c r="Q534" s="338"/>
      <c r="R534" s="338"/>
      <c r="S534" s="338"/>
      <c r="T534" s="338"/>
      <c r="U534" s="338"/>
      <c r="AA534" s="143"/>
      <c r="AB534" s="143"/>
      <c r="AC534" s="143"/>
      <c r="AD534" s="143"/>
      <c r="AE534" s="143"/>
      <c r="AF534" s="143"/>
      <c r="AG534" s="143"/>
      <c r="AH534" s="143"/>
      <c r="AI534" s="143"/>
      <c r="AJ534" s="153"/>
    </row>
    <row r="535" spans="1:36" ht="18" customHeight="1" x14ac:dyDescent="0.25">
      <c r="A535" s="261"/>
      <c r="B535" s="262"/>
      <c r="C535" s="262"/>
      <c r="D535" s="262"/>
      <c r="E535" s="262"/>
      <c r="F535" s="262"/>
      <c r="G535" s="262"/>
      <c r="H535" s="262"/>
      <c r="I535" s="262"/>
      <c r="J535" s="262"/>
      <c r="K535" s="262"/>
      <c r="L535" s="262"/>
      <c r="M535" s="262"/>
      <c r="N535" s="262"/>
      <c r="O535" s="262"/>
      <c r="P535" s="262"/>
      <c r="Q535" s="262"/>
      <c r="R535" s="262"/>
      <c r="S535" s="262"/>
      <c r="T535" s="262"/>
      <c r="U535" s="263"/>
      <c r="AA535" s="239"/>
      <c r="AB535" s="239"/>
      <c r="AC535" s="239"/>
      <c r="AD535" s="239"/>
      <c r="AE535" s="239"/>
      <c r="AF535" s="239"/>
      <c r="AG535" s="239"/>
      <c r="AH535" s="239"/>
      <c r="AI535" s="239"/>
      <c r="AJ535" s="236"/>
    </row>
    <row r="536" spans="1:36" ht="15" customHeight="1" x14ac:dyDescent="0.25">
      <c r="A536" s="171"/>
      <c r="B536" s="167"/>
      <c r="C536" s="167"/>
      <c r="D536" s="167"/>
      <c r="E536" s="167"/>
      <c r="F536" s="167"/>
      <c r="G536" s="167"/>
      <c r="H536" s="167"/>
      <c r="I536" s="167"/>
      <c r="J536" s="167"/>
      <c r="K536" s="167"/>
      <c r="L536" s="166"/>
      <c r="M536" s="168"/>
      <c r="N536" s="166"/>
      <c r="O536" s="166"/>
      <c r="P536" s="166"/>
      <c r="Q536" s="168"/>
      <c r="R536" s="166"/>
      <c r="S536" s="168"/>
      <c r="T536" s="168"/>
      <c r="U536" s="169" t="s">
        <v>928</v>
      </c>
      <c r="AA536" s="239"/>
      <c r="AB536" s="239"/>
      <c r="AC536" s="239"/>
      <c r="AD536" s="239"/>
      <c r="AE536" s="239"/>
      <c r="AF536" s="239"/>
      <c r="AG536" s="239"/>
      <c r="AH536" s="239"/>
      <c r="AI536" s="239"/>
      <c r="AJ536" s="238"/>
    </row>
    <row r="537" spans="1:36" ht="33.75" customHeight="1" x14ac:dyDescent="0.25">
      <c r="A537" s="332" t="s">
        <v>929</v>
      </c>
      <c r="B537" s="332"/>
      <c r="C537" s="332"/>
      <c r="D537" s="332"/>
      <c r="E537" s="332"/>
      <c r="F537" s="332"/>
      <c r="G537" s="332"/>
      <c r="H537" s="332"/>
      <c r="I537" s="332"/>
      <c r="J537" s="332"/>
      <c r="K537" s="332"/>
      <c r="L537" s="332"/>
      <c r="M537" s="332"/>
      <c r="N537" s="332"/>
      <c r="O537" s="332"/>
      <c r="P537" s="332"/>
      <c r="Q537" s="332"/>
      <c r="R537" s="332"/>
      <c r="S537" s="332"/>
      <c r="T537" s="332"/>
      <c r="U537" s="332"/>
      <c r="AA537" s="239"/>
      <c r="AB537" s="239"/>
      <c r="AC537" s="239"/>
      <c r="AD537" s="239"/>
      <c r="AE537" s="239"/>
      <c r="AF537" s="239"/>
      <c r="AG537" s="239"/>
      <c r="AH537" s="239"/>
      <c r="AI537" s="239"/>
      <c r="AJ537" s="236"/>
    </row>
    <row r="538" spans="1:36" ht="18.75" customHeight="1" x14ac:dyDescent="0.25">
      <c r="A538" s="333" t="s">
        <v>705</v>
      </c>
      <c r="B538" s="333" t="s">
        <v>138</v>
      </c>
      <c r="C538" s="333"/>
      <c r="D538" s="333"/>
      <c r="E538" s="333"/>
      <c r="F538" s="333"/>
      <c r="G538" s="333"/>
      <c r="H538" s="333"/>
      <c r="I538" s="333"/>
      <c r="J538" s="333"/>
      <c r="K538" s="333"/>
      <c r="L538" s="333"/>
      <c r="M538" s="333"/>
      <c r="N538" s="333"/>
      <c r="O538" s="333"/>
      <c r="P538" s="333"/>
      <c r="Q538" s="333"/>
      <c r="R538" s="333"/>
      <c r="S538" s="333"/>
      <c r="T538" s="333"/>
      <c r="U538" s="334" t="s">
        <v>144</v>
      </c>
      <c r="AA538" s="239"/>
      <c r="AB538" s="239"/>
      <c r="AC538" s="239"/>
      <c r="AD538" s="239"/>
      <c r="AE538" s="239"/>
      <c r="AF538" s="239"/>
      <c r="AG538" s="239"/>
      <c r="AH538" s="239"/>
      <c r="AI538" s="239"/>
      <c r="AJ538" s="236"/>
    </row>
    <row r="539" spans="1:36" ht="21.75" customHeight="1" x14ac:dyDescent="0.25">
      <c r="A539" s="333" t="s">
        <v>356</v>
      </c>
      <c r="B539" s="333"/>
      <c r="C539" s="333"/>
      <c r="D539" s="333"/>
      <c r="E539" s="333"/>
      <c r="F539" s="333"/>
      <c r="G539" s="333"/>
      <c r="H539" s="333"/>
      <c r="I539" s="333"/>
      <c r="J539" s="333"/>
      <c r="K539" s="333"/>
      <c r="L539" s="333"/>
      <c r="M539" s="333"/>
      <c r="N539" s="333"/>
      <c r="O539" s="333"/>
      <c r="P539" s="333"/>
      <c r="Q539" s="333"/>
      <c r="R539" s="333"/>
      <c r="S539" s="333"/>
      <c r="T539" s="333"/>
      <c r="U539" s="335"/>
      <c r="AA539" s="239"/>
      <c r="AB539" s="239"/>
      <c r="AC539" s="239"/>
      <c r="AD539" s="239"/>
      <c r="AE539" s="239"/>
      <c r="AF539" s="239"/>
      <c r="AG539" s="239"/>
      <c r="AH539" s="239"/>
      <c r="AI539" s="239"/>
      <c r="AJ539" s="236"/>
    </row>
    <row r="540" spans="1:36" x14ac:dyDescent="0.25">
      <c r="A540" s="249">
        <v>1</v>
      </c>
      <c r="B540" s="336">
        <v>2</v>
      </c>
      <c r="C540" s="336"/>
      <c r="D540" s="336"/>
      <c r="E540" s="336"/>
      <c r="F540" s="336"/>
      <c r="G540" s="336"/>
      <c r="H540" s="336"/>
      <c r="I540" s="336"/>
      <c r="J540" s="336"/>
      <c r="K540" s="336"/>
      <c r="L540" s="336"/>
      <c r="M540" s="336"/>
      <c r="N540" s="336"/>
      <c r="O540" s="336"/>
      <c r="P540" s="336"/>
      <c r="Q540" s="336"/>
      <c r="R540" s="336"/>
      <c r="S540" s="336"/>
      <c r="T540" s="336"/>
      <c r="U540" s="249">
        <v>3</v>
      </c>
      <c r="V540" s="276"/>
      <c r="AA540" s="239"/>
      <c r="AB540" s="239"/>
      <c r="AC540" s="239"/>
      <c r="AD540" s="239"/>
      <c r="AE540" s="239"/>
      <c r="AF540" s="239"/>
      <c r="AG540" s="239"/>
      <c r="AH540" s="239"/>
      <c r="AI540" s="240"/>
      <c r="AJ540" s="236"/>
    </row>
    <row r="541" spans="1:36" ht="54.75" customHeight="1" x14ac:dyDescent="0.25">
      <c r="A541" s="258" t="s">
        <v>684</v>
      </c>
      <c r="B541" s="339" t="str">
        <f ca="1">'Т.10.-16.'!AB58</f>
        <v>Чи допускала особа істотні та/або суттєві, та/або систематичні порушення вимог банківського, фінансового, валютного, податкового законодавства України, законодавства України з питань фінансового моніторингу, законодавства України у сфері реалізації спеціальних економічних та інших обмежувальних заходів (санкцій), законодавства України про цінні папери, акціонерні товариства та ринки капіталу, про захист прав споживачів, вимог законодавства України про споживче кредитування (вимог до етичної поведінки)?</v>
      </c>
      <c r="C541" s="340"/>
      <c r="D541" s="340"/>
      <c r="E541" s="340"/>
      <c r="F541" s="340"/>
      <c r="G541" s="340"/>
      <c r="H541" s="340"/>
      <c r="I541" s="340"/>
      <c r="J541" s="340"/>
      <c r="K541" s="340"/>
      <c r="L541" s="340"/>
      <c r="M541" s="340"/>
      <c r="N541" s="340"/>
      <c r="O541" s="340"/>
      <c r="P541" s="340"/>
      <c r="Q541" s="340"/>
      <c r="R541" s="340"/>
      <c r="S541" s="340"/>
      <c r="T541" s="341"/>
      <c r="U541" s="250" t="str">
        <f ca="1">'Т.10.-16.'!AC58</f>
        <v xml:space="preserve"> </v>
      </c>
      <c r="AA541" s="239"/>
      <c r="AB541" s="239"/>
      <c r="AC541" s="239"/>
      <c r="AD541" s="239"/>
      <c r="AE541" s="239"/>
      <c r="AF541" s="239"/>
      <c r="AG541" s="239"/>
      <c r="AH541" s="239"/>
      <c r="AI541" s="239"/>
      <c r="AJ541" s="236"/>
    </row>
    <row r="542" spans="1:36" ht="32.25" customHeight="1" x14ac:dyDescent="0.25">
      <c r="A542" s="258" t="s">
        <v>685</v>
      </c>
      <c r="B542" s="339" t="str">
        <f ca="1">'Т.10.-16.'!AB59</f>
        <v>Чи були факти невиконання особою інших фінансових зобов’язань (крім фінансових зобов’язань, інформація про які надається у таблиці 11 розділу V додатка 2 до Положення про сертифікацію осіб на право здійснення тимчасової адміністрації небанківської фінансової установи)?</v>
      </c>
      <c r="C542" s="340"/>
      <c r="D542" s="340"/>
      <c r="E542" s="340"/>
      <c r="F542" s="340"/>
      <c r="G542" s="340"/>
      <c r="H542" s="340"/>
      <c r="I542" s="340"/>
      <c r="J542" s="340"/>
      <c r="K542" s="340"/>
      <c r="L542" s="340"/>
      <c r="M542" s="340"/>
      <c r="N542" s="340"/>
      <c r="O542" s="340"/>
      <c r="P542" s="340"/>
      <c r="Q542" s="340"/>
      <c r="R542" s="340"/>
      <c r="S542" s="340"/>
      <c r="T542" s="341"/>
      <c r="U542" s="275" t="str">
        <f ca="1">'Т.10.-16.'!AC59</f>
        <v xml:space="preserve"> </v>
      </c>
      <c r="AA542" s="239"/>
      <c r="AB542" s="239"/>
      <c r="AC542" s="239"/>
      <c r="AD542" s="239"/>
      <c r="AE542" s="239"/>
      <c r="AF542" s="239"/>
      <c r="AG542" s="239"/>
      <c r="AH542" s="239"/>
      <c r="AI542" s="239"/>
      <c r="AJ542" s="236"/>
    </row>
    <row r="543" spans="1:36" ht="26.25" customHeight="1" x14ac:dyDescent="0.25">
      <c r="A543" s="258" t="s">
        <v>696</v>
      </c>
      <c r="B543" s="339" t="str">
        <f ca="1">'Т.10.-16.'!AB60</f>
        <v xml:space="preserve">Чи було відкрито щодо особи провадження у справі про банкрутство? </v>
      </c>
      <c r="C543" s="340"/>
      <c r="D543" s="340"/>
      <c r="E543" s="340"/>
      <c r="F543" s="340"/>
      <c r="G543" s="340"/>
      <c r="H543" s="340"/>
      <c r="I543" s="340"/>
      <c r="J543" s="340"/>
      <c r="K543" s="340"/>
      <c r="L543" s="340"/>
      <c r="M543" s="340"/>
      <c r="N543" s="340"/>
      <c r="O543" s="340"/>
      <c r="P543" s="340"/>
      <c r="Q543" s="340"/>
      <c r="R543" s="340"/>
      <c r="S543" s="340"/>
      <c r="T543" s="341"/>
      <c r="U543" s="275" t="str">
        <f ca="1">'Т.10.-16.'!AC60</f>
        <v xml:space="preserve"> </v>
      </c>
      <c r="AA543" s="239"/>
      <c r="AB543" s="239"/>
      <c r="AC543" s="239"/>
      <c r="AD543" s="239"/>
      <c r="AE543" s="239"/>
      <c r="AF543" s="239"/>
      <c r="AG543" s="239"/>
      <c r="AH543" s="239"/>
      <c r="AI543" s="239"/>
      <c r="AJ543" s="236"/>
    </row>
    <row r="544" spans="1:36" ht="25.5" customHeight="1" x14ac:dyDescent="0.25">
      <c r="A544" s="337" t="s">
        <v>930</v>
      </c>
      <c r="B544" s="337"/>
      <c r="C544" s="337"/>
      <c r="D544" s="338"/>
      <c r="E544" s="338"/>
      <c r="F544" s="338"/>
      <c r="G544" s="338"/>
      <c r="H544" s="338"/>
      <c r="I544" s="338"/>
      <c r="J544" s="338"/>
      <c r="K544" s="338"/>
      <c r="L544" s="338"/>
      <c r="M544" s="338"/>
      <c r="N544" s="338"/>
      <c r="O544" s="338"/>
      <c r="P544" s="338"/>
      <c r="Q544" s="338"/>
      <c r="R544" s="338"/>
      <c r="S544" s="338"/>
      <c r="T544" s="338"/>
      <c r="U544" s="338"/>
      <c r="AA544" s="239"/>
      <c r="AB544" s="239"/>
      <c r="AC544" s="239"/>
      <c r="AD544" s="239"/>
      <c r="AE544" s="239"/>
      <c r="AF544" s="239"/>
      <c r="AG544" s="239"/>
      <c r="AH544" s="239"/>
      <c r="AI544" s="239"/>
      <c r="AJ544" s="237"/>
    </row>
    <row r="545" spans="1:36" ht="25.5" customHeight="1" x14ac:dyDescent="0.25">
      <c r="A545" s="264"/>
      <c r="B545" s="264"/>
      <c r="C545" s="264"/>
      <c r="D545" s="265"/>
      <c r="E545" s="265"/>
      <c r="F545" s="265"/>
      <c r="G545" s="265"/>
      <c r="H545" s="265"/>
      <c r="I545" s="265"/>
      <c r="J545" s="265"/>
      <c r="K545" s="265"/>
      <c r="L545" s="265"/>
      <c r="M545" s="265"/>
      <c r="N545" s="265"/>
      <c r="O545" s="265"/>
      <c r="P545" s="265"/>
      <c r="Q545" s="265"/>
      <c r="R545" s="265"/>
      <c r="S545" s="265"/>
      <c r="T545" s="265"/>
      <c r="U545" s="265"/>
      <c r="AA545" s="239"/>
      <c r="AB545" s="239"/>
      <c r="AC545" s="239"/>
      <c r="AD545" s="239"/>
      <c r="AE545" s="239"/>
      <c r="AF545" s="239"/>
      <c r="AG545" s="239"/>
      <c r="AH545" s="239"/>
      <c r="AI545" s="239"/>
      <c r="AJ545" s="237"/>
    </row>
    <row r="546" spans="1:36" ht="22.5" customHeight="1" x14ac:dyDescent="0.25">
      <c r="A546" s="264"/>
      <c r="B546" s="342" t="s">
        <v>931</v>
      </c>
      <c r="C546" s="342"/>
      <c r="D546" s="342"/>
      <c r="E546" s="342"/>
      <c r="F546" s="342"/>
      <c r="G546" s="342"/>
      <c r="H546" s="342"/>
      <c r="I546" s="342"/>
      <c r="J546" s="342"/>
      <c r="K546" s="342"/>
      <c r="L546" s="342"/>
      <c r="M546" s="342"/>
      <c r="N546" s="342"/>
      <c r="O546" s="342"/>
      <c r="P546" s="342"/>
      <c r="Q546" s="342"/>
      <c r="R546" s="342"/>
      <c r="S546" s="342"/>
      <c r="T546" s="342"/>
      <c r="U546" s="265"/>
      <c r="AA546" s="239"/>
      <c r="AB546" s="239"/>
      <c r="AC546" s="239"/>
      <c r="AD546" s="239"/>
      <c r="AE546" s="239"/>
      <c r="AF546" s="239"/>
      <c r="AG546" s="239"/>
      <c r="AH546" s="239"/>
      <c r="AI546" s="239"/>
      <c r="AJ546" s="236"/>
    </row>
    <row r="547" spans="1:36" ht="21.75" customHeight="1" x14ac:dyDescent="0.25">
      <c r="A547" s="264"/>
      <c r="B547" s="266"/>
      <c r="C547" s="266"/>
      <c r="D547" s="267"/>
      <c r="E547" s="267"/>
      <c r="F547" s="267"/>
      <c r="G547" s="267"/>
      <c r="H547" s="267"/>
      <c r="I547" s="267"/>
      <c r="J547" s="267"/>
      <c r="K547" s="267"/>
      <c r="L547" s="267"/>
      <c r="M547" s="267"/>
      <c r="N547" s="267"/>
      <c r="O547" s="267"/>
      <c r="P547" s="267"/>
      <c r="Q547" s="267"/>
      <c r="R547" s="267"/>
      <c r="S547" s="267"/>
      <c r="T547" s="267"/>
      <c r="U547" s="265"/>
      <c r="AA547" s="239"/>
      <c r="AB547" s="239"/>
      <c r="AC547" s="239"/>
      <c r="AD547" s="239"/>
      <c r="AE547" s="239"/>
      <c r="AF547" s="239"/>
      <c r="AG547" s="239"/>
      <c r="AH547" s="239"/>
      <c r="AI547" s="239"/>
      <c r="AJ547" s="237"/>
    </row>
    <row r="548" spans="1:36" ht="21.75" customHeight="1" x14ac:dyDescent="0.25">
      <c r="A548" s="264"/>
      <c r="B548" s="268"/>
      <c r="C548" s="268"/>
      <c r="D548" s="251"/>
      <c r="E548" s="251"/>
      <c r="F548" s="251"/>
      <c r="G548" s="251"/>
      <c r="H548" s="251"/>
      <c r="I548" s="251"/>
      <c r="J548" s="251"/>
      <c r="K548" s="251"/>
      <c r="L548" s="251"/>
      <c r="M548" s="251"/>
      <c r="N548" s="251"/>
      <c r="O548" s="251"/>
      <c r="P548" s="251"/>
      <c r="Q548" s="251"/>
      <c r="R548" s="251"/>
      <c r="S548" s="251"/>
      <c r="T548" s="251"/>
      <c r="U548" s="265"/>
      <c r="AA548" s="239"/>
      <c r="AB548" s="239"/>
      <c r="AC548" s="239"/>
      <c r="AD548" s="239"/>
      <c r="AE548" s="239"/>
      <c r="AF548" s="239"/>
      <c r="AG548" s="239"/>
      <c r="AH548" s="239"/>
      <c r="AI548" s="239"/>
      <c r="AJ548" s="236"/>
    </row>
    <row r="549" spans="1:36" ht="25.5" customHeight="1" x14ac:dyDescent="0.25">
      <c r="A549" s="264"/>
      <c r="B549" s="264"/>
      <c r="C549" s="264"/>
      <c r="D549" s="265"/>
      <c r="E549" s="265"/>
      <c r="F549" s="265"/>
      <c r="G549" s="265"/>
      <c r="H549" s="265"/>
      <c r="I549" s="265"/>
      <c r="J549" s="265"/>
      <c r="K549" s="265"/>
      <c r="L549" s="265"/>
      <c r="M549" s="265"/>
      <c r="N549" s="265"/>
      <c r="O549" s="265"/>
      <c r="P549" s="265"/>
      <c r="Q549" s="265"/>
      <c r="R549" s="265"/>
      <c r="S549" s="265"/>
      <c r="T549" s="265"/>
      <c r="U549" s="265"/>
      <c r="AA549" s="239"/>
      <c r="AB549" s="239"/>
      <c r="AC549" s="239"/>
      <c r="AD549" s="239"/>
      <c r="AE549" s="239"/>
      <c r="AF549" s="239"/>
      <c r="AG549" s="239"/>
      <c r="AH549" s="239"/>
      <c r="AI549" s="239"/>
      <c r="AJ549" s="237"/>
    </row>
    <row r="550" spans="1:36" ht="16.5" customHeight="1" x14ac:dyDescent="0.25">
      <c r="A550" s="264"/>
      <c r="B550" s="343" t="s">
        <v>932</v>
      </c>
      <c r="C550" s="343"/>
      <c r="D550" s="343"/>
      <c r="E550" s="343"/>
      <c r="F550" s="343"/>
      <c r="G550" s="343"/>
      <c r="H550" s="343"/>
      <c r="I550" s="343"/>
      <c r="J550" s="343"/>
      <c r="K550" s="343"/>
      <c r="L550" s="343"/>
      <c r="M550" s="343"/>
      <c r="N550" s="343"/>
      <c r="O550" s="343"/>
      <c r="P550" s="343"/>
      <c r="Q550" s="343"/>
      <c r="R550" s="343"/>
      <c r="S550" s="343"/>
      <c r="T550" s="343"/>
      <c r="U550" s="265"/>
      <c r="AA550" s="239"/>
      <c r="AB550" s="239"/>
      <c r="AC550" s="239"/>
      <c r="AD550" s="239"/>
      <c r="AE550" s="239"/>
      <c r="AF550" s="239"/>
      <c r="AG550" s="239"/>
      <c r="AH550" s="239"/>
      <c r="AI550" s="239"/>
      <c r="AJ550" s="236"/>
    </row>
    <row r="551" spans="1:36" ht="16.5" customHeight="1" x14ac:dyDescent="0.25">
      <c r="A551" s="264"/>
      <c r="B551" s="344" t="s">
        <v>933</v>
      </c>
      <c r="C551" s="344"/>
      <c r="D551" s="344"/>
      <c r="E551" s="344"/>
      <c r="F551" s="344"/>
      <c r="G551" s="344"/>
      <c r="H551" s="344"/>
      <c r="I551" s="344"/>
      <c r="J551" s="344"/>
      <c r="K551" s="344"/>
      <c r="L551" s="344"/>
      <c r="M551" s="344"/>
      <c r="N551" s="344"/>
      <c r="O551" s="344"/>
      <c r="P551" s="344"/>
      <c r="Q551" s="344"/>
      <c r="R551" s="344"/>
      <c r="S551" s="344"/>
      <c r="T551" s="344"/>
      <c r="U551" s="265"/>
      <c r="AA551" s="239"/>
      <c r="AB551" s="239"/>
      <c r="AC551" s="239"/>
      <c r="AD551" s="239"/>
      <c r="AE551" s="239"/>
      <c r="AF551" s="239"/>
      <c r="AG551" s="239"/>
      <c r="AH551" s="239"/>
      <c r="AI551" s="239"/>
      <c r="AJ551" s="237"/>
    </row>
    <row r="552" spans="1:36" ht="26.25" customHeight="1" x14ac:dyDescent="0.25">
      <c r="A552" s="264"/>
      <c r="B552" s="326" t="s">
        <v>934</v>
      </c>
      <c r="C552" s="326"/>
      <c r="D552" s="326"/>
      <c r="E552" s="326"/>
      <c r="F552" s="326"/>
      <c r="G552" s="326"/>
      <c r="H552" s="326"/>
      <c r="I552" s="326"/>
      <c r="J552" s="326"/>
      <c r="K552" s="326"/>
      <c r="L552" s="326"/>
      <c r="M552" s="326"/>
      <c r="N552" s="326"/>
      <c r="O552" s="326"/>
      <c r="P552" s="326"/>
      <c r="Q552" s="326"/>
      <c r="R552" s="326"/>
      <c r="S552" s="326"/>
      <c r="T552" s="326"/>
      <c r="U552" s="265"/>
      <c r="AA552" s="239"/>
      <c r="AB552" s="239"/>
      <c r="AC552" s="239"/>
      <c r="AD552" s="239"/>
      <c r="AE552" s="239"/>
      <c r="AF552" s="239"/>
      <c r="AG552" s="239"/>
      <c r="AH552" s="239"/>
      <c r="AI552" s="239"/>
      <c r="AJ552" s="237"/>
    </row>
    <row r="553" spans="1:36" hidden="1" x14ac:dyDescent="0.25">
      <c r="AA553" s="143"/>
      <c r="AB553" s="143"/>
      <c r="AC553" s="143"/>
      <c r="AD553" s="143"/>
      <c r="AE553" s="143"/>
      <c r="AF553" s="143"/>
      <c r="AG553" s="143"/>
      <c r="AH553" s="143"/>
      <c r="AI553" s="143"/>
      <c r="AJ553" s="143"/>
    </row>
    <row r="554" spans="1:36" hidden="1" x14ac:dyDescent="0.25">
      <c r="AA554" s="143"/>
      <c r="AB554" s="143"/>
      <c r="AC554" s="143"/>
      <c r="AD554" s="143"/>
      <c r="AE554" s="143"/>
      <c r="AF554" s="143"/>
      <c r="AG554" s="143"/>
      <c r="AH554" s="143"/>
      <c r="AI554" s="143"/>
      <c r="AJ554" s="143"/>
    </row>
    <row r="555" spans="1:36" hidden="1" x14ac:dyDescent="0.25">
      <c r="AA555" s="143"/>
      <c r="AB555" s="143"/>
      <c r="AC555" s="143"/>
      <c r="AD555" s="143"/>
      <c r="AE555" s="143"/>
      <c r="AF555" s="143"/>
      <c r="AG555" s="143"/>
      <c r="AH555" s="143"/>
      <c r="AI555" s="143"/>
      <c r="AJ555" s="143"/>
    </row>
    <row r="556" spans="1:36" hidden="1" x14ac:dyDescent="0.25">
      <c r="AA556" s="143"/>
      <c r="AB556" s="143"/>
      <c r="AC556" s="143"/>
      <c r="AD556" s="143"/>
      <c r="AE556" s="143"/>
      <c r="AF556" s="143"/>
      <c r="AG556" s="143"/>
      <c r="AH556" s="143"/>
      <c r="AI556" s="143"/>
      <c r="AJ556" s="143"/>
    </row>
    <row r="557" spans="1:36" hidden="1" x14ac:dyDescent="0.25">
      <c r="AA557" s="143"/>
      <c r="AB557" s="143"/>
      <c r="AC557" s="143"/>
      <c r="AD557" s="143"/>
      <c r="AE557" s="143"/>
      <c r="AF557" s="143"/>
      <c r="AG557" s="143"/>
      <c r="AH557" s="143"/>
      <c r="AI557" s="143"/>
      <c r="AJ557" s="143"/>
    </row>
    <row r="558" spans="1:36" hidden="1" x14ac:dyDescent="0.25">
      <c r="AA558" s="143"/>
      <c r="AB558" s="143"/>
      <c r="AC558" s="143"/>
      <c r="AD558" s="143"/>
      <c r="AE558" s="143"/>
      <c r="AF558" s="143"/>
      <c r="AG558" s="143"/>
      <c r="AH558" s="143"/>
      <c r="AI558" s="143"/>
      <c r="AJ558" s="143"/>
    </row>
    <row r="559" spans="1:36" hidden="1" x14ac:dyDescent="0.25">
      <c r="AA559" s="143"/>
      <c r="AB559" s="143"/>
      <c r="AC559" s="143"/>
      <c r="AD559" s="143"/>
      <c r="AE559" s="143"/>
      <c r="AF559" s="143"/>
      <c r="AG559" s="143"/>
      <c r="AH559" s="143"/>
      <c r="AI559" s="143"/>
      <c r="AJ559" s="143"/>
    </row>
    <row r="560" spans="1:36" hidden="1" x14ac:dyDescent="0.25">
      <c r="AA560" s="143"/>
      <c r="AB560" s="143"/>
      <c r="AC560" s="143"/>
      <c r="AD560" s="143"/>
      <c r="AE560" s="143"/>
      <c r="AF560" s="143"/>
      <c r="AG560" s="143"/>
      <c r="AH560" s="143"/>
      <c r="AI560" s="143"/>
      <c r="AJ560" s="143"/>
    </row>
    <row r="561" spans="27:36" hidden="1" x14ac:dyDescent="0.25">
      <c r="AA561" s="143"/>
      <c r="AB561" s="143"/>
      <c r="AC561" s="143"/>
      <c r="AD561" s="143"/>
      <c r="AE561" s="143"/>
      <c r="AF561" s="143"/>
      <c r="AG561" s="143"/>
      <c r="AH561" s="143"/>
      <c r="AI561" s="143"/>
      <c r="AJ561" s="143"/>
    </row>
    <row r="562" spans="27:36" hidden="1" x14ac:dyDescent="0.25">
      <c r="AA562" s="143"/>
      <c r="AB562" s="143"/>
      <c r="AC562" s="143"/>
      <c r="AD562" s="143"/>
      <c r="AE562" s="143"/>
      <c r="AF562" s="143"/>
      <c r="AG562" s="143"/>
      <c r="AH562" s="143"/>
      <c r="AI562" s="143"/>
      <c r="AJ562" s="143"/>
    </row>
    <row r="563" spans="27:36" hidden="1" x14ac:dyDescent="0.25">
      <c r="AA563" s="143"/>
      <c r="AB563" s="143"/>
      <c r="AC563" s="143"/>
      <c r="AD563" s="143"/>
      <c r="AE563" s="143"/>
      <c r="AF563" s="143"/>
      <c r="AG563" s="143"/>
      <c r="AH563" s="143"/>
      <c r="AI563" s="143"/>
      <c r="AJ563" s="143"/>
    </row>
    <row r="564" spans="27:36" hidden="1" x14ac:dyDescent="0.25">
      <c r="AA564" s="143"/>
      <c r="AB564" s="143"/>
      <c r="AC564" s="143"/>
      <c r="AD564" s="143"/>
      <c r="AE564" s="143"/>
      <c r="AF564" s="143"/>
      <c r="AG564" s="143"/>
      <c r="AH564" s="143"/>
      <c r="AI564" s="143"/>
      <c r="AJ564" s="143"/>
    </row>
    <row r="565" spans="27:36" hidden="1" x14ac:dyDescent="0.25">
      <c r="AA565" s="143"/>
      <c r="AB565" s="143"/>
      <c r="AC565" s="143"/>
      <c r="AD565" s="143"/>
      <c r="AE565" s="143"/>
      <c r="AF565" s="143"/>
      <c r="AG565" s="143"/>
      <c r="AH565" s="143"/>
      <c r="AI565" s="143"/>
      <c r="AJ565" s="143"/>
    </row>
    <row r="566" spans="27:36" hidden="1" x14ac:dyDescent="0.25">
      <c r="AA566" s="143"/>
      <c r="AB566" s="143"/>
      <c r="AC566" s="143"/>
      <c r="AD566" s="143"/>
      <c r="AE566" s="143"/>
      <c r="AF566" s="143"/>
      <c r="AG566" s="143"/>
      <c r="AH566" s="143"/>
      <c r="AI566" s="143"/>
      <c r="AJ566" s="143"/>
    </row>
    <row r="567" spans="27:36" hidden="1" x14ac:dyDescent="0.25">
      <c r="AA567" s="143"/>
      <c r="AB567" s="143"/>
      <c r="AC567" s="143"/>
      <c r="AD567" s="143"/>
      <c r="AE567" s="143"/>
      <c r="AF567" s="143"/>
      <c r="AG567" s="143"/>
      <c r="AH567" s="143"/>
      <c r="AI567" s="143"/>
      <c r="AJ567" s="143"/>
    </row>
    <row r="568" spans="27:36" hidden="1" x14ac:dyDescent="0.25">
      <c r="AA568" s="143"/>
      <c r="AB568" s="143"/>
      <c r="AC568" s="143"/>
      <c r="AD568" s="143"/>
      <c r="AE568" s="143"/>
      <c r="AF568" s="143"/>
      <c r="AG568" s="143"/>
      <c r="AH568" s="143"/>
      <c r="AI568" s="143"/>
      <c r="AJ568" s="143"/>
    </row>
    <row r="569" spans="27:36" hidden="1" x14ac:dyDescent="0.25">
      <c r="AA569" s="143"/>
      <c r="AB569" s="143"/>
      <c r="AC569" s="143"/>
      <c r="AD569" s="143"/>
      <c r="AE569" s="143"/>
      <c r="AF569" s="143"/>
      <c r="AG569" s="143"/>
      <c r="AH569" s="143"/>
      <c r="AI569" s="143"/>
      <c r="AJ569" s="143"/>
    </row>
    <row r="570" spans="27:36" hidden="1" x14ac:dyDescent="0.25">
      <c r="AA570" s="143"/>
      <c r="AB570" s="143"/>
      <c r="AC570" s="143"/>
      <c r="AD570" s="143"/>
      <c r="AE570" s="143"/>
      <c r="AF570" s="143"/>
      <c r="AG570" s="143"/>
      <c r="AH570" s="143"/>
      <c r="AI570" s="143"/>
      <c r="AJ570" s="143"/>
    </row>
    <row r="571" spans="27:36" hidden="1" x14ac:dyDescent="0.25">
      <c r="AA571" s="143"/>
      <c r="AB571" s="143"/>
      <c r="AC571" s="143"/>
      <c r="AD571" s="143"/>
      <c r="AE571" s="143"/>
      <c r="AF571" s="143"/>
      <c r="AG571" s="143"/>
      <c r="AH571" s="143"/>
      <c r="AI571" s="143"/>
      <c r="AJ571" s="143"/>
    </row>
    <row r="572" spans="27:36" hidden="1" x14ac:dyDescent="0.25">
      <c r="AA572" s="143"/>
      <c r="AB572" s="143"/>
      <c r="AC572" s="143"/>
      <c r="AD572" s="143"/>
      <c r="AE572" s="143"/>
      <c r="AF572" s="143"/>
      <c r="AG572" s="143"/>
      <c r="AH572" s="143"/>
      <c r="AI572" s="143"/>
      <c r="AJ572" s="143"/>
    </row>
    <row r="573" spans="27:36" hidden="1" x14ac:dyDescent="0.25">
      <c r="AA573" s="143"/>
      <c r="AB573" s="143"/>
      <c r="AC573" s="143"/>
      <c r="AD573" s="143"/>
      <c r="AE573" s="143"/>
      <c r="AF573" s="143"/>
      <c r="AG573" s="143"/>
      <c r="AH573" s="143"/>
      <c r="AI573" s="143"/>
      <c r="AJ573" s="143"/>
    </row>
    <row r="574" spans="27:36" hidden="1" x14ac:dyDescent="0.25">
      <c r="AA574" s="143"/>
      <c r="AB574" s="143"/>
      <c r="AC574" s="143"/>
      <c r="AD574" s="143"/>
      <c r="AE574" s="143"/>
      <c r="AF574" s="143"/>
      <c r="AG574" s="143"/>
      <c r="AH574" s="143"/>
      <c r="AI574" s="143"/>
      <c r="AJ574" s="143"/>
    </row>
    <row r="575" spans="27:36" hidden="1" x14ac:dyDescent="0.25">
      <c r="AA575" s="143"/>
      <c r="AB575" s="143"/>
      <c r="AC575" s="143"/>
      <c r="AD575" s="143"/>
      <c r="AE575" s="143"/>
      <c r="AF575" s="143"/>
      <c r="AG575" s="143"/>
      <c r="AH575" s="143"/>
      <c r="AI575" s="143"/>
      <c r="AJ575" s="143"/>
    </row>
    <row r="576" spans="27:36" hidden="1" x14ac:dyDescent="0.25">
      <c r="AA576" s="143"/>
      <c r="AB576" s="143"/>
      <c r="AC576" s="143"/>
      <c r="AD576" s="143"/>
      <c r="AE576" s="143"/>
      <c r="AF576" s="143"/>
      <c r="AG576" s="143"/>
      <c r="AH576" s="143"/>
      <c r="AI576" s="143"/>
      <c r="AJ576" s="143"/>
    </row>
    <row r="577" spans="27:36" hidden="1" x14ac:dyDescent="0.25">
      <c r="AA577" s="143"/>
      <c r="AB577" s="143"/>
      <c r="AC577" s="143"/>
      <c r="AD577" s="143"/>
      <c r="AE577" s="143"/>
      <c r="AF577" s="143"/>
      <c r="AG577" s="143"/>
      <c r="AH577" s="143"/>
      <c r="AI577" s="143"/>
      <c r="AJ577" s="143"/>
    </row>
    <row r="578" spans="27:36" hidden="1" x14ac:dyDescent="0.25">
      <c r="AA578" s="143"/>
      <c r="AB578" s="143"/>
      <c r="AC578" s="143"/>
      <c r="AD578" s="143"/>
      <c r="AE578" s="143"/>
      <c r="AF578" s="143"/>
      <c r="AG578" s="143"/>
      <c r="AH578" s="143"/>
      <c r="AI578" s="143"/>
      <c r="AJ578" s="143"/>
    </row>
    <row r="579" spans="27:36" hidden="1" x14ac:dyDescent="0.25">
      <c r="AA579" s="143"/>
      <c r="AB579" s="143"/>
      <c r="AC579" s="143"/>
      <c r="AD579" s="143"/>
      <c r="AE579" s="143"/>
      <c r="AF579" s="143"/>
      <c r="AG579" s="143"/>
      <c r="AH579" s="143"/>
      <c r="AI579" s="143"/>
      <c r="AJ579" s="143"/>
    </row>
    <row r="580" spans="27:36" hidden="1" x14ac:dyDescent="0.25">
      <c r="AA580" s="143"/>
      <c r="AB580" s="143"/>
      <c r="AC580" s="143"/>
      <c r="AD580" s="143"/>
      <c r="AE580" s="143"/>
      <c r="AF580" s="143"/>
      <c r="AG580" s="143"/>
      <c r="AH580" s="143"/>
      <c r="AI580" s="143"/>
      <c r="AJ580" s="143"/>
    </row>
    <row r="581" spans="27:36" hidden="1" x14ac:dyDescent="0.25">
      <c r="AA581" s="143"/>
      <c r="AB581" s="143"/>
      <c r="AC581" s="143"/>
      <c r="AD581" s="143"/>
      <c r="AE581" s="143"/>
      <c r="AF581" s="143"/>
      <c r="AG581" s="143"/>
      <c r="AH581" s="143"/>
      <c r="AI581" s="143"/>
      <c r="AJ581" s="143"/>
    </row>
    <row r="582" spans="27:36" hidden="1" x14ac:dyDescent="0.25">
      <c r="AA582" s="143"/>
      <c r="AB582" s="143"/>
      <c r="AC582" s="143"/>
      <c r="AD582" s="143"/>
      <c r="AE582" s="143"/>
      <c r="AF582" s="143"/>
      <c r="AG582" s="143"/>
      <c r="AH582" s="143"/>
      <c r="AI582" s="143"/>
      <c r="AJ582" s="143"/>
    </row>
    <row r="583" spans="27:36" hidden="1" x14ac:dyDescent="0.25">
      <c r="AA583" s="143"/>
      <c r="AB583" s="143"/>
      <c r="AC583" s="143"/>
      <c r="AD583" s="143"/>
      <c r="AE583" s="143"/>
      <c r="AF583" s="143"/>
      <c r="AG583" s="143"/>
      <c r="AH583" s="143"/>
      <c r="AI583" s="143"/>
      <c r="AJ583" s="143"/>
    </row>
    <row r="584" spans="27:36" hidden="1" x14ac:dyDescent="0.25">
      <c r="AA584" s="143"/>
      <c r="AB584" s="143"/>
      <c r="AC584" s="143"/>
      <c r="AD584" s="143"/>
      <c r="AE584" s="143"/>
      <c r="AF584" s="143"/>
      <c r="AG584" s="143"/>
      <c r="AH584" s="143"/>
      <c r="AI584" s="143"/>
      <c r="AJ584" s="143"/>
    </row>
    <row r="585" spans="27:36" hidden="1" x14ac:dyDescent="0.25">
      <c r="AA585" s="143"/>
      <c r="AB585" s="143"/>
      <c r="AC585" s="143"/>
      <c r="AD585" s="143"/>
      <c r="AE585" s="143"/>
      <c r="AF585" s="143"/>
      <c r="AG585" s="143"/>
      <c r="AH585" s="143"/>
      <c r="AI585" s="143"/>
      <c r="AJ585" s="143"/>
    </row>
    <row r="586" spans="27:36" hidden="1" x14ac:dyDescent="0.25">
      <c r="AA586" s="143"/>
      <c r="AB586" s="143"/>
      <c r="AC586" s="143"/>
      <c r="AD586" s="143"/>
      <c r="AE586" s="143"/>
      <c r="AF586" s="143"/>
      <c r="AG586" s="143"/>
      <c r="AH586" s="143"/>
      <c r="AI586" s="143"/>
      <c r="AJ586" s="143"/>
    </row>
    <row r="587" spans="27:36" hidden="1" x14ac:dyDescent="0.25">
      <c r="AA587" s="143"/>
      <c r="AB587" s="143"/>
      <c r="AC587" s="143"/>
      <c r="AD587" s="143"/>
      <c r="AE587" s="143"/>
      <c r="AF587" s="143"/>
      <c r="AG587" s="143"/>
      <c r="AH587" s="143"/>
      <c r="AI587" s="143"/>
      <c r="AJ587" s="143"/>
    </row>
    <row r="588" spans="27:36" hidden="1" x14ac:dyDescent="0.25">
      <c r="AA588" s="143"/>
      <c r="AB588" s="143"/>
      <c r="AC588" s="143"/>
      <c r="AD588" s="143"/>
      <c r="AE588" s="143"/>
      <c r="AF588" s="143"/>
      <c r="AG588" s="143"/>
      <c r="AH588" s="143"/>
      <c r="AI588" s="143"/>
      <c r="AJ588" s="143"/>
    </row>
    <row r="589" spans="27:36" hidden="1" x14ac:dyDescent="0.25">
      <c r="AA589" s="143"/>
      <c r="AB589" s="143"/>
      <c r="AC589" s="143"/>
      <c r="AD589" s="143"/>
      <c r="AE589" s="143"/>
      <c r="AF589" s="143"/>
      <c r="AG589" s="143"/>
      <c r="AH589" s="143"/>
      <c r="AI589" s="143"/>
      <c r="AJ589" s="143"/>
    </row>
    <row r="590" spans="27:36" hidden="1" x14ac:dyDescent="0.25">
      <c r="AA590" s="143"/>
      <c r="AB590" s="143"/>
      <c r="AC590" s="143"/>
      <c r="AD590" s="143"/>
      <c r="AE590" s="143"/>
      <c r="AF590" s="143"/>
      <c r="AG590" s="143"/>
      <c r="AH590" s="143"/>
      <c r="AI590" s="143"/>
      <c r="AJ590" s="143"/>
    </row>
    <row r="591" spans="27:36" hidden="1" x14ac:dyDescent="0.25">
      <c r="AA591" s="143"/>
      <c r="AB591" s="143"/>
      <c r="AC591" s="143"/>
      <c r="AD591" s="143"/>
      <c r="AE591" s="143"/>
      <c r="AF591" s="143"/>
      <c r="AG591" s="143"/>
      <c r="AH591" s="143"/>
      <c r="AI591" s="143"/>
      <c r="AJ591" s="143"/>
    </row>
    <row r="592" spans="27:36" hidden="1" x14ac:dyDescent="0.25">
      <c r="AA592" s="143"/>
      <c r="AB592" s="143"/>
      <c r="AC592" s="143"/>
      <c r="AD592" s="143"/>
      <c r="AE592" s="143"/>
      <c r="AF592" s="143"/>
      <c r="AG592" s="143"/>
      <c r="AH592" s="143"/>
      <c r="AI592" s="143"/>
      <c r="AJ592" s="143"/>
    </row>
    <row r="593" spans="27:36" hidden="1" x14ac:dyDescent="0.25">
      <c r="AA593" s="143"/>
      <c r="AB593" s="143"/>
      <c r="AC593" s="143"/>
      <c r="AD593" s="143"/>
      <c r="AE593" s="143"/>
      <c r="AF593" s="143"/>
      <c r="AG593" s="143"/>
      <c r="AH593" s="143"/>
      <c r="AI593" s="143"/>
      <c r="AJ593" s="143"/>
    </row>
    <row r="594" spans="27:36" hidden="1" x14ac:dyDescent="0.25">
      <c r="AA594" s="143"/>
      <c r="AB594" s="143"/>
      <c r="AC594" s="143"/>
      <c r="AD594" s="143"/>
      <c r="AE594" s="143"/>
      <c r="AF594" s="143"/>
      <c r="AG594" s="143"/>
      <c r="AH594" s="143"/>
      <c r="AI594" s="143"/>
      <c r="AJ594" s="143"/>
    </row>
    <row r="595" spans="27:36" hidden="1" x14ac:dyDescent="0.25">
      <c r="AA595" s="143"/>
      <c r="AB595" s="143"/>
      <c r="AC595" s="143"/>
      <c r="AD595" s="143"/>
      <c r="AE595" s="143"/>
      <c r="AF595" s="143"/>
      <c r="AG595" s="143"/>
      <c r="AH595" s="143"/>
      <c r="AI595" s="143"/>
      <c r="AJ595" s="143"/>
    </row>
    <row r="596" spans="27:36" hidden="1" x14ac:dyDescent="0.25">
      <c r="AA596" s="143"/>
      <c r="AB596" s="143"/>
      <c r="AC596" s="143"/>
      <c r="AD596" s="143"/>
      <c r="AE596" s="143"/>
      <c r="AF596" s="143"/>
      <c r="AG596" s="143"/>
      <c r="AH596" s="143"/>
      <c r="AI596" s="143"/>
      <c r="AJ596" s="143"/>
    </row>
    <row r="597" spans="27:36" hidden="1" x14ac:dyDescent="0.25">
      <c r="AA597" s="143"/>
      <c r="AB597" s="143"/>
      <c r="AC597" s="143"/>
      <c r="AD597" s="143"/>
      <c r="AE597" s="143"/>
      <c r="AF597" s="143"/>
      <c r="AG597" s="143"/>
      <c r="AH597" s="143"/>
      <c r="AI597" s="143"/>
      <c r="AJ597" s="143"/>
    </row>
    <row r="598" spans="27:36" hidden="1" x14ac:dyDescent="0.25">
      <c r="AA598" s="143"/>
      <c r="AB598" s="143"/>
      <c r="AC598" s="143"/>
      <c r="AD598" s="143"/>
      <c r="AE598" s="143"/>
      <c r="AF598" s="143"/>
      <c r="AG598" s="143"/>
      <c r="AH598" s="143"/>
      <c r="AI598" s="143"/>
      <c r="AJ598" s="143"/>
    </row>
    <row r="599" spans="27:36" hidden="1" x14ac:dyDescent="0.25">
      <c r="AA599" s="143"/>
      <c r="AB599" s="143"/>
      <c r="AC599" s="143"/>
      <c r="AD599" s="143"/>
      <c r="AE599" s="143"/>
      <c r="AF599" s="143"/>
      <c r="AG599" s="143"/>
      <c r="AH599" s="143"/>
      <c r="AI599" s="143"/>
      <c r="AJ599" s="143"/>
    </row>
    <row r="600" spans="27:36" hidden="1" x14ac:dyDescent="0.25">
      <c r="AA600" s="143"/>
      <c r="AB600" s="143"/>
      <c r="AC600" s="143"/>
      <c r="AD600" s="143"/>
      <c r="AE600" s="143"/>
      <c r="AF600" s="143"/>
      <c r="AG600" s="143"/>
      <c r="AH600" s="143"/>
      <c r="AI600" s="143"/>
      <c r="AJ600" s="143"/>
    </row>
    <row r="601" spans="27:36" hidden="1" x14ac:dyDescent="0.25">
      <c r="AA601" s="143"/>
      <c r="AB601" s="143"/>
      <c r="AC601" s="143"/>
      <c r="AD601" s="143"/>
      <c r="AE601" s="143"/>
      <c r="AF601" s="143"/>
      <c r="AG601" s="143"/>
      <c r="AH601" s="143"/>
      <c r="AI601" s="143"/>
      <c r="AJ601" s="143"/>
    </row>
    <row r="602" spans="27:36" hidden="1" x14ac:dyDescent="0.25">
      <c r="AA602" s="143"/>
      <c r="AB602" s="143"/>
      <c r="AC602" s="143"/>
      <c r="AD602" s="143"/>
      <c r="AE602" s="143"/>
      <c r="AF602" s="143"/>
      <c r="AG602" s="143"/>
      <c r="AH602" s="143"/>
      <c r="AI602" s="143"/>
      <c r="AJ602" s="143"/>
    </row>
    <row r="603" spans="27:36" hidden="1" x14ac:dyDescent="0.25">
      <c r="AA603" s="143"/>
      <c r="AB603" s="143"/>
      <c r="AC603" s="143"/>
      <c r="AD603" s="143"/>
      <c r="AE603" s="143"/>
      <c r="AF603" s="143"/>
      <c r="AG603" s="143"/>
      <c r="AH603" s="143"/>
      <c r="AI603" s="143"/>
      <c r="AJ603" s="143"/>
    </row>
    <row r="604" spans="27:36" hidden="1" x14ac:dyDescent="0.25">
      <c r="AA604" s="143"/>
      <c r="AB604" s="143"/>
      <c r="AC604" s="143"/>
      <c r="AD604" s="143"/>
      <c r="AE604" s="143"/>
      <c r="AF604" s="143"/>
      <c r="AG604" s="143"/>
      <c r="AH604" s="143"/>
      <c r="AI604" s="143"/>
      <c r="AJ604" s="143"/>
    </row>
    <row r="605" spans="27:36" hidden="1" x14ac:dyDescent="0.25">
      <c r="AA605" s="143"/>
      <c r="AB605" s="143"/>
      <c r="AC605" s="143"/>
      <c r="AD605" s="143"/>
      <c r="AE605" s="143"/>
      <c r="AF605" s="143"/>
      <c r="AG605" s="143"/>
      <c r="AH605" s="143"/>
      <c r="AI605" s="143"/>
      <c r="AJ605" s="143"/>
    </row>
    <row r="606" spans="27:36" hidden="1" x14ac:dyDescent="0.25">
      <c r="AA606" s="143"/>
      <c r="AB606" s="143"/>
      <c r="AC606" s="143"/>
      <c r="AD606" s="143"/>
      <c r="AE606" s="143"/>
      <c r="AF606" s="143"/>
      <c r="AG606" s="143"/>
      <c r="AH606" s="143"/>
      <c r="AI606" s="143"/>
      <c r="AJ606" s="143"/>
    </row>
    <row r="607" spans="27:36" hidden="1" x14ac:dyDescent="0.25">
      <c r="AA607" s="143"/>
      <c r="AB607" s="143"/>
      <c r="AC607" s="143"/>
      <c r="AD607" s="143"/>
      <c r="AE607" s="143"/>
      <c r="AF607" s="143"/>
      <c r="AG607" s="143"/>
      <c r="AH607" s="143"/>
      <c r="AI607" s="143"/>
      <c r="AJ607" s="143"/>
    </row>
    <row r="608" spans="27:36" hidden="1" x14ac:dyDescent="0.25">
      <c r="AA608" s="143"/>
      <c r="AB608" s="143"/>
      <c r="AC608" s="143"/>
      <c r="AD608" s="143"/>
      <c r="AE608" s="143"/>
      <c r="AF608" s="143"/>
      <c r="AG608" s="143"/>
      <c r="AH608" s="143"/>
      <c r="AI608" s="143"/>
      <c r="AJ608" s="143"/>
    </row>
    <row r="609" spans="27:36" hidden="1" x14ac:dyDescent="0.25">
      <c r="AA609" s="143"/>
      <c r="AB609" s="143"/>
      <c r="AC609" s="143"/>
      <c r="AD609" s="143"/>
      <c r="AE609" s="143"/>
      <c r="AF609" s="143"/>
      <c r="AG609" s="143"/>
      <c r="AH609" s="143"/>
      <c r="AI609" s="143"/>
      <c r="AJ609" s="143"/>
    </row>
    <row r="610" spans="27:36" hidden="1" x14ac:dyDescent="0.25">
      <c r="AA610" s="143"/>
      <c r="AB610" s="143"/>
      <c r="AC610" s="143"/>
      <c r="AD610" s="143"/>
      <c r="AE610" s="143"/>
      <c r="AF610" s="143"/>
      <c r="AG610" s="143"/>
      <c r="AH610" s="143"/>
      <c r="AI610" s="143"/>
      <c r="AJ610" s="143"/>
    </row>
    <row r="611" spans="27:36" hidden="1" x14ac:dyDescent="0.25">
      <c r="AA611" s="143"/>
      <c r="AB611" s="143"/>
      <c r="AC611" s="143"/>
      <c r="AD611" s="143"/>
      <c r="AE611" s="143"/>
      <c r="AF611" s="143"/>
      <c r="AG611" s="143"/>
      <c r="AH611" s="143"/>
      <c r="AI611" s="143"/>
      <c r="AJ611" s="143"/>
    </row>
    <row r="612" spans="27:36" hidden="1" x14ac:dyDescent="0.25">
      <c r="AA612" s="143"/>
      <c r="AB612" s="143"/>
      <c r="AC612" s="143"/>
      <c r="AD612" s="143"/>
      <c r="AE612" s="143"/>
      <c r="AF612" s="143"/>
      <c r="AG612" s="143"/>
      <c r="AH612" s="143"/>
      <c r="AI612" s="143"/>
      <c r="AJ612" s="143"/>
    </row>
    <row r="613" spans="27:36" hidden="1" x14ac:dyDescent="0.25">
      <c r="AA613" s="143"/>
      <c r="AB613" s="143"/>
      <c r="AC613" s="143"/>
      <c r="AD613" s="143"/>
      <c r="AE613" s="143"/>
      <c r="AF613" s="143"/>
      <c r="AG613" s="143"/>
      <c r="AH613" s="143"/>
      <c r="AI613" s="143"/>
      <c r="AJ613" s="143"/>
    </row>
    <row r="614" spans="27:36" hidden="1" x14ac:dyDescent="0.25">
      <c r="AA614" s="143"/>
      <c r="AB614" s="143"/>
      <c r="AC614" s="143"/>
      <c r="AD614" s="143"/>
      <c r="AE614" s="143"/>
      <c r="AF614" s="143"/>
      <c r="AG614" s="143"/>
      <c r="AH614" s="143"/>
      <c r="AI614" s="143"/>
      <c r="AJ614" s="143"/>
    </row>
    <row r="615" spans="27:36" hidden="1" x14ac:dyDescent="0.25">
      <c r="AA615" s="143"/>
      <c r="AB615" s="143"/>
      <c r="AC615" s="143"/>
      <c r="AD615" s="143"/>
      <c r="AE615" s="143"/>
      <c r="AF615" s="143"/>
      <c r="AG615" s="143"/>
      <c r="AH615" s="143"/>
      <c r="AI615" s="143"/>
      <c r="AJ615" s="143"/>
    </row>
    <row r="616" spans="27:36" hidden="1" x14ac:dyDescent="0.25">
      <c r="AA616" s="143"/>
      <c r="AB616" s="143"/>
      <c r="AC616" s="143"/>
      <c r="AD616" s="143"/>
      <c r="AE616" s="143"/>
      <c r="AF616" s="143"/>
      <c r="AG616" s="143"/>
      <c r="AH616" s="143"/>
      <c r="AI616" s="143"/>
      <c r="AJ616" s="143"/>
    </row>
    <row r="617" spans="27:36" hidden="1" x14ac:dyDescent="0.25">
      <c r="AA617" s="143"/>
      <c r="AB617" s="143"/>
      <c r="AC617" s="143"/>
      <c r="AD617" s="143"/>
      <c r="AE617" s="143"/>
      <c r="AF617" s="143"/>
      <c r="AG617" s="143"/>
      <c r="AH617" s="143"/>
      <c r="AI617" s="143"/>
      <c r="AJ617" s="143"/>
    </row>
    <row r="618" spans="27:36" hidden="1" x14ac:dyDescent="0.25">
      <c r="AA618" s="143"/>
      <c r="AB618" s="143"/>
      <c r="AC618" s="143"/>
      <c r="AD618" s="143"/>
      <c r="AE618" s="143"/>
      <c r="AF618" s="143"/>
      <c r="AG618" s="143"/>
      <c r="AH618" s="143"/>
      <c r="AI618" s="143"/>
      <c r="AJ618" s="143"/>
    </row>
    <row r="619" spans="27:36" hidden="1" x14ac:dyDescent="0.25">
      <c r="AA619" s="143"/>
      <c r="AB619" s="143"/>
      <c r="AC619" s="143"/>
      <c r="AD619" s="143"/>
      <c r="AE619" s="143"/>
      <c r="AF619" s="143"/>
      <c r="AG619" s="143"/>
      <c r="AH619" s="143"/>
      <c r="AI619" s="143"/>
      <c r="AJ619" s="143"/>
    </row>
    <row r="620" spans="27:36" hidden="1" x14ac:dyDescent="0.25">
      <c r="AA620" s="143"/>
      <c r="AB620" s="143"/>
      <c r="AC620" s="143"/>
      <c r="AD620" s="143"/>
      <c r="AE620" s="143"/>
      <c r="AF620" s="143"/>
      <c r="AG620" s="143"/>
      <c r="AH620" s="143"/>
      <c r="AI620" s="143"/>
      <c r="AJ620" s="143"/>
    </row>
    <row r="621" spans="27:36" hidden="1" x14ac:dyDescent="0.25">
      <c r="AA621" s="143"/>
      <c r="AB621" s="143"/>
      <c r="AC621" s="143"/>
      <c r="AD621" s="143"/>
      <c r="AE621" s="143"/>
      <c r="AF621" s="143"/>
      <c r="AG621" s="143"/>
      <c r="AH621" s="143"/>
      <c r="AI621" s="143"/>
      <c r="AJ621" s="143"/>
    </row>
    <row r="622" spans="27:36" hidden="1" x14ac:dyDescent="0.25">
      <c r="AA622" s="143"/>
      <c r="AB622" s="143"/>
      <c r="AC622" s="143"/>
      <c r="AD622" s="143"/>
      <c r="AE622" s="143"/>
      <c r="AF622" s="143"/>
      <c r="AG622" s="143"/>
      <c r="AH622" s="143"/>
      <c r="AI622" s="143"/>
      <c r="AJ622" s="143"/>
    </row>
    <row r="623" spans="27:36" hidden="1" x14ac:dyDescent="0.25">
      <c r="AA623" s="143"/>
      <c r="AB623" s="143"/>
      <c r="AC623" s="143"/>
      <c r="AD623" s="143"/>
      <c r="AE623" s="143"/>
      <c r="AF623" s="143"/>
      <c r="AG623" s="143"/>
      <c r="AH623" s="143"/>
      <c r="AI623" s="143"/>
      <c r="AJ623" s="143"/>
    </row>
    <row r="624" spans="27:36" hidden="1" x14ac:dyDescent="0.25">
      <c r="AA624" s="143"/>
      <c r="AB624" s="143"/>
      <c r="AC624" s="143"/>
      <c r="AD624" s="143"/>
      <c r="AE624" s="143"/>
      <c r="AF624" s="143"/>
      <c r="AG624" s="143"/>
      <c r="AH624" s="143"/>
      <c r="AI624" s="143"/>
      <c r="AJ624" s="143"/>
    </row>
    <row r="625" spans="27:36" hidden="1" x14ac:dyDescent="0.25">
      <c r="AA625" s="143"/>
      <c r="AB625" s="143"/>
      <c r="AC625" s="143"/>
      <c r="AD625" s="143"/>
      <c r="AE625" s="143"/>
      <c r="AF625" s="143"/>
      <c r="AG625" s="143"/>
      <c r="AH625" s="143"/>
      <c r="AI625" s="143"/>
      <c r="AJ625" s="143"/>
    </row>
    <row r="626" spans="27:36" hidden="1" x14ac:dyDescent="0.25">
      <c r="AA626" s="143"/>
      <c r="AB626" s="143"/>
      <c r="AC626" s="143"/>
      <c r="AD626" s="143"/>
      <c r="AE626" s="143"/>
      <c r="AF626" s="143"/>
      <c r="AG626" s="143"/>
      <c r="AH626" s="143"/>
      <c r="AI626" s="143"/>
      <c r="AJ626" s="143"/>
    </row>
    <row r="627" spans="27:36" hidden="1" x14ac:dyDescent="0.25">
      <c r="AA627" s="143"/>
      <c r="AB627" s="143"/>
      <c r="AC627" s="143"/>
      <c r="AD627" s="143"/>
      <c r="AE627" s="143"/>
      <c r="AF627" s="143"/>
      <c r="AG627" s="143"/>
      <c r="AH627" s="143"/>
      <c r="AI627" s="143"/>
      <c r="AJ627" s="143"/>
    </row>
    <row r="628" spans="27:36" hidden="1" x14ac:dyDescent="0.25">
      <c r="AA628" s="143"/>
      <c r="AB628" s="143"/>
      <c r="AC628" s="143"/>
      <c r="AD628" s="143"/>
      <c r="AE628" s="143"/>
      <c r="AF628" s="143"/>
      <c r="AG628" s="143"/>
      <c r="AH628" s="143"/>
      <c r="AI628" s="143"/>
      <c r="AJ628" s="143"/>
    </row>
    <row r="629" spans="27:36" hidden="1" x14ac:dyDescent="0.25">
      <c r="AA629" s="143"/>
      <c r="AB629" s="143"/>
      <c r="AC629" s="143"/>
      <c r="AD629" s="143"/>
      <c r="AE629" s="143"/>
      <c r="AF629" s="143"/>
      <c r="AG629" s="143"/>
      <c r="AH629" s="143"/>
      <c r="AI629" s="143"/>
      <c r="AJ629" s="143"/>
    </row>
    <row r="630" spans="27:36" hidden="1" x14ac:dyDescent="0.25">
      <c r="AA630" s="143"/>
      <c r="AB630" s="143"/>
      <c r="AC630" s="143"/>
      <c r="AD630" s="143"/>
      <c r="AE630" s="143"/>
      <c r="AF630" s="143"/>
      <c r="AG630" s="143"/>
      <c r="AH630" s="143"/>
      <c r="AI630" s="143"/>
      <c r="AJ630" s="143"/>
    </row>
    <row r="631" spans="27:36" hidden="1" x14ac:dyDescent="0.25">
      <c r="AA631" s="143"/>
      <c r="AB631" s="143"/>
      <c r="AC631" s="143"/>
      <c r="AD631" s="143"/>
      <c r="AE631" s="143"/>
      <c r="AF631" s="143"/>
      <c r="AG631" s="143"/>
      <c r="AH631" s="143"/>
      <c r="AI631" s="143"/>
      <c r="AJ631" s="143"/>
    </row>
    <row r="632" spans="27:36" hidden="1" x14ac:dyDescent="0.25">
      <c r="AA632" s="143"/>
      <c r="AB632" s="143"/>
      <c r="AC632" s="143"/>
      <c r="AD632" s="143"/>
      <c r="AE632" s="143"/>
      <c r="AF632" s="143"/>
      <c r="AG632" s="143"/>
      <c r="AH632" s="143"/>
      <c r="AI632" s="143"/>
      <c r="AJ632" s="143"/>
    </row>
    <row r="633" spans="27:36" hidden="1" x14ac:dyDescent="0.25">
      <c r="AA633" s="143"/>
      <c r="AB633" s="143"/>
      <c r="AC633" s="143"/>
      <c r="AD633" s="143"/>
      <c r="AE633" s="143"/>
      <c r="AF633" s="143"/>
      <c r="AG633" s="143"/>
      <c r="AH633" s="143"/>
      <c r="AI633" s="143"/>
      <c r="AJ633" s="143"/>
    </row>
    <row r="634" spans="27:36" hidden="1" x14ac:dyDescent="0.25">
      <c r="AA634" s="143"/>
      <c r="AB634" s="143"/>
      <c r="AC634" s="143"/>
      <c r="AD634" s="143"/>
      <c r="AE634" s="143"/>
      <c r="AF634" s="143"/>
      <c r="AG634" s="143"/>
      <c r="AH634" s="143"/>
      <c r="AI634" s="143"/>
      <c r="AJ634" s="143"/>
    </row>
    <row r="635" spans="27:36" hidden="1" x14ac:dyDescent="0.25">
      <c r="AA635" s="143"/>
      <c r="AB635" s="143"/>
      <c r="AC635" s="143"/>
      <c r="AD635" s="143"/>
      <c r="AE635" s="143"/>
      <c r="AF635" s="143"/>
      <c r="AG635" s="143"/>
      <c r="AH635" s="143"/>
      <c r="AI635" s="143"/>
      <c r="AJ635" s="143"/>
    </row>
    <row r="636" spans="27:36" hidden="1" x14ac:dyDescent="0.25">
      <c r="AA636" s="143"/>
      <c r="AB636" s="143"/>
      <c r="AC636" s="143"/>
      <c r="AD636" s="143"/>
      <c r="AE636" s="143"/>
      <c r="AF636" s="143"/>
      <c r="AG636" s="143"/>
      <c r="AH636" s="143"/>
      <c r="AI636" s="143"/>
      <c r="AJ636" s="143"/>
    </row>
    <row r="637" spans="27:36" hidden="1" x14ac:dyDescent="0.25">
      <c r="AA637" s="143"/>
      <c r="AB637" s="143"/>
      <c r="AC637" s="143"/>
      <c r="AD637" s="143"/>
      <c r="AE637" s="143"/>
      <c r="AF637" s="143"/>
      <c r="AG637" s="143"/>
      <c r="AH637" s="143"/>
      <c r="AI637" s="143"/>
      <c r="AJ637" s="143"/>
    </row>
    <row r="638" spans="27:36" hidden="1" x14ac:dyDescent="0.25">
      <c r="AA638" s="143"/>
      <c r="AB638" s="143"/>
      <c r="AC638" s="143"/>
      <c r="AD638" s="143"/>
      <c r="AE638" s="143"/>
      <c r="AF638" s="143"/>
      <c r="AG638" s="143"/>
      <c r="AH638" s="143"/>
      <c r="AI638" s="143"/>
      <c r="AJ638" s="143"/>
    </row>
    <row r="639" spans="27:36" hidden="1" x14ac:dyDescent="0.25">
      <c r="AA639" s="143"/>
      <c r="AB639" s="143"/>
      <c r="AC639" s="143"/>
      <c r="AD639" s="143"/>
      <c r="AE639" s="143"/>
      <c r="AF639" s="143"/>
      <c r="AG639" s="143"/>
      <c r="AH639" s="143"/>
      <c r="AI639" s="143"/>
      <c r="AJ639" s="143"/>
    </row>
    <row r="640" spans="27:36" hidden="1" x14ac:dyDescent="0.25">
      <c r="AA640" s="143"/>
      <c r="AB640" s="143"/>
      <c r="AC640" s="143"/>
      <c r="AD640" s="143"/>
      <c r="AE640" s="143"/>
      <c r="AF640" s="143"/>
      <c r="AG640" s="143"/>
      <c r="AH640" s="143"/>
      <c r="AI640" s="143"/>
      <c r="AJ640" s="143"/>
    </row>
    <row r="641" spans="27:36" hidden="1" x14ac:dyDescent="0.25">
      <c r="AA641" s="143"/>
      <c r="AB641" s="143"/>
      <c r="AC641" s="143"/>
      <c r="AD641" s="143"/>
      <c r="AE641" s="143"/>
      <c r="AF641" s="143"/>
      <c r="AG641" s="143"/>
      <c r="AH641" s="143"/>
      <c r="AI641" s="143"/>
      <c r="AJ641" s="143"/>
    </row>
    <row r="642" spans="27:36" hidden="1" x14ac:dyDescent="0.25">
      <c r="AA642" s="143"/>
      <c r="AB642" s="143"/>
      <c r="AC642" s="143"/>
      <c r="AD642" s="143"/>
      <c r="AE642" s="143"/>
      <c r="AF642" s="143"/>
      <c r="AG642" s="143"/>
      <c r="AH642" s="143"/>
      <c r="AI642" s="143"/>
      <c r="AJ642" s="143"/>
    </row>
    <row r="643" spans="27:36" hidden="1" x14ac:dyDescent="0.25">
      <c r="AA643" s="143"/>
      <c r="AB643" s="143"/>
      <c r="AC643" s="143"/>
      <c r="AD643" s="143"/>
      <c r="AE643" s="143"/>
      <c r="AF643" s="143"/>
      <c r="AG643" s="143"/>
      <c r="AH643" s="143"/>
      <c r="AI643" s="143"/>
      <c r="AJ643" s="143"/>
    </row>
    <row r="644" spans="27:36" hidden="1" x14ac:dyDescent="0.25">
      <c r="AA644" s="143"/>
      <c r="AB644" s="143"/>
      <c r="AC644" s="143"/>
      <c r="AD644" s="143"/>
      <c r="AE644" s="143"/>
      <c r="AF644" s="143"/>
      <c r="AG644" s="143"/>
      <c r="AH644" s="143"/>
      <c r="AI644" s="143"/>
      <c r="AJ644" s="143"/>
    </row>
    <row r="645" spans="27:36" hidden="1" x14ac:dyDescent="0.25">
      <c r="AA645" s="143"/>
      <c r="AB645" s="143"/>
      <c r="AC645" s="143"/>
      <c r="AD645" s="143"/>
      <c r="AE645" s="143"/>
      <c r="AF645" s="143"/>
      <c r="AG645" s="143"/>
      <c r="AH645" s="143"/>
      <c r="AI645" s="143"/>
      <c r="AJ645" s="143"/>
    </row>
    <row r="646" spans="27:36" hidden="1" x14ac:dyDescent="0.25">
      <c r="AA646" s="143"/>
      <c r="AB646" s="143"/>
      <c r="AC646" s="143"/>
      <c r="AD646" s="143"/>
      <c r="AE646" s="143"/>
      <c r="AF646" s="143"/>
      <c r="AG646" s="143"/>
      <c r="AH646" s="143"/>
      <c r="AI646" s="143"/>
      <c r="AJ646" s="143"/>
    </row>
    <row r="647" spans="27:36" hidden="1" x14ac:dyDescent="0.25">
      <c r="AA647" s="143"/>
      <c r="AB647" s="143"/>
      <c r="AC647" s="143"/>
      <c r="AD647" s="143"/>
      <c r="AE647" s="143"/>
      <c r="AF647" s="143"/>
      <c r="AG647" s="143"/>
      <c r="AH647" s="143"/>
      <c r="AI647" s="143"/>
      <c r="AJ647" s="143"/>
    </row>
    <row r="648" spans="27:36" hidden="1" x14ac:dyDescent="0.25">
      <c r="AA648" s="143"/>
      <c r="AB648" s="143"/>
      <c r="AC648" s="143"/>
      <c r="AD648" s="143"/>
      <c r="AE648" s="143"/>
      <c r="AF648" s="143"/>
      <c r="AG648" s="143"/>
      <c r="AH648" s="143"/>
      <c r="AI648" s="143"/>
      <c r="AJ648" s="143"/>
    </row>
    <row r="649" spans="27:36" hidden="1" x14ac:dyDescent="0.25">
      <c r="AA649" s="143"/>
      <c r="AB649" s="143"/>
      <c r="AC649" s="143"/>
      <c r="AD649" s="143"/>
      <c r="AE649" s="143"/>
      <c r="AF649" s="143"/>
      <c r="AG649" s="143"/>
      <c r="AH649" s="143"/>
      <c r="AI649" s="143"/>
      <c r="AJ649" s="143"/>
    </row>
    <row r="650" spans="27:36" hidden="1" x14ac:dyDescent="0.25">
      <c r="AA650" s="143"/>
      <c r="AB650" s="143"/>
      <c r="AC650" s="143"/>
      <c r="AD650" s="143"/>
      <c r="AE650" s="143"/>
      <c r="AF650" s="143"/>
      <c r="AG650" s="143"/>
      <c r="AH650" s="143"/>
      <c r="AI650" s="143"/>
      <c r="AJ650" s="143"/>
    </row>
    <row r="651" spans="27:36" hidden="1" x14ac:dyDescent="0.25">
      <c r="AA651" s="143"/>
      <c r="AB651" s="143"/>
      <c r="AC651" s="143"/>
      <c r="AD651" s="143"/>
      <c r="AE651" s="143"/>
      <c r="AF651" s="143"/>
      <c r="AG651" s="143"/>
      <c r="AH651" s="143"/>
      <c r="AI651" s="143"/>
      <c r="AJ651" s="143"/>
    </row>
    <row r="652" spans="27:36" hidden="1" x14ac:dyDescent="0.25">
      <c r="AA652" s="143"/>
      <c r="AB652" s="143"/>
      <c r="AC652" s="143"/>
      <c r="AD652" s="143"/>
      <c r="AE652" s="143"/>
      <c r="AF652" s="143"/>
      <c r="AG652" s="143"/>
      <c r="AH652" s="143"/>
      <c r="AI652" s="143"/>
      <c r="AJ652" s="143"/>
    </row>
    <row r="653" spans="27:36" hidden="1" x14ac:dyDescent="0.25">
      <c r="AA653" s="143"/>
      <c r="AB653" s="143"/>
      <c r="AC653" s="143"/>
      <c r="AD653" s="143"/>
      <c r="AE653" s="143"/>
      <c r="AF653" s="143"/>
      <c r="AG653" s="143"/>
      <c r="AH653" s="143"/>
      <c r="AI653" s="143"/>
      <c r="AJ653" s="143"/>
    </row>
    <row r="654" spans="27:36" hidden="1" x14ac:dyDescent="0.25">
      <c r="AA654" s="143"/>
      <c r="AB654" s="143"/>
      <c r="AC654" s="143"/>
      <c r="AD654" s="143"/>
      <c r="AE654" s="143"/>
      <c r="AF654" s="143"/>
      <c r="AG654" s="143"/>
      <c r="AH654" s="143"/>
      <c r="AI654" s="143"/>
      <c r="AJ654" s="143"/>
    </row>
    <row r="655" spans="27:36" hidden="1" x14ac:dyDescent="0.25">
      <c r="AA655" s="143"/>
      <c r="AB655" s="143"/>
      <c r="AC655" s="143"/>
      <c r="AD655" s="143"/>
      <c r="AE655" s="143"/>
      <c r="AF655" s="143"/>
      <c r="AG655" s="143"/>
      <c r="AH655" s="143"/>
      <c r="AI655" s="143"/>
      <c r="AJ655" s="143"/>
    </row>
    <row r="656" spans="27:36" hidden="1" x14ac:dyDescent="0.25">
      <c r="AA656" s="143"/>
      <c r="AB656" s="143"/>
      <c r="AC656" s="143"/>
      <c r="AD656" s="143"/>
      <c r="AE656" s="143"/>
      <c r="AF656" s="143"/>
      <c r="AG656" s="143"/>
      <c r="AH656" s="143"/>
      <c r="AI656" s="143"/>
      <c r="AJ656" s="143"/>
    </row>
    <row r="657" spans="27:36" hidden="1" x14ac:dyDescent="0.25">
      <c r="AA657" s="143"/>
      <c r="AB657" s="143"/>
      <c r="AC657" s="143"/>
      <c r="AD657" s="143"/>
      <c r="AE657" s="143"/>
      <c r="AF657" s="143"/>
      <c r="AG657" s="143"/>
      <c r="AH657" s="143"/>
      <c r="AI657" s="143"/>
      <c r="AJ657" s="143"/>
    </row>
    <row r="658" spans="27:36" hidden="1" x14ac:dyDescent="0.25">
      <c r="AA658" s="143"/>
      <c r="AB658" s="143"/>
      <c r="AC658" s="143"/>
      <c r="AD658" s="143"/>
      <c r="AE658" s="143"/>
      <c r="AF658" s="143"/>
      <c r="AG658" s="143"/>
      <c r="AH658" s="143"/>
      <c r="AI658" s="143"/>
      <c r="AJ658" s="143"/>
    </row>
    <row r="659" spans="27:36" hidden="1" x14ac:dyDescent="0.25">
      <c r="AA659" s="143"/>
      <c r="AB659" s="143"/>
      <c r="AC659" s="143"/>
      <c r="AD659" s="143"/>
      <c r="AE659" s="143"/>
      <c r="AF659" s="143"/>
      <c r="AG659" s="143"/>
      <c r="AH659" s="143"/>
      <c r="AI659" s="143"/>
      <c r="AJ659" s="143"/>
    </row>
    <row r="660" spans="27:36" hidden="1" x14ac:dyDescent="0.25">
      <c r="AA660" s="143"/>
      <c r="AB660" s="143"/>
      <c r="AC660" s="143"/>
      <c r="AD660" s="143"/>
      <c r="AE660" s="143"/>
      <c r="AF660" s="143"/>
      <c r="AG660" s="143"/>
      <c r="AH660" s="143"/>
      <c r="AI660" s="143"/>
      <c r="AJ660" s="143"/>
    </row>
    <row r="661" spans="27:36" hidden="1" x14ac:dyDescent="0.25">
      <c r="AA661" s="143"/>
      <c r="AB661" s="143"/>
      <c r="AC661" s="143"/>
      <c r="AD661" s="143"/>
      <c r="AE661" s="143"/>
      <c r="AF661" s="143"/>
      <c r="AG661" s="143"/>
      <c r="AH661" s="143"/>
      <c r="AI661" s="143"/>
      <c r="AJ661" s="143"/>
    </row>
    <row r="662" spans="27:36" hidden="1" x14ac:dyDescent="0.25">
      <c r="AA662" s="143"/>
      <c r="AB662" s="143"/>
      <c r="AC662" s="143"/>
      <c r="AD662" s="143"/>
      <c r="AE662" s="143"/>
      <c r="AF662" s="143"/>
      <c r="AG662" s="143"/>
      <c r="AH662" s="143"/>
      <c r="AI662" s="143"/>
      <c r="AJ662" s="143"/>
    </row>
    <row r="663" spans="27:36" hidden="1" x14ac:dyDescent="0.25">
      <c r="AA663" s="143"/>
      <c r="AB663" s="143"/>
      <c r="AC663" s="143"/>
      <c r="AD663" s="143"/>
      <c r="AE663" s="143"/>
      <c r="AF663" s="143"/>
      <c r="AG663" s="143"/>
      <c r="AH663" s="143"/>
      <c r="AI663" s="143"/>
      <c r="AJ663" s="143"/>
    </row>
    <row r="664" spans="27:36" hidden="1" x14ac:dyDescent="0.25">
      <c r="AA664" s="143"/>
      <c r="AB664" s="143"/>
      <c r="AC664" s="143"/>
      <c r="AD664" s="143"/>
      <c r="AE664" s="143"/>
      <c r="AF664" s="143"/>
      <c r="AG664" s="143"/>
      <c r="AH664" s="143"/>
      <c r="AI664" s="143"/>
      <c r="AJ664" s="143"/>
    </row>
    <row r="665" spans="27:36" hidden="1" x14ac:dyDescent="0.25">
      <c r="AA665" s="143"/>
      <c r="AB665" s="143"/>
      <c r="AC665" s="143"/>
      <c r="AD665" s="143"/>
      <c r="AE665" s="143"/>
      <c r="AF665" s="143"/>
      <c r="AG665" s="143"/>
      <c r="AH665" s="143"/>
      <c r="AI665" s="143"/>
      <c r="AJ665" s="143"/>
    </row>
    <row r="666" spans="27:36" hidden="1" x14ac:dyDescent="0.25">
      <c r="AA666" s="143"/>
      <c r="AB666" s="143"/>
      <c r="AC666" s="143"/>
      <c r="AD666" s="143"/>
      <c r="AE666" s="143"/>
      <c r="AF666" s="143"/>
      <c r="AG666" s="143"/>
      <c r="AH666" s="143"/>
      <c r="AI666" s="143"/>
      <c r="AJ666" s="143"/>
    </row>
    <row r="667" spans="27:36" hidden="1" x14ac:dyDescent="0.25">
      <c r="AA667" s="143"/>
      <c r="AB667" s="143"/>
      <c r="AC667" s="143"/>
      <c r="AD667" s="143"/>
      <c r="AE667" s="143"/>
      <c r="AF667" s="143"/>
      <c r="AG667" s="143"/>
      <c r="AH667" s="143"/>
      <c r="AI667" s="143"/>
      <c r="AJ667" s="143"/>
    </row>
    <row r="668" spans="27:36" hidden="1" x14ac:dyDescent="0.25">
      <c r="AA668" s="143"/>
      <c r="AB668" s="143"/>
      <c r="AC668" s="143"/>
      <c r="AD668" s="143"/>
      <c r="AE668" s="143"/>
      <c r="AF668" s="143"/>
      <c r="AG668" s="143"/>
      <c r="AH668" s="143"/>
      <c r="AI668" s="143"/>
      <c r="AJ668" s="143"/>
    </row>
    <row r="669" spans="27:36" hidden="1" x14ac:dyDescent="0.25">
      <c r="AA669" s="143"/>
      <c r="AB669" s="143"/>
      <c r="AC669" s="143"/>
      <c r="AD669" s="143"/>
      <c r="AE669" s="143"/>
      <c r="AF669" s="143"/>
      <c r="AG669" s="143"/>
      <c r="AH669" s="143"/>
      <c r="AI669" s="143"/>
      <c r="AJ669" s="143"/>
    </row>
    <row r="670" spans="27:36" hidden="1" x14ac:dyDescent="0.25">
      <c r="AA670" s="143"/>
      <c r="AB670" s="143"/>
      <c r="AC670" s="143"/>
      <c r="AD670" s="143"/>
      <c r="AE670" s="143"/>
      <c r="AF670" s="143"/>
      <c r="AG670" s="143"/>
      <c r="AH670" s="143"/>
      <c r="AI670" s="143"/>
      <c r="AJ670" s="143"/>
    </row>
    <row r="671" spans="27:36" hidden="1" x14ac:dyDescent="0.25">
      <c r="AA671" s="143"/>
      <c r="AB671" s="143"/>
      <c r="AC671" s="143"/>
      <c r="AD671" s="143"/>
      <c r="AE671" s="143"/>
      <c r="AF671" s="143"/>
      <c r="AG671" s="143"/>
      <c r="AH671" s="143"/>
      <c r="AI671" s="143"/>
      <c r="AJ671" s="143"/>
    </row>
    <row r="672" spans="27:36" hidden="1" x14ac:dyDescent="0.25">
      <c r="AA672" s="143"/>
      <c r="AB672" s="143"/>
      <c r="AC672" s="143"/>
      <c r="AD672" s="143"/>
      <c r="AE672" s="143"/>
      <c r="AF672" s="143"/>
      <c r="AG672" s="143"/>
      <c r="AH672" s="143"/>
      <c r="AI672" s="143"/>
      <c r="AJ672" s="143"/>
    </row>
    <row r="673" spans="27:36" hidden="1" x14ac:dyDescent="0.25">
      <c r="AA673" s="143"/>
      <c r="AB673" s="143"/>
      <c r="AC673" s="143"/>
      <c r="AD673" s="143"/>
      <c r="AE673" s="143"/>
      <c r="AF673" s="143"/>
      <c r="AG673" s="143"/>
      <c r="AH673" s="143"/>
      <c r="AI673" s="143"/>
      <c r="AJ673" s="143"/>
    </row>
    <row r="674" spans="27:36" hidden="1" x14ac:dyDescent="0.25">
      <c r="AA674" s="143"/>
      <c r="AB674" s="143"/>
      <c r="AC674" s="143"/>
      <c r="AD674" s="143"/>
      <c r="AE674" s="143"/>
      <c r="AF674" s="143"/>
      <c r="AG674" s="143"/>
      <c r="AH674" s="143"/>
      <c r="AI674" s="143"/>
      <c r="AJ674" s="143"/>
    </row>
    <row r="675" spans="27:36" hidden="1" x14ac:dyDescent="0.25">
      <c r="AA675" s="143"/>
      <c r="AB675" s="143"/>
      <c r="AC675" s="143"/>
      <c r="AD675" s="143"/>
      <c r="AE675" s="143"/>
      <c r="AF675" s="143"/>
      <c r="AG675" s="143"/>
      <c r="AH675" s="143"/>
      <c r="AI675" s="143"/>
      <c r="AJ675" s="143"/>
    </row>
    <row r="676" spans="27:36" hidden="1" x14ac:dyDescent="0.25">
      <c r="AA676" s="143"/>
      <c r="AB676" s="143"/>
      <c r="AC676" s="143"/>
      <c r="AD676" s="143"/>
      <c r="AE676" s="143"/>
      <c r="AF676" s="143"/>
      <c r="AG676" s="143"/>
      <c r="AH676" s="143"/>
      <c r="AI676" s="143"/>
      <c r="AJ676" s="143"/>
    </row>
    <row r="677" spans="27:36" hidden="1" x14ac:dyDescent="0.25">
      <c r="AA677" s="143"/>
      <c r="AB677" s="143"/>
      <c r="AC677" s="143"/>
      <c r="AD677" s="143"/>
      <c r="AE677" s="143"/>
      <c r="AF677" s="143"/>
      <c r="AG677" s="143"/>
      <c r="AH677" s="143"/>
      <c r="AI677" s="143"/>
      <c r="AJ677" s="143"/>
    </row>
    <row r="678" spans="27:36" hidden="1" x14ac:dyDescent="0.25">
      <c r="AA678" s="143"/>
      <c r="AB678" s="143"/>
      <c r="AC678" s="143"/>
      <c r="AD678" s="143"/>
      <c r="AE678" s="143"/>
      <c r="AF678" s="143"/>
      <c r="AG678" s="143"/>
      <c r="AH678" s="143"/>
      <c r="AI678" s="143"/>
      <c r="AJ678" s="143"/>
    </row>
    <row r="679" spans="27:36" hidden="1" x14ac:dyDescent="0.25">
      <c r="AA679" s="143"/>
      <c r="AB679" s="143"/>
      <c r="AC679" s="143"/>
      <c r="AD679" s="143"/>
      <c r="AE679" s="143"/>
      <c r="AF679" s="143"/>
      <c r="AG679" s="143"/>
      <c r="AH679" s="143"/>
      <c r="AI679" s="143"/>
      <c r="AJ679" s="143"/>
    </row>
    <row r="680" spans="27:36" hidden="1" x14ac:dyDescent="0.25">
      <c r="AA680" s="143"/>
      <c r="AB680" s="143"/>
      <c r="AC680" s="143"/>
      <c r="AD680" s="143"/>
      <c r="AE680" s="143"/>
      <c r="AF680" s="143"/>
      <c r="AG680" s="143"/>
      <c r="AH680" s="143"/>
      <c r="AI680" s="143"/>
      <c r="AJ680" s="143"/>
    </row>
    <row r="681" spans="27:36" hidden="1" x14ac:dyDescent="0.25">
      <c r="AA681" s="143"/>
      <c r="AB681" s="143"/>
      <c r="AC681" s="143"/>
      <c r="AD681" s="143"/>
      <c r="AE681" s="143"/>
      <c r="AF681" s="143"/>
      <c r="AG681" s="143"/>
      <c r="AH681" s="143"/>
      <c r="AI681" s="143"/>
      <c r="AJ681" s="143"/>
    </row>
    <row r="682" spans="27:36" hidden="1" x14ac:dyDescent="0.25">
      <c r="AA682" s="143"/>
      <c r="AB682" s="143"/>
      <c r="AC682" s="143"/>
      <c r="AD682" s="143"/>
      <c r="AE682" s="143"/>
      <c r="AF682" s="143"/>
      <c r="AG682" s="143"/>
      <c r="AH682" s="143"/>
      <c r="AI682" s="143"/>
      <c r="AJ682" s="143"/>
    </row>
    <row r="683" spans="27:36" hidden="1" x14ac:dyDescent="0.25">
      <c r="AA683" s="143"/>
      <c r="AB683" s="143"/>
      <c r="AC683" s="143"/>
      <c r="AD683" s="143"/>
      <c r="AE683" s="143"/>
      <c r="AF683" s="143"/>
      <c r="AG683" s="143"/>
      <c r="AH683" s="143"/>
      <c r="AI683" s="143"/>
      <c r="AJ683" s="143"/>
    </row>
    <row r="684" spans="27:36" hidden="1" x14ac:dyDescent="0.25">
      <c r="AA684" s="143"/>
      <c r="AB684" s="143"/>
      <c r="AC684" s="143"/>
      <c r="AD684" s="143"/>
      <c r="AE684" s="143"/>
      <c r="AF684" s="143"/>
      <c r="AG684" s="143"/>
      <c r="AH684" s="143"/>
      <c r="AI684" s="143"/>
      <c r="AJ684" s="143"/>
    </row>
    <row r="685" spans="27:36" hidden="1" x14ac:dyDescent="0.25">
      <c r="AA685" s="143"/>
      <c r="AB685" s="143"/>
      <c r="AC685" s="143"/>
      <c r="AD685" s="143"/>
      <c r="AE685" s="143"/>
      <c r="AF685" s="143"/>
      <c r="AG685" s="143"/>
      <c r="AH685" s="143"/>
      <c r="AI685" s="143"/>
      <c r="AJ685" s="143"/>
    </row>
    <row r="686" spans="27:36" hidden="1" x14ac:dyDescent="0.25">
      <c r="AA686" s="143"/>
      <c r="AB686" s="143"/>
      <c r="AC686" s="143"/>
      <c r="AD686" s="143"/>
      <c r="AE686" s="143"/>
      <c r="AF686" s="143"/>
      <c r="AG686" s="143"/>
      <c r="AH686" s="143"/>
      <c r="AI686" s="143"/>
      <c r="AJ686" s="143"/>
    </row>
    <row r="687" spans="27:36" hidden="1" x14ac:dyDescent="0.25">
      <c r="AA687" s="143"/>
      <c r="AB687" s="143"/>
      <c r="AC687" s="143"/>
      <c r="AD687" s="143"/>
      <c r="AE687" s="143"/>
      <c r="AF687" s="143"/>
      <c r="AG687" s="143"/>
      <c r="AH687" s="143"/>
      <c r="AI687" s="143"/>
      <c r="AJ687" s="143"/>
    </row>
    <row r="688" spans="27:36" hidden="1" x14ac:dyDescent="0.25">
      <c r="AA688" s="143"/>
      <c r="AB688" s="143"/>
      <c r="AC688" s="143"/>
      <c r="AD688" s="143"/>
      <c r="AE688" s="143"/>
      <c r="AF688" s="143"/>
      <c r="AG688" s="143"/>
      <c r="AH688" s="143"/>
      <c r="AI688" s="143"/>
      <c r="AJ688" s="143"/>
    </row>
    <row r="689" spans="27:36" hidden="1" x14ac:dyDescent="0.25">
      <c r="AA689" s="143"/>
      <c r="AB689" s="143"/>
      <c r="AC689" s="143"/>
      <c r="AD689" s="143"/>
      <c r="AE689" s="143"/>
      <c r="AF689" s="143"/>
      <c r="AG689" s="143"/>
      <c r="AH689" s="143"/>
      <c r="AI689" s="143"/>
      <c r="AJ689" s="143"/>
    </row>
    <row r="690" spans="27:36" hidden="1" x14ac:dyDescent="0.25">
      <c r="AA690" s="143"/>
      <c r="AB690" s="143"/>
      <c r="AC690" s="143"/>
      <c r="AD690" s="143"/>
      <c r="AE690" s="143"/>
      <c r="AF690" s="143"/>
      <c r="AG690" s="143"/>
      <c r="AH690" s="143"/>
      <c r="AI690" s="143"/>
      <c r="AJ690" s="143"/>
    </row>
    <row r="691" spans="27:36" hidden="1" x14ac:dyDescent="0.25">
      <c r="AA691" s="143"/>
      <c r="AB691" s="143"/>
      <c r="AC691" s="143"/>
      <c r="AD691" s="143"/>
      <c r="AE691" s="143"/>
      <c r="AF691" s="143"/>
      <c r="AG691" s="143"/>
      <c r="AH691" s="143"/>
      <c r="AI691" s="143"/>
      <c r="AJ691" s="143"/>
    </row>
    <row r="692" spans="27:36" hidden="1" x14ac:dyDescent="0.25">
      <c r="AA692" s="143"/>
      <c r="AB692" s="143"/>
      <c r="AC692" s="143"/>
      <c r="AD692" s="143"/>
      <c r="AE692" s="143"/>
      <c r="AF692" s="143"/>
      <c r="AG692" s="143"/>
      <c r="AH692" s="143"/>
      <c r="AI692" s="143"/>
      <c r="AJ692" s="143"/>
    </row>
    <row r="693" spans="27:36" hidden="1" x14ac:dyDescent="0.25">
      <c r="AA693" s="143"/>
      <c r="AB693" s="143"/>
      <c r="AC693" s="143"/>
      <c r="AD693" s="143"/>
      <c r="AE693" s="143"/>
      <c r="AF693" s="143"/>
      <c r="AG693" s="143"/>
      <c r="AH693" s="143"/>
      <c r="AI693" s="143"/>
      <c r="AJ693" s="143"/>
    </row>
    <row r="694" spans="27:36" hidden="1" x14ac:dyDescent="0.25">
      <c r="AA694" s="143"/>
      <c r="AB694" s="143"/>
      <c r="AC694" s="143"/>
      <c r="AD694" s="143"/>
      <c r="AE694" s="143"/>
      <c r="AF694" s="143"/>
      <c r="AG694" s="143"/>
      <c r="AH694" s="143"/>
      <c r="AI694" s="143"/>
      <c r="AJ694" s="143"/>
    </row>
    <row r="695" spans="27:36" hidden="1" x14ac:dyDescent="0.25">
      <c r="AA695" s="143"/>
      <c r="AB695" s="143"/>
      <c r="AC695" s="143"/>
      <c r="AD695" s="143"/>
      <c r="AE695" s="143"/>
      <c r="AF695" s="143"/>
      <c r="AG695" s="143"/>
      <c r="AH695" s="143"/>
      <c r="AI695" s="143"/>
      <c r="AJ695" s="143"/>
    </row>
    <row r="696" spans="27:36" hidden="1" x14ac:dyDescent="0.25">
      <c r="AA696" s="143"/>
      <c r="AB696" s="143"/>
      <c r="AC696" s="143"/>
      <c r="AD696" s="143"/>
      <c r="AE696" s="143"/>
      <c r="AF696" s="143"/>
      <c r="AG696" s="143"/>
      <c r="AH696" s="143"/>
      <c r="AI696" s="143"/>
      <c r="AJ696" s="143"/>
    </row>
    <row r="697" spans="27:36" hidden="1" x14ac:dyDescent="0.25">
      <c r="AA697" s="143"/>
      <c r="AB697" s="143"/>
      <c r="AC697" s="143"/>
      <c r="AD697" s="143"/>
      <c r="AE697" s="143"/>
      <c r="AF697" s="143"/>
      <c r="AG697" s="143"/>
      <c r="AH697" s="143"/>
      <c r="AI697" s="143"/>
      <c r="AJ697" s="143"/>
    </row>
    <row r="698" spans="27:36" hidden="1" x14ac:dyDescent="0.25">
      <c r="AA698" s="143"/>
      <c r="AB698" s="143"/>
      <c r="AC698" s="143"/>
      <c r="AD698" s="143"/>
      <c r="AE698" s="143"/>
      <c r="AF698" s="143"/>
      <c r="AG698" s="143"/>
      <c r="AH698" s="143"/>
      <c r="AI698" s="143"/>
      <c r="AJ698" s="143"/>
    </row>
    <row r="699" spans="27:36" hidden="1" x14ac:dyDescent="0.25">
      <c r="AA699" s="143"/>
      <c r="AB699" s="143"/>
      <c r="AC699" s="143"/>
      <c r="AD699" s="143"/>
      <c r="AE699" s="143"/>
      <c r="AF699" s="143"/>
      <c r="AG699" s="143"/>
      <c r="AH699" s="143"/>
      <c r="AI699" s="143"/>
      <c r="AJ699" s="143"/>
    </row>
    <row r="700" spans="27:36" hidden="1" x14ac:dyDescent="0.25">
      <c r="AA700" s="143"/>
      <c r="AB700" s="143"/>
      <c r="AC700" s="143"/>
      <c r="AD700" s="143"/>
      <c r="AE700" s="143"/>
      <c r="AF700" s="143"/>
      <c r="AG700" s="143"/>
      <c r="AH700" s="143"/>
      <c r="AI700" s="143"/>
      <c r="AJ700" s="143"/>
    </row>
    <row r="701" spans="27:36" hidden="1" x14ac:dyDescent="0.25">
      <c r="AA701" s="143"/>
      <c r="AB701" s="143"/>
      <c r="AC701" s="143"/>
      <c r="AD701" s="143"/>
      <c r="AE701" s="143"/>
      <c r="AF701" s="143"/>
      <c r="AG701" s="143"/>
      <c r="AH701" s="143"/>
      <c r="AI701" s="143"/>
      <c r="AJ701" s="143"/>
    </row>
    <row r="702" spans="27:36" hidden="1" x14ac:dyDescent="0.25">
      <c r="AA702" s="143"/>
      <c r="AB702" s="143"/>
      <c r="AC702" s="143"/>
      <c r="AD702" s="143"/>
      <c r="AE702" s="143"/>
      <c r="AF702" s="143"/>
      <c r="AG702" s="143"/>
      <c r="AH702" s="143"/>
      <c r="AI702" s="143"/>
      <c r="AJ702" s="143"/>
    </row>
    <row r="703" spans="27:36" hidden="1" x14ac:dyDescent="0.25">
      <c r="AA703" s="143"/>
      <c r="AB703" s="143"/>
      <c r="AC703" s="143"/>
      <c r="AD703" s="143"/>
      <c r="AE703" s="143"/>
      <c r="AF703" s="143"/>
      <c r="AG703" s="143"/>
      <c r="AH703" s="143"/>
      <c r="AI703" s="143"/>
      <c r="AJ703" s="143"/>
    </row>
    <row r="704" spans="27:36" hidden="1" x14ac:dyDescent="0.25">
      <c r="AA704" s="143"/>
      <c r="AB704" s="143"/>
      <c r="AC704" s="143"/>
      <c r="AD704" s="143"/>
      <c r="AE704" s="143"/>
      <c r="AF704" s="143"/>
      <c r="AG704" s="143"/>
      <c r="AH704" s="143"/>
      <c r="AI704" s="143"/>
      <c r="AJ704" s="143"/>
    </row>
    <row r="705" spans="27:36" hidden="1" x14ac:dyDescent="0.25">
      <c r="AA705" s="143"/>
      <c r="AB705" s="143"/>
      <c r="AC705" s="143"/>
      <c r="AD705" s="143"/>
      <c r="AE705" s="143"/>
      <c r="AF705" s="143"/>
      <c r="AG705" s="143"/>
      <c r="AH705" s="143"/>
      <c r="AI705" s="143"/>
      <c r="AJ705" s="143"/>
    </row>
    <row r="706" spans="27:36" hidden="1" x14ac:dyDescent="0.25">
      <c r="AA706" s="143"/>
      <c r="AB706" s="143"/>
      <c r="AC706" s="143"/>
      <c r="AD706" s="143"/>
      <c r="AE706" s="143"/>
      <c r="AF706" s="143"/>
      <c r="AG706" s="143"/>
      <c r="AH706" s="143"/>
      <c r="AI706" s="143"/>
      <c r="AJ706" s="143"/>
    </row>
    <row r="707" spans="27:36" hidden="1" x14ac:dyDescent="0.25">
      <c r="AA707" s="143"/>
      <c r="AB707" s="143"/>
      <c r="AC707" s="143"/>
      <c r="AD707" s="143"/>
      <c r="AE707" s="143"/>
      <c r="AF707" s="143"/>
      <c r="AG707" s="143"/>
      <c r="AH707" s="143"/>
      <c r="AI707" s="143"/>
      <c r="AJ707" s="143"/>
    </row>
    <row r="708" spans="27:36" hidden="1" x14ac:dyDescent="0.25">
      <c r="AA708" s="143"/>
      <c r="AB708" s="143"/>
      <c r="AC708" s="143"/>
      <c r="AD708" s="143"/>
      <c r="AE708" s="143"/>
      <c r="AF708" s="143"/>
      <c r="AG708" s="143"/>
      <c r="AH708" s="143"/>
      <c r="AI708" s="143"/>
      <c r="AJ708" s="143"/>
    </row>
    <row r="709" spans="27:36" hidden="1" x14ac:dyDescent="0.25">
      <c r="AA709" s="143"/>
      <c r="AB709" s="143"/>
      <c r="AC709" s="143"/>
      <c r="AD709" s="143"/>
      <c r="AE709" s="143"/>
      <c r="AF709" s="143"/>
      <c r="AG709" s="143"/>
      <c r="AH709" s="143"/>
      <c r="AI709" s="143"/>
      <c r="AJ709" s="143"/>
    </row>
    <row r="710" spans="27:36" hidden="1" x14ac:dyDescent="0.25">
      <c r="AA710" s="143"/>
      <c r="AB710" s="143"/>
      <c r="AC710" s="143"/>
      <c r="AD710" s="143"/>
      <c r="AE710" s="143"/>
      <c r="AF710" s="143"/>
      <c r="AG710" s="143"/>
      <c r="AH710" s="143"/>
      <c r="AI710" s="143"/>
      <c r="AJ710" s="143"/>
    </row>
    <row r="711" spans="27:36" hidden="1" x14ac:dyDescent="0.25">
      <c r="AA711" s="143"/>
      <c r="AB711" s="143"/>
      <c r="AC711" s="143"/>
      <c r="AD711" s="143"/>
      <c r="AE711" s="143"/>
      <c r="AF711" s="143"/>
      <c r="AG711" s="143"/>
      <c r="AH711" s="143"/>
      <c r="AI711" s="143"/>
      <c r="AJ711" s="143"/>
    </row>
    <row r="712" spans="27:36" hidden="1" x14ac:dyDescent="0.25">
      <c r="AA712" s="143"/>
      <c r="AB712" s="143"/>
      <c r="AC712" s="143"/>
      <c r="AD712" s="143"/>
      <c r="AE712" s="143"/>
      <c r="AF712" s="143"/>
      <c r="AG712" s="143"/>
      <c r="AH712" s="143"/>
      <c r="AI712" s="143"/>
      <c r="AJ712" s="143"/>
    </row>
    <row r="713" spans="27:36" hidden="1" x14ac:dyDescent="0.25">
      <c r="AA713" s="143"/>
      <c r="AB713" s="143"/>
      <c r="AC713" s="143"/>
      <c r="AD713" s="143"/>
      <c r="AE713" s="143"/>
      <c r="AF713" s="143"/>
      <c r="AG713" s="143"/>
      <c r="AH713" s="143"/>
      <c r="AI713" s="143"/>
      <c r="AJ713" s="143"/>
    </row>
    <row r="714" spans="27:36" hidden="1" x14ac:dyDescent="0.25">
      <c r="AA714" s="143"/>
      <c r="AB714" s="143"/>
      <c r="AC714" s="143"/>
      <c r="AD714" s="143"/>
      <c r="AE714" s="143"/>
      <c r="AF714" s="143"/>
      <c r="AG714" s="143"/>
      <c r="AH714" s="143"/>
      <c r="AI714" s="143"/>
      <c r="AJ714" s="143"/>
    </row>
    <row r="715" spans="27:36" hidden="1" x14ac:dyDescent="0.25">
      <c r="AA715" s="143"/>
      <c r="AB715" s="143"/>
      <c r="AC715" s="143"/>
      <c r="AD715" s="143"/>
      <c r="AE715" s="143"/>
      <c r="AF715" s="143"/>
      <c r="AG715" s="143"/>
      <c r="AH715" s="143"/>
      <c r="AI715" s="143"/>
      <c r="AJ715" s="143"/>
    </row>
    <row r="716" spans="27:36" hidden="1" x14ac:dyDescent="0.25">
      <c r="AA716" s="143"/>
      <c r="AB716" s="143"/>
      <c r="AC716" s="143"/>
      <c r="AD716" s="143"/>
      <c r="AE716" s="143"/>
      <c r="AF716" s="143"/>
      <c r="AG716" s="143"/>
      <c r="AH716" s="143"/>
      <c r="AI716" s="143"/>
      <c r="AJ716" s="143"/>
    </row>
    <row r="717" spans="27:36" hidden="1" x14ac:dyDescent="0.25">
      <c r="AA717" s="143"/>
      <c r="AB717" s="143"/>
      <c r="AC717" s="143"/>
      <c r="AD717" s="143"/>
      <c r="AE717" s="143"/>
      <c r="AF717" s="143"/>
      <c r="AG717" s="143"/>
      <c r="AH717" s="143"/>
      <c r="AI717" s="143"/>
      <c r="AJ717" s="143"/>
    </row>
    <row r="718" spans="27:36" hidden="1" x14ac:dyDescent="0.25">
      <c r="AA718" s="143"/>
      <c r="AB718" s="143"/>
      <c r="AC718" s="143"/>
      <c r="AD718" s="143"/>
      <c r="AE718" s="143"/>
      <c r="AF718" s="143"/>
      <c r="AG718" s="143"/>
      <c r="AH718" s="143"/>
      <c r="AI718" s="143"/>
      <c r="AJ718" s="143"/>
    </row>
    <row r="719" spans="27:36" hidden="1" x14ac:dyDescent="0.25">
      <c r="AA719" s="143"/>
      <c r="AB719" s="143"/>
      <c r="AC719" s="143"/>
      <c r="AD719" s="143"/>
      <c r="AE719" s="143"/>
      <c r="AF719" s="143"/>
      <c r="AG719" s="143"/>
      <c r="AH719" s="143"/>
      <c r="AI719" s="143"/>
      <c r="AJ719" s="143"/>
    </row>
    <row r="720" spans="27:36" hidden="1" x14ac:dyDescent="0.25">
      <c r="AA720" s="143"/>
      <c r="AB720" s="143"/>
      <c r="AC720" s="143"/>
      <c r="AD720" s="143"/>
      <c r="AE720" s="143"/>
      <c r="AF720" s="143"/>
      <c r="AG720" s="143"/>
      <c r="AH720" s="143"/>
      <c r="AI720" s="143"/>
      <c r="AJ720" s="143"/>
    </row>
    <row r="721" spans="27:36" hidden="1" x14ac:dyDescent="0.25">
      <c r="AA721" s="143"/>
      <c r="AB721" s="143"/>
      <c r="AC721" s="143"/>
      <c r="AD721" s="143"/>
      <c r="AE721" s="143"/>
      <c r="AF721" s="143"/>
      <c r="AG721" s="143"/>
      <c r="AH721" s="143"/>
      <c r="AI721" s="143"/>
      <c r="AJ721" s="143"/>
    </row>
    <row r="722" spans="27:36" hidden="1" x14ac:dyDescent="0.25">
      <c r="AA722" s="143"/>
      <c r="AB722" s="143"/>
      <c r="AC722" s="143"/>
      <c r="AD722" s="143"/>
      <c r="AE722" s="143"/>
      <c r="AF722" s="143"/>
      <c r="AG722" s="143"/>
      <c r="AH722" s="143"/>
      <c r="AI722" s="143"/>
      <c r="AJ722" s="143"/>
    </row>
    <row r="723" spans="27:36" hidden="1" x14ac:dyDescent="0.25">
      <c r="AA723" s="143"/>
      <c r="AB723" s="143"/>
      <c r="AC723" s="143"/>
      <c r="AD723" s="143"/>
      <c r="AE723" s="143"/>
      <c r="AF723" s="143"/>
      <c r="AG723" s="143"/>
      <c r="AH723" s="143"/>
      <c r="AI723" s="143"/>
      <c r="AJ723" s="143"/>
    </row>
    <row r="724" spans="27:36" hidden="1" x14ac:dyDescent="0.25">
      <c r="AA724" s="143"/>
      <c r="AB724" s="143"/>
      <c r="AC724" s="143"/>
      <c r="AD724" s="143"/>
      <c r="AE724" s="143"/>
      <c r="AF724" s="143"/>
      <c r="AG724" s="143"/>
      <c r="AH724" s="143"/>
      <c r="AI724" s="143"/>
      <c r="AJ724" s="143"/>
    </row>
    <row r="725" spans="27:36" hidden="1" x14ac:dyDescent="0.25">
      <c r="AA725" s="143"/>
      <c r="AB725" s="143"/>
      <c r="AC725" s="143"/>
      <c r="AD725" s="143"/>
      <c r="AE725" s="143"/>
      <c r="AF725" s="143"/>
      <c r="AG725" s="143"/>
      <c r="AH725" s="143"/>
      <c r="AI725" s="143"/>
      <c r="AJ725" s="143"/>
    </row>
    <row r="726" spans="27:36" hidden="1" x14ac:dyDescent="0.25">
      <c r="AA726" s="143"/>
      <c r="AB726" s="143"/>
      <c r="AC726" s="143"/>
      <c r="AD726" s="143"/>
      <c r="AE726" s="143"/>
      <c r="AF726" s="143"/>
      <c r="AG726" s="143"/>
      <c r="AH726" s="143"/>
      <c r="AI726" s="143"/>
      <c r="AJ726" s="143"/>
    </row>
    <row r="727" spans="27:36" hidden="1" x14ac:dyDescent="0.25">
      <c r="AA727" s="143"/>
      <c r="AB727" s="143"/>
      <c r="AC727" s="143"/>
      <c r="AD727" s="143"/>
      <c r="AE727" s="143"/>
      <c r="AF727" s="143"/>
      <c r="AG727" s="143"/>
      <c r="AH727" s="143"/>
      <c r="AI727" s="143"/>
      <c r="AJ727" s="143"/>
    </row>
    <row r="728" spans="27:36" hidden="1" x14ac:dyDescent="0.25">
      <c r="AA728" s="143"/>
      <c r="AB728" s="143"/>
      <c r="AC728" s="143"/>
      <c r="AD728" s="143"/>
      <c r="AE728" s="143"/>
      <c r="AF728" s="143"/>
      <c r="AG728" s="143"/>
      <c r="AH728" s="143"/>
      <c r="AI728" s="143"/>
      <c r="AJ728" s="143"/>
    </row>
    <row r="729" spans="27:36" hidden="1" x14ac:dyDescent="0.25">
      <c r="AA729" s="143"/>
      <c r="AB729" s="143"/>
      <c r="AC729" s="143"/>
      <c r="AD729" s="143"/>
      <c r="AE729" s="143"/>
      <c r="AF729" s="143"/>
      <c r="AG729" s="143"/>
      <c r="AH729" s="143"/>
      <c r="AI729" s="143"/>
      <c r="AJ729" s="143"/>
    </row>
    <row r="730" spans="27:36" hidden="1" x14ac:dyDescent="0.25">
      <c r="AA730" s="143"/>
      <c r="AB730" s="143"/>
      <c r="AC730" s="143"/>
      <c r="AD730" s="143"/>
      <c r="AE730" s="143"/>
      <c r="AF730" s="143"/>
      <c r="AG730" s="143"/>
      <c r="AH730" s="143"/>
      <c r="AI730" s="143"/>
      <c r="AJ730" s="143"/>
    </row>
    <row r="731" spans="27:36" hidden="1" x14ac:dyDescent="0.25">
      <c r="AA731" s="143"/>
      <c r="AB731" s="143"/>
      <c r="AC731" s="143"/>
      <c r="AD731" s="143"/>
      <c r="AE731" s="143"/>
      <c r="AF731" s="143"/>
      <c r="AG731" s="143"/>
      <c r="AH731" s="143"/>
      <c r="AI731" s="143"/>
      <c r="AJ731" s="143"/>
    </row>
    <row r="732" spans="27:36" hidden="1" x14ac:dyDescent="0.25">
      <c r="AA732" s="143"/>
      <c r="AB732" s="143"/>
      <c r="AC732" s="143"/>
      <c r="AD732" s="143"/>
      <c r="AE732" s="143"/>
      <c r="AF732" s="143"/>
      <c r="AG732" s="143"/>
      <c r="AH732" s="143"/>
      <c r="AI732" s="143"/>
      <c r="AJ732" s="143"/>
    </row>
    <row r="733" spans="27:36" hidden="1" x14ac:dyDescent="0.25">
      <c r="AA733" s="143"/>
      <c r="AB733" s="143"/>
      <c r="AC733" s="143"/>
      <c r="AD733" s="143"/>
      <c r="AE733" s="143"/>
      <c r="AF733" s="143"/>
      <c r="AG733" s="143"/>
      <c r="AH733" s="143"/>
      <c r="AI733" s="143"/>
      <c r="AJ733" s="143"/>
    </row>
    <row r="734" spans="27:36" hidden="1" x14ac:dyDescent="0.25">
      <c r="AA734" s="143"/>
      <c r="AB734" s="143"/>
      <c r="AC734" s="143"/>
      <c r="AD734" s="143"/>
      <c r="AE734" s="143"/>
      <c r="AF734" s="143"/>
      <c r="AG734" s="143"/>
      <c r="AH734" s="143"/>
      <c r="AI734" s="143"/>
      <c r="AJ734" s="143"/>
    </row>
    <row r="735" spans="27:36" hidden="1" x14ac:dyDescent="0.25">
      <c r="AA735" s="143"/>
      <c r="AB735" s="143"/>
      <c r="AC735" s="143"/>
      <c r="AD735" s="143"/>
      <c r="AE735" s="143"/>
      <c r="AF735" s="143"/>
      <c r="AG735" s="143"/>
      <c r="AH735" s="143"/>
      <c r="AI735" s="143"/>
      <c r="AJ735" s="143"/>
    </row>
    <row r="736" spans="27:36" hidden="1" x14ac:dyDescent="0.25">
      <c r="AA736" s="143"/>
      <c r="AB736" s="143"/>
      <c r="AC736" s="143"/>
      <c r="AD736" s="143"/>
      <c r="AE736" s="143"/>
      <c r="AF736" s="143"/>
      <c r="AG736" s="143"/>
      <c r="AH736" s="143"/>
      <c r="AI736" s="143"/>
      <c r="AJ736" s="143"/>
    </row>
    <row r="737" spans="27:36" hidden="1" x14ac:dyDescent="0.25">
      <c r="AA737" s="143"/>
      <c r="AB737" s="143"/>
      <c r="AC737" s="143"/>
      <c r="AD737" s="143"/>
      <c r="AE737" s="143"/>
      <c r="AF737" s="143"/>
      <c r="AG737" s="143"/>
      <c r="AH737" s="143"/>
      <c r="AI737" s="143"/>
      <c r="AJ737" s="143"/>
    </row>
    <row r="738" spans="27:36" hidden="1" x14ac:dyDescent="0.25">
      <c r="AA738" s="143"/>
      <c r="AB738" s="143"/>
      <c r="AC738" s="143"/>
      <c r="AD738" s="143"/>
      <c r="AE738" s="143"/>
      <c r="AF738" s="143"/>
      <c r="AG738" s="143"/>
      <c r="AH738" s="143"/>
      <c r="AI738" s="143"/>
      <c r="AJ738" s="143"/>
    </row>
    <row r="739" spans="27:36" hidden="1" x14ac:dyDescent="0.25">
      <c r="AA739" s="143"/>
      <c r="AB739" s="143"/>
      <c r="AC739" s="143"/>
      <c r="AD739" s="143"/>
      <c r="AE739" s="143"/>
      <c r="AF739" s="143"/>
      <c r="AG739" s="143"/>
      <c r="AH739" s="143"/>
      <c r="AI739" s="143"/>
      <c r="AJ739" s="143"/>
    </row>
    <row r="740" spans="27:36" hidden="1" x14ac:dyDescent="0.25">
      <c r="AA740" s="143"/>
      <c r="AB740" s="143"/>
      <c r="AC740" s="143"/>
      <c r="AD740" s="143"/>
      <c r="AE740" s="143"/>
      <c r="AF740" s="143"/>
      <c r="AG740" s="143"/>
      <c r="AH740" s="143"/>
      <c r="AI740" s="143"/>
      <c r="AJ740" s="143"/>
    </row>
    <row r="741" spans="27:36" hidden="1" x14ac:dyDescent="0.25">
      <c r="AA741" s="143"/>
      <c r="AB741" s="143"/>
      <c r="AC741" s="143"/>
      <c r="AD741" s="143"/>
      <c r="AE741" s="143"/>
      <c r="AF741" s="143"/>
      <c r="AG741" s="143"/>
      <c r="AH741" s="143"/>
      <c r="AI741" s="143"/>
      <c r="AJ741" s="143"/>
    </row>
    <row r="742" spans="27:36" hidden="1" x14ac:dyDescent="0.25">
      <c r="AA742" s="143"/>
      <c r="AB742" s="143"/>
      <c r="AC742" s="143"/>
      <c r="AD742" s="143"/>
      <c r="AE742" s="143"/>
      <c r="AF742" s="143"/>
      <c r="AG742" s="143"/>
      <c r="AH742" s="143"/>
      <c r="AI742" s="143"/>
      <c r="AJ742" s="143"/>
    </row>
    <row r="743" spans="27:36" hidden="1" x14ac:dyDescent="0.25">
      <c r="AA743" s="143"/>
      <c r="AB743" s="143"/>
      <c r="AC743" s="143"/>
      <c r="AD743" s="143"/>
      <c r="AE743" s="143"/>
      <c r="AF743" s="143"/>
      <c r="AG743" s="143"/>
      <c r="AH743" s="143"/>
      <c r="AI743" s="143"/>
      <c r="AJ743" s="143"/>
    </row>
    <row r="744" spans="27:36" hidden="1" x14ac:dyDescent="0.25">
      <c r="AA744" s="143"/>
      <c r="AB744" s="143"/>
      <c r="AC744" s="143"/>
      <c r="AD744" s="143"/>
      <c r="AE744" s="143"/>
      <c r="AF744" s="143"/>
      <c r="AG744" s="143"/>
      <c r="AH744" s="143"/>
      <c r="AI744" s="143"/>
      <c r="AJ744" s="143"/>
    </row>
    <row r="745" spans="27:36" hidden="1" x14ac:dyDescent="0.25">
      <c r="AA745" s="143"/>
      <c r="AB745" s="143"/>
      <c r="AC745" s="143"/>
      <c r="AD745" s="143"/>
      <c r="AE745" s="143"/>
      <c r="AF745" s="143"/>
      <c r="AG745" s="143"/>
      <c r="AH745" s="143"/>
      <c r="AI745" s="143"/>
      <c r="AJ745" s="143"/>
    </row>
    <row r="746" spans="27:36" hidden="1" x14ac:dyDescent="0.25">
      <c r="AA746" s="143"/>
      <c r="AB746" s="143"/>
      <c r="AC746" s="143"/>
      <c r="AD746" s="143"/>
      <c r="AE746" s="143"/>
      <c r="AF746" s="143"/>
      <c r="AG746" s="143"/>
      <c r="AH746" s="143"/>
      <c r="AI746" s="143"/>
      <c r="AJ746" s="143"/>
    </row>
    <row r="747" spans="27:36" hidden="1" x14ac:dyDescent="0.25">
      <c r="AA747" s="143"/>
      <c r="AB747" s="143"/>
      <c r="AC747" s="143"/>
      <c r="AD747" s="143"/>
      <c r="AE747" s="143"/>
      <c r="AF747" s="143"/>
      <c r="AG747" s="143"/>
      <c r="AH747" s="143"/>
      <c r="AI747" s="143"/>
      <c r="AJ747" s="143"/>
    </row>
    <row r="748" spans="27:36" hidden="1" x14ac:dyDescent="0.25">
      <c r="AA748" s="143"/>
      <c r="AB748" s="143"/>
      <c r="AC748" s="143"/>
      <c r="AD748" s="143"/>
      <c r="AE748" s="143"/>
      <c r="AF748" s="143"/>
      <c r="AG748" s="143"/>
      <c r="AH748" s="143"/>
      <c r="AI748" s="143"/>
      <c r="AJ748" s="143"/>
    </row>
    <row r="749" spans="27:36" hidden="1" x14ac:dyDescent="0.25">
      <c r="AA749" s="143"/>
      <c r="AB749" s="143"/>
      <c r="AC749" s="143"/>
      <c r="AD749" s="143"/>
      <c r="AE749" s="143"/>
      <c r="AF749" s="143"/>
      <c r="AG749" s="143"/>
      <c r="AH749" s="143"/>
      <c r="AI749" s="143"/>
      <c r="AJ749" s="143"/>
    </row>
    <row r="750" spans="27:36" hidden="1" x14ac:dyDescent="0.25">
      <c r="AA750" s="143"/>
      <c r="AB750" s="143"/>
      <c r="AC750" s="143"/>
      <c r="AD750" s="143"/>
      <c r="AE750" s="143"/>
      <c r="AF750" s="143"/>
      <c r="AG750" s="143"/>
      <c r="AH750" s="143"/>
      <c r="AI750" s="143"/>
      <c r="AJ750" s="143"/>
    </row>
    <row r="751" spans="27:36" hidden="1" x14ac:dyDescent="0.25">
      <c r="AA751" s="143"/>
      <c r="AB751" s="143"/>
      <c r="AC751" s="143"/>
      <c r="AD751" s="143"/>
      <c r="AE751" s="143"/>
      <c r="AF751" s="143"/>
      <c r="AG751" s="143"/>
      <c r="AH751" s="143"/>
      <c r="AI751" s="143"/>
      <c r="AJ751" s="143"/>
    </row>
    <row r="752" spans="27:36" hidden="1" x14ac:dyDescent="0.25">
      <c r="AA752" s="143"/>
      <c r="AB752" s="143"/>
      <c r="AC752" s="143"/>
      <c r="AD752" s="143"/>
      <c r="AE752" s="143"/>
      <c r="AF752" s="143"/>
      <c r="AG752" s="143"/>
      <c r="AH752" s="143"/>
      <c r="AI752" s="143"/>
      <c r="AJ752" s="143"/>
    </row>
    <row r="753" spans="27:36" hidden="1" x14ac:dyDescent="0.25">
      <c r="AA753" s="143"/>
      <c r="AB753" s="143"/>
      <c r="AC753" s="143"/>
      <c r="AD753" s="143"/>
      <c r="AE753" s="143"/>
      <c r="AF753" s="143"/>
      <c r="AG753" s="143"/>
      <c r="AH753" s="143"/>
      <c r="AI753" s="143"/>
      <c r="AJ753" s="143"/>
    </row>
    <row r="754" spans="27:36" hidden="1" x14ac:dyDescent="0.25">
      <c r="AA754" s="143"/>
      <c r="AB754" s="143"/>
      <c r="AC754" s="143"/>
      <c r="AD754" s="143"/>
      <c r="AE754" s="143"/>
      <c r="AF754" s="143"/>
      <c r="AG754" s="143"/>
      <c r="AH754" s="143"/>
      <c r="AI754" s="143"/>
      <c r="AJ754" s="143"/>
    </row>
    <row r="755" spans="27:36" hidden="1" x14ac:dyDescent="0.25">
      <c r="AA755" s="143"/>
      <c r="AB755" s="143"/>
      <c r="AC755" s="143"/>
      <c r="AD755" s="143"/>
      <c r="AE755" s="143"/>
      <c r="AF755" s="143"/>
      <c r="AG755" s="143"/>
      <c r="AH755" s="143"/>
      <c r="AI755" s="143"/>
      <c r="AJ755" s="143"/>
    </row>
    <row r="756" spans="27:36" hidden="1" x14ac:dyDescent="0.25">
      <c r="AA756" s="143"/>
      <c r="AB756" s="143"/>
      <c r="AC756" s="143"/>
      <c r="AD756" s="143"/>
      <c r="AE756" s="143"/>
      <c r="AF756" s="143"/>
      <c r="AG756" s="143"/>
      <c r="AH756" s="143"/>
      <c r="AI756" s="143"/>
      <c r="AJ756" s="143"/>
    </row>
    <row r="757" spans="27:36" hidden="1" x14ac:dyDescent="0.25">
      <c r="AA757" s="143"/>
      <c r="AB757" s="143"/>
      <c r="AC757" s="143"/>
      <c r="AD757" s="143"/>
      <c r="AE757" s="143"/>
      <c r="AF757" s="143"/>
      <c r="AG757" s="143"/>
      <c r="AH757" s="143"/>
      <c r="AI757" s="143"/>
      <c r="AJ757" s="143"/>
    </row>
    <row r="758" spans="27:36" hidden="1" x14ac:dyDescent="0.25">
      <c r="AA758" s="143"/>
      <c r="AB758" s="143"/>
      <c r="AC758" s="143"/>
      <c r="AD758" s="143"/>
      <c r="AE758" s="143"/>
      <c r="AF758" s="143"/>
      <c r="AG758" s="143"/>
      <c r="AH758" s="143"/>
      <c r="AI758" s="143"/>
      <c r="AJ758" s="143"/>
    </row>
    <row r="759" spans="27:36" hidden="1" x14ac:dyDescent="0.25">
      <c r="AA759" s="143"/>
      <c r="AB759" s="143"/>
      <c r="AC759" s="143"/>
      <c r="AD759" s="143"/>
      <c r="AE759" s="143"/>
      <c r="AF759" s="143"/>
      <c r="AG759" s="143"/>
      <c r="AH759" s="143"/>
      <c r="AI759" s="143"/>
      <c r="AJ759" s="143"/>
    </row>
    <row r="760" spans="27:36" hidden="1" x14ac:dyDescent="0.25">
      <c r="AA760" s="143"/>
      <c r="AB760" s="143"/>
      <c r="AC760" s="143"/>
      <c r="AD760" s="143"/>
      <c r="AE760" s="143"/>
      <c r="AF760" s="143"/>
      <c r="AG760" s="143"/>
      <c r="AH760" s="143"/>
      <c r="AI760" s="143"/>
      <c r="AJ760" s="143"/>
    </row>
    <row r="761" spans="27:36" hidden="1" x14ac:dyDescent="0.25">
      <c r="AA761" s="143"/>
      <c r="AB761" s="143"/>
      <c r="AC761" s="143"/>
      <c r="AD761" s="143"/>
      <c r="AE761" s="143"/>
      <c r="AF761" s="143"/>
      <c r="AG761" s="143"/>
      <c r="AH761" s="143"/>
      <c r="AI761" s="143"/>
      <c r="AJ761" s="143"/>
    </row>
    <row r="762" spans="27:36" hidden="1" x14ac:dyDescent="0.25">
      <c r="AA762" s="143"/>
      <c r="AB762" s="143"/>
      <c r="AC762" s="143"/>
      <c r="AD762" s="143"/>
      <c r="AE762" s="143"/>
      <c r="AF762" s="143"/>
      <c r="AG762" s="143"/>
      <c r="AH762" s="143"/>
      <c r="AI762" s="143"/>
      <c r="AJ762" s="143"/>
    </row>
    <row r="763" spans="27:36" hidden="1" x14ac:dyDescent="0.25">
      <c r="AA763" s="143"/>
      <c r="AB763" s="143"/>
      <c r="AC763" s="143"/>
      <c r="AD763" s="143"/>
      <c r="AE763" s="143"/>
      <c r="AF763" s="143"/>
      <c r="AG763" s="143"/>
      <c r="AH763" s="143"/>
      <c r="AI763" s="143"/>
      <c r="AJ763" s="143"/>
    </row>
    <row r="764" spans="27:36" hidden="1" x14ac:dyDescent="0.25">
      <c r="AA764" s="143"/>
      <c r="AB764" s="143"/>
      <c r="AC764" s="143"/>
      <c r="AD764" s="143"/>
      <c r="AE764" s="143"/>
      <c r="AF764" s="143"/>
      <c r="AG764" s="143"/>
      <c r="AH764" s="143"/>
      <c r="AI764" s="143"/>
      <c r="AJ764" s="143"/>
    </row>
    <row r="765" spans="27:36" hidden="1" x14ac:dyDescent="0.25">
      <c r="AA765" s="143"/>
      <c r="AB765" s="143"/>
      <c r="AC765" s="143"/>
      <c r="AD765" s="143"/>
      <c r="AE765" s="143"/>
      <c r="AF765" s="143"/>
      <c r="AG765" s="143"/>
      <c r="AH765" s="143"/>
      <c r="AI765" s="143"/>
      <c r="AJ765" s="143"/>
    </row>
    <row r="766" spans="27:36" hidden="1" x14ac:dyDescent="0.25">
      <c r="AA766" s="143"/>
      <c r="AB766" s="143"/>
      <c r="AC766" s="143"/>
      <c r="AD766" s="143"/>
      <c r="AE766" s="143"/>
      <c r="AF766" s="143"/>
      <c r="AG766" s="143"/>
      <c r="AH766" s="143"/>
      <c r="AI766" s="143"/>
      <c r="AJ766" s="143"/>
    </row>
    <row r="767" spans="27:36" hidden="1" x14ac:dyDescent="0.25">
      <c r="AA767" s="143"/>
      <c r="AB767" s="143"/>
      <c r="AC767" s="143"/>
      <c r="AD767" s="143"/>
      <c r="AE767" s="143"/>
      <c r="AF767" s="143"/>
      <c r="AG767" s="143"/>
      <c r="AH767" s="143"/>
      <c r="AI767" s="143"/>
      <c r="AJ767" s="143"/>
    </row>
    <row r="768" spans="27:36" hidden="1" x14ac:dyDescent="0.25">
      <c r="AA768" s="143"/>
      <c r="AB768" s="143"/>
      <c r="AC768" s="143"/>
      <c r="AD768" s="143"/>
      <c r="AE768" s="143"/>
      <c r="AF768" s="143"/>
      <c r="AG768" s="143"/>
      <c r="AH768" s="143"/>
      <c r="AI768" s="143"/>
      <c r="AJ768" s="143"/>
    </row>
    <row r="769" spans="27:36" hidden="1" x14ac:dyDescent="0.25">
      <c r="AA769" s="143"/>
      <c r="AB769" s="143"/>
      <c r="AC769" s="143"/>
      <c r="AD769" s="143"/>
      <c r="AE769" s="143"/>
      <c r="AF769" s="143"/>
      <c r="AG769" s="143"/>
      <c r="AH769" s="143"/>
      <c r="AI769" s="143"/>
      <c r="AJ769" s="143"/>
    </row>
    <row r="770" spans="27:36" hidden="1" x14ac:dyDescent="0.25">
      <c r="AA770" s="143"/>
      <c r="AB770" s="143"/>
      <c r="AC770" s="143"/>
      <c r="AD770" s="143"/>
      <c r="AE770" s="143"/>
      <c r="AF770" s="143"/>
      <c r="AG770" s="143"/>
      <c r="AH770" s="143"/>
      <c r="AI770" s="143"/>
      <c r="AJ770" s="143"/>
    </row>
    <row r="771" spans="27:36" hidden="1" x14ac:dyDescent="0.25">
      <c r="AA771" s="143"/>
      <c r="AB771" s="143"/>
      <c r="AC771" s="143"/>
      <c r="AD771" s="143"/>
      <c r="AE771" s="143"/>
      <c r="AF771" s="143"/>
      <c r="AG771" s="143"/>
      <c r="AH771" s="143"/>
      <c r="AI771" s="143"/>
      <c r="AJ771" s="143"/>
    </row>
    <row r="772" spans="27:36" hidden="1" x14ac:dyDescent="0.25">
      <c r="AA772" s="143"/>
      <c r="AB772" s="143"/>
      <c r="AC772" s="143"/>
      <c r="AD772" s="143"/>
      <c r="AE772" s="143"/>
      <c r="AF772" s="143"/>
      <c r="AG772" s="143"/>
      <c r="AH772" s="143"/>
      <c r="AI772" s="143"/>
      <c r="AJ772" s="143"/>
    </row>
    <row r="773" spans="27:36" hidden="1" x14ac:dyDescent="0.25">
      <c r="AA773" s="143"/>
      <c r="AB773" s="143"/>
      <c r="AC773" s="143"/>
      <c r="AD773" s="143"/>
      <c r="AE773" s="143"/>
      <c r="AF773" s="143"/>
      <c r="AG773" s="143"/>
      <c r="AH773" s="143"/>
      <c r="AI773" s="143"/>
      <c r="AJ773" s="143"/>
    </row>
    <row r="774" spans="27:36" hidden="1" x14ac:dyDescent="0.25">
      <c r="AA774" s="143"/>
      <c r="AB774" s="143"/>
      <c r="AC774" s="143"/>
      <c r="AD774" s="143"/>
      <c r="AE774" s="143"/>
      <c r="AF774" s="143"/>
      <c r="AG774" s="143"/>
      <c r="AH774" s="143"/>
      <c r="AI774" s="143"/>
      <c r="AJ774" s="143"/>
    </row>
    <row r="775" spans="27:36" hidden="1" x14ac:dyDescent="0.25">
      <c r="AA775" s="143"/>
      <c r="AB775" s="143"/>
      <c r="AC775" s="143"/>
      <c r="AD775" s="143"/>
      <c r="AE775" s="143"/>
      <c r="AF775" s="143"/>
      <c r="AG775" s="143"/>
      <c r="AH775" s="143"/>
      <c r="AI775" s="143"/>
      <c r="AJ775" s="143"/>
    </row>
    <row r="776" spans="27:36" hidden="1" x14ac:dyDescent="0.25">
      <c r="AA776" s="143"/>
      <c r="AB776" s="143"/>
      <c r="AC776" s="143"/>
      <c r="AD776" s="143"/>
      <c r="AE776" s="143"/>
      <c r="AF776" s="143"/>
      <c r="AG776" s="143"/>
      <c r="AH776" s="143"/>
      <c r="AI776" s="143"/>
      <c r="AJ776" s="143"/>
    </row>
    <row r="777" spans="27:36" hidden="1" x14ac:dyDescent="0.25">
      <c r="AA777" s="143"/>
      <c r="AB777" s="143"/>
      <c r="AC777" s="143"/>
      <c r="AD777" s="143"/>
      <c r="AE777" s="143"/>
      <c r="AF777" s="143"/>
      <c r="AG777" s="143"/>
      <c r="AH777" s="143"/>
      <c r="AI777" s="143"/>
      <c r="AJ777" s="143"/>
    </row>
    <row r="778" spans="27:36" hidden="1" x14ac:dyDescent="0.25">
      <c r="AA778" s="143"/>
      <c r="AB778" s="143"/>
      <c r="AC778" s="143"/>
      <c r="AD778" s="143"/>
      <c r="AE778" s="143"/>
      <c r="AF778" s="143"/>
      <c r="AG778" s="143"/>
      <c r="AH778" s="143"/>
      <c r="AI778" s="143"/>
      <c r="AJ778" s="143"/>
    </row>
    <row r="779" spans="27:36" hidden="1" x14ac:dyDescent="0.25">
      <c r="AA779" s="143"/>
      <c r="AB779" s="143"/>
      <c r="AC779" s="143"/>
      <c r="AD779" s="143"/>
      <c r="AE779" s="143"/>
      <c r="AF779" s="143"/>
      <c r="AG779" s="143"/>
      <c r="AH779" s="143"/>
      <c r="AI779" s="143"/>
      <c r="AJ779" s="143"/>
    </row>
    <row r="780" spans="27:36" hidden="1" x14ac:dyDescent="0.25">
      <c r="AA780" s="143"/>
      <c r="AB780" s="143"/>
      <c r="AC780" s="143"/>
      <c r="AD780" s="143"/>
      <c r="AE780" s="143"/>
      <c r="AF780" s="143"/>
      <c r="AG780" s="143"/>
      <c r="AH780" s="143"/>
      <c r="AI780" s="143"/>
      <c r="AJ780" s="143"/>
    </row>
    <row r="781" spans="27:36" hidden="1" x14ac:dyDescent="0.25">
      <c r="AA781" s="143"/>
      <c r="AB781" s="143"/>
      <c r="AC781" s="143"/>
      <c r="AD781" s="143"/>
      <c r="AE781" s="143"/>
      <c r="AF781" s="143"/>
      <c r="AG781" s="143"/>
      <c r="AH781" s="143"/>
      <c r="AI781" s="143"/>
      <c r="AJ781" s="143"/>
    </row>
    <row r="782" spans="27:36" hidden="1" x14ac:dyDescent="0.25">
      <c r="AA782" s="143"/>
      <c r="AB782" s="143"/>
      <c r="AC782" s="143"/>
      <c r="AD782" s="143"/>
      <c r="AE782" s="143"/>
      <c r="AF782" s="143"/>
      <c r="AG782" s="143"/>
      <c r="AH782" s="143"/>
      <c r="AI782" s="143"/>
      <c r="AJ782" s="143"/>
    </row>
    <row r="783" spans="27:36" hidden="1" x14ac:dyDescent="0.25">
      <c r="AA783" s="143"/>
      <c r="AB783" s="143"/>
      <c r="AC783" s="143"/>
      <c r="AD783" s="143"/>
      <c r="AE783" s="143"/>
      <c r="AF783" s="143"/>
      <c r="AG783" s="143"/>
      <c r="AH783" s="143"/>
      <c r="AI783" s="143"/>
      <c r="AJ783" s="143"/>
    </row>
    <row r="784" spans="27:36" hidden="1" x14ac:dyDescent="0.25">
      <c r="AA784" s="143"/>
      <c r="AB784" s="143"/>
      <c r="AC784" s="143"/>
      <c r="AD784" s="143"/>
      <c r="AE784" s="143"/>
      <c r="AF784" s="143"/>
      <c r="AG784" s="143"/>
      <c r="AH784" s="143"/>
      <c r="AI784" s="143"/>
      <c r="AJ784" s="143"/>
    </row>
    <row r="785" spans="27:36" hidden="1" x14ac:dyDescent="0.25">
      <c r="AA785" s="143"/>
      <c r="AB785" s="143"/>
      <c r="AC785" s="143"/>
      <c r="AD785" s="143"/>
      <c r="AE785" s="143"/>
      <c r="AF785" s="143"/>
      <c r="AG785" s="143"/>
      <c r="AH785" s="143"/>
      <c r="AI785" s="143"/>
      <c r="AJ785" s="143"/>
    </row>
    <row r="786" spans="27:36" hidden="1" x14ac:dyDescent="0.25">
      <c r="AA786" s="143"/>
      <c r="AB786" s="143"/>
      <c r="AC786" s="143"/>
      <c r="AD786" s="143"/>
      <c r="AE786" s="143"/>
      <c r="AF786" s="143"/>
      <c r="AG786" s="143"/>
      <c r="AH786" s="143"/>
      <c r="AI786" s="143"/>
      <c r="AJ786" s="143"/>
    </row>
    <row r="787" spans="27:36" hidden="1" x14ac:dyDescent="0.25">
      <c r="AA787" s="143"/>
      <c r="AB787" s="143"/>
      <c r="AC787" s="143"/>
      <c r="AD787" s="143"/>
      <c r="AE787" s="143"/>
      <c r="AF787" s="143"/>
      <c r="AG787" s="143"/>
      <c r="AH787" s="143"/>
      <c r="AI787" s="143"/>
      <c r="AJ787" s="143"/>
    </row>
    <row r="788" spans="27:36" hidden="1" x14ac:dyDescent="0.25">
      <c r="AA788" s="143"/>
      <c r="AB788" s="143"/>
      <c r="AC788" s="143"/>
      <c r="AD788" s="143"/>
      <c r="AE788" s="143"/>
      <c r="AF788" s="143"/>
      <c r="AG788" s="143"/>
      <c r="AH788" s="143"/>
      <c r="AI788" s="143"/>
      <c r="AJ788" s="143"/>
    </row>
    <row r="789" spans="27:36" hidden="1" x14ac:dyDescent="0.25">
      <c r="AA789" s="143"/>
      <c r="AB789" s="143"/>
      <c r="AC789" s="143"/>
      <c r="AD789" s="143"/>
      <c r="AE789" s="143"/>
      <c r="AF789" s="143"/>
      <c r="AG789" s="143"/>
      <c r="AH789" s="143"/>
      <c r="AI789" s="143"/>
      <c r="AJ789" s="143"/>
    </row>
    <row r="790" spans="27:36" hidden="1" x14ac:dyDescent="0.25">
      <c r="AA790" s="143"/>
      <c r="AB790" s="143"/>
      <c r="AC790" s="143"/>
      <c r="AD790" s="143"/>
      <c r="AE790" s="143"/>
      <c r="AF790" s="143"/>
      <c r="AG790" s="143"/>
      <c r="AH790" s="143"/>
      <c r="AI790" s="143"/>
      <c r="AJ790" s="143"/>
    </row>
    <row r="791" spans="27:36" hidden="1" x14ac:dyDescent="0.25">
      <c r="AA791" s="143"/>
      <c r="AB791" s="143"/>
      <c r="AC791" s="143"/>
      <c r="AD791" s="143"/>
      <c r="AE791" s="143"/>
      <c r="AF791" s="143"/>
      <c r="AG791" s="143"/>
      <c r="AH791" s="143"/>
      <c r="AI791" s="143"/>
      <c r="AJ791" s="143"/>
    </row>
    <row r="792" spans="27:36" hidden="1" x14ac:dyDescent="0.25">
      <c r="AA792" s="143"/>
      <c r="AB792" s="143"/>
      <c r="AC792" s="143"/>
      <c r="AD792" s="143"/>
      <c r="AE792" s="143"/>
      <c r="AF792" s="143"/>
      <c r="AG792" s="143"/>
      <c r="AH792" s="143"/>
      <c r="AI792" s="143"/>
      <c r="AJ792" s="143"/>
    </row>
    <row r="793" spans="27:36" hidden="1" x14ac:dyDescent="0.25">
      <c r="AA793" s="143"/>
      <c r="AB793" s="143"/>
      <c r="AC793" s="143"/>
      <c r="AD793" s="143"/>
      <c r="AE793" s="143"/>
      <c r="AF793" s="143"/>
      <c r="AG793" s="143"/>
      <c r="AH793" s="143"/>
      <c r="AI793" s="143"/>
      <c r="AJ793" s="143"/>
    </row>
    <row r="794" spans="27:36" hidden="1" x14ac:dyDescent="0.25">
      <c r="AA794" s="143"/>
      <c r="AB794" s="143"/>
      <c r="AC794" s="143"/>
      <c r="AD794" s="143"/>
      <c r="AE794" s="143"/>
      <c r="AF794" s="143"/>
      <c r="AG794" s="143"/>
      <c r="AH794" s="143"/>
      <c r="AI794" s="143"/>
      <c r="AJ794" s="143"/>
    </row>
    <row r="795" spans="27:36" hidden="1" x14ac:dyDescent="0.25">
      <c r="AA795" s="143"/>
      <c r="AB795" s="143"/>
      <c r="AC795" s="143"/>
      <c r="AD795" s="143"/>
      <c r="AE795" s="143"/>
      <c r="AF795" s="143"/>
      <c r="AG795" s="143"/>
      <c r="AH795" s="143"/>
      <c r="AI795" s="143"/>
      <c r="AJ795" s="143"/>
    </row>
    <row r="796" spans="27:36" hidden="1" x14ac:dyDescent="0.25">
      <c r="AA796" s="143"/>
      <c r="AB796" s="143"/>
      <c r="AC796" s="143"/>
      <c r="AD796" s="143"/>
      <c r="AE796" s="143"/>
      <c r="AF796" s="143"/>
      <c r="AG796" s="143"/>
      <c r="AH796" s="143"/>
      <c r="AI796" s="143"/>
      <c r="AJ796" s="143"/>
    </row>
    <row r="797" spans="27:36" hidden="1" x14ac:dyDescent="0.25">
      <c r="AA797" s="143"/>
      <c r="AB797" s="143"/>
      <c r="AC797" s="143"/>
      <c r="AD797" s="143"/>
      <c r="AE797" s="143"/>
      <c r="AF797" s="143"/>
      <c r="AG797" s="143"/>
      <c r="AH797" s="143"/>
      <c r="AI797" s="143"/>
      <c r="AJ797" s="143"/>
    </row>
    <row r="798" spans="27:36" hidden="1" x14ac:dyDescent="0.25">
      <c r="AA798" s="143"/>
      <c r="AB798" s="143"/>
      <c r="AC798" s="143"/>
      <c r="AD798" s="143"/>
      <c r="AE798" s="143"/>
      <c r="AF798" s="143"/>
      <c r="AG798" s="143"/>
      <c r="AH798" s="143"/>
      <c r="AI798" s="143"/>
      <c r="AJ798" s="143"/>
    </row>
    <row r="799" spans="27:36" hidden="1" x14ac:dyDescent="0.25">
      <c r="AA799" s="143"/>
      <c r="AB799" s="143"/>
      <c r="AC799" s="143"/>
      <c r="AD799" s="143"/>
      <c r="AE799" s="143"/>
      <c r="AF799" s="143"/>
      <c r="AG799" s="143"/>
      <c r="AH799" s="143"/>
      <c r="AI799" s="143"/>
      <c r="AJ799" s="143"/>
    </row>
    <row r="800" spans="27:36" hidden="1" x14ac:dyDescent="0.25">
      <c r="AA800" s="143"/>
      <c r="AB800" s="143"/>
      <c r="AC800" s="143"/>
      <c r="AD800" s="143"/>
      <c r="AE800" s="143"/>
      <c r="AF800" s="143"/>
      <c r="AG800" s="143"/>
      <c r="AH800" s="143"/>
      <c r="AI800" s="143"/>
      <c r="AJ800" s="143"/>
    </row>
    <row r="801" spans="27:36" hidden="1" x14ac:dyDescent="0.25">
      <c r="AA801" s="143"/>
      <c r="AB801" s="143"/>
      <c r="AC801" s="143"/>
      <c r="AD801" s="143"/>
      <c r="AE801" s="143"/>
      <c r="AF801" s="143"/>
      <c r="AG801" s="143"/>
      <c r="AH801" s="143"/>
      <c r="AI801" s="143"/>
      <c r="AJ801" s="143"/>
    </row>
    <row r="802" spans="27:36" hidden="1" x14ac:dyDescent="0.25">
      <c r="AA802" s="143"/>
      <c r="AB802" s="143"/>
      <c r="AC802" s="143"/>
      <c r="AD802" s="143"/>
      <c r="AE802" s="143"/>
      <c r="AF802" s="143"/>
      <c r="AG802" s="143"/>
      <c r="AH802" s="143"/>
      <c r="AI802" s="143"/>
      <c r="AJ802" s="143"/>
    </row>
    <row r="803" spans="27:36" hidden="1" x14ac:dyDescent="0.25">
      <c r="AA803" s="143"/>
      <c r="AB803" s="143"/>
      <c r="AC803" s="143"/>
      <c r="AD803" s="143"/>
      <c r="AE803" s="143"/>
      <c r="AF803" s="143"/>
      <c r="AG803" s="143"/>
      <c r="AH803" s="143"/>
      <c r="AI803" s="143"/>
      <c r="AJ803" s="143"/>
    </row>
    <row r="804" spans="27:36" hidden="1" x14ac:dyDescent="0.25">
      <c r="AA804" s="143"/>
      <c r="AB804" s="143"/>
      <c r="AC804" s="143"/>
      <c r="AD804" s="143"/>
      <c r="AE804" s="143"/>
      <c r="AF804" s="143"/>
      <c r="AG804" s="143"/>
      <c r="AH804" s="143"/>
      <c r="AI804" s="143"/>
      <c r="AJ804" s="143"/>
    </row>
    <row r="805" spans="27:36" hidden="1" x14ac:dyDescent="0.25">
      <c r="AA805" s="143"/>
      <c r="AB805" s="143"/>
      <c r="AC805" s="143"/>
      <c r="AD805" s="143"/>
      <c r="AE805" s="143"/>
      <c r="AF805" s="143"/>
      <c r="AG805" s="143"/>
      <c r="AH805" s="143"/>
      <c r="AI805" s="143"/>
      <c r="AJ805" s="143"/>
    </row>
    <row r="806" spans="27:36" hidden="1" x14ac:dyDescent="0.25">
      <c r="AA806" s="143"/>
      <c r="AB806" s="143"/>
      <c r="AC806" s="143"/>
      <c r="AD806" s="143"/>
      <c r="AE806" s="143"/>
      <c r="AF806" s="143"/>
      <c r="AG806" s="143"/>
      <c r="AH806" s="143"/>
      <c r="AI806" s="143"/>
      <c r="AJ806" s="143"/>
    </row>
    <row r="807" spans="27:36" hidden="1" x14ac:dyDescent="0.25">
      <c r="AA807" s="143"/>
      <c r="AB807" s="143"/>
      <c r="AC807" s="143"/>
      <c r="AD807" s="143"/>
      <c r="AE807" s="143"/>
      <c r="AF807" s="143"/>
      <c r="AG807" s="143"/>
      <c r="AH807" s="143"/>
      <c r="AI807" s="143"/>
      <c r="AJ807" s="143"/>
    </row>
    <row r="808" spans="27:36" hidden="1" x14ac:dyDescent="0.25">
      <c r="AA808" s="143"/>
      <c r="AB808" s="143"/>
      <c r="AC808" s="143"/>
      <c r="AD808" s="143"/>
      <c r="AE808" s="143"/>
      <c r="AF808" s="143"/>
      <c r="AG808" s="143"/>
      <c r="AH808" s="143"/>
      <c r="AI808" s="143"/>
      <c r="AJ808" s="143"/>
    </row>
    <row r="809" spans="27:36" hidden="1" x14ac:dyDescent="0.25">
      <c r="AA809" s="143"/>
      <c r="AB809" s="143"/>
      <c r="AC809" s="143"/>
      <c r="AD809" s="143"/>
      <c r="AE809" s="143"/>
      <c r="AF809" s="143"/>
      <c r="AG809" s="143"/>
      <c r="AH809" s="143"/>
      <c r="AI809" s="143"/>
      <c r="AJ809" s="143"/>
    </row>
    <row r="810" spans="27:36" hidden="1" x14ac:dyDescent="0.25">
      <c r="AA810" s="143"/>
      <c r="AB810" s="143"/>
      <c r="AC810" s="143"/>
      <c r="AD810" s="143"/>
      <c r="AE810" s="143"/>
      <c r="AF810" s="143"/>
      <c r="AG810" s="143"/>
      <c r="AH810" s="143"/>
      <c r="AI810" s="143"/>
      <c r="AJ810" s="143"/>
    </row>
    <row r="811" spans="27:36" hidden="1" x14ac:dyDescent="0.25">
      <c r="AA811" s="143"/>
      <c r="AB811" s="143"/>
      <c r="AC811" s="143"/>
      <c r="AD811" s="143"/>
      <c r="AE811" s="143"/>
      <c r="AF811" s="143"/>
      <c r="AG811" s="143"/>
      <c r="AH811" s="143"/>
      <c r="AI811" s="143"/>
      <c r="AJ811" s="143"/>
    </row>
    <row r="812" spans="27:36" hidden="1" x14ac:dyDescent="0.25">
      <c r="AA812" s="143"/>
      <c r="AB812" s="143"/>
      <c r="AC812" s="143"/>
      <c r="AD812" s="143"/>
      <c r="AE812" s="143"/>
      <c r="AF812" s="143"/>
      <c r="AG812" s="143"/>
      <c r="AH812" s="143"/>
      <c r="AI812" s="143"/>
      <c r="AJ812" s="143"/>
    </row>
    <row r="813" spans="27:36" hidden="1" x14ac:dyDescent="0.25">
      <c r="AA813" s="143"/>
      <c r="AB813" s="143"/>
      <c r="AC813" s="143"/>
      <c r="AD813" s="143"/>
      <c r="AE813" s="143"/>
      <c r="AF813" s="143"/>
      <c r="AG813" s="143"/>
      <c r="AH813" s="143"/>
      <c r="AI813" s="143"/>
      <c r="AJ813" s="143"/>
    </row>
    <row r="814" spans="27:36" hidden="1" x14ac:dyDescent="0.25">
      <c r="AA814" s="143"/>
      <c r="AB814" s="143"/>
      <c r="AC814" s="143"/>
      <c r="AD814" s="143"/>
      <c r="AE814" s="143"/>
      <c r="AF814" s="143"/>
      <c r="AG814" s="143"/>
      <c r="AH814" s="143"/>
      <c r="AI814" s="143"/>
      <c r="AJ814" s="143"/>
    </row>
    <row r="815" spans="27:36" hidden="1" x14ac:dyDescent="0.25">
      <c r="AA815" s="143"/>
      <c r="AB815" s="143"/>
      <c r="AC815" s="143"/>
      <c r="AD815" s="143"/>
      <c r="AE815" s="143"/>
      <c r="AF815" s="143"/>
      <c r="AG815" s="143"/>
      <c r="AH815" s="143"/>
      <c r="AI815" s="143"/>
      <c r="AJ815" s="143"/>
    </row>
    <row r="816" spans="27:36" hidden="1" x14ac:dyDescent="0.25">
      <c r="AA816" s="143"/>
      <c r="AB816" s="143"/>
      <c r="AC816" s="143"/>
      <c r="AD816" s="143"/>
      <c r="AE816" s="143"/>
      <c r="AF816" s="143"/>
      <c r="AG816" s="143"/>
      <c r="AH816" s="143"/>
      <c r="AI816" s="143"/>
      <c r="AJ816" s="143"/>
    </row>
    <row r="817" spans="27:36" hidden="1" x14ac:dyDescent="0.25">
      <c r="AA817" s="143"/>
      <c r="AB817" s="143"/>
      <c r="AC817" s="143"/>
      <c r="AD817" s="143"/>
      <c r="AE817" s="143"/>
      <c r="AF817" s="143"/>
      <c r="AG817" s="143"/>
      <c r="AH817" s="143"/>
      <c r="AI817" s="143"/>
      <c r="AJ817" s="143"/>
    </row>
    <row r="818" spans="27:36" hidden="1" x14ac:dyDescent="0.25">
      <c r="AA818" s="143"/>
      <c r="AB818" s="143"/>
      <c r="AC818" s="143"/>
      <c r="AD818" s="143"/>
      <c r="AE818" s="143"/>
      <c r="AF818" s="143"/>
      <c r="AG818" s="143"/>
      <c r="AH818" s="143"/>
      <c r="AI818" s="143"/>
      <c r="AJ818" s="143"/>
    </row>
    <row r="819" spans="27:36" hidden="1" x14ac:dyDescent="0.25">
      <c r="AA819" s="143"/>
      <c r="AB819" s="143"/>
      <c r="AC819" s="143"/>
      <c r="AD819" s="143"/>
      <c r="AE819" s="143"/>
      <c r="AF819" s="143"/>
      <c r="AG819" s="143"/>
      <c r="AH819" s="143"/>
      <c r="AI819" s="143"/>
      <c r="AJ819" s="143"/>
    </row>
    <row r="820" spans="27:36" hidden="1" x14ac:dyDescent="0.25">
      <c r="AA820" s="143"/>
      <c r="AB820" s="143"/>
      <c r="AC820" s="143"/>
      <c r="AD820" s="143"/>
      <c r="AE820" s="143"/>
      <c r="AF820" s="143"/>
      <c r="AG820" s="143"/>
      <c r="AH820" s="143"/>
      <c r="AI820" s="143"/>
      <c r="AJ820" s="143"/>
    </row>
    <row r="821" spans="27:36" hidden="1" x14ac:dyDescent="0.25">
      <c r="AA821" s="143"/>
      <c r="AB821" s="143"/>
      <c r="AC821" s="143"/>
      <c r="AD821" s="143"/>
      <c r="AE821" s="143"/>
      <c r="AF821" s="143"/>
      <c r="AG821" s="143"/>
      <c r="AH821" s="143"/>
      <c r="AI821" s="143"/>
      <c r="AJ821" s="143"/>
    </row>
    <row r="822" spans="27:36" hidden="1" x14ac:dyDescent="0.25">
      <c r="AA822" s="143"/>
      <c r="AB822" s="143"/>
      <c r="AC822" s="143"/>
      <c r="AD822" s="143"/>
      <c r="AE822" s="143"/>
      <c r="AF822" s="143"/>
      <c r="AG822" s="143"/>
      <c r="AH822" s="143"/>
      <c r="AI822" s="143"/>
      <c r="AJ822" s="143"/>
    </row>
    <row r="823" spans="27:36" hidden="1" x14ac:dyDescent="0.25">
      <c r="AA823" s="143"/>
      <c r="AB823" s="143"/>
      <c r="AC823" s="143"/>
      <c r="AD823" s="143"/>
      <c r="AE823" s="143"/>
      <c r="AF823" s="143"/>
      <c r="AG823" s="143"/>
      <c r="AH823" s="143"/>
      <c r="AI823" s="143"/>
      <c r="AJ823" s="143"/>
    </row>
    <row r="824" spans="27:36" hidden="1" x14ac:dyDescent="0.25">
      <c r="AA824" s="143"/>
      <c r="AB824" s="143"/>
      <c r="AC824" s="143"/>
      <c r="AD824" s="143"/>
      <c r="AE824" s="143"/>
      <c r="AF824" s="143"/>
      <c r="AG824" s="143"/>
      <c r="AH824" s="143"/>
      <c r="AI824" s="143"/>
      <c r="AJ824" s="143"/>
    </row>
    <row r="825" spans="27:36" hidden="1" x14ac:dyDescent="0.25">
      <c r="AA825" s="143"/>
      <c r="AB825" s="143"/>
      <c r="AC825" s="143"/>
      <c r="AD825" s="143"/>
      <c r="AE825" s="143"/>
      <c r="AF825" s="143"/>
      <c r="AG825" s="143"/>
      <c r="AH825" s="143"/>
      <c r="AI825" s="143"/>
      <c r="AJ825" s="143"/>
    </row>
    <row r="826" spans="27:36" hidden="1" x14ac:dyDescent="0.25">
      <c r="AA826" s="143"/>
      <c r="AB826" s="143"/>
      <c r="AC826" s="143"/>
      <c r="AD826" s="143"/>
      <c r="AE826" s="143"/>
      <c r="AF826" s="143"/>
      <c r="AG826" s="143"/>
      <c r="AH826" s="143"/>
      <c r="AI826" s="143"/>
      <c r="AJ826" s="143"/>
    </row>
    <row r="827" spans="27:36" hidden="1" x14ac:dyDescent="0.25">
      <c r="AA827" s="143"/>
      <c r="AB827" s="143"/>
      <c r="AC827" s="143"/>
      <c r="AD827" s="143"/>
      <c r="AE827" s="143"/>
      <c r="AF827" s="143"/>
      <c r="AG827" s="143"/>
      <c r="AH827" s="143"/>
      <c r="AI827" s="143"/>
      <c r="AJ827" s="143"/>
    </row>
    <row r="828" spans="27:36" hidden="1" x14ac:dyDescent="0.25">
      <c r="AA828" s="143"/>
      <c r="AB828" s="143"/>
      <c r="AC828" s="143"/>
      <c r="AD828" s="143"/>
      <c r="AE828" s="143"/>
      <c r="AF828" s="143"/>
      <c r="AG828" s="143"/>
      <c r="AH828" s="143"/>
      <c r="AI828" s="143"/>
      <c r="AJ828" s="143"/>
    </row>
    <row r="829" spans="27:36" hidden="1" x14ac:dyDescent="0.25">
      <c r="AA829" s="143"/>
      <c r="AB829" s="143"/>
      <c r="AC829" s="143"/>
      <c r="AD829" s="143"/>
      <c r="AE829" s="143"/>
      <c r="AF829" s="143"/>
      <c r="AG829" s="143"/>
      <c r="AH829" s="143"/>
      <c r="AI829" s="143"/>
      <c r="AJ829" s="143"/>
    </row>
    <row r="830" spans="27:36" hidden="1" x14ac:dyDescent="0.25">
      <c r="AA830" s="143"/>
      <c r="AB830" s="143"/>
      <c r="AC830" s="143"/>
      <c r="AD830" s="143"/>
      <c r="AE830" s="143"/>
      <c r="AF830" s="143"/>
      <c r="AG830" s="143"/>
      <c r="AH830" s="143"/>
      <c r="AI830" s="143"/>
      <c r="AJ830" s="143"/>
    </row>
    <row r="831" spans="27:36" hidden="1" x14ac:dyDescent="0.25">
      <c r="AA831" s="143"/>
      <c r="AB831" s="143"/>
      <c r="AC831" s="143"/>
      <c r="AD831" s="143"/>
      <c r="AE831" s="143"/>
      <c r="AF831" s="143"/>
      <c r="AG831" s="143"/>
      <c r="AH831" s="143"/>
      <c r="AI831" s="143"/>
      <c r="AJ831" s="143"/>
    </row>
    <row r="832" spans="27:36" hidden="1" x14ac:dyDescent="0.25">
      <c r="AA832" s="143"/>
      <c r="AB832" s="143"/>
      <c r="AC832" s="143"/>
      <c r="AD832" s="143"/>
      <c r="AE832" s="143"/>
      <c r="AF832" s="143"/>
      <c r="AG832" s="143"/>
      <c r="AH832" s="143"/>
      <c r="AI832" s="143"/>
      <c r="AJ832" s="143"/>
    </row>
    <row r="833" spans="27:36" hidden="1" x14ac:dyDescent="0.25">
      <c r="AA833" s="143"/>
      <c r="AB833" s="143"/>
      <c r="AC833" s="143"/>
      <c r="AD833" s="143"/>
      <c r="AE833" s="143"/>
      <c r="AF833" s="143"/>
      <c r="AG833" s="143"/>
      <c r="AH833" s="143"/>
      <c r="AI833" s="143"/>
      <c r="AJ833" s="143"/>
    </row>
    <row r="834" spans="27:36" hidden="1" x14ac:dyDescent="0.25">
      <c r="AA834" s="143"/>
      <c r="AB834" s="143"/>
      <c r="AC834" s="143"/>
      <c r="AD834" s="143"/>
      <c r="AE834" s="143"/>
      <c r="AF834" s="143"/>
      <c r="AG834" s="143"/>
      <c r="AH834" s="143"/>
      <c r="AI834" s="143"/>
      <c r="AJ834" s="143"/>
    </row>
    <row r="835" spans="27:36" hidden="1" x14ac:dyDescent="0.25">
      <c r="AA835" s="143"/>
      <c r="AB835" s="143"/>
      <c r="AC835" s="143"/>
      <c r="AD835" s="143"/>
      <c r="AE835" s="143"/>
      <c r="AF835" s="143"/>
      <c r="AG835" s="143"/>
      <c r="AH835" s="143"/>
      <c r="AI835" s="143"/>
      <c r="AJ835" s="143"/>
    </row>
    <row r="836" spans="27:36" hidden="1" x14ac:dyDescent="0.25">
      <c r="AA836" s="143"/>
      <c r="AB836" s="143"/>
      <c r="AC836" s="143"/>
      <c r="AD836" s="143"/>
      <c r="AE836" s="143"/>
      <c r="AF836" s="143"/>
      <c r="AG836" s="143"/>
      <c r="AH836" s="143"/>
      <c r="AI836" s="143"/>
      <c r="AJ836" s="143"/>
    </row>
    <row r="837" spans="27:36" hidden="1" x14ac:dyDescent="0.25">
      <c r="AA837" s="143"/>
      <c r="AB837" s="143"/>
      <c r="AC837" s="143"/>
      <c r="AD837" s="143"/>
      <c r="AE837" s="143"/>
      <c r="AF837" s="143"/>
      <c r="AG837" s="143"/>
      <c r="AH837" s="143"/>
      <c r="AI837" s="143"/>
      <c r="AJ837" s="143"/>
    </row>
    <row r="838" spans="27:36" hidden="1" x14ac:dyDescent="0.25">
      <c r="AA838" s="143"/>
      <c r="AB838" s="143"/>
      <c r="AC838" s="143"/>
      <c r="AD838" s="143"/>
      <c r="AE838" s="143"/>
      <c r="AF838" s="143"/>
      <c r="AG838" s="143"/>
      <c r="AH838" s="143"/>
      <c r="AI838" s="143"/>
      <c r="AJ838" s="143"/>
    </row>
    <row r="839" spans="27:36" hidden="1" x14ac:dyDescent="0.25">
      <c r="AA839" s="143"/>
      <c r="AB839" s="143"/>
      <c r="AC839" s="143"/>
      <c r="AD839" s="143"/>
      <c r="AE839" s="143"/>
      <c r="AF839" s="143"/>
      <c r="AG839" s="143"/>
      <c r="AH839" s="143"/>
      <c r="AI839" s="143"/>
      <c r="AJ839" s="143"/>
    </row>
    <row r="840" spans="27:36" hidden="1" x14ac:dyDescent="0.25">
      <c r="AA840" s="143"/>
      <c r="AB840" s="143"/>
      <c r="AC840" s="143"/>
      <c r="AD840" s="143"/>
      <c r="AE840" s="143"/>
      <c r="AF840" s="143"/>
      <c r="AG840" s="143"/>
      <c r="AH840" s="143"/>
      <c r="AI840" s="143"/>
      <c r="AJ840" s="143"/>
    </row>
    <row r="841" spans="27:36" hidden="1" x14ac:dyDescent="0.25">
      <c r="AA841" s="143"/>
      <c r="AB841" s="143"/>
      <c r="AC841" s="143"/>
      <c r="AD841" s="143"/>
      <c r="AE841" s="143"/>
      <c r="AF841" s="143"/>
      <c r="AG841" s="143"/>
      <c r="AH841" s="143"/>
      <c r="AI841" s="143"/>
      <c r="AJ841" s="143"/>
    </row>
    <row r="842" spans="27:36" hidden="1" x14ac:dyDescent="0.25">
      <c r="AA842" s="143"/>
      <c r="AB842" s="143"/>
      <c r="AC842" s="143"/>
      <c r="AD842" s="143"/>
      <c r="AE842" s="143"/>
      <c r="AF842" s="143"/>
      <c r="AG842" s="143"/>
      <c r="AH842" s="143"/>
      <c r="AI842" s="143"/>
      <c r="AJ842" s="143"/>
    </row>
    <row r="843" spans="27:36" hidden="1" x14ac:dyDescent="0.25">
      <c r="AA843" s="143"/>
      <c r="AB843" s="143"/>
      <c r="AC843" s="143"/>
      <c r="AD843" s="143"/>
      <c r="AE843" s="143"/>
      <c r="AF843" s="143"/>
      <c r="AG843" s="143"/>
      <c r="AH843" s="143"/>
      <c r="AI843" s="143"/>
      <c r="AJ843" s="143"/>
    </row>
    <row r="844" spans="27:36" hidden="1" x14ac:dyDescent="0.25">
      <c r="AA844" s="143"/>
      <c r="AB844" s="143"/>
      <c r="AC844" s="143"/>
      <c r="AD844" s="143"/>
      <c r="AE844" s="143"/>
      <c r="AF844" s="143"/>
      <c r="AG844" s="143"/>
      <c r="AH844" s="143"/>
      <c r="AI844" s="143"/>
      <c r="AJ844" s="143"/>
    </row>
    <row r="845" spans="27:36" hidden="1" x14ac:dyDescent="0.25">
      <c r="AA845" s="143"/>
      <c r="AB845" s="143"/>
      <c r="AC845" s="143"/>
      <c r="AD845" s="143"/>
      <c r="AE845" s="143"/>
      <c r="AF845" s="143"/>
      <c r="AG845" s="143"/>
      <c r="AH845" s="143"/>
      <c r="AI845" s="143"/>
      <c r="AJ845" s="143"/>
    </row>
    <row r="846" spans="27:36" hidden="1" x14ac:dyDescent="0.25"/>
    <row r="847" spans="27:36" hidden="1" x14ac:dyDescent="0.25"/>
    <row r="848" spans="27:36"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sheetData>
  <sheetProtection password="CE20" sheet="1" formatRows="0" sort="0" autoFilter="0" pivotTables="0"/>
  <mergeCells count="2860">
    <mergeCell ref="B1:D4"/>
    <mergeCell ref="G126:J126"/>
    <mergeCell ref="K326:L326"/>
    <mergeCell ref="M326:N326"/>
    <mergeCell ref="O326:P326"/>
    <mergeCell ref="Q326:S326"/>
    <mergeCell ref="T326:U326"/>
    <mergeCell ref="K323:L323"/>
    <mergeCell ref="M323:N323"/>
    <mergeCell ref="O323:P323"/>
    <mergeCell ref="Q323:S323"/>
    <mergeCell ref="T323:U323"/>
    <mergeCell ref="K324:L324"/>
    <mergeCell ref="M324:N324"/>
    <mergeCell ref="O324:P324"/>
    <mergeCell ref="Q324:S324"/>
    <mergeCell ref="T324:U324"/>
    <mergeCell ref="K325:L325"/>
    <mergeCell ref="M325:N325"/>
    <mergeCell ref="O325:P325"/>
    <mergeCell ref="Q325:S325"/>
    <mergeCell ref="T325:U325"/>
    <mergeCell ref="K320:L320"/>
    <mergeCell ref="M320:N320"/>
    <mergeCell ref="O320:P320"/>
    <mergeCell ref="Q320:S320"/>
    <mergeCell ref="T320:U320"/>
    <mergeCell ref="K321:L321"/>
    <mergeCell ref="M321:N321"/>
    <mergeCell ref="O321:P321"/>
    <mergeCell ref="Q321:S321"/>
    <mergeCell ref="T321:U321"/>
    <mergeCell ref="K322:L322"/>
    <mergeCell ref="M322:N322"/>
    <mergeCell ref="O322:P322"/>
    <mergeCell ref="Q322:S322"/>
    <mergeCell ref="T322:U322"/>
    <mergeCell ref="B320:F320"/>
    <mergeCell ref="G320:J320"/>
    <mergeCell ref="B321:F321"/>
    <mergeCell ref="G321:J321"/>
    <mergeCell ref="B322:F322"/>
    <mergeCell ref="G322:J322"/>
    <mergeCell ref="B323:F323"/>
    <mergeCell ref="G323:J323"/>
    <mergeCell ref="B324:F324"/>
    <mergeCell ref="G324:J324"/>
    <mergeCell ref="B325:F325"/>
    <mergeCell ref="G325:J325"/>
    <mergeCell ref="K317:L317"/>
    <mergeCell ref="M317:N317"/>
    <mergeCell ref="O317:P317"/>
    <mergeCell ref="Q317:S317"/>
    <mergeCell ref="T317:U317"/>
    <mergeCell ref="K318:L318"/>
    <mergeCell ref="M318:N318"/>
    <mergeCell ref="O318:P318"/>
    <mergeCell ref="Q318:S318"/>
    <mergeCell ref="T318:U318"/>
    <mergeCell ref="K319:L319"/>
    <mergeCell ref="M319:N319"/>
    <mergeCell ref="O319:P319"/>
    <mergeCell ref="Q319:S319"/>
    <mergeCell ref="T319:U319"/>
    <mergeCell ref="B317:F317"/>
    <mergeCell ref="G317:J317"/>
    <mergeCell ref="B318:F318"/>
    <mergeCell ref="G318:J318"/>
    <mergeCell ref="B319:F319"/>
    <mergeCell ref="G319:J319"/>
    <mergeCell ref="K314:L314"/>
    <mergeCell ref="M314:N314"/>
    <mergeCell ref="O314:P314"/>
    <mergeCell ref="Q314:S314"/>
    <mergeCell ref="T314:U314"/>
    <mergeCell ref="K315:L315"/>
    <mergeCell ref="M315:N315"/>
    <mergeCell ref="O315:P315"/>
    <mergeCell ref="Q315:S315"/>
    <mergeCell ref="T315:U315"/>
    <mergeCell ref="K316:L316"/>
    <mergeCell ref="M316:N316"/>
    <mergeCell ref="O316:P316"/>
    <mergeCell ref="Q316:S316"/>
    <mergeCell ref="T316:U316"/>
    <mergeCell ref="B314:F314"/>
    <mergeCell ref="G314:J314"/>
    <mergeCell ref="B315:F315"/>
    <mergeCell ref="G315:J315"/>
    <mergeCell ref="B316:F316"/>
    <mergeCell ref="G316:J316"/>
    <mergeCell ref="K311:L311"/>
    <mergeCell ref="M311:N311"/>
    <mergeCell ref="O311:P311"/>
    <mergeCell ref="Q311:S311"/>
    <mergeCell ref="T311:U311"/>
    <mergeCell ref="K312:L312"/>
    <mergeCell ref="M312:N312"/>
    <mergeCell ref="O312:P312"/>
    <mergeCell ref="Q312:S312"/>
    <mergeCell ref="T312:U312"/>
    <mergeCell ref="K313:L313"/>
    <mergeCell ref="M313:N313"/>
    <mergeCell ref="O313:P313"/>
    <mergeCell ref="Q313:S313"/>
    <mergeCell ref="T313:U313"/>
    <mergeCell ref="B311:F311"/>
    <mergeCell ref="G311:J311"/>
    <mergeCell ref="B312:F312"/>
    <mergeCell ref="G312:J312"/>
    <mergeCell ref="B313:F313"/>
    <mergeCell ref="G313:J313"/>
    <mergeCell ref="K308:L308"/>
    <mergeCell ref="M308:N308"/>
    <mergeCell ref="O308:P308"/>
    <mergeCell ref="Q308:S308"/>
    <mergeCell ref="T308:U308"/>
    <mergeCell ref="K309:L309"/>
    <mergeCell ref="M309:N309"/>
    <mergeCell ref="O309:P309"/>
    <mergeCell ref="Q309:S309"/>
    <mergeCell ref="T309:U309"/>
    <mergeCell ref="K310:L310"/>
    <mergeCell ref="M310:N310"/>
    <mergeCell ref="O310:P310"/>
    <mergeCell ref="Q310:S310"/>
    <mergeCell ref="T310:U310"/>
    <mergeCell ref="B308:F308"/>
    <mergeCell ref="G308:J308"/>
    <mergeCell ref="B309:F309"/>
    <mergeCell ref="G309:J309"/>
    <mergeCell ref="B310:F310"/>
    <mergeCell ref="G310:J310"/>
    <mergeCell ref="K305:L305"/>
    <mergeCell ref="M305:N305"/>
    <mergeCell ref="O305:P305"/>
    <mergeCell ref="Q305:S305"/>
    <mergeCell ref="T305:U305"/>
    <mergeCell ref="K306:L306"/>
    <mergeCell ref="M306:N306"/>
    <mergeCell ref="O306:P306"/>
    <mergeCell ref="Q306:S306"/>
    <mergeCell ref="T306:U306"/>
    <mergeCell ref="K307:L307"/>
    <mergeCell ref="M307:N307"/>
    <mergeCell ref="O307:P307"/>
    <mergeCell ref="Q307:S307"/>
    <mergeCell ref="T307:U307"/>
    <mergeCell ref="B305:F305"/>
    <mergeCell ref="G305:J305"/>
    <mergeCell ref="B306:F306"/>
    <mergeCell ref="G306:J306"/>
    <mergeCell ref="B307:F307"/>
    <mergeCell ref="G307:J307"/>
    <mergeCell ref="K302:L302"/>
    <mergeCell ref="M302:N302"/>
    <mergeCell ref="O302:P302"/>
    <mergeCell ref="Q302:S302"/>
    <mergeCell ref="T302:U302"/>
    <mergeCell ref="K303:L303"/>
    <mergeCell ref="M303:N303"/>
    <mergeCell ref="O303:P303"/>
    <mergeCell ref="Q303:S303"/>
    <mergeCell ref="T303:U303"/>
    <mergeCell ref="K304:L304"/>
    <mergeCell ref="M304:N304"/>
    <mergeCell ref="O304:P304"/>
    <mergeCell ref="Q304:S304"/>
    <mergeCell ref="T304:U304"/>
    <mergeCell ref="B302:F302"/>
    <mergeCell ref="G302:J302"/>
    <mergeCell ref="B303:F303"/>
    <mergeCell ref="G303:J303"/>
    <mergeCell ref="B304:F304"/>
    <mergeCell ref="G304:J304"/>
    <mergeCell ref="K299:L299"/>
    <mergeCell ref="M299:N299"/>
    <mergeCell ref="O299:P299"/>
    <mergeCell ref="Q299:S299"/>
    <mergeCell ref="T299:U299"/>
    <mergeCell ref="K300:L300"/>
    <mergeCell ref="M300:N300"/>
    <mergeCell ref="O300:P300"/>
    <mergeCell ref="Q300:S300"/>
    <mergeCell ref="T300:U300"/>
    <mergeCell ref="K301:L301"/>
    <mergeCell ref="M301:N301"/>
    <mergeCell ref="O301:P301"/>
    <mergeCell ref="Q301:S301"/>
    <mergeCell ref="T301:U301"/>
    <mergeCell ref="B299:F299"/>
    <mergeCell ref="G299:J299"/>
    <mergeCell ref="B300:F300"/>
    <mergeCell ref="G300:J300"/>
    <mergeCell ref="B301:F301"/>
    <mergeCell ref="G301:J301"/>
    <mergeCell ref="K296:L296"/>
    <mergeCell ref="M296:N296"/>
    <mergeCell ref="O296:P296"/>
    <mergeCell ref="Q296:S296"/>
    <mergeCell ref="T296:U296"/>
    <mergeCell ref="K297:L297"/>
    <mergeCell ref="M297:N297"/>
    <mergeCell ref="O297:P297"/>
    <mergeCell ref="Q297:S297"/>
    <mergeCell ref="T297:U297"/>
    <mergeCell ref="K298:L298"/>
    <mergeCell ref="M298:N298"/>
    <mergeCell ref="O298:P298"/>
    <mergeCell ref="Q298:S298"/>
    <mergeCell ref="T298:U298"/>
    <mergeCell ref="B296:F296"/>
    <mergeCell ref="G296:J296"/>
    <mergeCell ref="B297:F297"/>
    <mergeCell ref="G297:J297"/>
    <mergeCell ref="B298:F298"/>
    <mergeCell ref="G298:J298"/>
    <mergeCell ref="K293:L293"/>
    <mergeCell ref="M293:N293"/>
    <mergeCell ref="O293:P293"/>
    <mergeCell ref="Q293:S293"/>
    <mergeCell ref="T293:U293"/>
    <mergeCell ref="K294:L294"/>
    <mergeCell ref="M294:N294"/>
    <mergeCell ref="O294:P294"/>
    <mergeCell ref="Q294:S294"/>
    <mergeCell ref="T294:U294"/>
    <mergeCell ref="K295:L295"/>
    <mergeCell ref="M295:N295"/>
    <mergeCell ref="O295:P295"/>
    <mergeCell ref="Q295:S295"/>
    <mergeCell ref="T295:U295"/>
    <mergeCell ref="B293:F293"/>
    <mergeCell ref="G293:J293"/>
    <mergeCell ref="B294:F294"/>
    <mergeCell ref="G294:J294"/>
    <mergeCell ref="B295:F295"/>
    <mergeCell ref="G295:J295"/>
    <mergeCell ref="K290:L290"/>
    <mergeCell ref="M290:N290"/>
    <mergeCell ref="O290:P290"/>
    <mergeCell ref="Q290:S290"/>
    <mergeCell ref="T290:U290"/>
    <mergeCell ref="K291:L291"/>
    <mergeCell ref="M291:N291"/>
    <mergeCell ref="O291:P291"/>
    <mergeCell ref="Q291:S291"/>
    <mergeCell ref="T291:U291"/>
    <mergeCell ref="K292:L292"/>
    <mergeCell ref="M292:N292"/>
    <mergeCell ref="O292:P292"/>
    <mergeCell ref="Q292:S292"/>
    <mergeCell ref="T292:U292"/>
    <mergeCell ref="B290:F290"/>
    <mergeCell ref="G290:J290"/>
    <mergeCell ref="B291:F291"/>
    <mergeCell ref="G291:J291"/>
    <mergeCell ref="B292:F292"/>
    <mergeCell ref="G292:J292"/>
    <mergeCell ref="K287:L287"/>
    <mergeCell ref="M287:N287"/>
    <mergeCell ref="O287:P287"/>
    <mergeCell ref="Q287:S287"/>
    <mergeCell ref="T287:U287"/>
    <mergeCell ref="K288:L288"/>
    <mergeCell ref="M288:N288"/>
    <mergeCell ref="O288:P288"/>
    <mergeCell ref="Q288:S288"/>
    <mergeCell ref="T288:U288"/>
    <mergeCell ref="K289:L289"/>
    <mergeCell ref="M289:N289"/>
    <mergeCell ref="O289:P289"/>
    <mergeCell ref="Q289:S289"/>
    <mergeCell ref="T289:U289"/>
    <mergeCell ref="B287:F287"/>
    <mergeCell ref="G287:J287"/>
    <mergeCell ref="B288:F288"/>
    <mergeCell ref="G288:J288"/>
    <mergeCell ref="B289:F289"/>
    <mergeCell ref="G289:J289"/>
    <mergeCell ref="K284:L284"/>
    <mergeCell ref="M284:N284"/>
    <mergeCell ref="O284:P284"/>
    <mergeCell ref="Q284:S284"/>
    <mergeCell ref="T284:U284"/>
    <mergeCell ref="K285:L285"/>
    <mergeCell ref="M285:N285"/>
    <mergeCell ref="O285:P285"/>
    <mergeCell ref="Q285:S285"/>
    <mergeCell ref="T285:U285"/>
    <mergeCell ref="K286:L286"/>
    <mergeCell ref="M286:N286"/>
    <mergeCell ref="O286:P286"/>
    <mergeCell ref="Q286:S286"/>
    <mergeCell ref="T286:U286"/>
    <mergeCell ref="B284:F284"/>
    <mergeCell ref="G284:J284"/>
    <mergeCell ref="B285:F285"/>
    <mergeCell ref="G285:J285"/>
    <mergeCell ref="B286:F286"/>
    <mergeCell ref="G286:J286"/>
    <mergeCell ref="K281:L281"/>
    <mergeCell ref="M281:N281"/>
    <mergeCell ref="O281:P281"/>
    <mergeCell ref="Q281:S281"/>
    <mergeCell ref="T281:U281"/>
    <mergeCell ref="K282:L282"/>
    <mergeCell ref="M282:N282"/>
    <mergeCell ref="O282:P282"/>
    <mergeCell ref="Q282:S282"/>
    <mergeCell ref="T282:U282"/>
    <mergeCell ref="K283:L283"/>
    <mergeCell ref="M283:N283"/>
    <mergeCell ref="O283:P283"/>
    <mergeCell ref="Q283:S283"/>
    <mergeCell ref="T283:U283"/>
    <mergeCell ref="B281:F281"/>
    <mergeCell ref="G281:J281"/>
    <mergeCell ref="B282:F282"/>
    <mergeCell ref="G282:J282"/>
    <mergeCell ref="B283:F283"/>
    <mergeCell ref="G283:J283"/>
    <mergeCell ref="K278:L278"/>
    <mergeCell ref="M278:N278"/>
    <mergeCell ref="O278:P278"/>
    <mergeCell ref="Q278:S278"/>
    <mergeCell ref="T278:U278"/>
    <mergeCell ref="K279:L279"/>
    <mergeCell ref="M279:N279"/>
    <mergeCell ref="O279:P279"/>
    <mergeCell ref="Q279:S279"/>
    <mergeCell ref="T279:U279"/>
    <mergeCell ref="K280:L280"/>
    <mergeCell ref="M280:N280"/>
    <mergeCell ref="O280:P280"/>
    <mergeCell ref="Q280:S280"/>
    <mergeCell ref="T280:U280"/>
    <mergeCell ref="B278:F278"/>
    <mergeCell ref="G278:J278"/>
    <mergeCell ref="B279:F279"/>
    <mergeCell ref="G279:J279"/>
    <mergeCell ref="B280:F280"/>
    <mergeCell ref="G280:J280"/>
    <mergeCell ref="K275:L275"/>
    <mergeCell ref="M275:N275"/>
    <mergeCell ref="O275:P275"/>
    <mergeCell ref="Q275:S275"/>
    <mergeCell ref="T275:U275"/>
    <mergeCell ref="K276:L276"/>
    <mergeCell ref="M276:N276"/>
    <mergeCell ref="O276:P276"/>
    <mergeCell ref="Q276:S276"/>
    <mergeCell ref="T276:U276"/>
    <mergeCell ref="K277:L277"/>
    <mergeCell ref="M277:N277"/>
    <mergeCell ref="O277:P277"/>
    <mergeCell ref="Q277:S277"/>
    <mergeCell ref="T277:U277"/>
    <mergeCell ref="B275:F275"/>
    <mergeCell ref="G275:J275"/>
    <mergeCell ref="B276:F276"/>
    <mergeCell ref="G276:J276"/>
    <mergeCell ref="B277:F277"/>
    <mergeCell ref="G277:J277"/>
    <mergeCell ref="K272:L272"/>
    <mergeCell ref="M272:N272"/>
    <mergeCell ref="O272:P272"/>
    <mergeCell ref="Q272:S272"/>
    <mergeCell ref="T272:U272"/>
    <mergeCell ref="K273:L273"/>
    <mergeCell ref="M273:N273"/>
    <mergeCell ref="O273:P273"/>
    <mergeCell ref="Q273:S273"/>
    <mergeCell ref="T273:U273"/>
    <mergeCell ref="K274:L274"/>
    <mergeCell ref="M274:N274"/>
    <mergeCell ref="O274:P274"/>
    <mergeCell ref="Q274:S274"/>
    <mergeCell ref="T274:U274"/>
    <mergeCell ref="B272:F272"/>
    <mergeCell ref="G272:J272"/>
    <mergeCell ref="B273:F273"/>
    <mergeCell ref="G273:J273"/>
    <mergeCell ref="B274:F274"/>
    <mergeCell ref="G274:J274"/>
    <mergeCell ref="K269:L269"/>
    <mergeCell ref="M269:N269"/>
    <mergeCell ref="O269:P269"/>
    <mergeCell ref="Q269:S269"/>
    <mergeCell ref="T269:U269"/>
    <mergeCell ref="K270:L270"/>
    <mergeCell ref="M270:N270"/>
    <mergeCell ref="O270:P270"/>
    <mergeCell ref="Q270:S270"/>
    <mergeCell ref="T270:U270"/>
    <mergeCell ref="K271:L271"/>
    <mergeCell ref="M271:N271"/>
    <mergeCell ref="O271:P271"/>
    <mergeCell ref="Q271:S271"/>
    <mergeCell ref="T271:U271"/>
    <mergeCell ref="B269:F269"/>
    <mergeCell ref="G269:J269"/>
    <mergeCell ref="B270:F270"/>
    <mergeCell ref="G270:J270"/>
    <mergeCell ref="B271:F271"/>
    <mergeCell ref="G271:J271"/>
    <mergeCell ref="K266:L266"/>
    <mergeCell ref="M266:N266"/>
    <mergeCell ref="O266:P266"/>
    <mergeCell ref="Q266:S266"/>
    <mergeCell ref="T266:U266"/>
    <mergeCell ref="K267:L267"/>
    <mergeCell ref="M267:N267"/>
    <mergeCell ref="O267:P267"/>
    <mergeCell ref="Q267:S267"/>
    <mergeCell ref="T267:U267"/>
    <mergeCell ref="K268:L268"/>
    <mergeCell ref="M268:N268"/>
    <mergeCell ref="O268:P268"/>
    <mergeCell ref="Q268:S268"/>
    <mergeCell ref="T268:U268"/>
    <mergeCell ref="B266:F266"/>
    <mergeCell ref="G266:J266"/>
    <mergeCell ref="B267:F267"/>
    <mergeCell ref="G267:J267"/>
    <mergeCell ref="B268:F268"/>
    <mergeCell ref="G268:J268"/>
    <mergeCell ref="K263:L263"/>
    <mergeCell ref="M263:N263"/>
    <mergeCell ref="O263:P263"/>
    <mergeCell ref="Q263:S263"/>
    <mergeCell ref="T263:U263"/>
    <mergeCell ref="K264:L264"/>
    <mergeCell ref="M264:N264"/>
    <mergeCell ref="O264:P264"/>
    <mergeCell ref="Q264:S264"/>
    <mergeCell ref="T264:U264"/>
    <mergeCell ref="K265:L265"/>
    <mergeCell ref="M265:N265"/>
    <mergeCell ref="O265:P265"/>
    <mergeCell ref="Q265:S265"/>
    <mergeCell ref="T265:U265"/>
    <mergeCell ref="B263:F263"/>
    <mergeCell ref="G263:J263"/>
    <mergeCell ref="B264:F264"/>
    <mergeCell ref="G264:J264"/>
    <mergeCell ref="B265:F265"/>
    <mergeCell ref="G265:J265"/>
    <mergeCell ref="K260:L260"/>
    <mergeCell ref="M260:N260"/>
    <mergeCell ref="O260:P260"/>
    <mergeCell ref="Q260:S260"/>
    <mergeCell ref="T260:U260"/>
    <mergeCell ref="K261:L261"/>
    <mergeCell ref="M261:N261"/>
    <mergeCell ref="O261:P261"/>
    <mergeCell ref="Q261:S261"/>
    <mergeCell ref="T261:U261"/>
    <mergeCell ref="K262:L262"/>
    <mergeCell ref="M262:N262"/>
    <mergeCell ref="O262:P262"/>
    <mergeCell ref="Q262:S262"/>
    <mergeCell ref="T262:U262"/>
    <mergeCell ref="B260:F260"/>
    <mergeCell ref="G260:J260"/>
    <mergeCell ref="B261:F261"/>
    <mergeCell ref="G261:J261"/>
    <mergeCell ref="B262:F262"/>
    <mergeCell ref="G262:J262"/>
    <mergeCell ref="K257:L257"/>
    <mergeCell ref="M257:N257"/>
    <mergeCell ref="O257:P257"/>
    <mergeCell ref="Q257:S257"/>
    <mergeCell ref="T257:U257"/>
    <mergeCell ref="K258:L258"/>
    <mergeCell ref="M258:N258"/>
    <mergeCell ref="O258:P258"/>
    <mergeCell ref="Q258:S258"/>
    <mergeCell ref="T258:U258"/>
    <mergeCell ref="K259:L259"/>
    <mergeCell ref="M259:N259"/>
    <mergeCell ref="O259:P259"/>
    <mergeCell ref="Q259:S259"/>
    <mergeCell ref="T259:U259"/>
    <mergeCell ref="B257:F257"/>
    <mergeCell ref="G257:J257"/>
    <mergeCell ref="B258:F258"/>
    <mergeCell ref="G258:J258"/>
    <mergeCell ref="B259:F259"/>
    <mergeCell ref="G259:J259"/>
    <mergeCell ref="K254:L254"/>
    <mergeCell ref="M254:N254"/>
    <mergeCell ref="O254:P254"/>
    <mergeCell ref="Q254:S254"/>
    <mergeCell ref="T254:U254"/>
    <mergeCell ref="K255:L255"/>
    <mergeCell ref="M255:N255"/>
    <mergeCell ref="O255:P255"/>
    <mergeCell ref="Q255:S255"/>
    <mergeCell ref="T255:U255"/>
    <mergeCell ref="K256:L256"/>
    <mergeCell ref="M256:N256"/>
    <mergeCell ref="O256:P256"/>
    <mergeCell ref="Q256:S256"/>
    <mergeCell ref="T256:U256"/>
    <mergeCell ref="B254:F254"/>
    <mergeCell ref="G254:J254"/>
    <mergeCell ref="B255:F255"/>
    <mergeCell ref="G255:J255"/>
    <mergeCell ref="B256:F256"/>
    <mergeCell ref="G256:J256"/>
    <mergeCell ref="K251:L251"/>
    <mergeCell ref="M251:N251"/>
    <mergeCell ref="O251:P251"/>
    <mergeCell ref="Q251:S251"/>
    <mergeCell ref="T251:U251"/>
    <mergeCell ref="K252:L252"/>
    <mergeCell ref="M252:N252"/>
    <mergeCell ref="O252:P252"/>
    <mergeCell ref="Q252:S252"/>
    <mergeCell ref="T252:U252"/>
    <mergeCell ref="K253:L253"/>
    <mergeCell ref="M253:N253"/>
    <mergeCell ref="O253:P253"/>
    <mergeCell ref="Q253:S253"/>
    <mergeCell ref="T253:U253"/>
    <mergeCell ref="B251:F251"/>
    <mergeCell ref="G251:J251"/>
    <mergeCell ref="B252:F252"/>
    <mergeCell ref="G252:J252"/>
    <mergeCell ref="B253:F253"/>
    <mergeCell ref="G253:J253"/>
    <mergeCell ref="K248:L248"/>
    <mergeCell ref="M248:N248"/>
    <mergeCell ref="O248:P248"/>
    <mergeCell ref="Q248:S248"/>
    <mergeCell ref="T248:U248"/>
    <mergeCell ref="K249:L249"/>
    <mergeCell ref="M249:N249"/>
    <mergeCell ref="O249:P249"/>
    <mergeCell ref="Q249:S249"/>
    <mergeCell ref="T249:U249"/>
    <mergeCell ref="K250:L250"/>
    <mergeCell ref="M250:N250"/>
    <mergeCell ref="O250:P250"/>
    <mergeCell ref="Q250:S250"/>
    <mergeCell ref="T250:U250"/>
    <mergeCell ref="B248:F248"/>
    <mergeCell ref="G248:J248"/>
    <mergeCell ref="B249:F249"/>
    <mergeCell ref="G249:J249"/>
    <mergeCell ref="B250:F250"/>
    <mergeCell ref="G250:J250"/>
    <mergeCell ref="K245:L245"/>
    <mergeCell ref="M245:N245"/>
    <mergeCell ref="O245:P245"/>
    <mergeCell ref="Q245:S245"/>
    <mergeCell ref="T245:U245"/>
    <mergeCell ref="K246:L246"/>
    <mergeCell ref="M246:N246"/>
    <mergeCell ref="O246:P246"/>
    <mergeCell ref="Q246:S246"/>
    <mergeCell ref="T246:U246"/>
    <mergeCell ref="K247:L247"/>
    <mergeCell ref="M247:N247"/>
    <mergeCell ref="O247:P247"/>
    <mergeCell ref="Q247:S247"/>
    <mergeCell ref="T247:U247"/>
    <mergeCell ref="B245:F245"/>
    <mergeCell ref="G245:J245"/>
    <mergeCell ref="B246:F246"/>
    <mergeCell ref="G246:J246"/>
    <mergeCell ref="B247:F247"/>
    <mergeCell ref="G247:J247"/>
    <mergeCell ref="K242:L242"/>
    <mergeCell ref="M242:N242"/>
    <mergeCell ref="O242:P242"/>
    <mergeCell ref="Q242:S242"/>
    <mergeCell ref="T242:U242"/>
    <mergeCell ref="K243:L243"/>
    <mergeCell ref="M243:N243"/>
    <mergeCell ref="O243:P243"/>
    <mergeCell ref="Q243:S243"/>
    <mergeCell ref="T243:U243"/>
    <mergeCell ref="K244:L244"/>
    <mergeCell ref="M244:N244"/>
    <mergeCell ref="O244:P244"/>
    <mergeCell ref="Q244:S244"/>
    <mergeCell ref="T244:U244"/>
    <mergeCell ref="B242:F242"/>
    <mergeCell ref="G242:J242"/>
    <mergeCell ref="B243:F243"/>
    <mergeCell ref="G243:J243"/>
    <mergeCell ref="B244:F244"/>
    <mergeCell ref="G244:J244"/>
    <mergeCell ref="K239:L239"/>
    <mergeCell ref="M239:N239"/>
    <mergeCell ref="O239:P239"/>
    <mergeCell ref="Q239:S239"/>
    <mergeCell ref="T239:U239"/>
    <mergeCell ref="K240:L240"/>
    <mergeCell ref="M240:N240"/>
    <mergeCell ref="O240:P240"/>
    <mergeCell ref="Q240:S240"/>
    <mergeCell ref="T240:U240"/>
    <mergeCell ref="K241:L241"/>
    <mergeCell ref="M241:N241"/>
    <mergeCell ref="O241:P241"/>
    <mergeCell ref="Q241:S241"/>
    <mergeCell ref="T241:U241"/>
    <mergeCell ref="B239:F239"/>
    <mergeCell ref="G239:J239"/>
    <mergeCell ref="B240:F240"/>
    <mergeCell ref="G240:J240"/>
    <mergeCell ref="B241:F241"/>
    <mergeCell ref="G241:J241"/>
    <mergeCell ref="K236:L236"/>
    <mergeCell ref="M236:N236"/>
    <mergeCell ref="O236:P236"/>
    <mergeCell ref="Q236:S236"/>
    <mergeCell ref="T236:U236"/>
    <mergeCell ref="K237:L237"/>
    <mergeCell ref="M237:N237"/>
    <mergeCell ref="O237:P237"/>
    <mergeCell ref="Q237:S237"/>
    <mergeCell ref="T237:U237"/>
    <mergeCell ref="K238:L238"/>
    <mergeCell ref="M238:N238"/>
    <mergeCell ref="O238:P238"/>
    <mergeCell ref="Q238:S238"/>
    <mergeCell ref="T238:U238"/>
    <mergeCell ref="B236:F236"/>
    <mergeCell ref="G236:J236"/>
    <mergeCell ref="B237:F237"/>
    <mergeCell ref="G237:J237"/>
    <mergeCell ref="B238:F238"/>
    <mergeCell ref="G238:J238"/>
    <mergeCell ref="K233:L233"/>
    <mergeCell ref="M233:N233"/>
    <mergeCell ref="O233:P233"/>
    <mergeCell ref="Q233:S233"/>
    <mergeCell ref="T233:U233"/>
    <mergeCell ref="K234:L234"/>
    <mergeCell ref="M234:N234"/>
    <mergeCell ref="O234:P234"/>
    <mergeCell ref="Q234:S234"/>
    <mergeCell ref="T234:U234"/>
    <mergeCell ref="K235:L235"/>
    <mergeCell ref="M235:N235"/>
    <mergeCell ref="O235:P235"/>
    <mergeCell ref="Q235:S235"/>
    <mergeCell ref="T235:U235"/>
    <mergeCell ref="B233:F233"/>
    <mergeCell ref="G233:J233"/>
    <mergeCell ref="B234:F234"/>
    <mergeCell ref="G234:J234"/>
    <mergeCell ref="B235:F235"/>
    <mergeCell ref="G235:J235"/>
    <mergeCell ref="K230:L230"/>
    <mergeCell ref="M230:N230"/>
    <mergeCell ref="O230:P230"/>
    <mergeCell ref="Q230:S230"/>
    <mergeCell ref="T230:U230"/>
    <mergeCell ref="K231:L231"/>
    <mergeCell ref="M231:N231"/>
    <mergeCell ref="O231:P231"/>
    <mergeCell ref="Q231:S231"/>
    <mergeCell ref="T231:U231"/>
    <mergeCell ref="K232:L232"/>
    <mergeCell ref="M232:N232"/>
    <mergeCell ref="O232:P232"/>
    <mergeCell ref="Q232:S232"/>
    <mergeCell ref="T232:U232"/>
    <mergeCell ref="B230:F230"/>
    <mergeCell ref="G230:J230"/>
    <mergeCell ref="B231:F231"/>
    <mergeCell ref="G231:J231"/>
    <mergeCell ref="B232:F232"/>
    <mergeCell ref="G232:J232"/>
    <mergeCell ref="K227:L227"/>
    <mergeCell ref="M227:N227"/>
    <mergeCell ref="O227:P227"/>
    <mergeCell ref="Q227:S227"/>
    <mergeCell ref="T227:U227"/>
    <mergeCell ref="K228:L228"/>
    <mergeCell ref="M228:N228"/>
    <mergeCell ref="O228:P228"/>
    <mergeCell ref="Q228:S228"/>
    <mergeCell ref="T228:U228"/>
    <mergeCell ref="K229:L229"/>
    <mergeCell ref="M229:N229"/>
    <mergeCell ref="O229:P229"/>
    <mergeCell ref="Q229:S229"/>
    <mergeCell ref="T229:U229"/>
    <mergeCell ref="B227:F227"/>
    <mergeCell ref="G227:J227"/>
    <mergeCell ref="B228:F228"/>
    <mergeCell ref="G228:J228"/>
    <mergeCell ref="B229:F229"/>
    <mergeCell ref="G229:J229"/>
    <mergeCell ref="K224:L224"/>
    <mergeCell ref="M224:N224"/>
    <mergeCell ref="O224:P224"/>
    <mergeCell ref="Q224:S224"/>
    <mergeCell ref="T224:U224"/>
    <mergeCell ref="K225:L225"/>
    <mergeCell ref="M225:N225"/>
    <mergeCell ref="O225:P225"/>
    <mergeCell ref="Q225:S225"/>
    <mergeCell ref="T225:U225"/>
    <mergeCell ref="K226:L226"/>
    <mergeCell ref="M226:N226"/>
    <mergeCell ref="O226:P226"/>
    <mergeCell ref="Q226:S226"/>
    <mergeCell ref="T226:U226"/>
    <mergeCell ref="B224:F224"/>
    <mergeCell ref="G224:J224"/>
    <mergeCell ref="B225:F225"/>
    <mergeCell ref="G225:J225"/>
    <mergeCell ref="B226:F226"/>
    <mergeCell ref="G226:J226"/>
    <mergeCell ref="K221:L221"/>
    <mergeCell ref="M221:N221"/>
    <mergeCell ref="O221:P221"/>
    <mergeCell ref="Q221:S221"/>
    <mergeCell ref="T221:U221"/>
    <mergeCell ref="K222:L222"/>
    <mergeCell ref="M222:N222"/>
    <mergeCell ref="O222:P222"/>
    <mergeCell ref="Q222:S222"/>
    <mergeCell ref="T222:U222"/>
    <mergeCell ref="K223:L223"/>
    <mergeCell ref="M223:N223"/>
    <mergeCell ref="O223:P223"/>
    <mergeCell ref="Q223:S223"/>
    <mergeCell ref="T223:U223"/>
    <mergeCell ref="B221:F221"/>
    <mergeCell ref="G221:J221"/>
    <mergeCell ref="B222:F222"/>
    <mergeCell ref="G222:J222"/>
    <mergeCell ref="B223:F223"/>
    <mergeCell ref="G223:J223"/>
    <mergeCell ref="K218:L218"/>
    <mergeCell ref="M218:N218"/>
    <mergeCell ref="O218:P218"/>
    <mergeCell ref="Q218:S218"/>
    <mergeCell ref="T218:U218"/>
    <mergeCell ref="K219:L219"/>
    <mergeCell ref="M219:N219"/>
    <mergeCell ref="O219:P219"/>
    <mergeCell ref="Q219:S219"/>
    <mergeCell ref="T219:U219"/>
    <mergeCell ref="K220:L220"/>
    <mergeCell ref="M220:N220"/>
    <mergeCell ref="O220:P220"/>
    <mergeCell ref="Q220:S220"/>
    <mergeCell ref="T220:U220"/>
    <mergeCell ref="B218:F218"/>
    <mergeCell ref="G218:J218"/>
    <mergeCell ref="B219:F219"/>
    <mergeCell ref="G219:J219"/>
    <mergeCell ref="B220:F220"/>
    <mergeCell ref="G220:J220"/>
    <mergeCell ref="K215:L215"/>
    <mergeCell ref="M215:N215"/>
    <mergeCell ref="O215:P215"/>
    <mergeCell ref="Q215:S215"/>
    <mergeCell ref="T215:U215"/>
    <mergeCell ref="K216:L216"/>
    <mergeCell ref="M216:N216"/>
    <mergeCell ref="O216:P216"/>
    <mergeCell ref="Q216:S216"/>
    <mergeCell ref="T216:U216"/>
    <mergeCell ref="K217:L217"/>
    <mergeCell ref="M217:N217"/>
    <mergeCell ref="O217:P217"/>
    <mergeCell ref="Q217:S217"/>
    <mergeCell ref="T217:U217"/>
    <mergeCell ref="B215:F215"/>
    <mergeCell ref="G215:J215"/>
    <mergeCell ref="B216:F216"/>
    <mergeCell ref="G216:J216"/>
    <mergeCell ref="B217:F217"/>
    <mergeCell ref="G217:J217"/>
    <mergeCell ref="K212:L212"/>
    <mergeCell ref="M212:N212"/>
    <mergeCell ref="O212:P212"/>
    <mergeCell ref="Q212:S212"/>
    <mergeCell ref="T212:U212"/>
    <mergeCell ref="K213:L213"/>
    <mergeCell ref="M213:N213"/>
    <mergeCell ref="O213:P213"/>
    <mergeCell ref="Q213:S213"/>
    <mergeCell ref="T213:U213"/>
    <mergeCell ref="K214:L214"/>
    <mergeCell ref="M214:N214"/>
    <mergeCell ref="O214:P214"/>
    <mergeCell ref="Q214:S214"/>
    <mergeCell ref="T214:U214"/>
    <mergeCell ref="B212:F212"/>
    <mergeCell ref="G212:J212"/>
    <mergeCell ref="B213:F213"/>
    <mergeCell ref="G213:J213"/>
    <mergeCell ref="B214:F214"/>
    <mergeCell ref="G214:J214"/>
    <mergeCell ref="K209:L209"/>
    <mergeCell ref="M209:N209"/>
    <mergeCell ref="O209:P209"/>
    <mergeCell ref="Q209:S209"/>
    <mergeCell ref="T209:U209"/>
    <mergeCell ref="K210:L210"/>
    <mergeCell ref="M210:N210"/>
    <mergeCell ref="O210:P210"/>
    <mergeCell ref="Q210:S210"/>
    <mergeCell ref="T210:U210"/>
    <mergeCell ref="K211:L211"/>
    <mergeCell ref="M211:N211"/>
    <mergeCell ref="O211:P211"/>
    <mergeCell ref="Q211:S211"/>
    <mergeCell ref="T211:U211"/>
    <mergeCell ref="B209:F209"/>
    <mergeCell ref="G209:J209"/>
    <mergeCell ref="B210:F210"/>
    <mergeCell ref="G210:J210"/>
    <mergeCell ref="B211:F211"/>
    <mergeCell ref="G211:J211"/>
    <mergeCell ref="K206:L206"/>
    <mergeCell ref="M206:N206"/>
    <mergeCell ref="O206:P206"/>
    <mergeCell ref="Q206:S206"/>
    <mergeCell ref="T206:U206"/>
    <mergeCell ref="K207:L207"/>
    <mergeCell ref="M207:N207"/>
    <mergeCell ref="O207:P207"/>
    <mergeCell ref="Q207:S207"/>
    <mergeCell ref="T207:U207"/>
    <mergeCell ref="K208:L208"/>
    <mergeCell ref="M208:N208"/>
    <mergeCell ref="O208:P208"/>
    <mergeCell ref="Q208:S208"/>
    <mergeCell ref="T208:U208"/>
    <mergeCell ref="B206:F206"/>
    <mergeCell ref="G206:J206"/>
    <mergeCell ref="B207:F207"/>
    <mergeCell ref="G207:J207"/>
    <mergeCell ref="B208:F208"/>
    <mergeCell ref="G208:J208"/>
    <mergeCell ref="K203:L203"/>
    <mergeCell ref="M203:N203"/>
    <mergeCell ref="O203:P203"/>
    <mergeCell ref="Q203:S203"/>
    <mergeCell ref="T203:U203"/>
    <mergeCell ref="K204:L204"/>
    <mergeCell ref="M204:N204"/>
    <mergeCell ref="O204:P204"/>
    <mergeCell ref="Q204:S204"/>
    <mergeCell ref="T204:U204"/>
    <mergeCell ref="K205:L205"/>
    <mergeCell ref="M205:N205"/>
    <mergeCell ref="O205:P205"/>
    <mergeCell ref="Q205:S205"/>
    <mergeCell ref="T205:U205"/>
    <mergeCell ref="B203:F203"/>
    <mergeCell ref="G203:J203"/>
    <mergeCell ref="B204:F204"/>
    <mergeCell ref="G204:J204"/>
    <mergeCell ref="B205:F205"/>
    <mergeCell ref="G205:J205"/>
    <mergeCell ref="K200:L200"/>
    <mergeCell ref="M200:N200"/>
    <mergeCell ref="O200:P200"/>
    <mergeCell ref="Q200:S200"/>
    <mergeCell ref="T200:U200"/>
    <mergeCell ref="K201:L201"/>
    <mergeCell ref="M201:N201"/>
    <mergeCell ref="O201:P201"/>
    <mergeCell ref="Q201:S201"/>
    <mergeCell ref="T201:U201"/>
    <mergeCell ref="K202:L202"/>
    <mergeCell ref="M202:N202"/>
    <mergeCell ref="O202:P202"/>
    <mergeCell ref="Q202:S202"/>
    <mergeCell ref="T202:U202"/>
    <mergeCell ref="B200:F200"/>
    <mergeCell ref="G200:J200"/>
    <mergeCell ref="B201:F201"/>
    <mergeCell ref="G201:J201"/>
    <mergeCell ref="B202:F202"/>
    <mergeCell ref="G202:J202"/>
    <mergeCell ref="J90:M90"/>
    <mergeCell ref="N76:P76"/>
    <mergeCell ref="N77:P77"/>
    <mergeCell ref="N78:P78"/>
    <mergeCell ref="A445:A446"/>
    <mergeCell ref="A448:A449"/>
    <mergeCell ref="B449:C449"/>
    <mergeCell ref="D449:U449"/>
    <mergeCell ref="B445:U446"/>
    <mergeCell ref="B447:U447"/>
    <mergeCell ref="B448:U448"/>
    <mergeCell ref="K188:L188"/>
    <mergeCell ref="M188:N188"/>
    <mergeCell ref="O188:P188"/>
    <mergeCell ref="Q188:S188"/>
    <mergeCell ref="T188:U188"/>
    <mergeCell ref="K189:L189"/>
    <mergeCell ref="M189:N189"/>
    <mergeCell ref="O189:P189"/>
    <mergeCell ref="Q189:S189"/>
    <mergeCell ref="T189:U189"/>
    <mergeCell ref="K190:L190"/>
    <mergeCell ref="M190:N190"/>
    <mergeCell ref="O190:P190"/>
    <mergeCell ref="Q190:S190"/>
    <mergeCell ref="T190:U190"/>
    <mergeCell ref="K191:L191"/>
    <mergeCell ref="M191:N191"/>
    <mergeCell ref="A440:C440"/>
    <mergeCell ref="K197:L197"/>
    <mergeCell ref="M197:N197"/>
    <mergeCell ref="O197:P197"/>
    <mergeCell ref="T161:U161"/>
    <mergeCell ref="O186:P186"/>
    <mergeCell ref="Q186:S186"/>
    <mergeCell ref="T186:U186"/>
    <mergeCell ref="Q62:R62"/>
    <mergeCell ref="Q57:R57"/>
    <mergeCell ref="Q58:R58"/>
    <mergeCell ref="Q59:R59"/>
    <mergeCell ref="Q78:R78"/>
    <mergeCell ref="J91:M91"/>
    <mergeCell ref="Q84:R84"/>
    <mergeCell ref="B62:E62"/>
    <mergeCell ref="B63:E63"/>
    <mergeCell ref="B64:E64"/>
    <mergeCell ref="Q85:R85"/>
    <mergeCell ref="Q86:R86"/>
    <mergeCell ref="N64:P64"/>
    <mergeCell ref="N65:P65"/>
    <mergeCell ref="N66:P66"/>
    <mergeCell ref="N67:P67"/>
    <mergeCell ref="Q79:R79"/>
    <mergeCell ref="Q80:R80"/>
    <mergeCell ref="Q66:R66"/>
    <mergeCell ref="Q67:R67"/>
    <mergeCell ref="Q68:R68"/>
    <mergeCell ref="H84:I84"/>
    <mergeCell ref="H85:I85"/>
    <mergeCell ref="H86:I86"/>
    <mergeCell ref="H87:I87"/>
    <mergeCell ref="F66:G66"/>
    <mergeCell ref="J88:M88"/>
    <mergeCell ref="J89:M89"/>
    <mergeCell ref="O198:P198"/>
    <mergeCell ref="Q198:S198"/>
    <mergeCell ref="T198:U198"/>
    <mergeCell ref="K199:L199"/>
    <mergeCell ref="M199:N199"/>
    <mergeCell ref="O199:P199"/>
    <mergeCell ref="Q199:S199"/>
    <mergeCell ref="T199:U199"/>
    <mergeCell ref="B197:F197"/>
    <mergeCell ref="G197:J197"/>
    <mergeCell ref="M193:N193"/>
    <mergeCell ref="O193:P193"/>
    <mergeCell ref="Q193:S193"/>
    <mergeCell ref="B192:F192"/>
    <mergeCell ref="G192:J192"/>
    <mergeCell ref="B193:F193"/>
    <mergeCell ref="G193:J193"/>
    <mergeCell ref="K194:L194"/>
    <mergeCell ref="B198:F198"/>
    <mergeCell ref="G198:J198"/>
    <mergeCell ref="B199:F199"/>
    <mergeCell ref="G199:J199"/>
    <mergeCell ref="Q197:S197"/>
    <mergeCell ref="T197:U197"/>
    <mergeCell ref="K198:L198"/>
    <mergeCell ref="B196:F196"/>
    <mergeCell ref="G196:J196"/>
    <mergeCell ref="A450:C450"/>
    <mergeCell ref="D450:U450"/>
    <mergeCell ref="N68:P68"/>
    <mergeCell ref="J65:M65"/>
    <mergeCell ref="J66:M66"/>
    <mergeCell ref="J67:M67"/>
    <mergeCell ref="J68:M68"/>
    <mergeCell ref="A119:C119"/>
    <mergeCell ref="D119:U119"/>
    <mergeCell ref="A327:C327"/>
    <mergeCell ref="D327:U327"/>
    <mergeCell ref="A383:C383"/>
    <mergeCell ref="D383:U383"/>
    <mergeCell ref="A108:C108"/>
    <mergeCell ref="D108:U108"/>
    <mergeCell ref="F57:G57"/>
    <mergeCell ref="H57:I57"/>
    <mergeCell ref="F58:G58"/>
    <mergeCell ref="H58:I58"/>
    <mergeCell ref="F59:G59"/>
    <mergeCell ref="H59:I59"/>
    <mergeCell ref="H81:I81"/>
    <mergeCell ref="H82:I82"/>
    <mergeCell ref="H83:I83"/>
    <mergeCell ref="D440:U440"/>
    <mergeCell ref="R389:S389"/>
    <mergeCell ref="T389:U389"/>
    <mergeCell ref="H80:I80"/>
    <mergeCell ref="J83:M83"/>
    <mergeCell ref="J84:M84"/>
    <mergeCell ref="J85:M85"/>
    <mergeCell ref="J87:M87"/>
    <mergeCell ref="B9:E9"/>
    <mergeCell ref="B10:E10"/>
    <mergeCell ref="A6:U6"/>
    <mergeCell ref="E2:U2"/>
    <mergeCell ref="A55:A56"/>
    <mergeCell ref="Q55:R56"/>
    <mergeCell ref="Q60:R60"/>
    <mergeCell ref="Q61:R61"/>
    <mergeCell ref="G29:H29"/>
    <mergeCell ref="I29:J29"/>
    <mergeCell ref="G30:H30"/>
    <mergeCell ref="I30:J30"/>
    <mergeCell ref="A36:U36"/>
    <mergeCell ref="E3:U3"/>
    <mergeCell ref="E4:U4"/>
    <mergeCell ref="F9:U9"/>
    <mergeCell ref="F10:U10"/>
    <mergeCell ref="F11:U11"/>
    <mergeCell ref="F12:U12"/>
    <mergeCell ref="F13:U13"/>
    <mergeCell ref="B31:F31"/>
    <mergeCell ref="G31:H31"/>
    <mergeCell ref="I31:J31"/>
    <mergeCell ref="F61:G61"/>
    <mergeCell ref="A33:C33"/>
    <mergeCell ref="D33:U33"/>
    <mergeCell ref="A49:C49"/>
    <mergeCell ref="D49:U49"/>
    <mergeCell ref="F55:I55"/>
    <mergeCell ref="F56:G56"/>
    <mergeCell ref="A8:U8"/>
    <mergeCell ref="B12:E12"/>
    <mergeCell ref="Q72:R72"/>
    <mergeCell ref="Q73:R73"/>
    <mergeCell ref="Q74:R74"/>
    <mergeCell ref="J74:M74"/>
    <mergeCell ref="J75:M75"/>
    <mergeCell ref="J76:M76"/>
    <mergeCell ref="J77:M77"/>
    <mergeCell ref="J78:M78"/>
    <mergeCell ref="J79:M79"/>
    <mergeCell ref="J80:M80"/>
    <mergeCell ref="H77:I77"/>
    <mergeCell ref="N72:P72"/>
    <mergeCell ref="N73:P73"/>
    <mergeCell ref="N74:P74"/>
    <mergeCell ref="F67:G67"/>
    <mergeCell ref="F68:G68"/>
    <mergeCell ref="F69:G69"/>
    <mergeCell ref="Q75:R75"/>
    <mergeCell ref="Q76:R76"/>
    <mergeCell ref="Q77:R77"/>
    <mergeCell ref="N75:P75"/>
    <mergeCell ref="N79:P79"/>
    <mergeCell ref="J70:M70"/>
    <mergeCell ref="J71:M71"/>
    <mergeCell ref="J72:M72"/>
    <mergeCell ref="N70:P70"/>
    <mergeCell ref="H78:I78"/>
    <mergeCell ref="H79:I79"/>
    <mergeCell ref="N80:P80"/>
    <mergeCell ref="K187:L187"/>
    <mergeCell ref="M187:N187"/>
    <mergeCell ref="O187:P187"/>
    <mergeCell ref="Q187:S187"/>
    <mergeCell ref="T187:U187"/>
    <mergeCell ref="B437:D437"/>
    <mergeCell ref="L437:M437"/>
    <mergeCell ref="T191:U191"/>
    <mergeCell ref="T192:U192"/>
    <mergeCell ref="T193:U193"/>
    <mergeCell ref="M194:N194"/>
    <mergeCell ref="O194:P194"/>
    <mergeCell ref="Q194:S194"/>
    <mergeCell ref="T194:U194"/>
    <mergeCell ref="K195:L195"/>
    <mergeCell ref="M195:N195"/>
    <mergeCell ref="O195:P195"/>
    <mergeCell ref="Q195:S195"/>
    <mergeCell ref="T195:U195"/>
    <mergeCell ref="K196:L196"/>
    <mergeCell ref="M196:N196"/>
    <mergeCell ref="B397:D397"/>
    <mergeCell ref="Q191:S191"/>
    <mergeCell ref="K192:L192"/>
    <mergeCell ref="M192:N192"/>
    <mergeCell ref="O192:P192"/>
    <mergeCell ref="Q192:S192"/>
    <mergeCell ref="K193:L193"/>
    <mergeCell ref="B194:F194"/>
    <mergeCell ref="G194:J194"/>
    <mergeCell ref="B195:F195"/>
    <mergeCell ref="G195:J195"/>
    <mergeCell ref="Q165:S165"/>
    <mergeCell ref="Q166:S166"/>
    <mergeCell ref="Q167:S167"/>
    <mergeCell ref="O172:P172"/>
    <mergeCell ref="K186:L186"/>
    <mergeCell ref="M186:N186"/>
    <mergeCell ref="B457:T457"/>
    <mergeCell ref="B459:T459"/>
    <mergeCell ref="B460:T460"/>
    <mergeCell ref="B462:T462"/>
    <mergeCell ref="B464:T464"/>
    <mergeCell ref="B467:T467"/>
    <mergeCell ref="L397:M397"/>
    <mergeCell ref="N397:O397"/>
    <mergeCell ref="P397:Q397"/>
    <mergeCell ref="R397:S397"/>
    <mergeCell ref="B402:D402"/>
    <mergeCell ref="L402:M402"/>
    <mergeCell ref="N402:O402"/>
    <mergeCell ref="T168:U168"/>
    <mergeCell ref="Q171:S171"/>
    <mergeCell ref="Q172:S172"/>
    <mergeCell ref="Q173:S173"/>
    <mergeCell ref="Q174:S174"/>
    <mergeCell ref="Q175:S175"/>
    <mergeCell ref="K170:L170"/>
    <mergeCell ref="M170:N170"/>
    <mergeCell ref="K168:L168"/>
    <mergeCell ref="M168:N168"/>
    <mergeCell ref="B439:D439"/>
    <mergeCell ref="L439:M439"/>
    <mergeCell ref="O191:P191"/>
    <mergeCell ref="A387:A388"/>
    <mergeCell ref="N390:O390"/>
    <mergeCell ref="L390:M390"/>
    <mergeCell ref="L389:M389"/>
    <mergeCell ref="N389:O389"/>
    <mergeCell ref="B393:D393"/>
    <mergeCell ref="L393:M393"/>
    <mergeCell ref="N393:O393"/>
    <mergeCell ref="Q170:S170"/>
    <mergeCell ref="Q168:S168"/>
    <mergeCell ref="Q169:S169"/>
    <mergeCell ref="T166:U166"/>
    <mergeCell ref="T167:U167"/>
    <mergeCell ref="G118:J118"/>
    <mergeCell ref="B118:F118"/>
    <mergeCell ref="H60:I60"/>
    <mergeCell ref="F60:G60"/>
    <mergeCell ref="B65:E65"/>
    <mergeCell ref="B66:E66"/>
    <mergeCell ref="B67:E67"/>
    <mergeCell ref="B68:E68"/>
    <mergeCell ref="J63:M63"/>
    <mergeCell ref="J64:M64"/>
    <mergeCell ref="A124:A125"/>
    <mergeCell ref="Q147:S147"/>
    <mergeCell ref="Q148:S148"/>
    <mergeCell ref="Q149:S149"/>
    <mergeCell ref="Q150:S150"/>
    <mergeCell ref="Q151:S151"/>
    <mergeCell ref="Q152:S152"/>
    <mergeCell ref="T136:U136"/>
    <mergeCell ref="T137:U137"/>
    <mergeCell ref="T172:U172"/>
    <mergeCell ref="T173:U173"/>
    <mergeCell ref="T174:U174"/>
    <mergeCell ref="T175:U175"/>
    <mergeCell ref="T176:U176"/>
    <mergeCell ref="Q176:S176"/>
    <mergeCell ref="A121:U121"/>
    <mergeCell ref="A123:U123"/>
    <mergeCell ref="Q153:S153"/>
    <mergeCell ref="Q154:S154"/>
    <mergeCell ref="Q155:S155"/>
    <mergeCell ref="Q156:S156"/>
    <mergeCell ref="Q157:S157"/>
    <mergeCell ref="Q158:S158"/>
    <mergeCell ref="Q159:S159"/>
    <mergeCell ref="Q160:S160"/>
    <mergeCell ref="Q161:S161"/>
    <mergeCell ref="Q144:S144"/>
    <mergeCell ref="Q145:S145"/>
    <mergeCell ref="Q146:S146"/>
    <mergeCell ref="Q163:S163"/>
    <mergeCell ref="Q164:S164"/>
    <mergeCell ref="T169:U169"/>
    <mergeCell ref="T170:U170"/>
    <mergeCell ref="T171:U171"/>
    <mergeCell ref="K165:L165"/>
    <mergeCell ref="M165:N165"/>
    <mergeCell ref="K166:L166"/>
    <mergeCell ref="M166:N166"/>
    <mergeCell ref="T154:U154"/>
    <mergeCell ref="T155:U155"/>
    <mergeCell ref="T156:U156"/>
    <mergeCell ref="T130:U130"/>
    <mergeCell ref="T131:U131"/>
    <mergeCell ref="T132:U132"/>
    <mergeCell ref="I28:J28"/>
    <mergeCell ref="S118:U118"/>
    <mergeCell ref="O112:R112"/>
    <mergeCell ref="O113:R113"/>
    <mergeCell ref="O114:R114"/>
    <mergeCell ref="O115:R115"/>
    <mergeCell ref="O116:R116"/>
    <mergeCell ref="O117:R117"/>
    <mergeCell ref="O118:R118"/>
    <mergeCell ref="N107:P107"/>
    <mergeCell ref="H107:I107"/>
    <mergeCell ref="F106:G106"/>
    <mergeCell ref="F107:G107"/>
    <mergeCell ref="B105:E105"/>
    <mergeCell ref="J99:M99"/>
    <mergeCell ref="J100:M100"/>
    <mergeCell ref="J101:M101"/>
    <mergeCell ref="J102:M102"/>
    <mergeCell ref="J103:M103"/>
    <mergeCell ref="Q105:R105"/>
    <mergeCell ref="Q106:R106"/>
    <mergeCell ref="Q107:R107"/>
    <mergeCell ref="J105:M105"/>
    <mergeCell ref="S61:U61"/>
    <mergeCell ref="S62:U62"/>
    <mergeCell ref="N57:P57"/>
    <mergeCell ref="N58:P58"/>
    <mergeCell ref="J57:M57"/>
    <mergeCell ref="J58:M58"/>
    <mergeCell ref="J59:M59"/>
    <mergeCell ref="J60:M60"/>
    <mergeCell ref="J61:M61"/>
    <mergeCell ref="J62:M62"/>
    <mergeCell ref="H46:I46"/>
    <mergeCell ref="J46:N46"/>
    <mergeCell ref="H39:I39"/>
    <mergeCell ref="J39:N39"/>
    <mergeCell ref="B40:G40"/>
    <mergeCell ref="H40:I40"/>
    <mergeCell ref="B11:E11"/>
    <mergeCell ref="F15:U15"/>
    <mergeCell ref="D23:U23"/>
    <mergeCell ref="A23:C23"/>
    <mergeCell ref="F20:U20"/>
    <mergeCell ref="F21:U21"/>
    <mergeCell ref="B37:G37"/>
    <mergeCell ref="H37:I37"/>
    <mergeCell ref="J37:N37"/>
    <mergeCell ref="B38:G38"/>
    <mergeCell ref="H38:I38"/>
    <mergeCell ref="J38:N38"/>
    <mergeCell ref="F14:U14"/>
    <mergeCell ref="B22:E22"/>
    <mergeCell ref="B21:E21"/>
    <mergeCell ref="B20:E20"/>
    <mergeCell ref="B19:E19"/>
    <mergeCell ref="B18:E18"/>
    <mergeCell ref="B17:E17"/>
    <mergeCell ref="B16:E16"/>
    <mergeCell ref="F18:U18"/>
    <mergeCell ref="F19:U19"/>
    <mergeCell ref="B14:E14"/>
    <mergeCell ref="B13:E13"/>
    <mergeCell ref="F22:U22"/>
    <mergeCell ref="K26:U26"/>
    <mergeCell ref="K27:U27"/>
    <mergeCell ref="K28:U28"/>
    <mergeCell ref="K29:U29"/>
    <mergeCell ref="K30:U30"/>
    <mergeCell ref="B27:F27"/>
    <mergeCell ref="B28:F28"/>
    <mergeCell ref="B29:F29"/>
    <mergeCell ref="B30:F30"/>
    <mergeCell ref="G26:H26"/>
    <mergeCell ref="I26:J26"/>
    <mergeCell ref="B26:F26"/>
    <mergeCell ref="K31:U31"/>
    <mergeCell ref="B32:F32"/>
    <mergeCell ref="G32:H32"/>
    <mergeCell ref="I32:J32"/>
    <mergeCell ref="K32:U32"/>
    <mergeCell ref="B15:E15"/>
    <mergeCell ref="F16:U16"/>
    <mergeCell ref="A25:U25"/>
    <mergeCell ref="F17:U17"/>
    <mergeCell ref="G27:H27"/>
    <mergeCell ref="I27:J27"/>
    <mergeCell ref="G28:H28"/>
    <mergeCell ref="S81:U81"/>
    <mergeCell ref="S82:U82"/>
    <mergeCell ref="S83:U83"/>
    <mergeCell ref="B39:G39"/>
    <mergeCell ref="B55:E56"/>
    <mergeCell ref="B57:E57"/>
    <mergeCell ref="B58:E58"/>
    <mergeCell ref="B59:E59"/>
    <mergeCell ref="B60:E60"/>
    <mergeCell ref="B61:E61"/>
    <mergeCell ref="S68:U68"/>
    <mergeCell ref="S69:U69"/>
    <mergeCell ref="S70:U70"/>
    <mergeCell ref="S71:U71"/>
    <mergeCell ref="J55:M56"/>
    <mergeCell ref="N55:P56"/>
    <mergeCell ref="S55:U56"/>
    <mergeCell ref="S57:U57"/>
    <mergeCell ref="S58:U58"/>
    <mergeCell ref="S59:U59"/>
    <mergeCell ref="S60:U60"/>
    <mergeCell ref="S63:U63"/>
    <mergeCell ref="S64:U64"/>
    <mergeCell ref="S65:U65"/>
    <mergeCell ref="S66:U66"/>
    <mergeCell ref="N59:P59"/>
    <mergeCell ref="N60:P60"/>
    <mergeCell ref="N61:P61"/>
    <mergeCell ref="N62:P62"/>
    <mergeCell ref="S67:U67"/>
    <mergeCell ref="H56:I56"/>
    <mergeCell ref="F62:G62"/>
    <mergeCell ref="Q83:R83"/>
    <mergeCell ref="N81:P81"/>
    <mergeCell ref="N82:P82"/>
    <mergeCell ref="N83:P83"/>
    <mergeCell ref="N84:P84"/>
    <mergeCell ref="N85:P85"/>
    <mergeCell ref="N86:P86"/>
    <mergeCell ref="Q65:R65"/>
    <mergeCell ref="N63:P63"/>
    <mergeCell ref="F63:G63"/>
    <mergeCell ref="F64:G64"/>
    <mergeCell ref="F65:G65"/>
    <mergeCell ref="F79:G79"/>
    <mergeCell ref="F80:G80"/>
    <mergeCell ref="F70:G70"/>
    <mergeCell ref="F71:G71"/>
    <mergeCell ref="F72:G72"/>
    <mergeCell ref="F73:G73"/>
    <mergeCell ref="F74:G74"/>
    <mergeCell ref="F75:G75"/>
    <mergeCell ref="F76:G76"/>
    <mergeCell ref="F77:G77"/>
    <mergeCell ref="F78:G78"/>
    <mergeCell ref="Q64:R64"/>
    <mergeCell ref="Q63:R63"/>
    <mergeCell ref="J73:M73"/>
    <mergeCell ref="Q69:R69"/>
    <mergeCell ref="Q70:R70"/>
    <mergeCell ref="Q71:R71"/>
    <mergeCell ref="N69:P69"/>
    <mergeCell ref="N71:P71"/>
    <mergeCell ref="J69:M69"/>
    <mergeCell ref="S87:U87"/>
    <mergeCell ref="S88:U88"/>
    <mergeCell ref="S89:U89"/>
    <mergeCell ref="Q88:R88"/>
    <mergeCell ref="Q89:R89"/>
    <mergeCell ref="N87:P87"/>
    <mergeCell ref="N88:P88"/>
    <mergeCell ref="N89:P89"/>
    <mergeCell ref="N90:P90"/>
    <mergeCell ref="N91:P91"/>
    <mergeCell ref="N92:P92"/>
    <mergeCell ref="S72:U72"/>
    <mergeCell ref="S73:U73"/>
    <mergeCell ref="S74:U74"/>
    <mergeCell ref="S75:U75"/>
    <mergeCell ref="S76:U76"/>
    <mergeCell ref="S77:U77"/>
    <mergeCell ref="S78:U78"/>
    <mergeCell ref="S79:U79"/>
    <mergeCell ref="S80:U80"/>
    <mergeCell ref="Q90:R90"/>
    <mergeCell ref="Q91:R91"/>
    <mergeCell ref="Q92:R92"/>
    <mergeCell ref="Q87:R87"/>
    <mergeCell ref="Q81:R81"/>
    <mergeCell ref="S84:U84"/>
    <mergeCell ref="S85:U85"/>
    <mergeCell ref="S86:U86"/>
    <mergeCell ref="S90:U90"/>
    <mergeCell ref="S91:U91"/>
    <mergeCell ref="S92:U92"/>
    <mergeCell ref="Q82:R82"/>
    <mergeCell ref="J92:M92"/>
    <mergeCell ref="J93:M93"/>
    <mergeCell ref="J94:M94"/>
    <mergeCell ref="J95:M95"/>
    <mergeCell ref="J96:M96"/>
    <mergeCell ref="J104:M104"/>
    <mergeCell ref="Q102:R102"/>
    <mergeCell ref="Q103:R103"/>
    <mergeCell ref="Q104:R104"/>
    <mergeCell ref="Q99:R99"/>
    <mergeCell ref="Q100:R100"/>
    <mergeCell ref="Q101:R101"/>
    <mergeCell ref="N99:P99"/>
    <mergeCell ref="N100:P100"/>
    <mergeCell ref="N101:P101"/>
    <mergeCell ref="N102:P102"/>
    <mergeCell ref="N103:P103"/>
    <mergeCell ref="N104:P104"/>
    <mergeCell ref="Q96:R96"/>
    <mergeCell ref="Q97:R97"/>
    <mergeCell ref="Q98:R98"/>
    <mergeCell ref="Q93:R93"/>
    <mergeCell ref="Q94:R94"/>
    <mergeCell ref="Q95:R95"/>
    <mergeCell ref="N93:P93"/>
    <mergeCell ref="J81:M81"/>
    <mergeCell ref="J82:M82"/>
    <mergeCell ref="J107:M107"/>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98:I98"/>
    <mergeCell ref="H99:I99"/>
    <mergeCell ref="H100:I100"/>
    <mergeCell ref="H101:I101"/>
    <mergeCell ref="H102:I102"/>
    <mergeCell ref="H103:I103"/>
    <mergeCell ref="H104:I104"/>
    <mergeCell ref="H105:I105"/>
    <mergeCell ref="H106:I106"/>
    <mergeCell ref="H89:I89"/>
    <mergeCell ref="H90:I90"/>
    <mergeCell ref="H91:I91"/>
    <mergeCell ref="J86:M86"/>
    <mergeCell ref="B69:E69"/>
    <mergeCell ref="B70:E70"/>
    <mergeCell ref="B71:E71"/>
    <mergeCell ref="B72:E72"/>
    <mergeCell ref="B73:E73"/>
    <mergeCell ref="B74:E74"/>
    <mergeCell ref="B75:E75"/>
    <mergeCell ref="B76:E76"/>
    <mergeCell ref="B77:E77"/>
    <mergeCell ref="B87:E87"/>
    <mergeCell ref="F81:G81"/>
    <mergeCell ref="F82:G82"/>
    <mergeCell ref="F83:G83"/>
    <mergeCell ref="F84:G84"/>
    <mergeCell ref="F85:G85"/>
    <mergeCell ref="F86:G86"/>
    <mergeCell ref="H88:I88"/>
    <mergeCell ref="F91:G91"/>
    <mergeCell ref="F92:G92"/>
    <mergeCell ref="F93:G93"/>
    <mergeCell ref="F94:G94"/>
    <mergeCell ref="F95:G95"/>
    <mergeCell ref="F96:G96"/>
    <mergeCell ref="F89:G89"/>
    <mergeCell ref="F90:G90"/>
    <mergeCell ref="B96:E96"/>
    <mergeCell ref="B97:E97"/>
    <mergeCell ref="B98:E98"/>
    <mergeCell ref="B99:E99"/>
    <mergeCell ref="B100:E100"/>
    <mergeCell ref="B101:E101"/>
    <mergeCell ref="B102:E102"/>
    <mergeCell ref="F87:G87"/>
    <mergeCell ref="B78:E78"/>
    <mergeCell ref="B79:E79"/>
    <mergeCell ref="B80:E80"/>
    <mergeCell ref="B81:E81"/>
    <mergeCell ref="B82:E82"/>
    <mergeCell ref="B83:E83"/>
    <mergeCell ref="B84:E84"/>
    <mergeCell ref="B85:E85"/>
    <mergeCell ref="B86:E86"/>
    <mergeCell ref="A111:U111"/>
    <mergeCell ref="S112:U112"/>
    <mergeCell ref="S113:U113"/>
    <mergeCell ref="S114:U114"/>
    <mergeCell ref="S115:U115"/>
    <mergeCell ref="S116:U116"/>
    <mergeCell ref="S117:U117"/>
    <mergeCell ref="G112:J112"/>
    <mergeCell ref="N95:P95"/>
    <mergeCell ref="N96:P96"/>
    <mergeCell ref="N97:P97"/>
    <mergeCell ref="N98:P98"/>
    <mergeCell ref="S99:U99"/>
    <mergeCell ref="S100:U100"/>
    <mergeCell ref="S101:U101"/>
    <mergeCell ref="S93:U93"/>
    <mergeCell ref="S94:U94"/>
    <mergeCell ref="B93:E93"/>
    <mergeCell ref="B94:E94"/>
    <mergeCell ref="B95:E95"/>
    <mergeCell ref="F97:G97"/>
    <mergeCell ref="F98:G98"/>
    <mergeCell ref="F99:G99"/>
    <mergeCell ref="F100:G100"/>
    <mergeCell ref="F101:G101"/>
    <mergeCell ref="S95:U95"/>
    <mergeCell ref="S96:U96"/>
    <mergeCell ref="S97:U97"/>
    <mergeCell ref="S98:U98"/>
    <mergeCell ref="N105:P105"/>
    <mergeCell ref="N106:P106"/>
    <mergeCell ref="B107:E107"/>
    <mergeCell ref="T127:U127"/>
    <mergeCell ref="T128:U128"/>
    <mergeCell ref="T129:U129"/>
    <mergeCell ref="Q124:S125"/>
    <mergeCell ref="Q126:S126"/>
    <mergeCell ref="Q127:S127"/>
    <mergeCell ref="O124:P125"/>
    <mergeCell ref="O126:P126"/>
    <mergeCell ref="O127:P127"/>
    <mergeCell ref="Q128:S128"/>
    <mergeCell ref="Q129:S129"/>
    <mergeCell ref="K112:N112"/>
    <mergeCell ref="K113:N113"/>
    <mergeCell ref="K114:N114"/>
    <mergeCell ref="K115:N115"/>
    <mergeCell ref="S102:U102"/>
    <mergeCell ref="S103:U103"/>
    <mergeCell ref="S104:U104"/>
    <mergeCell ref="J106:M106"/>
    <mergeCell ref="G113:J113"/>
    <mergeCell ref="G114:J114"/>
    <mergeCell ref="G115:J115"/>
    <mergeCell ref="G116:J116"/>
    <mergeCell ref="K116:N116"/>
    <mergeCell ref="K117:N117"/>
    <mergeCell ref="O128:P128"/>
    <mergeCell ref="O129:P129"/>
    <mergeCell ref="G117:J117"/>
    <mergeCell ref="F105:G105"/>
    <mergeCell ref="S105:U105"/>
    <mergeCell ref="S106:U106"/>
    <mergeCell ref="F102:G102"/>
    <mergeCell ref="M131:N131"/>
    <mergeCell ref="K133:L133"/>
    <mergeCell ref="M133:N133"/>
    <mergeCell ref="K134:L134"/>
    <mergeCell ref="M134:N134"/>
    <mergeCell ref="B112:F112"/>
    <mergeCell ref="B113:F113"/>
    <mergeCell ref="B114:F114"/>
    <mergeCell ref="B115:F115"/>
    <mergeCell ref="B116:F116"/>
    <mergeCell ref="B117:F117"/>
    <mergeCell ref="O131:P131"/>
    <mergeCell ref="O132:P132"/>
    <mergeCell ref="O133:P133"/>
    <mergeCell ref="O134:P134"/>
    <mergeCell ref="B130:F130"/>
    <mergeCell ref="G130:J130"/>
    <mergeCell ref="B131:F131"/>
    <mergeCell ref="G131:J131"/>
    <mergeCell ref="B132:F132"/>
    <mergeCell ref="G132:J132"/>
    <mergeCell ref="B133:F133"/>
    <mergeCell ref="G133:J133"/>
    <mergeCell ref="B134:F134"/>
    <mergeCell ref="G134:J134"/>
    <mergeCell ref="B127:F127"/>
    <mergeCell ref="G127:J127"/>
    <mergeCell ref="B128:F128"/>
    <mergeCell ref="O135:P135"/>
    <mergeCell ref="O136:P136"/>
    <mergeCell ref="O137:P137"/>
    <mergeCell ref="O138:P138"/>
    <mergeCell ref="O139:P139"/>
    <mergeCell ref="O140:P140"/>
    <mergeCell ref="O141:P141"/>
    <mergeCell ref="O142:P142"/>
    <mergeCell ref="Q130:S130"/>
    <mergeCell ref="Q131:S131"/>
    <mergeCell ref="Q132:S132"/>
    <mergeCell ref="Q133:S133"/>
    <mergeCell ref="Q134:S134"/>
    <mergeCell ref="Q135:S135"/>
    <mergeCell ref="Q136:S136"/>
    <mergeCell ref="Q137:S137"/>
    <mergeCell ref="Q138:S138"/>
    <mergeCell ref="Q141:S141"/>
    <mergeCell ref="Q142:S142"/>
    <mergeCell ref="O130:P130"/>
    <mergeCell ref="T163:U163"/>
    <mergeCell ref="T164:U164"/>
    <mergeCell ref="O161:P161"/>
    <mergeCell ref="O162:P162"/>
    <mergeCell ref="O163:P163"/>
    <mergeCell ref="O146:P146"/>
    <mergeCell ref="Q162:S162"/>
    <mergeCell ref="T133:U133"/>
    <mergeCell ref="T134:U134"/>
    <mergeCell ref="T135:U135"/>
    <mergeCell ref="T147:U147"/>
    <mergeCell ref="T148:U148"/>
    <mergeCell ref="T149:U149"/>
    <mergeCell ref="T150:U150"/>
    <mergeCell ref="T151:U151"/>
    <mergeCell ref="T152:U152"/>
    <mergeCell ref="T153:U153"/>
    <mergeCell ref="T138:U138"/>
    <mergeCell ref="T139:U139"/>
    <mergeCell ref="T140:U140"/>
    <mergeCell ref="T162:U162"/>
    <mergeCell ref="T145:U145"/>
    <mergeCell ref="T146:U146"/>
    <mergeCell ref="Q143:S143"/>
    <mergeCell ref="T141:U141"/>
    <mergeCell ref="T142:U142"/>
    <mergeCell ref="T143:U143"/>
    <mergeCell ref="T144:U144"/>
    <mergeCell ref="T157:U157"/>
    <mergeCell ref="T158:U158"/>
    <mergeCell ref="T159:U159"/>
    <mergeCell ref="T160:U160"/>
    <mergeCell ref="T165:U165"/>
    <mergeCell ref="O173:P173"/>
    <mergeCell ref="O174:P174"/>
    <mergeCell ref="O175:P175"/>
    <mergeCell ref="O176:P176"/>
    <mergeCell ref="M125:N125"/>
    <mergeCell ref="M126:N126"/>
    <mergeCell ref="M127:N127"/>
    <mergeCell ref="K125:L125"/>
    <mergeCell ref="K126:L126"/>
    <mergeCell ref="K127:L127"/>
    <mergeCell ref="K128:L128"/>
    <mergeCell ref="M128:N128"/>
    <mergeCell ref="K129:L129"/>
    <mergeCell ref="M129:N129"/>
    <mergeCell ref="K130:L130"/>
    <mergeCell ref="K138:L138"/>
    <mergeCell ref="M130:N130"/>
    <mergeCell ref="K131:L131"/>
    <mergeCell ref="O170:P170"/>
    <mergeCell ref="O171:P171"/>
    <mergeCell ref="O164:P164"/>
    <mergeCell ref="O165:P165"/>
    <mergeCell ref="O166:P166"/>
    <mergeCell ref="O167:P167"/>
    <mergeCell ref="O168:P168"/>
    <mergeCell ref="O169:P169"/>
    <mergeCell ref="K132:L132"/>
    <mergeCell ref="M132:N132"/>
    <mergeCell ref="Q139:S139"/>
    <mergeCell ref="Q140:S140"/>
    <mergeCell ref="T124:U125"/>
    <mergeCell ref="K141:L141"/>
    <mergeCell ref="M141:N141"/>
    <mergeCell ref="K142:L142"/>
    <mergeCell ref="M142:N142"/>
    <mergeCell ref="K143:L143"/>
    <mergeCell ref="M143:N143"/>
    <mergeCell ref="M138:N138"/>
    <mergeCell ref="K139:L139"/>
    <mergeCell ref="M139:N139"/>
    <mergeCell ref="K140:L140"/>
    <mergeCell ref="M140:N140"/>
    <mergeCell ref="K147:L147"/>
    <mergeCell ref="O155:P155"/>
    <mergeCell ref="O156:P156"/>
    <mergeCell ref="O157:P157"/>
    <mergeCell ref="O158:P158"/>
    <mergeCell ref="O159:P159"/>
    <mergeCell ref="O143:P143"/>
    <mergeCell ref="O144:P144"/>
    <mergeCell ref="O145:P145"/>
    <mergeCell ref="O147:P147"/>
    <mergeCell ref="O148:P148"/>
    <mergeCell ref="O149:P149"/>
    <mergeCell ref="O150:P150"/>
    <mergeCell ref="O151:P151"/>
    <mergeCell ref="O152:P152"/>
    <mergeCell ref="O153:P153"/>
    <mergeCell ref="O154:P154"/>
    <mergeCell ref="O160:P160"/>
    <mergeCell ref="K150:L150"/>
    <mergeCell ref="M150:N150"/>
    <mergeCell ref="K151:L151"/>
    <mergeCell ref="M151:N151"/>
    <mergeCell ref="K152:L152"/>
    <mergeCell ref="M152:N152"/>
    <mergeCell ref="M147:N147"/>
    <mergeCell ref="K148:L148"/>
    <mergeCell ref="M148:N148"/>
    <mergeCell ref="K149:L149"/>
    <mergeCell ref="M149:N149"/>
    <mergeCell ref="K155:L155"/>
    <mergeCell ref="M155:N155"/>
    <mergeCell ref="K135:L135"/>
    <mergeCell ref="M135:N135"/>
    <mergeCell ref="K136:L136"/>
    <mergeCell ref="M136:N136"/>
    <mergeCell ref="K137:L137"/>
    <mergeCell ref="M137:N137"/>
    <mergeCell ref="K144:L144"/>
    <mergeCell ref="M144:N144"/>
    <mergeCell ref="K145:L145"/>
    <mergeCell ref="M145:N145"/>
    <mergeCell ref="K146:L146"/>
    <mergeCell ref="M146:N146"/>
    <mergeCell ref="K156:L156"/>
    <mergeCell ref="M156:N156"/>
    <mergeCell ref="K157:L157"/>
    <mergeCell ref="M157:N157"/>
    <mergeCell ref="K158:L158"/>
    <mergeCell ref="M158:N158"/>
    <mergeCell ref="K167:L167"/>
    <mergeCell ref="K162:L162"/>
    <mergeCell ref="K153:L153"/>
    <mergeCell ref="M153:N153"/>
    <mergeCell ref="K154:L154"/>
    <mergeCell ref="M154:N154"/>
    <mergeCell ref="G143:J143"/>
    <mergeCell ref="B144:F144"/>
    <mergeCell ref="K174:L174"/>
    <mergeCell ref="M174:N174"/>
    <mergeCell ref="K163:L163"/>
    <mergeCell ref="M163:N163"/>
    <mergeCell ref="K164:L164"/>
    <mergeCell ref="M164:N164"/>
    <mergeCell ref="K171:L171"/>
    <mergeCell ref="M171:N171"/>
    <mergeCell ref="K172:L172"/>
    <mergeCell ref="M172:N172"/>
    <mergeCell ref="K173:L173"/>
    <mergeCell ref="M173:N173"/>
    <mergeCell ref="K169:L169"/>
    <mergeCell ref="M169:N169"/>
    <mergeCell ref="M167:N167"/>
    <mergeCell ref="M162:N162"/>
    <mergeCell ref="K159:L159"/>
    <mergeCell ref="M159:N159"/>
    <mergeCell ref="K160:L160"/>
    <mergeCell ref="M160:N160"/>
    <mergeCell ref="K161:L161"/>
    <mergeCell ref="M161:N161"/>
    <mergeCell ref="B146:F146"/>
    <mergeCell ref="G146:J146"/>
    <mergeCell ref="B147:F147"/>
    <mergeCell ref="G147:J147"/>
    <mergeCell ref="B148:F148"/>
    <mergeCell ref="G148:J148"/>
    <mergeCell ref="B149:F149"/>
    <mergeCell ref="G149:J149"/>
    <mergeCell ref="A330:U330"/>
    <mergeCell ref="R332:U332"/>
    <mergeCell ref="R331:U331"/>
    <mergeCell ref="O331:Q331"/>
    <mergeCell ref="O332:Q332"/>
    <mergeCell ref="L331:N331"/>
    <mergeCell ref="L332:N332"/>
    <mergeCell ref="J331:K331"/>
    <mergeCell ref="J332:K332"/>
    <mergeCell ref="H331:I331"/>
    <mergeCell ref="H332:I332"/>
    <mergeCell ref="E331:G331"/>
    <mergeCell ref="E332:G332"/>
    <mergeCell ref="B331:D331"/>
    <mergeCell ref="B332:D332"/>
    <mergeCell ref="K175:L175"/>
    <mergeCell ref="M175:N175"/>
    <mergeCell ref="K176:L176"/>
    <mergeCell ref="M176:N176"/>
    <mergeCell ref="K177:L177"/>
    <mergeCell ref="M177:N177"/>
    <mergeCell ref="O177:P177"/>
    <mergeCell ref="Q177:S177"/>
    <mergeCell ref="O196:P196"/>
    <mergeCell ref="Q196:S196"/>
    <mergeCell ref="T196:U196"/>
    <mergeCell ref="H335:I335"/>
    <mergeCell ref="J335:K335"/>
    <mergeCell ref="L335:N335"/>
    <mergeCell ref="O335:Q335"/>
    <mergeCell ref="R335:U335"/>
    <mergeCell ref="B336:D336"/>
    <mergeCell ref="E336:G336"/>
    <mergeCell ref="H336:I336"/>
    <mergeCell ref="J336:K336"/>
    <mergeCell ref="L336:N336"/>
    <mergeCell ref="O336:Q336"/>
    <mergeCell ref="R336:U336"/>
    <mergeCell ref="B333:D333"/>
    <mergeCell ref="J333:K333"/>
    <mergeCell ref="R333:U333"/>
    <mergeCell ref="O333:Q333"/>
    <mergeCell ref="L333:N333"/>
    <mergeCell ref="H333:I333"/>
    <mergeCell ref="E333:G333"/>
    <mergeCell ref="B334:D334"/>
    <mergeCell ref="E334:G334"/>
    <mergeCell ref="H334:I334"/>
    <mergeCell ref="J334:K334"/>
    <mergeCell ref="L334:N334"/>
    <mergeCell ref="O334:Q334"/>
    <mergeCell ref="R334:U334"/>
    <mergeCell ref="G326:J326"/>
    <mergeCell ref="M198:N198"/>
    <mergeCell ref="B339:D339"/>
    <mergeCell ref="E339:G339"/>
    <mergeCell ref="H339:I339"/>
    <mergeCell ref="J339:K339"/>
    <mergeCell ref="L339:N339"/>
    <mergeCell ref="O339:Q339"/>
    <mergeCell ref="R339:U339"/>
    <mergeCell ref="B340:D340"/>
    <mergeCell ref="E340:G340"/>
    <mergeCell ref="H340:I340"/>
    <mergeCell ref="J340:K340"/>
    <mergeCell ref="L340:N340"/>
    <mergeCell ref="O340:Q340"/>
    <mergeCell ref="R340:U340"/>
    <mergeCell ref="B337:D337"/>
    <mergeCell ref="E337:G337"/>
    <mergeCell ref="H337:I337"/>
    <mergeCell ref="J337:K337"/>
    <mergeCell ref="L337:N337"/>
    <mergeCell ref="O337:Q337"/>
    <mergeCell ref="R337:U337"/>
    <mergeCell ref="B338:D338"/>
    <mergeCell ref="E338:G338"/>
    <mergeCell ref="H338:I338"/>
    <mergeCell ref="J338:K338"/>
    <mergeCell ref="L338:N338"/>
    <mergeCell ref="O338:Q338"/>
    <mergeCell ref="R338:U338"/>
    <mergeCell ref="B335:D335"/>
    <mergeCell ref="E335:G335"/>
    <mergeCell ref="J349:K349"/>
    <mergeCell ref="L349:N349"/>
    <mergeCell ref="B343:D343"/>
    <mergeCell ref="E343:G343"/>
    <mergeCell ref="H343:I343"/>
    <mergeCell ref="J343:K343"/>
    <mergeCell ref="L343:N343"/>
    <mergeCell ref="O343:Q343"/>
    <mergeCell ref="R343:U343"/>
    <mergeCell ref="B344:D344"/>
    <mergeCell ref="E344:G344"/>
    <mergeCell ref="H344:I344"/>
    <mergeCell ref="J344:K344"/>
    <mergeCell ref="L344:N344"/>
    <mergeCell ref="O344:Q344"/>
    <mergeCell ref="R344:U344"/>
    <mergeCell ref="B341:D341"/>
    <mergeCell ref="E341:G341"/>
    <mergeCell ref="H341:I341"/>
    <mergeCell ref="J341:K341"/>
    <mergeCell ref="L341:N341"/>
    <mergeCell ref="O341:Q341"/>
    <mergeCell ref="R341:U341"/>
    <mergeCell ref="B342:D342"/>
    <mergeCell ref="E342:G342"/>
    <mergeCell ref="H342:I342"/>
    <mergeCell ref="J342:K342"/>
    <mergeCell ref="L342:N342"/>
    <mergeCell ref="O342:Q342"/>
    <mergeCell ref="R342:U342"/>
    <mergeCell ref="H348:I348"/>
    <mergeCell ref="J348:K348"/>
    <mergeCell ref="L348:N348"/>
    <mergeCell ref="O348:Q348"/>
    <mergeCell ref="R348:U348"/>
    <mergeCell ref="B345:D345"/>
    <mergeCell ref="E345:G345"/>
    <mergeCell ref="H345:I345"/>
    <mergeCell ref="J345:K345"/>
    <mergeCell ref="L345:N345"/>
    <mergeCell ref="O345:Q345"/>
    <mergeCell ref="R345:U345"/>
    <mergeCell ref="B346:D346"/>
    <mergeCell ref="E346:G346"/>
    <mergeCell ref="H346:I346"/>
    <mergeCell ref="J346:K346"/>
    <mergeCell ref="L346:N346"/>
    <mergeCell ref="O346:Q346"/>
    <mergeCell ref="R346:U346"/>
    <mergeCell ref="T390:U390"/>
    <mergeCell ref="R387:S388"/>
    <mergeCell ref="R390:S390"/>
    <mergeCell ref="P387:Q388"/>
    <mergeCell ref="P390:Q390"/>
    <mergeCell ref="P389:Q389"/>
    <mergeCell ref="N388:O388"/>
    <mergeCell ref="L388:M388"/>
    <mergeCell ref="B351:D351"/>
    <mergeCell ref="E351:G351"/>
    <mergeCell ref="H351:I351"/>
    <mergeCell ref="J351:K351"/>
    <mergeCell ref="L351:N351"/>
    <mergeCell ref="O351:Q351"/>
    <mergeCell ref="R351:U351"/>
    <mergeCell ref="B352:D352"/>
    <mergeCell ref="E352:G352"/>
    <mergeCell ref="H352:I352"/>
    <mergeCell ref="J352:K352"/>
    <mergeCell ref="L352:N352"/>
    <mergeCell ref="O352:Q352"/>
    <mergeCell ref="R352:U352"/>
    <mergeCell ref="B356:D356"/>
    <mergeCell ref="E356:G356"/>
    <mergeCell ref="H356:I356"/>
    <mergeCell ref="J356:K356"/>
    <mergeCell ref="L356:N356"/>
    <mergeCell ref="O356:Q356"/>
    <mergeCell ref="R356:U356"/>
    <mergeCell ref="R362:U362"/>
    <mergeCell ref="B357:D357"/>
    <mergeCell ref="E357:G357"/>
    <mergeCell ref="T393:U393"/>
    <mergeCell ref="B392:D392"/>
    <mergeCell ref="L392:M392"/>
    <mergeCell ref="N392:O392"/>
    <mergeCell ref="P392:Q392"/>
    <mergeCell ref="R392:S392"/>
    <mergeCell ref="T392:U392"/>
    <mergeCell ref="B395:D395"/>
    <mergeCell ref="L395:M395"/>
    <mergeCell ref="N395:O395"/>
    <mergeCell ref="P395:Q395"/>
    <mergeCell ref="R395:S395"/>
    <mergeCell ref="T395:U395"/>
    <mergeCell ref="B394:D394"/>
    <mergeCell ref="L394:M394"/>
    <mergeCell ref="N394:O394"/>
    <mergeCell ref="P394:Q394"/>
    <mergeCell ref="R394:S394"/>
    <mergeCell ref="T394:U394"/>
    <mergeCell ref="E392:H392"/>
    <mergeCell ref="I392:K392"/>
    <mergeCell ref="E393:H393"/>
    <mergeCell ref="I393:K393"/>
    <mergeCell ref="P393:Q393"/>
    <mergeCell ref="R393:S393"/>
    <mergeCell ref="T398:U398"/>
    <mergeCell ref="B401:D401"/>
    <mergeCell ref="L401:M401"/>
    <mergeCell ref="N401:O401"/>
    <mergeCell ref="P401:Q401"/>
    <mergeCell ref="R401:S401"/>
    <mergeCell ref="T401:U401"/>
    <mergeCell ref="B400:D400"/>
    <mergeCell ref="L400:M400"/>
    <mergeCell ref="N400:O400"/>
    <mergeCell ref="P400:Q400"/>
    <mergeCell ref="R400:S400"/>
    <mergeCell ref="T400:U400"/>
    <mergeCell ref="T397:U397"/>
    <mergeCell ref="B396:D396"/>
    <mergeCell ref="L396:M396"/>
    <mergeCell ref="N396:O396"/>
    <mergeCell ref="P396:Q396"/>
    <mergeCell ref="R396:S396"/>
    <mergeCell ref="T396:U396"/>
    <mergeCell ref="B399:D399"/>
    <mergeCell ref="L399:M399"/>
    <mergeCell ref="N399:O399"/>
    <mergeCell ref="P399:Q399"/>
    <mergeCell ref="R399:S399"/>
    <mergeCell ref="T399:U399"/>
    <mergeCell ref="B398:D398"/>
    <mergeCell ref="L398:M398"/>
    <mergeCell ref="N398:O398"/>
    <mergeCell ref="P398:Q398"/>
    <mergeCell ref="R398:S398"/>
    <mergeCell ref="B404:D404"/>
    <mergeCell ref="L404:M404"/>
    <mergeCell ref="N404:O404"/>
    <mergeCell ref="P404:Q404"/>
    <mergeCell ref="R404:S404"/>
    <mergeCell ref="T404:U404"/>
    <mergeCell ref="B403:D403"/>
    <mergeCell ref="L403:M403"/>
    <mergeCell ref="N403:O403"/>
    <mergeCell ref="P403:Q403"/>
    <mergeCell ref="R403:S403"/>
    <mergeCell ref="T403:U403"/>
    <mergeCell ref="E403:H403"/>
    <mergeCell ref="I403:K403"/>
    <mergeCell ref="E404:H404"/>
    <mergeCell ref="I404:K404"/>
    <mergeCell ref="P402:Q402"/>
    <mergeCell ref="R402:S402"/>
    <mergeCell ref="T402:U402"/>
    <mergeCell ref="P407:Q407"/>
    <mergeCell ref="R407:S407"/>
    <mergeCell ref="T407:U407"/>
    <mergeCell ref="E407:H407"/>
    <mergeCell ref="I407:K407"/>
    <mergeCell ref="E408:H408"/>
    <mergeCell ref="I408:K408"/>
    <mergeCell ref="B406:D406"/>
    <mergeCell ref="L406:M406"/>
    <mergeCell ref="N406:O406"/>
    <mergeCell ref="P406:Q406"/>
    <mergeCell ref="R406:S406"/>
    <mergeCell ref="T406:U406"/>
    <mergeCell ref="B405:D405"/>
    <mergeCell ref="L405:M405"/>
    <mergeCell ref="N405:O405"/>
    <mergeCell ref="P405:Q405"/>
    <mergeCell ref="R405:S405"/>
    <mergeCell ref="T405:U405"/>
    <mergeCell ref="E405:H405"/>
    <mergeCell ref="I405:K405"/>
    <mergeCell ref="E406:H406"/>
    <mergeCell ref="I406:K406"/>
    <mergeCell ref="B407:D407"/>
    <mergeCell ref="L407:M407"/>
    <mergeCell ref="N407:O407"/>
    <mergeCell ref="P410:Q410"/>
    <mergeCell ref="R410:S410"/>
    <mergeCell ref="T410:U410"/>
    <mergeCell ref="B409:D409"/>
    <mergeCell ref="L409:M409"/>
    <mergeCell ref="N409:O409"/>
    <mergeCell ref="P409:Q409"/>
    <mergeCell ref="R409:S409"/>
    <mergeCell ref="T409:U409"/>
    <mergeCell ref="E409:H409"/>
    <mergeCell ref="I409:K409"/>
    <mergeCell ref="E410:H410"/>
    <mergeCell ref="I410:K410"/>
    <mergeCell ref="B408:D408"/>
    <mergeCell ref="L408:M408"/>
    <mergeCell ref="N408:O408"/>
    <mergeCell ref="P408:Q408"/>
    <mergeCell ref="R408:S408"/>
    <mergeCell ref="T408:U408"/>
    <mergeCell ref="B410:D410"/>
    <mergeCell ref="L410:M410"/>
    <mergeCell ref="N410:O410"/>
    <mergeCell ref="P413:Q413"/>
    <mergeCell ref="R413:S413"/>
    <mergeCell ref="T413:U413"/>
    <mergeCell ref="E413:H413"/>
    <mergeCell ref="I413:K413"/>
    <mergeCell ref="E414:H414"/>
    <mergeCell ref="I414:K414"/>
    <mergeCell ref="B412:D412"/>
    <mergeCell ref="L412:M412"/>
    <mergeCell ref="N412:O412"/>
    <mergeCell ref="P412:Q412"/>
    <mergeCell ref="R412:S412"/>
    <mergeCell ref="T412:U412"/>
    <mergeCell ref="B411:D411"/>
    <mergeCell ref="L411:M411"/>
    <mergeCell ref="N411:O411"/>
    <mergeCell ref="P411:Q411"/>
    <mergeCell ref="R411:S411"/>
    <mergeCell ref="T411:U411"/>
    <mergeCell ref="E411:H411"/>
    <mergeCell ref="I411:K411"/>
    <mergeCell ref="E412:H412"/>
    <mergeCell ref="I412:K412"/>
    <mergeCell ref="B413:D413"/>
    <mergeCell ref="L413:M413"/>
    <mergeCell ref="N413:O413"/>
    <mergeCell ref="P416:Q416"/>
    <mergeCell ref="R416:S416"/>
    <mergeCell ref="T416:U416"/>
    <mergeCell ref="B415:D415"/>
    <mergeCell ref="L415:M415"/>
    <mergeCell ref="N415:O415"/>
    <mergeCell ref="P415:Q415"/>
    <mergeCell ref="R415:S415"/>
    <mergeCell ref="T415:U415"/>
    <mergeCell ref="E415:H415"/>
    <mergeCell ref="I415:K415"/>
    <mergeCell ref="E416:H416"/>
    <mergeCell ref="I416:K416"/>
    <mergeCell ref="B414:D414"/>
    <mergeCell ref="L414:M414"/>
    <mergeCell ref="N414:O414"/>
    <mergeCell ref="P414:Q414"/>
    <mergeCell ref="R414:S414"/>
    <mergeCell ref="T414:U414"/>
    <mergeCell ref="B416:D416"/>
    <mergeCell ref="L416:M416"/>
    <mergeCell ref="N416:O416"/>
    <mergeCell ref="P419:Q419"/>
    <mergeCell ref="R419:S419"/>
    <mergeCell ref="T419:U419"/>
    <mergeCell ref="E419:H419"/>
    <mergeCell ref="I419:K419"/>
    <mergeCell ref="E420:H420"/>
    <mergeCell ref="I420:K420"/>
    <mergeCell ref="B418:D418"/>
    <mergeCell ref="L418:M418"/>
    <mergeCell ref="N418:O418"/>
    <mergeCell ref="P418:Q418"/>
    <mergeCell ref="R418:S418"/>
    <mergeCell ref="T418:U418"/>
    <mergeCell ref="B417:D417"/>
    <mergeCell ref="L417:M417"/>
    <mergeCell ref="N417:O417"/>
    <mergeCell ref="P417:Q417"/>
    <mergeCell ref="R417:S417"/>
    <mergeCell ref="T417:U417"/>
    <mergeCell ref="E417:H417"/>
    <mergeCell ref="I417:K417"/>
    <mergeCell ref="E418:H418"/>
    <mergeCell ref="I418:K418"/>
    <mergeCell ref="P422:Q422"/>
    <mergeCell ref="R422:S422"/>
    <mergeCell ref="T422:U422"/>
    <mergeCell ref="B421:D421"/>
    <mergeCell ref="L421:M421"/>
    <mergeCell ref="N421:O421"/>
    <mergeCell ref="P421:Q421"/>
    <mergeCell ref="R421:S421"/>
    <mergeCell ref="T421:U421"/>
    <mergeCell ref="E421:H421"/>
    <mergeCell ref="I421:K421"/>
    <mergeCell ref="E422:H422"/>
    <mergeCell ref="I422:K422"/>
    <mergeCell ref="B420:D420"/>
    <mergeCell ref="L420:M420"/>
    <mergeCell ref="N420:O420"/>
    <mergeCell ref="P420:Q420"/>
    <mergeCell ref="R420:S420"/>
    <mergeCell ref="T420:U420"/>
    <mergeCell ref="B422:D422"/>
    <mergeCell ref="P425:Q425"/>
    <mergeCell ref="R425:S425"/>
    <mergeCell ref="T425:U425"/>
    <mergeCell ref="E425:H425"/>
    <mergeCell ref="I425:K425"/>
    <mergeCell ref="E426:H426"/>
    <mergeCell ref="I426:K426"/>
    <mergeCell ref="B424:D424"/>
    <mergeCell ref="L424:M424"/>
    <mergeCell ref="N424:O424"/>
    <mergeCell ref="P424:Q424"/>
    <mergeCell ref="R424:S424"/>
    <mergeCell ref="T424:U424"/>
    <mergeCell ref="B423:D423"/>
    <mergeCell ref="L423:M423"/>
    <mergeCell ref="N423:O423"/>
    <mergeCell ref="P423:Q423"/>
    <mergeCell ref="R423:S423"/>
    <mergeCell ref="T423:U423"/>
    <mergeCell ref="E423:H423"/>
    <mergeCell ref="I423:K423"/>
    <mergeCell ref="E424:H424"/>
    <mergeCell ref="I424:K424"/>
    <mergeCell ref="B425:D425"/>
    <mergeCell ref="L425:M425"/>
    <mergeCell ref="N425:O425"/>
    <mergeCell ref="P428:Q428"/>
    <mergeCell ref="R428:S428"/>
    <mergeCell ref="T428:U428"/>
    <mergeCell ref="B427:D427"/>
    <mergeCell ref="L427:M427"/>
    <mergeCell ref="N427:O427"/>
    <mergeCell ref="P427:Q427"/>
    <mergeCell ref="R427:S427"/>
    <mergeCell ref="T427:U427"/>
    <mergeCell ref="E427:H427"/>
    <mergeCell ref="I427:K427"/>
    <mergeCell ref="E428:H428"/>
    <mergeCell ref="I428:K428"/>
    <mergeCell ref="B426:D426"/>
    <mergeCell ref="L426:M426"/>
    <mergeCell ref="N426:O426"/>
    <mergeCell ref="P426:Q426"/>
    <mergeCell ref="R426:S426"/>
    <mergeCell ref="T426:U426"/>
    <mergeCell ref="L428:M428"/>
    <mergeCell ref="N428:O428"/>
    <mergeCell ref="P431:Q431"/>
    <mergeCell ref="R431:S431"/>
    <mergeCell ref="T431:U431"/>
    <mergeCell ref="E431:H431"/>
    <mergeCell ref="I431:K431"/>
    <mergeCell ref="E432:H432"/>
    <mergeCell ref="I432:K432"/>
    <mergeCell ref="B430:D430"/>
    <mergeCell ref="L430:M430"/>
    <mergeCell ref="N430:O430"/>
    <mergeCell ref="P430:Q430"/>
    <mergeCell ref="R430:S430"/>
    <mergeCell ref="T430:U430"/>
    <mergeCell ref="B429:D429"/>
    <mergeCell ref="L429:M429"/>
    <mergeCell ref="N429:O429"/>
    <mergeCell ref="P429:Q429"/>
    <mergeCell ref="R429:S429"/>
    <mergeCell ref="T429:U429"/>
    <mergeCell ref="E429:H429"/>
    <mergeCell ref="I429:K429"/>
    <mergeCell ref="E430:H430"/>
    <mergeCell ref="I430:K430"/>
    <mergeCell ref="P432:Q432"/>
    <mergeCell ref="R432:S432"/>
    <mergeCell ref="T432:U432"/>
    <mergeCell ref="O349:Q349"/>
    <mergeCell ref="R439:S439"/>
    <mergeCell ref="T439:U439"/>
    <mergeCell ref="N433:O433"/>
    <mergeCell ref="A52:U52"/>
    <mergeCell ref="A54:U54"/>
    <mergeCell ref="N437:O437"/>
    <mergeCell ref="P437:Q437"/>
    <mergeCell ref="R437:S437"/>
    <mergeCell ref="T437:U437"/>
    <mergeCell ref="B438:D438"/>
    <mergeCell ref="L438:M438"/>
    <mergeCell ref="N438:O438"/>
    <mergeCell ref="P438:Q438"/>
    <mergeCell ref="R438:S438"/>
    <mergeCell ref="T438:U438"/>
    <mergeCell ref="B436:D436"/>
    <mergeCell ref="L436:M436"/>
    <mergeCell ref="N436:O436"/>
    <mergeCell ref="P436:Q436"/>
    <mergeCell ref="R436:S436"/>
    <mergeCell ref="T436:U436"/>
    <mergeCell ref="B435:D435"/>
    <mergeCell ref="L435:M435"/>
    <mergeCell ref="N435:O435"/>
    <mergeCell ref="P435:Q435"/>
    <mergeCell ref="R435:S435"/>
    <mergeCell ref="T435:U435"/>
    <mergeCell ref="B434:D434"/>
    <mergeCell ref="L434:M434"/>
    <mergeCell ref="P434:Q434"/>
    <mergeCell ref="R434:S434"/>
    <mergeCell ref="Q179:S179"/>
    <mergeCell ref="T179:U179"/>
    <mergeCell ref="M179:N179"/>
    <mergeCell ref="O179:P179"/>
    <mergeCell ref="O182:P182"/>
    <mergeCell ref="Q182:S182"/>
    <mergeCell ref="T182:U182"/>
    <mergeCell ref="K185:L185"/>
    <mergeCell ref="M185:N185"/>
    <mergeCell ref="O185:P185"/>
    <mergeCell ref="Q185:S185"/>
    <mergeCell ref="T185:U185"/>
    <mergeCell ref="B353:D353"/>
    <mergeCell ref="E353:G353"/>
    <mergeCell ref="H353:I353"/>
    <mergeCell ref="J353:K353"/>
    <mergeCell ref="L353:N353"/>
    <mergeCell ref="O353:Q353"/>
    <mergeCell ref="B349:D349"/>
    <mergeCell ref="E349:G349"/>
    <mergeCell ref="H349:I349"/>
    <mergeCell ref="O350:Q350"/>
    <mergeCell ref="R350:U350"/>
    <mergeCell ref="B347:D347"/>
    <mergeCell ref="E347:G347"/>
    <mergeCell ref="H347:I347"/>
    <mergeCell ref="J347:K347"/>
    <mergeCell ref="L347:N347"/>
    <mergeCell ref="O347:Q347"/>
    <mergeCell ref="R347:U347"/>
    <mergeCell ref="B348:D348"/>
    <mergeCell ref="E348:G348"/>
    <mergeCell ref="R349:U349"/>
    <mergeCell ref="B350:D350"/>
    <mergeCell ref="E350:G350"/>
    <mergeCell ref="H350:I350"/>
    <mergeCell ref="J350:K350"/>
    <mergeCell ref="L350:N350"/>
    <mergeCell ref="E5:I5"/>
    <mergeCell ref="J5:U5"/>
    <mergeCell ref="T126:U126"/>
    <mergeCell ref="K183:L183"/>
    <mergeCell ref="M183:N183"/>
    <mergeCell ref="O183:P183"/>
    <mergeCell ref="Q183:S183"/>
    <mergeCell ref="T183:U183"/>
    <mergeCell ref="K184:L184"/>
    <mergeCell ref="M184:N184"/>
    <mergeCell ref="O184:P184"/>
    <mergeCell ref="Q184:S184"/>
    <mergeCell ref="T184:U184"/>
    <mergeCell ref="T177:U177"/>
    <mergeCell ref="K178:L178"/>
    <mergeCell ref="M178:N178"/>
    <mergeCell ref="O178:P178"/>
    <mergeCell ref="Q178:S178"/>
    <mergeCell ref="T178:U178"/>
    <mergeCell ref="K179:L179"/>
    <mergeCell ref="K180:L180"/>
    <mergeCell ref="M180:N180"/>
    <mergeCell ref="O180:P180"/>
    <mergeCell ref="Q180:S180"/>
    <mergeCell ref="T180:U180"/>
    <mergeCell ref="K181:L181"/>
    <mergeCell ref="M181:N181"/>
    <mergeCell ref="O181:P181"/>
    <mergeCell ref="Q181:S181"/>
    <mergeCell ref="T181:U181"/>
    <mergeCell ref="K182:L182"/>
    <mergeCell ref="M182:N182"/>
    <mergeCell ref="R353:U353"/>
    <mergeCell ref="B354:D354"/>
    <mergeCell ref="E354:G354"/>
    <mergeCell ref="H354:I354"/>
    <mergeCell ref="J354:K354"/>
    <mergeCell ref="L354:N354"/>
    <mergeCell ref="O354:Q354"/>
    <mergeCell ref="R354:U354"/>
    <mergeCell ref="B355:D355"/>
    <mergeCell ref="E355:G355"/>
    <mergeCell ref="H355:I355"/>
    <mergeCell ref="J355:K355"/>
    <mergeCell ref="L355:N355"/>
    <mergeCell ref="O355:Q355"/>
    <mergeCell ref="R355:U355"/>
    <mergeCell ref="B187:F187"/>
    <mergeCell ref="G187:J187"/>
    <mergeCell ref="B188:F188"/>
    <mergeCell ref="G188:J188"/>
    <mergeCell ref="B189:F189"/>
    <mergeCell ref="G189:J189"/>
    <mergeCell ref="B190:F190"/>
    <mergeCell ref="G190:J190"/>
    <mergeCell ref="B191:F191"/>
    <mergeCell ref="G191:J191"/>
    <mergeCell ref="B326:F326"/>
    <mergeCell ref="J357:K357"/>
    <mergeCell ref="L357:N357"/>
    <mergeCell ref="O357:Q357"/>
    <mergeCell ref="R357:U357"/>
    <mergeCell ref="B358:D358"/>
    <mergeCell ref="E358:G358"/>
    <mergeCell ref="H358:I358"/>
    <mergeCell ref="J358:K358"/>
    <mergeCell ref="L358:N358"/>
    <mergeCell ref="O358:Q358"/>
    <mergeCell ref="R358:U358"/>
    <mergeCell ref="B359:D359"/>
    <mergeCell ref="E359:G359"/>
    <mergeCell ref="H359:I359"/>
    <mergeCell ref="J359:K359"/>
    <mergeCell ref="L359:N359"/>
    <mergeCell ref="O359:Q359"/>
    <mergeCell ref="R359:U359"/>
    <mergeCell ref="H357:I357"/>
    <mergeCell ref="B360:D360"/>
    <mergeCell ref="E360:G360"/>
    <mergeCell ref="H360:I360"/>
    <mergeCell ref="J360:K360"/>
    <mergeCell ref="L360:N360"/>
    <mergeCell ref="O360:Q360"/>
    <mergeCell ref="R360:U360"/>
    <mergeCell ref="B361:D361"/>
    <mergeCell ref="E361:G361"/>
    <mergeCell ref="H361:I361"/>
    <mergeCell ref="J361:K361"/>
    <mergeCell ref="L361:N361"/>
    <mergeCell ref="O361:Q361"/>
    <mergeCell ref="R361:U361"/>
    <mergeCell ref="B362:D362"/>
    <mergeCell ref="E362:G362"/>
    <mergeCell ref="H362:I362"/>
    <mergeCell ref="O362:Q362"/>
    <mergeCell ref="J362:K362"/>
    <mergeCell ref="L362:N362"/>
    <mergeCell ref="R363:U363"/>
    <mergeCell ref="B364:D364"/>
    <mergeCell ref="E364:G364"/>
    <mergeCell ref="H364:I364"/>
    <mergeCell ref="J364:K364"/>
    <mergeCell ref="L364:N364"/>
    <mergeCell ref="O364:Q364"/>
    <mergeCell ref="R364:U364"/>
    <mergeCell ref="B365:D365"/>
    <mergeCell ref="E365:G365"/>
    <mergeCell ref="H365:I365"/>
    <mergeCell ref="J365:K365"/>
    <mergeCell ref="L365:N365"/>
    <mergeCell ref="O365:Q365"/>
    <mergeCell ref="R365:U365"/>
    <mergeCell ref="J366:K366"/>
    <mergeCell ref="L366:N366"/>
    <mergeCell ref="B363:D363"/>
    <mergeCell ref="E363:G363"/>
    <mergeCell ref="H363:I363"/>
    <mergeCell ref="J363:K363"/>
    <mergeCell ref="L363:N363"/>
    <mergeCell ref="R374:U374"/>
    <mergeCell ref="B375:D375"/>
    <mergeCell ref="R366:U366"/>
    <mergeCell ref="B367:D367"/>
    <mergeCell ref="E367:G367"/>
    <mergeCell ref="H367:I367"/>
    <mergeCell ref="J367:K367"/>
    <mergeCell ref="L367:N367"/>
    <mergeCell ref="O367:Q367"/>
    <mergeCell ref="R367:U367"/>
    <mergeCell ref="B368:D368"/>
    <mergeCell ref="E368:G368"/>
    <mergeCell ref="H368:I368"/>
    <mergeCell ref="J368:K368"/>
    <mergeCell ref="L368:N368"/>
    <mergeCell ref="O368:Q368"/>
    <mergeCell ref="R368:U368"/>
    <mergeCell ref="H366:I366"/>
    <mergeCell ref="E375:G375"/>
    <mergeCell ref="H375:I375"/>
    <mergeCell ref="J375:K375"/>
    <mergeCell ref="L375:N375"/>
    <mergeCell ref="O375:Q375"/>
    <mergeCell ref="R375:U375"/>
    <mergeCell ref="E366:G366"/>
    <mergeCell ref="E372:G372"/>
    <mergeCell ref="H372:I372"/>
    <mergeCell ref="J372:K372"/>
    <mergeCell ref="L372:N372"/>
    <mergeCell ref="J371:K371"/>
    <mergeCell ref="L371:N371"/>
    <mergeCell ref="H374:I374"/>
    <mergeCell ref="R376:U376"/>
    <mergeCell ref="B369:D369"/>
    <mergeCell ref="E369:G369"/>
    <mergeCell ref="H369:I369"/>
    <mergeCell ref="J369:K369"/>
    <mergeCell ref="L369:N369"/>
    <mergeCell ref="O369:Q369"/>
    <mergeCell ref="R369:U369"/>
    <mergeCell ref="B370:D370"/>
    <mergeCell ref="E370:G370"/>
    <mergeCell ref="H370:I370"/>
    <mergeCell ref="J370:K370"/>
    <mergeCell ref="L370:N370"/>
    <mergeCell ref="O370:Q370"/>
    <mergeCell ref="R370:U370"/>
    <mergeCell ref="B371:D371"/>
    <mergeCell ref="E371:G371"/>
    <mergeCell ref="H371:I371"/>
    <mergeCell ref="R371:U371"/>
    <mergeCell ref="R372:U372"/>
    <mergeCell ref="B373:D373"/>
    <mergeCell ref="E373:G373"/>
    <mergeCell ref="H373:I373"/>
    <mergeCell ref="J373:K373"/>
    <mergeCell ref="L373:N373"/>
    <mergeCell ref="O373:Q373"/>
    <mergeCell ref="R373:U373"/>
    <mergeCell ref="B374:D374"/>
    <mergeCell ref="E374:G374"/>
    <mergeCell ref="O374:Q374"/>
    <mergeCell ref="L376:N376"/>
    <mergeCell ref="O376:Q376"/>
    <mergeCell ref="J40:N40"/>
    <mergeCell ref="B41:G41"/>
    <mergeCell ref="H41:I41"/>
    <mergeCell ref="J41:N41"/>
    <mergeCell ref="B42:G42"/>
    <mergeCell ref="H42:I42"/>
    <mergeCell ref="J42:N42"/>
    <mergeCell ref="G128:J128"/>
    <mergeCell ref="B129:F129"/>
    <mergeCell ref="G129:J129"/>
    <mergeCell ref="B43:G43"/>
    <mergeCell ref="H43:I43"/>
    <mergeCell ref="J43:N43"/>
    <mergeCell ref="B44:G44"/>
    <mergeCell ref="H44:I44"/>
    <mergeCell ref="J44:N44"/>
    <mergeCell ref="B45:G45"/>
    <mergeCell ref="H45:I45"/>
    <mergeCell ref="J45:N45"/>
    <mergeCell ref="B46:G46"/>
    <mergeCell ref="H94:I94"/>
    <mergeCell ref="H95:I95"/>
    <mergeCell ref="H96:I96"/>
    <mergeCell ref="H97:I97"/>
    <mergeCell ref="B88:E88"/>
    <mergeCell ref="B89:E89"/>
    <mergeCell ref="B90:E90"/>
    <mergeCell ref="B91:E91"/>
    <mergeCell ref="B92:E92"/>
    <mergeCell ref="F103:G103"/>
    <mergeCell ref="F104:G104"/>
    <mergeCell ref="F88:G88"/>
    <mergeCell ref="B433:D433"/>
    <mergeCell ref="L433:M433"/>
    <mergeCell ref="E433:H433"/>
    <mergeCell ref="I433:K433"/>
    <mergeCell ref="E434:H434"/>
    <mergeCell ref="I434:K434"/>
    <mergeCell ref="E435:H435"/>
    <mergeCell ref="L422:M422"/>
    <mergeCell ref="N422:O422"/>
    <mergeCell ref="B432:D432"/>
    <mergeCell ref="L432:M432"/>
    <mergeCell ref="N434:O434"/>
    <mergeCell ref="B431:D431"/>
    <mergeCell ref="L431:M431"/>
    <mergeCell ref="N431:O431"/>
    <mergeCell ref="B428:D428"/>
    <mergeCell ref="B419:D419"/>
    <mergeCell ref="L419:M419"/>
    <mergeCell ref="N419:O419"/>
    <mergeCell ref="O372:Q372"/>
    <mergeCell ref="O371:Q371"/>
    <mergeCell ref="O363:Q363"/>
    <mergeCell ref="O366:Q366"/>
    <mergeCell ref="E390:H390"/>
    <mergeCell ref="I390:K390"/>
    <mergeCell ref="E391:H391"/>
    <mergeCell ref="I391:K391"/>
    <mergeCell ref="H380:I380"/>
    <mergeCell ref="J380:K380"/>
    <mergeCell ref="B366:D366"/>
    <mergeCell ref="L380:N380"/>
    <mergeCell ref="J378:K378"/>
    <mergeCell ref="B372:D372"/>
    <mergeCell ref="I387:K388"/>
    <mergeCell ref="I389:K389"/>
    <mergeCell ref="E387:H388"/>
    <mergeCell ref="E389:H389"/>
    <mergeCell ref="B378:D378"/>
    <mergeCell ref="E378:G378"/>
    <mergeCell ref="H378:I378"/>
    <mergeCell ref="B376:D376"/>
    <mergeCell ref="E376:G376"/>
    <mergeCell ref="H376:I376"/>
    <mergeCell ref="J376:K376"/>
    <mergeCell ref="B377:D377"/>
    <mergeCell ref="E377:G377"/>
    <mergeCell ref="H377:I377"/>
    <mergeCell ref="J377:K377"/>
    <mergeCell ref="L377:N377"/>
    <mergeCell ref="J374:K374"/>
    <mergeCell ref="L374:N374"/>
    <mergeCell ref="B479:T479"/>
    <mergeCell ref="A544:C544"/>
    <mergeCell ref="D544:U544"/>
    <mergeCell ref="B483:T483"/>
    <mergeCell ref="A477:A478"/>
    <mergeCell ref="B478:U478"/>
    <mergeCell ref="A480:A481"/>
    <mergeCell ref="B480:T480"/>
    <mergeCell ref="B475:T475"/>
    <mergeCell ref="B477:T477"/>
    <mergeCell ref="A386:U386"/>
    <mergeCell ref="T387:U388"/>
    <mergeCell ref="B391:D391"/>
    <mergeCell ref="L391:M391"/>
    <mergeCell ref="N391:O391"/>
    <mergeCell ref="P391:Q391"/>
    <mergeCell ref="R391:S391"/>
    <mergeCell ref="E436:H436"/>
    <mergeCell ref="N439:O439"/>
    <mergeCell ref="P439:Q439"/>
    <mergeCell ref="T434:U434"/>
    <mergeCell ref="P433:Q433"/>
    <mergeCell ref="R433:S433"/>
    <mergeCell ref="T433:U433"/>
    <mergeCell ref="N432:O432"/>
    <mergeCell ref="T391:U391"/>
    <mergeCell ref="B389:D389"/>
    <mergeCell ref="B387:D388"/>
    <mergeCell ref="B390:D390"/>
    <mergeCell ref="L387:O387"/>
    <mergeCell ref="E437:H437"/>
    <mergeCell ref="I437:K437"/>
    <mergeCell ref="O37:U37"/>
    <mergeCell ref="O38:U38"/>
    <mergeCell ref="O39:U39"/>
    <mergeCell ref="O40:U40"/>
    <mergeCell ref="O41:U41"/>
    <mergeCell ref="O42:U42"/>
    <mergeCell ref="O43:U43"/>
    <mergeCell ref="O44:U44"/>
    <mergeCell ref="O45:U45"/>
    <mergeCell ref="O46:U46"/>
    <mergeCell ref="O47:U47"/>
    <mergeCell ref="O48:U48"/>
    <mergeCell ref="K124:N124"/>
    <mergeCell ref="G124:J125"/>
    <mergeCell ref="B124:F125"/>
    <mergeCell ref="B126:F126"/>
    <mergeCell ref="B47:G47"/>
    <mergeCell ref="H47:I47"/>
    <mergeCell ref="J47:N47"/>
    <mergeCell ref="B48:G48"/>
    <mergeCell ref="H48:I48"/>
    <mergeCell ref="J48:N48"/>
    <mergeCell ref="K118:N118"/>
    <mergeCell ref="S107:U107"/>
    <mergeCell ref="B103:E103"/>
    <mergeCell ref="B104:E104"/>
    <mergeCell ref="N94:P94"/>
    <mergeCell ref="J97:M97"/>
    <mergeCell ref="J98:M98"/>
    <mergeCell ref="B106:E106"/>
    <mergeCell ref="H92:I92"/>
    <mergeCell ref="H93:I93"/>
    <mergeCell ref="G135:J135"/>
    <mergeCell ref="G144:J144"/>
    <mergeCell ref="B145:F145"/>
    <mergeCell ref="G145:J145"/>
    <mergeCell ref="B136:F136"/>
    <mergeCell ref="G136:J136"/>
    <mergeCell ref="B137:F137"/>
    <mergeCell ref="G137:J137"/>
    <mergeCell ref="B138:F138"/>
    <mergeCell ref="G138:J138"/>
    <mergeCell ref="B139:F139"/>
    <mergeCell ref="G139:J139"/>
    <mergeCell ref="B140:F140"/>
    <mergeCell ref="G140:J140"/>
    <mergeCell ref="B141:F141"/>
    <mergeCell ref="G141:J141"/>
    <mergeCell ref="B142:F142"/>
    <mergeCell ref="G142:J142"/>
    <mergeCell ref="B143:F143"/>
    <mergeCell ref="B135:F135"/>
    <mergeCell ref="B150:F150"/>
    <mergeCell ref="G150:J150"/>
    <mergeCell ref="B151:F151"/>
    <mergeCell ref="G151:J151"/>
    <mergeCell ref="B152:F152"/>
    <mergeCell ref="G152:J152"/>
    <mergeCell ref="B153:F153"/>
    <mergeCell ref="G153:J153"/>
    <mergeCell ref="B154:F154"/>
    <mergeCell ref="G154:J154"/>
    <mergeCell ref="B155:F155"/>
    <mergeCell ref="G155:J155"/>
    <mergeCell ref="B156:F156"/>
    <mergeCell ref="G156:J156"/>
    <mergeCell ref="G164:J164"/>
    <mergeCell ref="B165:F165"/>
    <mergeCell ref="G165:J165"/>
    <mergeCell ref="B166:F166"/>
    <mergeCell ref="G166:J166"/>
    <mergeCell ref="B167:F167"/>
    <mergeCell ref="G167:J167"/>
    <mergeCell ref="B168:F168"/>
    <mergeCell ref="G168:J168"/>
    <mergeCell ref="B157:F157"/>
    <mergeCell ref="G157:J157"/>
    <mergeCell ref="B158:F158"/>
    <mergeCell ref="G158:J158"/>
    <mergeCell ref="B159:F159"/>
    <mergeCell ref="G159:J159"/>
    <mergeCell ref="B160:F160"/>
    <mergeCell ref="G160:J160"/>
    <mergeCell ref="B161:F161"/>
    <mergeCell ref="G161:J161"/>
    <mergeCell ref="B162:F162"/>
    <mergeCell ref="G162:J162"/>
    <mergeCell ref="B163:F163"/>
    <mergeCell ref="G163:J163"/>
    <mergeCell ref="B164:F164"/>
    <mergeCell ref="B169:F169"/>
    <mergeCell ref="G169:J169"/>
    <mergeCell ref="B170:F170"/>
    <mergeCell ref="G170:J170"/>
    <mergeCell ref="B171:F171"/>
    <mergeCell ref="G171:J171"/>
    <mergeCell ref="B172:F172"/>
    <mergeCell ref="G172:J172"/>
    <mergeCell ref="G173:J173"/>
    <mergeCell ref="B174:F174"/>
    <mergeCell ref="G174:J174"/>
    <mergeCell ref="B175:F175"/>
    <mergeCell ref="G175:J175"/>
    <mergeCell ref="B176:F176"/>
    <mergeCell ref="G176:J176"/>
    <mergeCell ref="B177:F177"/>
    <mergeCell ref="G177:J177"/>
    <mergeCell ref="B178:F178"/>
    <mergeCell ref="G178:J178"/>
    <mergeCell ref="B179:F179"/>
    <mergeCell ref="G179:J179"/>
    <mergeCell ref="B180:F180"/>
    <mergeCell ref="G180:J180"/>
    <mergeCell ref="B181:F181"/>
    <mergeCell ref="G181:J181"/>
    <mergeCell ref="B173:F173"/>
    <mergeCell ref="B183:F183"/>
    <mergeCell ref="G183:J183"/>
    <mergeCell ref="B184:F184"/>
    <mergeCell ref="G184:J184"/>
    <mergeCell ref="B185:F185"/>
    <mergeCell ref="G185:J185"/>
    <mergeCell ref="B186:F186"/>
    <mergeCell ref="G186:J186"/>
    <mergeCell ref="B182:F182"/>
    <mergeCell ref="G182:J182"/>
    <mergeCell ref="R381:U381"/>
    <mergeCell ref="B382:D382"/>
    <mergeCell ref="E382:G382"/>
    <mergeCell ref="H382:I382"/>
    <mergeCell ref="J382:K382"/>
    <mergeCell ref="L382:N382"/>
    <mergeCell ref="O382:Q382"/>
    <mergeCell ref="R382:U382"/>
    <mergeCell ref="O377:Q377"/>
    <mergeCell ref="R377:U377"/>
    <mergeCell ref="B380:D380"/>
    <mergeCell ref="L378:N378"/>
    <mergeCell ref="O378:Q378"/>
    <mergeCell ref="R378:U378"/>
    <mergeCell ref="B379:D379"/>
    <mergeCell ref="E379:G379"/>
    <mergeCell ref="H379:I379"/>
    <mergeCell ref="R379:U379"/>
    <mergeCell ref="E380:G380"/>
    <mergeCell ref="O380:Q380"/>
    <mergeCell ref="R380:U380"/>
    <mergeCell ref="B381:D381"/>
    <mergeCell ref="E381:G381"/>
    <mergeCell ref="H381:I381"/>
    <mergeCell ref="J381:K381"/>
    <mergeCell ref="L381:N381"/>
    <mergeCell ref="O381:Q381"/>
    <mergeCell ref="J379:K379"/>
    <mergeCell ref="L379:N379"/>
    <mergeCell ref="O379:Q379"/>
    <mergeCell ref="E438:H438"/>
    <mergeCell ref="I438:K438"/>
    <mergeCell ref="E439:H439"/>
    <mergeCell ref="I439:K439"/>
    <mergeCell ref="E394:H394"/>
    <mergeCell ref="I394:K394"/>
    <mergeCell ref="E395:H395"/>
    <mergeCell ref="I395:K395"/>
    <mergeCell ref="E396:H396"/>
    <mergeCell ref="I396:K396"/>
    <mergeCell ref="E397:H397"/>
    <mergeCell ref="I397:K397"/>
    <mergeCell ref="E398:H398"/>
    <mergeCell ref="I398:K398"/>
    <mergeCell ref="E399:H399"/>
    <mergeCell ref="I399:K399"/>
    <mergeCell ref="E400:H400"/>
    <mergeCell ref="I400:K400"/>
    <mergeCell ref="E401:H401"/>
    <mergeCell ref="I401:K401"/>
    <mergeCell ref="E402:H402"/>
    <mergeCell ref="I402:K402"/>
    <mergeCell ref="I435:K435"/>
    <mergeCell ref="I436:K436"/>
    <mergeCell ref="B481:U481"/>
    <mergeCell ref="B482:T482"/>
    <mergeCell ref="B498:T498"/>
    <mergeCell ref="B491:T491"/>
    <mergeCell ref="B493:T493"/>
    <mergeCell ref="A484:C484"/>
    <mergeCell ref="D484:U484"/>
    <mergeCell ref="A487:U487"/>
    <mergeCell ref="A488:A489"/>
    <mergeCell ref="B488:T489"/>
    <mergeCell ref="U488:U489"/>
    <mergeCell ref="A442:U442"/>
    <mergeCell ref="A453:U453"/>
    <mergeCell ref="B454:T455"/>
    <mergeCell ref="B456:T456"/>
    <mergeCell ref="A454:A455"/>
    <mergeCell ref="B458:U458"/>
    <mergeCell ref="A457:A458"/>
    <mergeCell ref="B461:T461"/>
    <mergeCell ref="B463:T463"/>
    <mergeCell ref="B465:T465"/>
    <mergeCell ref="A471:U471"/>
    <mergeCell ref="A472:A473"/>
    <mergeCell ref="B472:T473"/>
    <mergeCell ref="U472:U473"/>
    <mergeCell ref="B474:T474"/>
    <mergeCell ref="A475:A476"/>
    <mergeCell ref="B476:U476"/>
    <mergeCell ref="A468:C468"/>
    <mergeCell ref="D468:U468"/>
    <mergeCell ref="U454:U455"/>
    <mergeCell ref="A444:U444"/>
    <mergeCell ref="B490:T490"/>
    <mergeCell ref="A491:A492"/>
    <mergeCell ref="B492:U492"/>
    <mergeCell ref="A493:A494"/>
    <mergeCell ref="B494:U494"/>
    <mergeCell ref="A495:A496"/>
    <mergeCell ref="B495:T495"/>
    <mergeCell ref="B496:U496"/>
    <mergeCell ref="B497:T497"/>
    <mergeCell ref="A498:A499"/>
    <mergeCell ref="B499:U499"/>
    <mergeCell ref="A500:C500"/>
    <mergeCell ref="D500:U500"/>
    <mergeCell ref="A503:U503"/>
    <mergeCell ref="A504:A505"/>
    <mergeCell ref="B504:T505"/>
    <mergeCell ref="U504:U505"/>
    <mergeCell ref="U519:U520"/>
    <mergeCell ref="B521:T521"/>
    <mergeCell ref="B523:T523"/>
    <mergeCell ref="B524:T524"/>
    <mergeCell ref="A525:C525"/>
    <mergeCell ref="D525:U525"/>
    <mergeCell ref="B506:T506"/>
    <mergeCell ref="A507:A508"/>
    <mergeCell ref="B507:T507"/>
    <mergeCell ref="B508:U508"/>
    <mergeCell ref="B542:T542"/>
    <mergeCell ref="B522:T522"/>
    <mergeCell ref="A532:A533"/>
    <mergeCell ref="B532:T532"/>
    <mergeCell ref="B533:U533"/>
    <mergeCell ref="A509:A510"/>
    <mergeCell ref="B509:T509"/>
    <mergeCell ref="B510:U510"/>
    <mergeCell ref="N1:U1"/>
    <mergeCell ref="B552:T552"/>
    <mergeCell ref="A465:A466"/>
    <mergeCell ref="B466:U466"/>
    <mergeCell ref="A528:U528"/>
    <mergeCell ref="A529:A530"/>
    <mergeCell ref="B529:T530"/>
    <mergeCell ref="U529:U530"/>
    <mergeCell ref="B531:T531"/>
    <mergeCell ref="A534:C534"/>
    <mergeCell ref="D534:U534"/>
    <mergeCell ref="A537:U537"/>
    <mergeCell ref="A538:A539"/>
    <mergeCell ref="B538:T539"/>
    <mergeCell ref="U538:U539"/>
    <mergeCell ref="B540:T540"/>
    <mergeCell ref="B541:T541"/>
    <mergeCell ref="B543:T543"/>
    <mergeCell ref="B546:T546"/>
    <mergeCell ref="B550:T550"/>
    <mergeCell ref="B551:T551"/>
    <mergeCell ref="A511:A512"/>
    <mergeCell ref="B511:T511"/>
    <mergeCell ref="B512:U512"/>
    <mergeCell ref="A513:A514"/>
    <mergeCell ref="B513:T513"/>
    <mergeCell ref="B514:U514"/>
    <mergeCell ref="A515:C515"/>
    <mergeCell ref="D515:U515"/>
    <mergeCell ref="A518:U518"/>
    <mergeCell ref="A519:A520"/>
    <mergeCell ref="B519:T520"/>
  </mergeCells>
  <conditionalFormatting sqref="B475:U475 B483:U483 B458 B476 B478 B482 B477:U477 B479:U479 U482:U483">
    <cfRule type="cellIs" dxfId="42" priority="62" operator="equal">
      <formula>0</formula>
    </cfRule>
  </conditionalFormatting>
  <conditionalFormatting sqref="B461">
    <cfRule type="cellIs" dxfId="41" priority="60" operator="equal">
      <formula>0</formula>
    </cfRule>
  </conditionalFormatting>
  <conditionalFormatting sqref="B465:B466">
    <cfRule type="cellIs" dxfId="40" priority="59" operator="equal">
      <formula>0</formula>
    </cfRule>
  </conditionalFormatting>
  <conditionalFormatting sqref="B481">
    <cfRule type="cellIs" dxfId="39" priority="57" operator="equal">
      <formula>0</formula>
    </cfRule>
  </conditionalFormatting>
  <conditionalFormatting sqref="U461">
    <cfRule type="cellIs" dxfId="38" priority="56" operator="equal">
      <formula>0</formula>
    </cfRule>
  </conditionalFormatting>
  <conditionalFormatting sqref="U459">
    <cfRule type="cellIs" dxfId="37" priority="46" operator="equal">
      <formula>0</formula>
    </cfRule>
  </conditionalFormatting>
  <conditionalFormatting sqref="U467 U469">
    <cfRule type="cellIs" dxfId="36" priority="54" operator="equal">
      <formula>0</formula>
    </cfRule>
  </conditionalFormatting>
  <conditionalFormatting sqref="U464">
    <cfRule type="cellIs" dxfId="35" priority="53" operator="equal">
      <formula>0</formula>
    </cfRule>
  </conditionalFormatting>
  <conditionalFormatting sqref="U462">
    <cfRule type="cellIs" dxfId="34" priority="52" operator="equal">
      <formula>0</formula>
    </cfRule>
  </conditionalFormatting>
  <conditionalFormatting sqref="U457">
    <cfRule type="cellIs" dxfId="33" priority="45" operator="equal">
      <formula>0</formula>
    </cfRule>
  </conditionalFormatting>
  <conditionalFormatting sqref="B480">
    <cfRule type="cellIs" dxfId="32" priority="44" operator="equal">
      <formula>0</formula>
    </cfRule>
  </conditionalFormatting>
  <conditionalFormatting sqref="U465">
    <cfRule type="cellIs" dxfId="31" priority="39" operator="equal">
      <formula>0</formula>
    </cfRule>
  </conditionalFormatting>
  <conditionalFormatting sqref="U460">
    <cfRule type="cellIs" dxfId="30" priority="47" operator="equal">
      <formula>0</formula>
    </cfRule>
  </conditionalFormatting>
  <conditionalFormatting sqref="B495:T495 B496">
    <cfRule type="cellIs" dxfId="29" priority="33" operator="equal">
      <formula>0</formula>
    </cfRule>
  </conditionalFormatting>
  <conditionalFormatting sqref="B463">
    <cfRule type="cellIs" dxfId="28" priority="41" operator="equal">
      <formula>0</formula>
    </cfRule>
  </conditionalFormatting>
  <conditionalFormatting sqref="B498:T498 B499">
    <cfRule type="cellIs" dxfId="27" priority="32" operator="equal">
      <formula>0</formula>
    </cfRule>
  </conditionalFormatting>
  <conditionalFormatting sqref="U463">
    <cfRule type="cellIs" dxfId="26" priority="40" operator="equal">
      <formula>0</formula>
    </cfRule>
  </conditionalFormatting>
  <conditionalFormatting sqref="B507:T507 B508">
    <cfRule type="cellIs" dxfId="25" priority="30" operator="equal">
      <formula>0</formula>
    </cfRule>
  </conditionalFormatting>
  <conditionalFormatting sqref="U485">
    <cfRule type="cellIs" dxfId="24" priority="35" operator="equal">
      <formula>0</formula>
    </cfRule>
  </conditionalFormatting>
  <conditionalFormatting sqref="B497">
    <cfRule type="cellIs" dxfId="23" priority="38" operator="equal">
      <formula>0</formula>
    </cfRule>
  </conditionalFormatting>
  <conditionalFormatting sqref="B491:T491 B492">
    <cfRule type="cellIs" dxfId="22" priority="37" operator="equal">
      <formula>0</formula>
    </cfRule>
  </conditionalFormatting>
  <conditionalFormatting sqref="U501">
    <cfRule type="cellIs" dxfId="21" priority="31" operator="equal">
      <formula>0</formula>
    </cfRule>
  </conditionalFormatting>
  <conditionalFormatting sqref="B493:T493 B494">
    <cfRule type="cellIs" dxfId="20" priority="34" operator="equal">
      <formula>0</formula>
    </cfRule>
  </conditionalFormatting>
  <conditionalFormatting sqref="B511:U511 B512">
    <cfRule type="cellIs" dxfId="19" priority="18" operator="equal">
      <formula>0</formula>
    </cfRule>
  </conditionalFormatting>
  <conditionalFormatting sqref="B522 U522">
    <cfRule type="cellIs" dxfId="18" priority="23" operator="equal">
      <formula>0</formula>
    </cfRule>
  </conditionalFormatting>
  <conditionalFormatting sqref="B513:U513 B514">
    <cfRule type="cellIs" dxfId="17" priority="17" operator="equal">
      <formula>0</formula>
    </cfRule>
  </conditionalFormatting>
  <conditionalFormatting sqref="U516">
    <cfRule type="cellIs" dxfId="16" priority="16" operator="equal">
      <formula>0</formula>
    </cfRule>
  </conditionalFormatting>
  <conditionalFormatting sqref="B509:U509 B510">
    <cfRule type="cellIs" dxfId="15" priority="19" operator="equal">
      <formula>0</formula>
    </cfRule>
  </conditionalFormatting>
  <conditionalFormatting sqref="B524 U524">
    <cfRule type="cellIs" dxfId="14" priority="14" operator="equal">
      <formula>0</formula>
    </cfRule>
  </conditionalFormatting>
  <conditionalFormatting sqref="B523 U523">
    <cfRule type="cellIs" dxfId="13" priority="15" operator="equal">
      <formula>0</formula>
    </cfRule>
  </conditionalFormatting>
  <conditionalFormatting sqref="U526">
    <cfRule type="cellIs" dxfId="12" priority="13" operator="equal">
      <formula>0</formula>
    </cfRule>
  </conditionalFormatting>
  <conditionalFormatting sqref="U535">
    <cfRule type="cellIs" dxfId="11" priority="11" operator="equal">
      <formula>0</formula>
    </cfRule>
  </conditionalFormatting>
  <conditionalFormatting sqref="B532:U532 B533">
    <cfRule type="cellIs" dxfId="10" priority="12" operator="equal">
      <formula>0</formula>
    </cfRule>
  </conditionalFormatting>
  <conditionalFormatting sqref="B541:B543 U541">
    <cfRule type="cellIs" dxfId="9" priority="10" operator="equal">
      <formula>0</formula>
    </cfRule>
  </conditionalFormatting>
  <conditionalFormatting sqref="U480">
    <cfRule type="cellIs" dxfId="8" priority="9" operator="equal">
      <formula>0</formula>
    </cfRule>
  </conditionalFormatting>
  <conditionalFormatting sqref="U491">
    <cfRule type="cellIs" dxfId="7" priority="8" operator="equal">
      <formula>0</formula>
    </cfRule>
  </conditionalFormatting>
  <conditionalFormatting sqref="U493">
    <cfRule type="cellIs" dxfId="6" priority="7" operator="equal">
      <formula>0</formula>
    </cfRule>
  </conditionalFormatting>
  <conditionalFormatting sqref="U495">
    <cfRule type="cellIs" dxfId="5" priority="6" operator="equal">
      <formula>0</formula>
    </cfRule>
  </conditionalFormatting>
  <conditionalFormatting sqref="U497">
    <cfRule type="cellIs" dxfId="4" priority="5" operator="equal">
      <formula>0</formula>
    </cfRule>
  </conditionalFormatting>
  <conditionalFormatting sqref="U498">
    <cfRule type="cellIs" dxfId="3" priority="4" operator="equal">
      <formula>0</formula>
    </cfRule>
  </conditionalFormatting>
  <conditionalFormatting sqref="U507">
    <cfRule type="cellIs" dxfId="2" priority="3" operator="equal">
      <formula>0</formula>
    </cfRule>
  </conditionalFormatting>
  <conditionalFormatting sqref="U542">
    <cfRule type="cellIs" dxfId="1" priority="2" operator="equal">
      <formula>0</formula>
    </cfRule>
  </conditionalFormatting>
  <conditionalFormatting sqref="U543">
    <cfRule type="cellIs" dxfId="0" priority="1" operator="equal">
      <formula>0</formula>
    </cfRule>
  </conditionalFormatting>
  <pageMargins left="0.39370078740157483" right="0.39583333333333331" top="0.98425196850393704" bottom="0.86614173228346458" header="0.78740157480314965" footer="0.62992125984251968"/>
  <pageSetup paperSize="9" scale="10" fitToHeight="0" orientation="landscape" horizontalDpi="4294967293" r:id="rId1"/>
  <headerFooter>
    <oddFooter>&amp;C&amp;"Times New Roman,обычный"&amp;7Сторінка  &amp;P з &amp;N</oddFooter>
  </headerFooter>
  <rowBreaks count="10" manualBreakCount="10">
    <brk id="50" max="20" man="1"/>
    <brk id="109" max="20" man="1"/>
    <brk id="176" max="20" man="1"/>
    <brk id="249" max="20" man="1"/>
    <brk id="316" max="20" man="1"/>
    <brk id="383" max="20" man="1"/>
    <brk id="440" max="20" man="1"/>
    <brk id="469" max="20" man="1"/>
    <brk id="501" max="20" man="1"/>
    <brk id="515"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Аркуш1">
    <outlinePr summaryBelow="0" summaryRight="0"/>
    <pageSetUpPr fitToPage="1"/>
  </sheetPr>
  <dimension ref="A1:XFD39"/>
  <sheetViews>
    <sheetView showGridLines="0" showRowColHeaders="0" showZeros="0" topLeftCell="A4" zoomScale="85" zoomScaleNormal="85" zoomScaleSheetLayoutView="85" zoomScalePageLayoutView="80" workbookViewId="0">
      <selection activeCell="A20" sqref="A20"/>
    </sheetView>
  </sheetViews>
  <sheetFormatPr defaultColWidth="0" defaultRowHeight="15" zeroHeight="1" x14ac:dyDescent="0.25"/>
  <cols>
    <col min="1" max="1" width="83.42578125" customWidth="1"/>
    <col min="2" max="2" width="72.85546875" customWidth="1"/>
    <col min="3" max="3" width="43.7109375" customWidth="1"/>
    <col min="4" max="12" width="7.28515625" hidden="1"/>
    <col min="13" max="13" width="6.5703125" hidden="1"/>
    <col min="14" max="14" width="5.85546875" hidden="1"/>
    <col min="15" max="15" width="7" hidden="1"/>
    <col min="16" max="28" width="7.28515625" hidden="1"/>
    <col min="29" max="16383" width="9.140625" hidden="1"/>
    <col min="16384" max="16384" width="4.7109375" hidden="1"/>
  </cols>
  <sheetData>
    <row r="1" spans="1:16" ht="15.75" hidden="1" thickBot="1" x14ac:dyDescent="0.3">
      <c r="A1" s="84">
        <v>1</v>
      </c>
      <c r="B1" s="2"/>
    </row>
    <row r="2" spans="1:16" ht="16.5" hidden="1" thickBot="1" x14ac:dyDescent="0.3">
      <c r="A2" s="290" t="s">
        <v>377</v>
      </c>
      <c r="B2" s="291"/>
      <c r="C2" s="143"/>
    </row>
    <row r="3" spans="1:16" ht="21" hidden="1" customHeight="1" x14ac:dyDescent="0.25">
      <c r="A3" s="292"/>
      <c r="B3" s="293"/>
      <c r="C3" s="143"/>
    </row>
    <row r="4" spans="1:16" ht="43.5" customHeight="1" x14ac:dyDescent="0.25">
      <c r="A4" s="50" t="s">
        <v>662</v>
      </c>
      <c r="B4" s="124"/>
      <c r="C4" s="298" t="s">
        <v>700</v>
      </c>
    </row>
    <row r="5" spans="1:16" ht="30.75" customHeight="1" x14ac:dyDescent="0.25">
      <c r="A5" s="52" t="s">
        <v>663</v>
      </c>
      <c r="B5" s="125"/>
      <c r="C5" s="298"/>
    </row>
    <row r="6" spans="1:16" ht="18.75" hidden="1" customHeight="1" x14ac:dyDescent="0.25">
      <c r="A6" s="294" t="e">
        <f>INDEX(#REF!,MATCH(#REF!,#REF!,))</f>
        <v>#REF!</v>
      </c>
      <c r="B6" s="295"/>
      <c r="C6" s="143"/>
    </row>
    <row r="7" spans="1:16" ht="24" hidden="1" customHeight="1" x14ac:dyDescent="0.25">
      <c r="A7" s="163"/>
      <c r="B7" s="161"/>
      <c r="C7" s="143"/>
    </row>
    <row r="8" spans="1:16" ht="8.25" customHeight="1" x14ac:dyDescent="0.25">
      <c r="A8" s="162" t="b">
        <v>1</v>
      </c>
      <c r="B8" s="126"/>
      <c r="C8" s="143"/>
    </row>
    <row r="9" spans="1:16" ht="22.5" customHeight="1" x14ac:dyDescent="0.25">
      <c r="A9" s="52" t="s">
        <v>124</v>
      </c>
      <c r="B9" s="79"/>
      <c r="C9" s="206" t="str">
        <f>IF(B9="","&lt;&lt; ЗАПОВНИТИ","")</f>
        <v>&lt;&lt; ЗАПОВНИТИ</v>
      </c>
      <c r="D9" s="41"/>
      <c r="E9" s="1"/>
      <c r="F9" s="1"/>
      <c r="G9" s="1"/>
      <c r="H9" s="1"/>
      <c r="I9" s="1"/>
      <c r="J9" s="1"/>
      <c r="K9" s="1"/>
      <c r="L9" s="1"/>
      <c r="M9" s="6"/>
      <c r="N9" s="6"/>
      <c r="O9" s="6"/>
      <c r="P9" s="1"/>
    </row>
    <row r="10" spans="1:16" ht="30.75" customHeight="1" x14ac:dyDescent="0.25">
      <c r="A10" s="296" t="s">
        <v>757</v>
      </c>
      <c r="B10" s="297"/>
      <c r="C10" s="206"/>
      <c r="D10" s="41"/>
      <c r="E10" s="1"/>
      <c r="F10" s="1"/>
      <c r="G10" s="1"/>
      <c r="H10" s="1"/>
      <c r="I10" s="1"/>
      <c r="J10" s="1"/>
      <c r="K10" s="1"/>
      <c r="L10" s="81"/>
      <c r="M10" s="63"/>
      <c r="N10" s="63"/>
      <c r="O10" s="63"/>
      <c r="P10" s="64"/>
    </row>
    <row r="11" spans="1:16" ht="16.5" customHeight="1" x14ac:dyDescent="0.25">
      <c r="A11" s="52" t="s">
        <v>3</v>
      </c>
      <c r="B11" s="51" t="s">
        <v>82</v>
      </c>
      <c r="C11" s="206" t="str">
        <f t="shared" ref="C11:C15" si="0">IF(B11="","&lt;&lt; ЗАПОВНИТИ","")</f>
        <v/>
      </c>
      <c r="D11" s="41"/>
      <c r="E11" s="1"/>
      <c r="F11" s="1"/>
      <c r="G11" s="1"/>
      <c r="H11" s="1"/>
      <c r="I11" s="1"/>
      <c r="J11" s="1"/>
      <c r="K11" s="1"/>
      <c r="L11" s="81"/>
      <c r="M11" s="61" t="str">
        <f>B11&amp;" "</f>
        <v xml:space="preserve">- </v>
      </c>
      <c r="N11" s="65" t="e">
        <f>IF(M11=#REF!," ",M11)</f>
        <v>#REF!</v>
      </c>
      <c r="O11" s="61">
        <v>0</v>
      </c>
      <c r="P11" s="64"/>
    </row>
    <row r="12" spans="1:16" ht="16.5" customHeight="1" x14ac:dyDescent="0.25">
      <c r="A12" s="52" t="s">
        <v>286</v>
      </c>
      <c r="B12" s="51" t="s">
        <v>82</v>
      </c>
      <c r="C12" s="206" t="str">
        <f t="shared" si="0"/>
        <v/>
      </c>
      <c r="D12" s="41"/>
      <c r="E12" s="1"/>
      <c r="F12" s="1"/>
      <c r="G12" s="1"/>
      <c r="H12" s="1"/>
      <c r="I12" s="1"/>
      <c r="J12" s="1"/>
      <c r="K12" s="1"/>
      <c r="L12" s="81"/>
      <c r="M12" s="61" t="str">
        <f>B12&amp;" "</f>
        <v xml:space="preserve">- </v>
      </c>
      <c r="N12" s="65" t="str">
        <f>IF(M12=O12," ",M12)</f>
        <v xml:space="preserve">- </v>
      </c>
      <c r="O12" s="61" t="s">
        <v>299</v>
      </c>
      <c r="P12" s="64"/>
    </row>
    <row r="13" spans="1:16" ht="16.5" customHeight="1" x14ac:dyDescent="0.25">
      <c r="A13" s="52" t="s">
        <v>177</v>
      </c>
      <c r="B13" s="51" t="s">
        <v>82</v>
      </c>
      <c r="C13" s="206" t="str">
        <f t="shared" si="0"/>
        <v/>
      </c>
      <c r="D13" s="41"/>
      <c r="E13" s="1"/>
      <c r="F13" s="1"/>
      <c r="G13" s="1"/>
      <c r="H13" s="1"/>
      <c r="I13" s="1"/>
      <c r="J13" s="1"/>
      <c r="K13" s="1"/>
      <c r="L13" s="81"/>
      <c r="M13" s="61" t="str">
        <f>B13&amp;",  "</f>
        <v xml:space="preserve">-,  </v>
      </c>
      <c r="N13" s="65" t="str">
        <f>IF(M13=O13," ",M13)</f>
        <v xml:space="preserve">-,  </v>
      </c>
      <c r="O13" s="61" t="s">
        <v>300</v>
      </c>
      <c r="P13" s="64"/>
    </row>
    <row r="14" spans="1:16" ht="16.5" customHeight="1" x14ac:dyDescent="0.25">
      <c r="A14" s="53" t="s">
        <v>287</v>
      </c>
      <c r="B14" s="51" t="s">
        <v>82</v>
      </c>
      <c r="C14" s="206" t="str">
        <f t="shared" si="0"/>
        <v/>
      </c>
      <c r="D14" s="41"/>
      <c r="E14" s="1"/>
      <c r="F14" s="1"/>
      <c r="G14" s="1"/>
      <c r="H14" s="1"/>
      <c r="I14" s="1"/>
      <c r="J14" s="1"/>
      <c r="K14" s="1"/>
      <c r="L14" s="81"/>
      <c r="M14" s="61" t="str">
        <f>"тел. "&amp;B14&amp;", "</f>
        <v xml:space="preserve">тел. -, </v>
      </c>
      <c r="N14" s="66" t="str">
        <f>IF(M14&gt;0,M14," ")</f>
        <v xml:space="preserve">тел. -, </v>
      </c>
      <c r="O14" s="61"/>
      <c r="P14" s="64"/>
    </row>
    <row r="15" spans="1:16" ht="16.5" customHeight="1" thickBot="1" x14ac:dyDescent="0.3">
      <c r="A15" s="54" t="s">
        <v>170</v>
      </c>
      <c r="B15" s="214" t="s">
        <v>82</v>
      </c>
      <c r="C15" s="206" t="str">
        <f t="shared" si="0"/>
        <v/>
      </c>
      <c r="D15" s="80"/>
      <c r="E15" s="1"/>
      <c r="F15" s="1"/>
      <c r="G15" s="1"/>
      <c r="H15" s="1"/>
      <c r="I15" s="1"/>
      <c r="J15" s="1"/>
      <c r="K15" s="1"/>
      <c r="L15" s="81"/>
      <c r="M15" s="61" t="str">
        <f>"e-mail: "&amp;B15</f>
        <v>e-mail: -</v>
      </c>
      <c r="N15" s="65" t="str">
        <f>IF(M15=O15," ",M15)</f>
        <v>e-mail: -</v>
      </c>
      <c r="O15" s="61"/>
      <c r="P15" s="64"/>
    </row>
    <row r="16" spans="1:16" x14ac:dyDescent="0.25">
      <c r="A16" s="144"/>
      <c r="B16" s="144"/>
      <c r="C16" s="145"/>
      <c r="D16" s="82"/>
      <c r="E16" s="1"/>
      <c r="F16" s="1"/>
      <c r="G16" s="1"/>
      <c r="H16" s="1"/>
      <c r="I16" s="1"/>
      <c r="J16" s="1"/>
      <c r="K16" s="1"/>
      <c r="L16" s="81"/>
      <c r="M16" s="62"/>
      <c r="N16" s="62"/>
      <c r="O16" s="62"/>
      <c r="P16" s="64"/>
    </row>
    <row r="17" spans="1:16384" s="209" customFormat="1" x14ac:dyDescent="0.25">
      <c r="A17" s="146" t="s">
        <v>664</v>
      </c>
      <c r="B17" s="144"/>
      <c r="C17" s="147"/>
      <c r="D17" s="128"/>
      <c r="E17" s="127"/>
      <c r="F17" s="127"/>
      <c r="G17" s="127"/>
      <c r="H17" s="127"/>
      <c r="I17" s="127"/>
      <c r="J17" s="127"/>
      <c r="K17" s="127"/>
      <c r="L17" s="127"/>
      <c r="M17" s="129"/>
      <c r="N17" s="129"/>
      <c r="O17" s="129"/>
      <c r="P17" s="129"/>
    </row>
    <row r="18" spans="1:16384" s="209" customFormat="1" ht="15.75" customHeight="1" x14ac:dyDescent="0.25">
      <c r="A18" s="211" t="s">
        <v>331</v>
      </c>
      <c r="B18" s="144"/>
      <c r="C18" s="148"/>
      <c r="D18" s="131"/>
      <c r="E18" s="130"/>
      <c r="F18" s="130"/>
      <c r="G18" s="130"/>
      <c r="H18" s="130"/>
      <c r="I18" s="130"/>
      <c r="J18" s="130"/>
      <c r="K18" s="130"/>
      <c r="L18" s="132"/>
      <c r="M18" s="133"/>
      <c r="N18" s="133"/>
      <c r="O18" s="133"/>
      <c r="P18" s="133"/>
    </row>
    <row r="19" spans="1:16384" s="209" customFormat="1" ht="15.75" customHeight="1" x14ac:dyDescent="0.25">
      <c r="A19" s="211" t="s">
        <v>332</v>
      </c>
      <c r="B19" s="144"/>
      <c r="C19" s="148"/>
      <c r="D19" s="131"/>
      <c r="E19" s="130"/>
      <c r="F19" s="130"/>
      <c r="G19" s="130"/>
      <c r="H19" s="130"/>
      <c r="I19" s="130"/>
      <c r="J19" s="130"/>
      <c r="K19" s="130"/>
      <c r="L19" s="132"/>
      <c r="M19" s="133"/>
      <c r="N19" s="133"/>
      <c r="O19" s="133"/>
      <c r="P19" s="133"/>
    </row>
    <row r="20" spans="1:16384" s="209" customFormat="1" ht="15.75" customHeight="1" x14ac:dyDescent="0.25">
      <c r="A20" s="211" t="s">
        <v>333</v>
      </c>
      <c r="B20" s="144"/>
      <c r="C20" s="148"/>
      <c r="D20" s="131"/>
      <c r="E20" s="130"/>
      <c r="F20" s="130"/>
      <c r="G20" s="130"/>
      <c r="H20" s="130"/>
      <c r="I20" s="130"/>
      <c r="J20" s="130"/>
      <c r="K20" s="130"/>
      <c r="L20" s="132"/>
      <c r="M20" s="133"/>
      <c r="N20" s="133"/>
      <c r="O20" s="133"/>
      <c r="P20" s="133"/>
    </row>
    <row r="21" spans="1:16384" s="209" customFormat="1" ht="15.75" customHeight="1" x14ac:dyDescent="0.25">
      <c r="A21" s="146" t="s">
        <v>186</v>
      </c>
      <c r="B21" s="144"/>
      <c r="C21" s="148"/>
      <c r="D21" s="131"/>
      <c r="E21" s="130"/>
      <c r="F21" s="130"/>
      <c r="G21" s="130"/>
      <c r="H21" s="130"/>
      <c r="I21" s="130"/>
      <c r="J21" s="130"/>
      <c r="K21" s="130"/>
      <c r="L21" s="132"/>
      <c r="M21" s="133"/>
      <c r="N21" s="133"/>
      <c r="O21" s="133"/>
      <c r="P21" s="133"/>
    </row>
    <row r="22" spans="1:16384" s="209" customFormat="1" ht="15.75" customHeight="1" x14ac:dyDescent="0.25">
      <c r="A22" s="211" t="s">
        <v>701</v>
      </c>
      <c r="B22" s="144"/>
      <c r="C22" s="148"/>
      <c r="D22" s="131"/>
      <c r="E22" s="130"/>
      <c r="F22" s="130"/>
      <c r="G22" s="130"/>
      <c r="H22" s="130"/>
      <c r="I22" s="130"/>
      <c r="J22" s="130"/>
      <c r="K22" s="130"/>
      <c r="L22" s="132"/>
      <c r="M22" s="133"/>
      <c r="N22" s="133"/>
      <c r="O22" s="133"/>
      <c r="P22" s="133"/>
    </row>
    <row r="23" spans="1:16384" s="209" customFormat="1" ht="15.75" customHeight="1" x14ac:dyDescent="0.25">
      <c r="A23" s="211" t="s">
        <v>702</v>
      </c>
      <c r="B23" s="144"/>
      <c r="C23" s="148"/>
      <c r="D23" s="131"/>
      <c r="E23" s="130"/>
      <c r="F23" s="130"/>
      <c r="G23" s="130"/>
      <c r="H23" s="130"/>
      <c r="I23" s="130"/>
      <c r="J23" s="130"/>
      <c r="K23" s="130"/>
      <c r="L23" s="132"/>
      <c r="M23" s="133" t="str">
        <f>A24&amp;", "</f>
        <v xml:space="preserve">III. Відносини заявника з іншими особами, </v>
      </c>
      <c r="N23" s="133" t="str">
        <f>IF(M23=O23," ",A24)</f>
        <v>III. Відносини заявника з іншими особами</v>
      </c>
      <c r="O23" s="133" t="s">
        <v>301</v>
      </c>
      <c r="P23" s="133"/>
    </row>
    <row r="24" spans="1:16384" s="209" customFormat="1" x14ac:dyDescent="0.25">
      <c r="A24" s="146" t="s">
        <v>669</v>
      </c>
      <c r="B24" s="144"/>
      <c r="C24" s="149"/>
      <c r="D24" s="135"/>
      <c r="E24" s="134"/>
      <c r="F24" s="134"/>
      <c r="G24" s="134"/>
      <c r="H24" s="134"/>
      <c r="I24" s="134"/>
      <c r="J24" s="134"/>
      <c r="K24" s="134"/>
      <c r="L24" s="134"/>
      <c r="M24" s="136" t="str">
        <f>A25</f>
        <v xml:space="preserve">Таблиця 6. Перелік юридичних осіб, у яких заявник є учасником, кредитором або повʼязаною особою </v>
      </c>
      <c r="N24" s="137" t="str">
        <f>IF(M24&gt;0,A25," ")</f>
        <v xml:space="preserve">Таблиця 6. Перелік юридичних осіб, у яких заявник є учасником, кредитором або повʼязаною особою </v>
      </c>
      <c r="O24" s="138" t="s">
        <v>302</v>
      </c>
      <c r="P24" s="139"/>
    </row>
    <row r="25" spans="1:16384" s="209" customFormat="1" ht="15.75" customHeight="1" x14ac:dyDescent="0.25">
      <c r="A25" s="211" t="s">
        <v>758</v>
      </c>
      <c r="B25" s="144"/>
      <c r="C25" s="148"/>
      <c r="D25" s="131"/>
      <c r="E25" s="130"/>
      <c r="F25" s="130"/>
      <c r="G25" s="130"/>
      <c r="H25" s="130"/>
      <c r="I25" s="130"/>
      <c r="J25" s="130"/>
      <c r="K25" s="130"/>
      <c r="L25" s="132"/>
      <c r="M25" s="133" t="str">
        <f>", № "&amp;A26&amp; " від"</f>
        <v>, № Таблиця 7. Члени сім`ї заявника від</v>
      </c>
      <c r="N25" s="133" t="str">
        <f>IF(M25=O25," ",M25)</f>
        <v>, № Таблиця 7. Члени сім`ї заявника від</v>
      </c>
      <c r="O25" s="133" t="s">
        <v>303</v>
      </c>
      <c r="P25" s="133"/>
    </row>
    <row r="26" spans="1:16384" s="209" customFormat="1" ht="15.75" customHeight="1" x14ac:dyDescent="0.25">
      <c r="A26" s="211" t="s">
        <v>703</v>
      </c>
      <c r="B26" s="144"/>
      <c r="C26" s="148"/>
      <c r="D26" s="131"/>
      <c r="E26" s="130"/>
      <c r="F26" s="130"/>
      <c r="G26" s="130"/>
      <c r="H26" s="130"/>
      <c r="I26" s="130"/>
      <c r="J26" s="130"/>
      <c r="K26" s="130"/>
      <c r="L26" s="132"/>
      <c r="M26" s="133"/>
      <c r="N26" s="133"/>
      <c r="O26" s="133"/>
      <c r="P26" s="133"/>
    </row>
    <row r="27" spans="1:16384" s="209" customFormat="1" ht="15.75" customHeight="1" x14ac:dyDescent="0.25">
      <c r="A27" s="211" t="s">
        <v>759</v>
      </c>
      <c r="B27" s="144"/>
      <c r="C27" s="211"/>
      <c r="D27" s="131"/>
      <c r="E27" s="130"/>
      <c r="F27" s="130"/>
      <c r="G27" s="130"/>
      <c r="H27" s="130"/>
      <c r="I27" s="130"/>
      <c r="J27" s="130"/>
      <c r="K27" s="130"/>
      <c r="L27" s="132"/>
      <c r="M27" s="133"/>
      <c r="N27" s="133"/>
      <c r="O27" s="133"/>
      <c r="P27" s="133"/>
    </row>
    <row r="28" spans="1:16384" s="209" customFormat="1" x14ac:dyDescent="0.25">
      <c r="A28" s="289" t="s">
        <v>680</v>
      </c>
      <c r="B28" s="144"/>
      <c r="C28" s="149"/>
      <c r="D28" s="135"/>
      <c r="E28" s="134"/>
      <c r="F28" s="134"/>
      <c r="G28" s="134"/>
      <c r="H28" s="134"/>
      <c r="I28" s="134"/>
      <c r="J28" s="134"/>
      <c r="K28" s="134"/>
      <c r="L28" s="134"/>
      <c r="M28" s="138" t="e">
        <f>#REF!&amp;" "</f>
        <v>#REF!</v>
      </c>
      <c r="N28" s="140" t="e">
        <f>IF(M28=#REF!," ",M28)</f>
        <v>#REF!</v>
      </c>
      <c r="O28" s="138">
        <v>0</v>
      </c>
      <c r="P28" s="139"/>
    </row>
    <row r="29" spans="1:16384" s="209" customFormat="1" ht="15.75" customHeight="1" x14ac:dyDescent="0.25">
      <c r="A29" s="211" t="s">
        <v>704</v>
      </c>
      <c r="B29" s="144"/>
      <c r="C29" s="211"/>
      <c r="D29" s="131"/>
      <c r="E29" s="130"/>
      <c r="F29" s="130"/>
      <c r="G29" s="130"/>
      <c r="H29" s="130"/>
      <c r="I29" s="130"/>
      <c r="J29" s="130"/>
      <c r="K29" s="130"/>
      <c r="L29" s="132"/>
      <c r="M29" s="133"/>
      <c r="N29" s="133"/>
      <c r="O29" s="133"/>
      <c r="P29" s="133"/>
    </row>
    <row r="30" spans="1:16384" s="209" customFormat="1" x14ac:dyDescent="0.25">
      <c r="A30" s="146" t="s">
        <v>683</v>
      </c>
      <c r="B30" s="144"/>
      <c r="C30" s="149"/>
      <c r="D30" s="135"/>
      <c r="E30" s="134"/>
      <c r="F30" s="134"/>
      <c r="G30" s="134"/>
      <c r="H30" s="134"/>
      <c r="I30" s="134"/>
      <c r="J30" s="134"/>
      <c r="K30" s="134"/>
      <c r="L30" s="134"/>
      <c r="M30" s="138" t="str">
        <f>"e-mail: "&amp;A31</f>
        <v>e-mail: Таблиця 10. Інформація щодо дотримання законів України та публічного порядку</v>
      </c>
      <c r="N30" s="140" t="str">
        <f>IF(M30=O30," ",M30)</f>
        <v>e-mail: Таблиця 10. Інформація щодо дотримання законів України та публічного порядку</v>
      </c>
      <c r="O30" s="138"/>
      <c r="P30" s="139"/>
    </row>
    <row r="31" spans="1:16384" s="209" customFormat="1" x14ac:dyDescent="0.25">
      <c r="A31" s="211" t="s">
        <v>941</v>
      </c>
      <c r="B31" s="144"/>
      <c r="C31" s="148"/>
      <c r="D31" s="131"/>
      <c r="E31" s="130"/>
      <c r="F31" s="130"/>
      <c r="G31" s="130"/>
      <c r="H31" s="130"/>
      <c r="I31" s="130"/>
      <c r="J31" s="130"/>
      <c r="K31" s="130"/>
      <c r="L31" s="132"/>
      <c r="M31" s="133"/>
      <c r="N31" s="133"/>
      <c r="O31" s="133"/>
      <c r="P31" s="133"/>
    </row>
    <row r="32" spans="1:16384" x14ac:dyDescent="0.25">
      <c r="A32" s="211" t="s">
        <v>935</v>
      </c>
      <c r="B32" s="144"/>
      <c r="C32" s="148"/>
      <c r="D32" s="210"/>
      <c r="E32" s="211"/>
      <c r="F32" s="148"/>
      <c r="G32" s="210"/>
      <c r="H32" s="211"/>
      <c r="I32" s="148"/>
      <c r="J32" s="210"/>
      <c r="K32" s="211"/>
      <c r="L32" s="148"/>
      <c r="M32" s="210"/>
      <c r="N32" s="211"/>
      <c r="O32" s="148"/>
      <c r="P32" s="210"/>
      <c r="Q32" s="211"/>
      <c r="R32" s="148"/>
      <c r="S32" s="210"/>
      <c r="T32" s="211"/>
      <c r="U32" s="148"/>
      <c r="V32" s="210"/>
      <c r="W32" s="211"/>
      <c r="X32" s="148"/>
      <c r="Y32" s="210"/>
      <c r="Z32" s="211"/>
      <c r="AA32" s="148"/>
      <c r="AB32" s="210"/>
      <c r="AC32" s="211"/>
      <c r="AD32" s="148"/>
      <c r="AE32" s="210"/>
      <c r="AF32" s="211"/>
      <c r="AG32" s="148"/>
      <c r="AH32" s="210"/>
      <c r="AI32" s="211"/>
      <c r="AJ32" s="148"/>
      <c r="AK32" s="210"/>
      <c r="AL32" s="211"/>
      <c r="AM32" s="148"/>
      <c r="AN32" s="210"/>
      <c r="AO32" s="211"/>
      <c r="AP32" s="148"/>
      <c r="AQ32" s="210"/>
      <c r="AR32" s="211"/>
      <c r="AS32" s="148"/>
      <c r="AT32" s="210"/>
      <c r="AU32" s="211"/>
      <c r="AV32" s="148"/>
      <c r="AW32" s="210"/>
      <c r="AX32" s="211"/>
      <c r="AY32" s="148"/>
      <c r="AZ32" s="210"/>
      <c r="BA32" s="211"/>
      <c r="BB32" s="148"/>
      <c r="BC32" s="210"/>
      <c r="BD32" s="211"/>
      <c r="BE32" s="148"/>
      <c r="BF32" s="210"/>
      <c r="BG32" s="211"/>
      <c r="BH32" s="148"/>
      <c r="BI32" s="210"/>
      <c r="BJ32" s="211"/>
      <c r="BK32" s="148"/>
      <c r="BL32" s="210"/>
      <c r="BM32" s="211"/>
      <c r="BN32" s="148"/>
      <c r="BO32" s="210"/>
      <c r="BP32" s="211"/>
      <c r="BQ32" s="148"/>
      <c r="BR32" s="210"/>
      <c r="BS32" s="211"/>
      <c r="BT32" s="148"/>
      <c r="BU32" s="210"/>
      <c r="BV32" s="211"/>
      <c r="BW32" s="148"/>
      <c r="BX32" s="210"/>
      <c r="BY32" s="211"/>
      <c r="BZ32" s="148"/>
      <c r="CA32" s="210"/>
      <c r="CB32" s="211"/>
      <c r="CC32" s="148"/>
      <c r="CD32" s="210"/>
      <c r="CE32" s="211"/>
      <c r="CF32" s="148"/>
      <c r="CG32" s="210"/>
      <c r="CH32" s="211"/>
      <c r="CI32" s="148"/>
      <c r="CJ32" s="210"/>
      <c r="CK32" s="211"/>
      <c r="CL32" s="148"/>
      <c r="CM32" s="210"/>
      <c r="CN32" s="211"/>
      <c r="CO32" s="148"/>
      <c r="CP32" s="210"/>
      <c r="CQ32" s="211"/>
      <c r="CR32" s="148"/>
      <c r="CS32" s="210"/>
      <c r="CT32" s="211"/>
      <c r="CU32" s="148"/>
      <c r="CV32" s="210"/>
      <c r="CW32" s="211"/>
      <c r="CX32" s="148"/>
      <c r="CY32" s="210"/>
      <c r="CZ32" s="211"/>
      <c r="DA32" s="148"/>
      <c r="DB32" s="210"/>
      <c r="DC32" s="211"/>
      <c r="DD32" s="148"/>
      <c r="DE32" s="210"/>
      <c r="DF32" s="211"/>
      <c r="DG32" s="148"/>
      <c r="DH32" s="210"/>
      <c r="DI32" s="211"/>
      <c r="DJ32" s="148"/>
      <c r="DK32" s="210"/>
      <c r="DL32" s="211"/>
      <c r="DM32" s="148"/>
      <c r="DN32" s="210"/>
      <c r="DO32" s="211"/>
      <c r="DP32" s="148"/>
      <c r="DQ32" s="210"/>
      <c r="DR32" s="211"/>
      <c r="DS32" s="148"/>
      <c r="DT32" s="210"/>
      <c r="DU32" s="211"/>
      <c r="DV32" s="148"/>
      <c r="DW32" s="210"/>
      <c r="DX32" s="211"/>
      <c r="DY32" s="148"/>
      <c r="DZ32" s="210"/>
      <c r="EA32" s="211"/>
      <c r="EB32" s="148"/>
      <c r="EC32" s="210"/>
      <c r="ED32" s="211"/>
      <c r="EE32" s="148"/>
      <c r="EF32" s="210"/>
      <c r="EG32" s="211"/>
      <c r="EH32" s="148"/>
      <c r="EI32" s="210"/>
      <c r="EJ32" s="211"/>
      <c r="EK32" s="148"/>
      <c r="EL32" s="210"/>
      <c r="EM32" s="211"/>
      <c r="EN32" s="148"/>
      <c r="EO32" s="210"/>
      <c r="EP32" s="211"/>
      <c r="EQ32" s="148"/>
      <c r="ER32" s="210"/>
      <c r="ES32" s="211"/>
      <c r="ET32" s="148"/>
      <c r="EU32" s="210"/>
      <c r="EV32" s="211"/>
      <c r="EW32" s="148"/>
      <c r="EX32" s="210"/>
      <c r="EY32" s="211"/>
      <c r="EZ32" s="148"/>
      <c r="FA32" s="210"/>
      <c r="FB32" s="211"/>
      <c r="FC32" s="148"/>
      <c r="FD32" s="210"/>
      <c r="FE32" s="211"/>
      <c r="FF32" s="148"/>
      <c r="FG32" s="210"/>
      <c r="FH32" s="211"/>
      <c r="FI32" s="148"/>
      <c r="FJ32" s="210"/>
      <c r="FK32" s="211"/>
      <c r="FL32" s="148"/>
      <c r="FM32" s="210"/>
      <c r="FN32" s="211"/>
      <c r="FO32" s="148"/>
      <c r="FP32" s="210"/>
      <c r="FQ32" s="211"/>
      <c r="FR32" s="148"/>
      <c r="FS32" s="210"/>
      <c r="FT32" s="211"/>
      <c r="FU32" s="148"/>
      <c r="FV32" s="210"/>
      <c r="FW32" s="211"/>
      <c r="FX32" s="148"/>
      <c r="FY32" s="210"/>
      <c r="FZ32" s="211"/>
      <c r="GA32" s="148"/>
      <c r="GB32" s="210"/>
      <c r="GC32" s="211"/>
      <c r="GD32" s="148"/>
      <c r="GE32" s="210"/>
      <c r="GF32" s="211"/>
      <c r="GG32" s="148"/>
      <c r="GH32" s="210"/>
      <c r="GI32" s="211"/>
      <c r="GJ32" s="148"/>
      <c r="GK32" s="210"/>
      <c r="GL32" s="211"/>
      <c r="GM32" s="148"/>
      <c r="GN32" s="210"/>
      <c r="GO32" s="211"/>
      <c r="GP32" s="148"/>
      <c r="GQ32" s="210"/>
      <c r="GR32" s="211"/>
      <c r="GS32" s="148"/>
      <c r="GT32" s="210"/>
      <c r="GU32" s="211"/>
      <c r="GV32" s="148"/>
      <c r="GW32" s="210"/>
      <c r="GX32" s="211"/>
      <c r="GY32" s="148"/>
      <c r="GZ32" s="210"/>
      <c r="HA32" s="211"/>
      <c r="HB32" s="148"/>
      <c r="HC32" s="210"/>
      <c r="HD32" s="211"/>
      <c r="HE32" s="148"/>
      <c r="HF32" s="210"/>
      <c r="HG32" s="211"/>
      <c r="HH32" s="148"/>
      <c r="HI32" s="210"/>
      <c r="HJ32" s="211"/>
      <c r="HK32" s="148"/>
      <c r="HL32" s="210"/>
      <c r="HM32" s="211"/>
      <c r="HN32" s="148"/>
      <c r="HO32" s="210"/>
      <c r="HP32" s="211"/>
      <c r="HQ32" s="148"/>
      <c r="HR32" s="210"/>
      <c r="HS32" s="211"/>
      <c r="HT32" s="148"/>
      <c r="HU32" s="210"/>
      <c r="HV32" s="211"/>
      <c r="HW32" s="148"/>
      <c r="HX32" s="210"/>
      <c r="HY32" s="211"/>
      <c r="HZ32" s="148"/>
      <c r="IA32" s="210"/>
      <c r="IB32" s="211"/>
      <c r="IC32" s="148"/>
      <c r="ID32" s="210"/>
      <c r="IE32" s="211"/>
      <c r="IF32" s="148"/>
      <c r="IG32" s="210"/>
      <c r="IH32" s="211"/>
      <c r="II32" s="148"/>
      <c r="IJ32" s="210"/>
      <c r="IK32" s="211"/>
      <c r="IL32" s="148"/>
      <c r="IM32" s="210"/>
      <c r="IN32" s="211"/>
      <c r="IO32" s="148"/>
      <c r="IP32" s="210"/>
      <c r="IQ32" s="211"/>
      <c r="IR32" s="148"/>
      <c r="IS32" s="210"/>
      <c r="IT32" s="211"/>
      <c r="IU32" s="148"/>
      <c r="IV32" s="210"/>
      <c r="IW32" s="211"/>
      <c r="IX32" s="148"/>
      <c r="IY32" s="210"/>
      <c r="IZ32" s="211"/>
      <c r="JA32" s="148"/>
      <c r="JB32" s="210"/>
      <c r="JC32" s="211"/>
      <c r="JD32" s="148"/>
      <c r="JE32" s="210"/>
      <c r="JF32" s="211"/>
      <c r="JG32" s="148"/>
      <c r="JH32" s="210"/>
      <c r="JI32" s="211"/>
      <c r="JJ32" s="148"/>
      <c r="JK32" s="210"/>
      <c r="JL32" s="211"/>
      <c r="JM32" s="148"/>
      <c r="JN32" s="210"/>
      <c r="JO32" s="211"/>
      <c r="JP32" s="148"/>
      <c r="JQ32" s="210"/>
      <c r="JR32" s="211"/>
      <c r="JS32" s="148"/>
      <c r="JT32" s="210"/>
      <c r="JU32" s="211"/>
      <c r="JV32" s="148"/>
      <c r="JW32" s="210"/>
      <c r="JX32" s="211"/>
      <c r="JY32" s="148"/>
      <c r="JZ32" s="210"/>
      <c r="KA32" s="211"/>
      <c r="KB32" s="148"/>
      <c r="KC32" s="210"/>
      <c r="KD32" s="211"/>
      <c r="KE32" s="148"/>
      <c r="KF32" s="210"/>
      <c r="KG32" s="211"/>
      <c r="KH32" s="148"/>
      <c r="KI32" s="210"/>
      <c r="KJ32" s="211"/>
      <c r="KK32" s="148"/>
      <c r="KL32" s="210"/>
      <c r="KM32" s="211"/>
      <c r="KN32" s="148"/>
      <c r="KO32" s="210"/>
      <c r="KP32" s="211"/>
      <c r="KQ32" s="148"/>
      <c r="KR32" s="210"/>
      <c r="KS32" s="211"/>
      <c r="KT32" s="148"/>
      <c r="KU32" s="210"/>
      <c r="KV32" s="211"/>
      <c r="KW32" s="148"/>
      <c r="KX32" s="210"/>
      <c r="KY32" s="211"/>
      <c r="KZ32" s="148"/>
      <c r="LA32" s="210"/>
      <c r="LB32" s="211"/>
      <c r="LC32" s="148"/>
      <c r="LD32" s="210"/>
      <c r="LE32" s="211"/>
      <c r="LF32" s="148"/>
      <c r="LG32" s="210"/>
      <c r="LH32" s="211"/>
      <c r="LI32" s="148"/>
      <c r="LJ32" s="210"/>
      <c r="LK32" s="211"/>
      <c r="LL32" s="148"/>
      <c r="LM32" s="210"/>
      <c r="LN32" s="211"/>
      <c r="LO32" s="148"/>
      <c r="LP32" s="210"/>
      <c r="LQ32" s="211"/>
      <c r="LR32" s="148"/>
      <c r="LS32" s="210"/>
      <c r="LT32" s="211"/>
      <c r="LU32" s="148"/>
      <c r="LV32" s="210"/>
      <c r="LW32" s="211"/>
      <c r="LX32" s="148"/>
      <c r="LY32" s="210"/>
      <c r="LZ32" s="211"/>
      <c r="MA32" s="148"/>
      <c r="MB32" s="210"/>
      <c r="MC32" s="211"/>
      <c r="MD32" s="148"/>
      <c r="ME32" s="210"/>
      <c r="MF32" s="211"/>
      <c r="MG32" s="148"/>
      <c r="MH32" s="210"/>
      <c r="MI32" s="211"/>
      <c r="MJ32" s="148"/>
      <c r="MK32" s="210"/>
      <c r="ML32" s="211"/>
      <c r="MM32" s="148"/>
      <c r="MN32" s="210"/>
      <c r="MO32" s="211"/>
      <c r="MP32" s="148"/>
      <c r="MQ32" s="210"/>
      <c r="MR32" s="211"/>
      <c r="MS32" s="148"/>
      <c r="MT32" s="210"/>
      <c r="MU32" s="211"/>
      <c r="MV32" s="148"/>
      <c r="MW32" s="210"/>
      <c r="MX32" s="211"/>
      <c r="MY32" s="148"/>
      <c r="MZ32" s="210"/>
      <c r="NA32" s="211"/>
      <c r="NB32" s="148"/>
      <c r="NC32" s="210"/>
      <c r="ND32" s="211"/>
      <c r="NE32" s="148"/>
      <c r="NF32" s="210"/>
      <c r="NG32" s="211"/>
      <c r="NH32" s="148"/>
      <c r="NI32" s="210"/>
      <c r="NJ32" s="211"/>
      <c r="NK32" s="148"/>
      <c r="NL32" s="210"/>
      <c r="NM32" s="211"/>
      <c r="NN32" s="148"/>
      <c r="NO32" s="210"/>
      <c r="NP32" s="211"/>
      <c r="NQ32" s="148"/>
      <c r="NR32" s="210"/>
      <c r="NS32" s="211"/>
      <c r="NT32" s="148"/>
      <c r="NU32" s="210"/>
      <c r="NV32" s="211"/>
      <c r="NW32" s="148"/>
      <c r="NX32" s="210"/>
      <c r="NY32" s="211"/>
      <c r="NZ32" s="148"/>
      <c r="OA32" s="210"/>
      <c r="OB32" s="211"/>
      <c r="OC32" s="148"/>
      <c r="OD32" s="210"/>
      <c r="OE32" s="211"/>
      <c r="OF32" s="148"/>
      <c r="OG32" s="210"/>
      <c r="OH32" s="211"/>
      <c r="OI32" s="148"/>
      <c r="OJ32" s="210"/>
      <c r="OK32" s="211"/>
      <c r="OL32" s="148"/>
      <c r="OM32" s="210"/>
      <c r="ON32" s="211"/>
      <c r="OO32" s="148"/>
      <c r="OP32" s="210"/>
      <c r="OQ32" s="211"/>
      <c r="OR32" s="148"/>
      <c r="OS32" s="210"/>
      <c r="OT32" s="211"/>
      <c r="OU32" s="148"/>
      <c r="OV32" s="210"/>
      <c r="OW32" s="211"/>
      <c r="OX32" s="148"/>
      <c r="OY32" s="210"/>
      <c r="OZ32" s="211"/>
      <c r="PA32" s="148"/>
      <c r="PB32" s="210"/>
      <c r="PC32" s="211"/>
      <c r="PD32" s="148"/>
      <c r="PE32" s="210"/>
      <c r="PF32" s="211"/>
      <c r="PG32" s="148"/>
      <c r="PH32" s="210"/>
      <c r="PI32" s="211"/>
      <c r="PJ32" s="148"/>
      <c r="PK32" s="210"/>
      <c r="PL32" s="211"/>
      <c r="PM32" s="148"/>
      <c r="PN32" s="210"/>
      <c r="PO32" s="211"/>
      <c r="PP32" s="148"/>
      <c r="PQ32" s="210"/>
      <c r="PR32" s="211"/>
      <c r="PS32" s="148"/>
      <c r="PT32" s="210"/>
      <c r="PU32" s="211"/>
      <c r="PV32" s="148"/>
      <c r="PW32" s="210"/>
      <c r="PX32" s="211"/>
      <c r="PY32" s="148"/>
      <c r="PZ32" s="210"/>
      <c r="QA32" s="211"/>
      <c r="QB32" s="148"/>
      <c r="QC32" s="210"/>
      <c r="QD32" s="211"/>
      <c r="QE32" s="148"/>
      <c r="QF32" s="210"/>
      <c r="QG32" s="211"/>
      <c r="QH32" s="148"/>
      <c r="QI32" s="210"/>
      <c r="QJ32" s="211"/>
      <c r="QK32" s="148"/>
      <c r="QL32" s="210"/>
      <c r="QM32" s="211"/>
      <c r="QN32" s="148"/>
      <c r="QO32" s="210"/>
      <c r="QP32" s="211"/>
      <c r="QQ32" s="148"/>
      <c r="QR32" s="210"/>
      <c r="QS32" s="211"/>
      <c r="QT32" s="148"/>
      <c r="QU32" s="210"/>
      <c r="QV32" s="211"/>
      <c r="QW32" s="148"/>
      <c r="QX32" s="210"/>
      <c r="QY32" s="211"/>
      <c r="QZ32" s="148"/>
      <c r="RA32" s="210"/>
      <c r="RB32" s="211"/>
      <c r="RC32" s="148"/>
      <c r="RD32" s="210"/>
      <c r="RE32" s="211"/>
      <c r="RF32" s="148"/>
      <c r="RG32" s="210"/>
      <c r="RH32" s="211"/>
      <c r="RI32" s="148"/>
      <c r="RJ32" s="210"/>
      <c r="RK32" s="211"/>
      <c r="RL32" s="148"/>
      <c r="RM32" s="210"/>
      <c r="RN32" s="211"/>
      <c r="RO32" s="148"/>
      <c r="RP32" s="210"/>
      <c r="RQ32" s="211"/>
      <c r="RR32" s="148"/>
      <c r="RS32" s="210"/>
      <c r="RT32" s="211"/>
      <c r="RU32" s="148"/>
      <c r="RV32" s="210"/>
      <c r="RW32" s="211"/>
      <c r="RX32" s="148"/>
      <c r="RY32" s="210"/>
      <c r="RZ32" s="211"/>
      <c r="SA32" s="148"/>
      <c r="SB32" s="210"/>
      <c r="SC32" s="211"/>
      <c r="SD32" s="148"/>
      <c r="SE32" s="210"/>
      <c r="SF32" s="211"/>
      <c r="SG32" s="148"/>
      <c r="SH32" s="210"/>
      <c r="SI32" s="211"/>
      <c r="SJ32" s="148"/>
      <c r="SK32" s="210"/>
      <c r="SL32" s="211"/>
      <c r="SM32" s="148"/>
      <c r="SN32" s="210"/>
      <c r="SO32" s="211"/>
      <c r="SP32" s="148"/>
      <c r="SQ32" s="210"/>
      <c r="SR32" s="211"/>
      <c r="SS32" s="148"/>
      <c r="ST32" s="210"/>
      <c r="SU32" s="211"/>
      <c r="SV32" s="148"/>
      <c r="SW32" s="210"/>
      <c r="SX32" s="211"/>
      <c r="SY32" s="148"/>
      <c r="SZ32" s="210"/>
      <c r="TA32" s="211"/>
      <c r="TB32" s="148"/>
      <c r="TC32" s="210"/>
      <c r="TD32" s="211"/>
      <c r="TE32" s="148"/>
      <c r="TF32" s="210"/>
      <c r="TG32" s="211"/>
      <c r="TH32" s="148"/>
      <c r="TI32" s="210"/>
      <c r="TJ32" s="211"/>
      <c r="TK32" s="148"/>
      <c r="TL32" s="210"/>
      <c r="TM32" s="211"/>
      <c r="TN32" s="148"/>
      <c r="TO32" s="210"/>
      <c r="TP32" s="211"/>
      <c r="TQ32" s="148"/>
      <c r="TR32" s="210"/>
      <c r="TS32" s="211"/>
      <c r="TT32" s="148"/>
      <c r="TU32" s="210"/>
      <c r="TV32" s="211"/>
      <c r="TW32" s="148"/>
      <c r="TX32" s="210"/>
      <c r="TY32" s="211"/>
      <c r="TZ32" s="148"/>
      <c r="UA32" s="210"/>
      <c r="UB32" s="211"/>
      <c r="UC32" s="148"/>
      <c r="UD32" s="210"/>
      <c r="UE32" s="211"/>
      <c r="UF32" s="148"/>
      <c r="UG32" s="210"/>
      <c r="UH32" s="211"/>
      <c r="UI32" s="148"/>
      <c r="UJ32" s="210"/>
      <c r="UK32" s="211"/>
      <c r="UL32" s="148"/>
      <c r="UM32" s="210"/>
      <c r="UN32" s="211"/>
      <c r="UO32" s="148"/>
      <c r="UP32" s="210"/>
      <c r="UQ32" s="211"/>
      <c r="UR32" s="148"/>
      <c r="US32" s="210"/>
      <c r="UT32" s="211"/>
      <c r="UU32" s="148"/>
      <c r="UV32" s="210"/>
      <c r="UW32" s="211"/>
      <c r="UX32" s="148"/>
      <c r="UY32" s="210"/>
      <c r="UZ32" s="211"/>
      <c r="VA32" s="148"/>
      <c r="VB32" s="210"/>
      <c r="VC32" s="211"/>
      <c r="VD32" s="148"/>
      <c r="VE32" s="210"/>
      <c r="VF32" s="211"/>
      <c r="VG32" s="148"/>
      <c r="VH32" s="210"/>
      <c r="VI32" s="211"/>
      <c r="VJ32" s="148"/>
      <c r="VK32" s="210"/>
      <c r="VL32" s="211"/>
      <c r="VM32" s="148"/>
      <c r="VN32" s="210"/>
      <c r="VO32" s="211"/>
      <c r="VP32" s="148"/>
      <c r="VQ32" s="210"/>
      <c r="VR32" s="211"/>
      <c r="VS32" s="148"/>
      <c r="VT32" s="210"/>
      <c r="VU32" s="211"/>
      <c r="VV32" s="148"/>
      <c r="VW32" s="210"/>
      <c r="VX32" s="211"/>
      <c r="VY32" s="148"/>
      <c r="VZ32" s="210"/>
      <c r="WA32" s="211"/>
      <c r="WB32" s="148"/>
      <c r="WC32" s="210"/>
      <c r="WD32" s="211"/>
      <c r="WE32" s="148"/>
      <c r="WF32" s="210"/>
      <c r="WG32" s="211"/>
      <c r="WH32" s="148"/>
      <c r="WI32" s="210"/>
      <c r="WJ32" s="211"/>
      <c r="WK32" s="148"/>
      <c r="WL32" s="210"/>
      <c r="WM32" s="211"/>
      <c r="WN32" s="148"/>
      <c r="WO32" s="210"/>
      <c r="WP32" s="211"/>
      <c r="WQ32" s="148"/>
      <c r="WR32" s="210"/>
      <c r="WS32" s="211"/>
      <c r="WT32" s="148"/>
      <c r="WU32" s="210"/>
      <c r="WV32" s="211"/>
      <c r="WW32" s="148"/>
      <c r="WX32" s="210"/>
      <c r="WY32" s="211"/>
      <c r="WZ32" s="148"/>
      <c r="XA32" s="210"/>
      <c r="XB32" s="211"/>
      <c r="XC32" s="148"/>
      <c r="XD32" s="210"/>
      <c r="XE32" s="211"/>
      <c r="XF32" s="148"/>
      <c r="XG32" s="210"/>
      <c r="XH32" s="211"/>
      <c r="XI32" s="148"/>
      <c r="XJ32" s="210"/>
      <c r="XK32" s="211"/>
      <c r="XL32" s="148"/>
      <c r="XM32" s="210"/>
      <c r="XN32" s="211"/>
      <c r="XO32" s="148"/>
      <c r="XP32" s="210"/>
      <c r="XQ32" s="211"/>
      <c r="XR32" s="148"/>
      <c r="XS32" s="210"/>
      <c r="XT32" s="211"/>
      <c r="XU32" s="148"/>
      <c r="XV32" s="210"/>
      <c r="XW32" s="211"/>
      <c r="XX32" s="148"/>
      <c r="XY32" s="210"/>
      <c r="XZ32" s="211"/>
      <c r="YA32" s="148"/>
      <c r="YB32" s="210"/>
      <c r="YC32" s="211"/>
      <c r="YD32" s="148"/>
      <c r="YE32" s="210"/>
      <c r="YF32" s="211"/>
      <c r="YG32" s="148"/>
      <c r="YH32" s="210"/>
      <c r="YI32" s="211"/>
      <c r="YJ32" s="148"/>
      <c r="YK32" s="210"/>
      <c r="YL32" s="211"/>
      <c r="YM32" s="148"/>
      <c r="YN32" s="210"/>
      <c r="YO32" s="211"/>
      <c r="YP32" s="148"/>
      <c r="YQ32" s="210"/>
      <c r="YR32" s="211"/>
      <c r="YS32" s="148"/>
      <c r="YT32" s="210"/>
      <c r="YU32" s="211"/>
      <c r="YV32" s="148"/>
      <c r="YW32" s="210"/>
      <c r="YX32" s="211"/>
      <c r="YY32" s="148"/>
      <c r="YZ32" s="210"/>
      <c r="ZA32" s="211"/>
      <c r="ZB32" s="148"/>
      <c r="ZC32" s="210"/>
      <c r="ZD32" s="211"/>
      <c r="ZE32" s="148"/>
      <c r="ZF32" s="210"/>
      <c r="ZG32" s="211"/>
      <c r="ZH32" s="148"/>
      <c r="ZI32" s="210"/>
      <c r="ZJ32" s="211"/>
      <c r="ZK32" s="148"/>
      <c r="ZL32" s="210"/>
      <c r="ZM32" s="211"/>
      <c r="ZN32" s="148"/>
      <c r="ZO32" s="210"/>
      <c r="ZP32" s="211"/>
      <c r="ZQ32" s="148"/>
      <c r="ZR32" s="210"/>
      <c r="ZS32" s="211"/>
      <c r="ZT32" s="148"/>
      <c r="ZU32" s="210"/>
      <c r="ZV32" s="211"/>
      <c r="ZW32" s="148"/>
      <c r="ZX32" s="210"/>
      <c r="ZY32" s="211"/>
      <c r="ZZ32" s="148"/>
      <c r="AAA32" s="210"/>
      <c r="AAB32" s="211"/>
      <c r="AAC32" s="148"/>
      <c r="AAD32" s="210"/>
      <c r="AAE32" s="211"/>
      <c r="AAF32" s="148"/>
      <c r="AAG32" s="210"/>
      <c r="AAH32" s="211"/>
      <c r="AAI32" s="148"/>
      <c r="AAJ32" s="210"/>
      <c r="AAK32" s="211"/>
      <c r="AAL32" s="148"/>
      <c r="AAM32" s="210"/>
      <c r="AAN32" s="211"/>
      <c r="AAO32" s="148"/>
      <c r="AAP32" s="210"/>
      <c r="AAQ32" s="211"/>
      <c r="AAR32" s="148"/>
      <c r="AAS32" s="210"/>
      <c r="AAT32" s="211"/>
      <c r="AAU32" s="148"/>
      <c r="AAV32" s="210"/>
      <c r="AAW32" s="211"/>
      <c r="AAX32" s="148"/>
      <c r="AAY32" s="210"/>
      <c r="AAZ32" s="211"/>
      <c r="ABA32" s="148"/>
      <c r="ABB32" s="210"/>
      <c r="ABC32" s="211"/>
      <c r="ABD32" s="148"/>
      <c r="ABE32" s="210"/>
      <c r="ABF32" s="211"/>
      <c r="ABG32" s="148"/>
      <c r="ABH32" s="210"/>
      <c r="ABI32" s="211"/>
      <c r="ABJ32" s="148"/>
      <c r="ABK32" s="210"/>
      <c r="ABL32" s="211"/>
      <c r="ABM32" s="148"/>
      <c r="ABN32" s="210"/>
      <c r="ABO32" s="211"/>
      <c r="ABP32" s="148"/>
      <c r="ABQ32" s="210"/>
      <c r="ABR32" s="211"/>
      <c r="ABS32" s="148"/>
      <c r="ABT32" s="210"/>
      <c r="ABU32" s="211"/>
      <c r="ABV32" s="148"/>
      <c r="ABW32" s="210"/>
      <c r="ABX32" s="211"/>
      <c r="ABY32" s="148"/>
      <c r="ABZ32" s="210"/>
      <c r="ACA32" s="211"/>
      <c r="ACB32" s="148"/>
      <c r="ACC32" s="210"/>
      <c r="ACD32" s="211"/>
      <c r="ACE32" s="148"/>
      <c r="ACF32" s="210"/>
      <c r="ACG32" s="211"/>
      <c r="ACH32" s="148"/>
      <c r="ACI32" s="210"/>
      <c r="ACJ32" s="211"/>
      <c r="ACK32" s="148"/>
      <c r="ACL32" s="210"/>
      <c r="ACM32" s="211"/>
      <c r="ACN32" s="148"/>
      <c r="ACO32" s="210"/>
      <c r="ACP32" s="211"/>
      <c r="ACQ32" s="148"/>
      <c r="ACR32" s="210"/>
      <c r="ACS32" s="211"/>
      <c r="ACT32" s="148"/>
      <c r="ACU32" s="210"/>
      <c r="ACV32" s="211"/>
      <c r="ACW32" s="148"/>
      <c r="ACX32" s="210"/>
      <c r="ACY32" s="211"/>
      <c r="ACZ32" s="148"/>
      <c r="ADA32" s="210"/>
      <c r="ADB32" s="211"/>
      <c r="ADC32" s="148"/>
      <c r="ADD32" s="210"/>
      <c r="ADE32" s="211"/>
      <c r="ADF32" s="148"/>
      <c r="ADG32" s="210"/>
      <c r="ADH32" s="211"/>
      <c r="ADI32" s="148"/>
      <c r="ADJ32" s="210"/>
      <c r="ADK32" s="211"/>
      <c r="ADL32" s="148"/>
      <c r="ADM32" s="210"/>
      <c r="ADN32" s="211"/>
      <c r="ADO32" s="148"/>
      <c r="ADP32" s="210"/>
      <c r="ADQ32" s="211"/>
      <c r="ADR32" s="148"/>
      <c r="ADS32" s="210"/>
      <c r="ADT32" s="211"/>
      <c r="ADU32" s="148"/>
      <c r="ADV32" s="210"/>
      <c r="ADW32" s="211"/>
      <c r="ADX32" s="148"/>
      <c r="ADY32" s="210"/>
      <c r="ADZ32" s="211"/>
      <c r="AEA32" s="148"/>
      <c r="AEB32" s="210"/>
      <c r="AEC32" s="211"/>
      <c r="AED32" s="148"/>
      <c r="AEE32" s="210"/>
      <c r="AEF32" s="211"/>
      <c r="AEG32" s="148"/>
      <c r="AEH32" s="210"/>
      <c r="AEI32" s="211"/>
      <c r="AEJ32" s="148"/>
      <c r="AEK32" s="210"/>
      <c r="AEL32" s="211"/>
      <c r="AEM32" s="148"/>
      <c r="AEN32" s="210"/>
      <c r="AEO32" s="211"/>
      <c r="AEP32" s="148"/>
      <c r="AEQ32" s="210"/>
      <c r="AER32" s="211"/>
      <c r="AES32" s="148"/>
      <c r="AET32" s="210"/>
      <c r="AEU32" s="211"/>
      <c r="AEV32" s="148"/>
      <c r="AEW32" s="210"/>
      <c r="AEX32" s="211"/>
      <c r="AEY32" s="148"/>
      <c r="AEZ32" s="210"/>
      <c r="AFA32" s="211"/>
      <c r="AFB32" s="148"/>
      <c r="AFC32" s="210"/>
      <c r="AFD32" s="211"/>
      <c r="AFE32" s="148"/>
      <c r="AFF32" s="210"/>
      <c r="AFG32" s="211"/>
      <c r="AFH32" s="148"/>
      <c r="AFI32" s="210"/>
      <c r="AFJ32" s="211"/>
      <c r="AFK32" s="148"/>
      <c r="AFL32" s="210"/>
      <c r="AFM32" s="211"/>
      <c r="AFN32" s="148"/>
      <c r="AFO32" s="210"/>
      <c r="AFP32" s="211"/>
      <c r="AFQ32" s="148"/>
      <c r="AFR32" s="210"/>
      <c r="AFS32" s="211"/>
      <c r="AFT32" s="148"/>
      <c r="AFU32" s="210"/>
      <c r="AFV32" s="211"/>
      <c r="AFW32" s="148"/>
      <c r="AFX32" s="210"/>
      <c r="AFY32" s="211"/>
      <c r="AFZ32" s="148"/>
      <c r="AGA32" s="210"/>
      <c r="AGB32" s="211"/>
      <c r="AGC32" s="148"/>
      <c r="AGD32" s="210"/>
      <c r="AGE32" s="211"/>
      <c r="AGF32" s="148"/>
      <c r="AGG32" s="210"/>
      <c r="AGH32" s="211"/>
      <c r="AGI32" s="148"/>
      <c r="AGJ32" s="210"/>
      <c r="AGK32" s="211"/>
      <c r="AGL32" s="148"/>
      <c r="AGM32" s="210"/>
      <c r="AGN32" s="211"/>
      <c r="AGO32" s="148"/>
      <c r="AGP32" s="210"/>
      <c r="AGQ32" s="211"/>
      <c r="AGR32" s="148"/>
      <c r="AGS32" s="210"/>
      <c r="AGT32" s="211"/>
      <c r="AGU32" s="148"/>
      <c r="AGV32" s="210"/>
      <c r="AGW32" s="211"/>
      <c r="AGX32" s="148"/>
      <c r="AGY32" s="210"/>
      <c r="AGZ32" s="211"/>
      <c r="AHA32" s="148"/>
      <c r="AHB32" s="210"/>
      <c r="AHC32" s="211"/>
      <c r="AHD32" s="148"/>
      <c r="AHE32" s="210"/>
      <c r="AHF32" s="211"/>
      <c r="AHG32" s="148"/>
      <c r="AHH32" s="210"/>
      <c r="AHI32" s="211"/>
      <c r="AHJ32" s="148"/>
      <c r="AHK32" s="210"/>
      <c r="AHL32" s="211"/>
      <c r="AHM32" s="148"/>
      <c r="AHN32" s="210"/>
      <c r="AHO32" s="211"/>
      <c r="AHP32" s="148"/>
      <c r="AHQ32" s="210"/>
      <c r="AHR32" s="211"/>
      <c r="AHS32" s="148"/>
      <c r="AHT32" s="210"/>
      <c r="AHU32" s="211"/>
      <c r="AHV32" s="148"/>
      <c r="AHW32" s="210"/>
      <c r="AHX32" s="211"/>
      <c r="AHY32" s="148"/>
      <c r="AHZ32" s="210"/>
      <c r="AIA32" s="211"/>
      <c r="AIB32" s="148"/>
      <c r="AIC32" s="210"/>
      <c r="AID32" s="211"/>
      <c r="AIE32" s="148"/>
      <c r="AIF32" s="210"/>
      <c r="AIG32" s="211"/>
      <c r="AIH32" s="148"/>
      <c r="AII32" s="210"/>
      <c r="AIJ32" s="211"/>
      <c r="AIK32" s="148"/>
      <c r="AIL32" s="210"/>
      <c r="AIM32" s="211"/>
      <c r="AIN32" s="148"/>
      <c r="AIO32" s="210"/>
      <c r="AIP32" s="211"/>
      <c r="AIQ32" s="148"/>
      <c r="AIR32" s="210"/>
      <c r="AIS32" s="211"/>
      <c r="AIT32" s="148"/>
      <c r="AIU32" s="210"/>
      <c r="AIV32" s="211"/>
      <c r="AIW32" s="148"/>
      <c r="AIX32" s="210"/>
      <c r="AIY32" s="211"/>
      <c r="AIZ32" s="148"/>
      <c r="AJA32" s="210"/>
      <c r="AJB32" s="211"/>
      <c r="AJC32" s="148"/>
      <c r="AJD32" s="210"/>
      <c r="AJE32" s="211"/>
      <c r="AJF32" s="148"/>
      <c r="AJG32" s="210"/>
      <c r="AJH32" s="211"/>
      <c r="AJI32" s="148"/>
      <c r="AJJ32" s="210"/>
      <c r="AJK32" s="211"/>
      <c r="AJL32" s="148"/>
      <c r="AJM32" s="210"/>
      <c r="AJN32" s="211"/>
      <c r="AJO32" s="148"/>
      <c r="AJP32" s="210"/>
      <c r="AJQ32" s="211"/>
      <c r="AJR32" s="148"/>
      <c r="AJS32" s="210"/>
      <c r="AJT32" s="211"/>
      <c r="AJU32" s="148"/>
      <c r="AJV32" s="210"/>
      <c r="AJW32" s="211"/>
      <c r="AJX32" s="148"/>
      <c r="AJY32" s="210"/>
      <c r="AJZ32" s="211"/>
      <c r="AKA32" s="148"/>
      <c r="AKB32" s="210"/>
      <c r="AKC32" s="211"/>
      <c r="AKD32" s="148"/>
      <c r="AKE32" s="210"/>
      <c r="AKF32" s="211"/>
      <c r="AKG32" s="148"/>
      <c r="AKH32" s="210"/>
      <c r="AKI32" s="211"/>
      <c r="AKJ32" s="148"/>
      <c r="AKK32" s="210"/>
      <c r="AKL32" s="211"/>
      <c r="AKM32" s="148"/>
      <c r="AKN32" s="210"/>
      <c r="AKO32" s="211"/>
      <c r="AKP32" s="148"/>
      <c r="AKQ32" s="210"/>
      <c r="AKR32" s="211"/>
      <c r="AKS32" s="148"/>
      <c r="AKT32" s="210"/>
      <c r="AKU32" s="211"/>
      <c r="AKV32" s="148"/>
      <c r="AKW32" s="210"/>
      <c r="AKX32" s="211"/>
      <c r="AKY32" s="148"/>
      <c r="AKZ32" s="210"/>
      <c r="ALA32" s="211"/>
      <c r="ALB32" s="148"/>
      <c r="ALC32" s="210"/>
      <c r="ALD32" s="211"/>
      <c r="ALE32" s="148"/>
      <c r="ALF32" s="210"/>
      <c r="ALG32" s="211"/>
      <c r="ALH32" s="148"/>
      <c r="ALI32" s="210"/>
      <c r="ALJ32" s="211"/>
      <c r="ALK32" s="148"/>
      <c r="ALL32" s="210"/>
      <c r="ALM32" s="211"/>
      <c r="ALN32" s="148"/>
      <c r="ALO32" s="210"/>
      <c r="ALP32" s="211"/>
      <c r="ALQ32" s="148"/>
      <c r="ALR32" s="210"/>
      <c r="ALS32" s="211"/>
      <c r="ALT32" s="148"/>
      <c r="ALU32" s="210"/>
      <c r="ALV32" s="211"/>
      <c r="ALW32" s="148"/>
      <c r="ALX32" s="210"/>
      <c r="ALY32" s="211"/>
      <c r="ALZ32" s="148"/>
      <c r="AMA32" s="210"/>
      <c r="AMB32" s="211"/>
      <c r="AMC32" s="148"/>
      <c r="AMD32" s="210"/>
      <c r="AME32" s="211"/>
      <c r="AMF32" s="148"/>
      <c r="AMG32" s="210"/>
      <c r="AMH32" s="211"/>
      <c r="AMI32" s="148"/>
      <c r="AMJ32" s="210"/>
      <c r="AMK32" s="211"/>
      <c r="AML32" s="148"/>
      <c r="AMM32" s="210"/>
      <c r="AMN32" s="211"/>
      <c r="AMO32" s="148"/>
      <c r="AMP32" s="210"/>
      <c r="AMQ32" s="211"/>
      <c r="AMR32" s="148"/>
      <c r="AMS32" s="210"/>
      <c r="AMT32" s="211"/>
      <c r="AMU32" s="148"/>
      <c r="AMV32" s="210"/>
      <c r="AMW32" s="211"/>
      <c r="AMX32" s="148"/>
      <c r="AMY32" s="210"/>
      <c r="AMZ32" s="211"/>
      <c r="ANA32" s="148"/>
      <c r="ANB32" s="210"/>
      <c r="ANC32" s="211"/>
      <c r="AND32" s="148"/>
      <c r="ANE32" s="210"/>
      <c r="ANF32" s="211"/>
      <c r="ANG32" s="148"/>
      <c r="ANH32" s="210"/>
      <c r="ANI32" s="211"/>
      <c r="ANJ32" s="148"/>
      <c r="ANK32" s="210"/>
      <c r="ANL32" s="211"/>
      <c r="ANM32" s="148"/>
      <c r="ANN32" s="210"/>
      <c r="ANO32" s="211"/>
      <c r="ANP32" s="148"/>
      <c r="ANQ32" s="210"/>
      <c r="ANR32" s="211"/>
      <c r="ANS32" s="148"/>
      <c r="ANT32" s="210"/>
      <c r="ANU32" s="211"/>
      <c r="ANV32" s="148"/>
      <c r="ANW32" s="210"/>
      <c r="ANX32" s="211"/>
      <c r="ANY32" s="148"/>
      <c r="ANZ32" s="210"/>
      <c r="AOA32" s="211"/>
      <c r="AOB32" s="148"/>
      <c r="AOC32" s="210"/>
      <c r="AOD32" s="211"/>
      <c r="AOE32" s="148"/>
      <c r="AOF32" s="210"/>
      <c r="AOG32" s="211"/>
      <c r="AOH32" s="148"/>
      <c r="AOI32" s="210"/>
      <c r="AOJ32" s="211"/>
      <c r="AOK32" s="148"/>
      <c r="AOL32" s="210"/>
      <c r="AOM32" s="211"/>
      <c r="AON32" s="148"/>
      <c r="AOO32" s="210"/>
      <c r="AOP32" s="211"/>
      <c r="AOQ32" s="148"/>
      <c r="AOR32" s="210"/>
      <c r="AOS32" s="211"/>
      <c r="AOT32" s="148"/>
      <c r="AOU32" s="210"/>
      <c r="AOV32" s="211"/>
      <c r="AOW32" s="148"/>
      <c r="AOX32" s="210"/>
      <c r="AOY32" s="211"/>
      <c r="AOZ32" s="148"/>
      <c r="APA32" s="210"/>
      <c r="APB32" s="211"/>
      <c r="APC32" s="148"/>
      <c r="APD32" s="210"/>
      <c r="APE32" s="211"/>
      <c r="APF32" s="148"/>
      <c r="APG32" s="210"/>
      <c r="APH32" s="211"/>
      <c r="API32" s="148"/>
      <c r="APJ32" s="210"/>
      <c r="APK32" s="211"/>
      <c r="APL32" s="148"/>
      <c r="APM32" s="210"/>
      <c r="APN32" s="211"/>
      <c r="APO32" s="148"/>
      <c r="APP32" s="210"/>
      <c r="APQ32" s="211"/>
      <c r="APR32" s="148"/>
      <c r="APS32" s="210"/>
      <c r="APT32" s="211"/>
      <c r="APU32" s="148"/>
      <c r="APV32" s="210"/>
      <c r="APW32" s="211"/>
      <c r="APX32" s="148"/>
      <c r="APY32" s="210"/>
      <c r="APZ32" s="211"/>
      <c r="AQA32" s="148"/>
      <c r="AQB32" s="210"/>
      <c r="AQC32" s="211"/>
      <c r="AQD32" s="148"/>
      <c r="AQE32" s="210"/>
      <c r="AQF32" s="211"/>
      <c r="AQG32" s="148"/>
      <c r="AQH32" s="210"/>
      <c r="AQI32" s="211"/>
      <c r="AQJ32" s="148"/>
      <c r="AQK32" s="210"/>
      <c r="AQL32" s="211"/>
      <c r="AQM32" s="148"/>
      <c r="AQN32" s="210"/>
      <c r="AQO32" s="211"/>
      <c r="AQP32" s="148"/>
      <c r="AQQ32" s="210"/>
      <c r="AQR32" s="211"/>
      <c r="AQS32" s="148"/>
      <c r="AQT32" s="210"/>
      <c r="AQU32" s="211"/>
      <c r="AQV32" s="148"/>
      <c r="AQW32" s="210"/>
      <c r="AQX32" s="211"/>
      <c r="AQY32" s="148"/>
      <c r="AQZ32" s="210"/>
      <c r="ARA32" s="211"/>
      <c r="ARB32" s="148"/>
      <c r="ARC32" s="210"/>
      <c r="ARD32" s="211"/>
      <c r="ARE32" s="148"/>
      <c r="ARF32" s="210"/>
      <c r="ARG32" s="211"/>
      <c r="ARH32" s="148"/>
      <c r="ARI32" s="210"/>
      <c r="ARJ32" s="211"/>
      <c r="ARK32" s="148"/>
      <c r="ARL32" s="210"/>
      <c r="ARM32" s="211"/>
      <c r="ARN32" s="148"/>
      <c r="ARO32" s="210"/>
      <c r="ARP32" s="211"/>
      <c r="ARQ32" s="148"/>
      <c r="ARR32" s="210"/>
      <c r="ARS32" s="211"/>
      <c r="ART32" s="148"/>
      <c r="ARU32" s="210"/>
      <c r="ARV32" s="211"/>
      <c r="ARW32" s="148"/>
      <c r="ARX32" s="210"/>
      <c r="ARY32" s="211"/>
      <c r="ARZ32" s="148"/>
      <c r="ASA32" s="210"/>
      <c r="ASB32" s="211"/>
      <c r="ASC32" s="148"/>
      <c r="ASD32" s="210"/>
      <c r="ASE32" s="211"/>
      <c r="ASF32" s="148"/>
      <c r="ASG32" s="210"/>
      <c r="ASH32" s="211"/>
      <c r="ASI32" s="148"/>
      <c r="ASJ32" s="210"/>
      <c r="ASK32" s="211"/>
      <c r="ASL32" s="148"/>
      <c r="ASM32" s="210"/>
      <c r="ASN32" s="211"/>
      <c r="ASO32" s="148"/>
      <c r="ASP32" s="210"/>
      <c r="ASQ32" s="211"/>
      <c r="ASR32" s="148"/>
      <c r="ASS32" s="210"/>
      <c r="AST32" s="211"/>
      <c r="ASU32" s="148"/>
      <c r="ASV32" s="210"/>
      <c r="ASW32" s="211"/>
      <c r="ASX32" s="148"/>
      <c r="ASY32" s="210"/>
      <c r="ASZ32" s="211"/>
      <c r="ATA32" s="148"/>
      <c r="ATB32" s="210"/>
      <c r="ATC32" s="211"/>
      <c r="ATD32" s="148"/>
      <c r="ATE32" s="210"/>
      <c r="ATF32" s="211"/>
      <c r="ATG32" s="148"/>
      <c r="ATH32" s="210"/>
      <c r="ATI32" s="211"/>
      <c r="ATJ32" s="148"/>
      <c r="ATK32" s="210"/>
      <c r="ATL32" s="211"/>
      <c r="ATM32" s="148"/>
      <c r="ATN32" s="210"/>
      <c r="ATO32" s="211"/>
      <c r="ATP32" s="148"/>
      <c r="ATQ32" s="210"/>
      <c r="ATR32" s="211"/>
      <c r="ATS32" s="148"/>
      <c r="ATT32" s="210"/>
      <c r="ATU32" s="211"/>
      <c r="ATV32" s="148"/>
      <c r="ATW32" s="210"/>
      <c r="ATX32" s="211"/>
      <c r="ATY32" s="148"/>
      <c r="ATZ32" s="210"/>
      <c r="AUA32" s="211"/>
      <c r="AUB32" s="148"/>
      <c r="AUC32" s="210"/>
      <c r="AUD32" s="211"/>
      <c r="AUE32" s="148"/>
      <c r="AUF32" s="210"/>
      <c r="AUG32" s="211"/>
      <c r="AUH32" s="148"/>
      <c r="AUI32" s="210"/>
      <c r="AUJ32" s="211"/>
      <c r="AUK32" s="148"/>
      <c r="AUL32" s="210"/>
      <c r="AUM32" s="211"/>
      <c r="AUN32" s="148"/>
      <c r="AUO32" s="210"/>
      <c r="AUP32" s="211"/>
      <c r="AUQ32" s="148"/>
      <c r="AUR32" s="210"/>
      <c r="AUS32" s="211"/>
      <c r="AUT32" s="148"/>
      <c r="AUU32" s="210"/>
      <c r="AUV32" s="211"/>
      <c r="AUW32" s="148"/>
      <c r="AUX32" s="210"/>
      <c r="AUY32" s="211"/>
      <c r="AUZ32" s="148"/>
      <c r="AVA32" s="210"/>
      <c r="AVB32" s="211"/>
      <c r="AVC32" s="148"/>
      <c r="AVD32" s="210"/>
      <c r="AVE32" s="211"/>
      <c r="AVF32" s="148"/>
      <c r="AVG32" s="210"/>
      <c r="AVH32" s="211"/>
      <c r="AVI32" s="148"/>
      <c r="AVJ32" s="210"/>
      <c r="AVK32" s="211"/>
      <c r="AVL32" s="148"/>
      <c r="AVM32" s="210"/>
      <c r="AVN32" s="211"/>
      <c r="AVO32" s="148"/>
      <c r="AVP32" s="210"/>
      <c r="AVQ32" s="211"/>
      <c r="AVR32" s="148"/>
      <c r="AVS32" s="210"/>
      <c r="AVT32" s="211"/>
      <c r="AVU32" s="148"/>
      <c r="AVV32" s="210"/>
      <c r="AVW32" s="211"/>
      <c r="AVX32" s="148"/>
      <c r="AVY32" s="210"/>
      <c r="AVZ32" s="211"/>
      <c r="AWA32" s="148"/>
      <c r="AWB32" s="210"/>
      <c r="AWC32" s="211"/>
      <c r="AWD32" s="148"/>
      <c r="AWE32" s="210"/>
      <c r="AWF32" s="211"/>
      <c r="AWG32" s="148"/>
      <c r="AWH32" s="210"/>
      <c r="AWI32" s="211"/>
      <c r="AWJ32" s="148"/>
      <c r="AWK32" s="210"/>
      <c r="AWL32" s="211"/>
      <c r="AWM32" s="148"/>
      <c r="AWN32" s="210"/>
      <c r="AWO32" s="211"/>
      <c r="AWP32" s="148"/>
      <c r="AWQ32" s="210"/>
      <c r="AWR32" s="211"/>
      <c r="AWS32" s="148"/>
      <c r="AWT32" s="210"/>
      <c r="AWU32" s="211"/>
      <c r="AWV32" s="148"/>
      <c r="AWW32" s="210"/>
      <c r="AWX32" s="211"/>
      <c r="AWY32" s="148"/>
      <c r="AWZ32" s="210"/>
      <c r="AXA32" s="211"/>
      <c r="AXB32" s="148"/>
      <c r="AXC32" s="210"/>
      <c r="AXD32" s="211"/>
      <c r="AXE32" s="148"/>
      <c r="AXF32" s="210"/>
      <c r="AXG32" s="211"/>
      <c r="AXH32" s="148"/>
      <c r="AXI32" s="210"/>
      <c r="AXJ32" s="211"/>
      <c r="AXK32" s="148"/>
      <c r="AXL32" s="210"/>
      <c r="AXM32" s="211"/>
      <c r="AXN32" s="148"/>
      <c r="AXO32" s="210"/>
      <c r="AXP32" s="211"/>
      <c r="AXQ32" s="148"/>
      <c r="AXR32" s="210"/>
      <c r="AXS32" s="211"/>
      <c r="AXT32" s="148"/>
      <c r="AXU32" s="210"/>
      <c r="AXV32" s="211"/>
      <c r="AXW32" s="148"/>
      <c r="AXX32" s="210"/>
      <c r="AXY32" s="211"/>
      <c r="AXZ32" s="148"/>
      <c r="AYA32" s="210"/>
      <c r="AYB32" s="211"/>
      <c r="AYC32" s="148"/>
      <c r="AYD32" s="210"/>
      <c r="AYE32" s="211"/>
      <c r="AYF32" s="148"/>
      <c r="AYG32" s="210"/>
      <c r="AYH32" s="211"/>
      <c r="AYI32" s="148"/>
      <c r="AYJ32" s="210"/>
      <c r="AYK32" s="211"/>
      <c r="AYL32" s="148"/>
      <c r="AYM32" s="210"/>
      <c r="AYN32" s="211"/>
      <c r="AYO32" s="148"/>
      <c r="AYP32" s="210"/>
      <c r="AYQ32" s="211"/>
      <c r="AYR32" s="148"/>
      <c r="AYS32" s="210"/>
      <c r="AYT32" s="211"/>
      <c r="AYU32" s="148"/>
      <c r="AYV32" s="210"/>
      <c r="AYW32" s="211"/>
      <c r="AYX32" s="148"/>
      <c r="AYY32" s="210"/>
      <c r="AYZ32" s="211"/>
      <c r="AZA32" s="148"/>
      <c r="AZB32" s="210"/>
      <c r="AZC32" s="211"/>
      <c r="AZD32" s="148"/>
      <c r="AZE32" s="210"/>
      <c r="AZF32" s="211"/>
      <c r="AZG32" s="148"/>
      <c r="AZH32" s="210"/>
      <c r="AZI32" s="211"/>
      <c r="AZJ32" s="148"/>
      <c r="AZK32" s="210"/>
      <c r="AZL32" s="211"/>
      <c r="AZM32" s="148"/>
      <c r="AZN32" s="210"/>
      <c r="AZO32" s="211"/>
      <c r="AZP32" s="148"/>
      <c r="AZQ32" s="210"/>
      <c r="AZR32" s="211"/>
      <c r="AZS32" s="148"/>
      <c r="AZT32" s="210"/>
      <c r="AZU32" s="211"/>
      <c r="AZV32" s="148"/>
      <c r="AZW32" s="210"/>
      <c r="AZX32" s="211"/>
      <c r="AZY32" s="148"/>
      <c r="AZZ32" s="210"/>
      <c r="BAA32" s="211"/>
      <c r="BAB32" s="148"/>
      <c r="BAC32" s="210"/>
      <c r="BAD32" s="211"/>
      <c r="BAE32" s="148"/>
      <c r="BAF32" s="210"/>
      <c r="BAG32" s="211"/>
      <c r="BAH32" s="148"/>
      <c r="BAI32" s="210"/>
      <c r="BAJ32" s="211"/>
      <c r="BAK32" s="148"/>
      <c r="BAL32" s="210"/>
      <c r="BAM32" s="211"/>
      <c r="BAN32" s="148"/>
      <c r="BAO32" s="210"/>
      <c r="BAP32" s="211"/>
      <c r="BAQ32" s="148"/>
      <c r="BAR32" s="210"/>
      <c r="BAS32" s="211"/>
      <c r="BAT32" s="148"/>
      <c r="BAU32" s="210"/>
      <c r="BAV32" s="211"/>
      <c r="BAW32" s="148"/>
      <c r="BAX32" s="210"/>
      <c r="BAY32" s="211"/>
      <c r="BAZ32" s="148"/>
      <c r="BBA32" s="210"/>
      <c r="BBB32" s="211"/>
      <c r="BBC32" s="148"/>
      <c r="BBD32" s="210"/>
      <c r="BBE32" s="211"/>
      <c r="BBF32" s="148"/>
      <c r="BBG32" s="210"/>
      <c r="BBH32" s="211"/>
      <c r="BBI32" s="148"/>
      <c r="BBJ32" s="210"/>
      <c r="BBK32" s="211"/>
      <c r="BBL32" s="148"/>
      <c r="BBM32" s="210"/>
      <c r="BBN32" s="211"/>
      <c r="BBO32" s="148"/>
      <c r="BBP32" s="210"/>
      <c r="BBQ32" s="211"/>
      <c r="BBR32" s="148"/>
      <c r="BBS32" s="210"/>
      <c r="BBT32" s="211"/>
      <c r="BBU32" s="148"/>
      <c r="BBV32" s="210"/>
      <c r="BBW32" s="211"/>
      <c r="BBX32" s="148"/>
      <c r="BBY32" s="210"/>
      <c r="BBZ32" s="211"/>
      <c r="BCA32" s="148"/>
      <c r="BCB32" s="210"/>
      <c r="BCC32" s="211"/>
      <c r="BCD32" s="148"/>
      <c r="BCE32" s="210"/>
      <c r="BCF32" s="211"/>
      <c r="BCG32" s="148"/>
      <c r="BCH32" s="210"/>
      <c r="BCI32" s="211"/>
      <c r="BCJ32" s="148"/>
      <c r="BCK32" s="210"/>
      <c r="BCL32" s="211"/>
      <c r="BCM32" s="148"/>
      <c r="BCN32" s="210"/>
      <c r="BCO32" s="211"/>
      <c r="BCP32" s="148"/>
      <c r="BCQ32" s="210"/>
      <c r="BCR32" s="211"/>
      <c r="BCS32" s="148"/>
      <c r="BCT32" s="210"/>
      <c r="BCU32" s="211"/>
      <c r="BCV32" s="148"/>
      <c r="BCW32" s="210"/>
      <c r="BCX32" s="211"/>
      <c r="BCY32" s="148"/>
      <c r="BCZ32" s="210"/>
      <c r="BDA32" s="211"/>
      <c r="BDB32" s="148"/>
      <c r="BDC32" s="210"/>
      <c r="BDD32" s="211"/>
      <c r="BDE32" s="148"/>
      <c r="BDF32" s="210"/>
      <c r="BDG32" s="211"/>
      <c r="BDH32" s="148"/>
      <c r="BDI32" s="210"/>
      <c r="BDJ32" s="211"/>
      <c r="BDK32" s="148"/>
      <c r="BDL32" s="210"/>
      <c r="BDM32" s="211"/>
      <c r="BDN32" s="148"/>
      <c r="BDO32" s="210"/>
      <c r="BDP32" s="211"/>
      <c r="BDQ32" s="148"/>
      <c r="BDR32" s="210"/>
      <c r="BDS32" s="211"/>
      <c r="BDT32" s="148"/>
      <c r="BDU32" s="210"/>
      <c r="BDV32" s="211"/>
      <c r="BDW32" s="148"/>
      <c r="BDX32" s="210"/>
      <c r="BDY32" s="211"/>
      <c r="BDZ32" s="148"/>
      <c r="BEA32" s="210"/>
      <c r="BEB32" s="211"/>
      <c r="BEC32" s="148"/>
      <c r="BED32" s="210"/>
      <c r="BEE32" s="211"/>
      <c r="BEF32" s="148"/>
      <c r="BEG32" s="210"/>
      <c r="BEH32" s="211"/>
      <c r="BEI32" s="148"/>
      <c r="BEJ32" s="210"/>
      <c r="BEK32" s="211"/>
      <c r="BEL32" s="148"/>
      <c r="BEM32" s="210"/>
      <c r="BEN32" s="211"/>
      <c r="BEO32" s="148"/>
      <c r="BEP32" s="210"/>
      <c r="BEQ32" s="211"/>
      <c r="BER32" s="148"/>
      <c r="BES32" s="210"/>
      <c r="BET32" s="211"/>
      <c r="BEU32" s="148"/>
      <c r="BEV32" s="210"/>
      <c r="BEW32" s="211"/>
      <c r="BEX32" s="148"/>
      <c r="BEY32" s="210"/>
      <c r="BEZ32" s="211"/>
      <c r="BFA32" s="148"/>
      <c r="BFB32" s="210"/>
      <c r="BFC32" s="211"/>
      <c r="BFD32" s="148"/>
      <c r="BFE32" s="210"/>
      <c r="BFF32" s="211"/>
      <c r="BFG32" s="148"/>
      <c r="BFH32" s="210"/>
      <c r="BFI32" s="211"/>
      <c r="BFJ32" s="148"/>
      <c r="BFK32" s="210"/>
      <c r="BFL32" s="211"/>
      <c r="BFM32" s="148"/>
      <c r="BFN32" s="210"/>
      <c r="BFO32" s="211"/>
      <c r="BFP32" s="148"/>
      <c r="BFQ32" s="210"/>
      <c r="BFR32" s="211"/>
      <c r="BFS32" s="148"/>
      <c r="BFT32" s="210"/>
      <c r="BFU32" s="211"/>
      <c r="BFV32" s="148"/>
      <c r="BFW32" s="210"/>
      <c r="BFX32" s="211"/>
      <c r="BFY32" s="148"/>
      <c r="BFZ32" s="210"/>
      <c r="BGA32" s="211"/>
      <c r="BGB32" s="148"/>
      <c r="BGC32" s="210"/>
      <c r="BGD32" s="211"/>
      <c r="BGE32" s="148"/>
      <c r="BGF32" s="210"/>
      <c r="BGG32" s="211"/>
      <c r="BGH32" s="148"/>
      <c r="BGI32" s="210"/>
      <c r="BGJ32" s="211"/>
      <c r="BGK32" s="148"/>
      <c r="BGL32" s="210"/>
      <c r="BGM32" s="211"/>
      <c r="BGN32" s="148"/>
      <c r="BGO32" s="210"/>
      <c r="BGP32" s="211"/>
      <c r="BGQ32" s="148"/>
      <c r="BGR32" s="210"/>
      <c r="BGS32" s="211"/>
      <c r="BGT32" s="148"/>
      <c r="BGU32" s="210"/>
      <c r="BGV32" s="211"/>
      <c r="BGW32" s="148"/>
      <c r="BGX32" s="210"/>
      <c r="BGY32" s="211"/>
      <c r="BGZ32" s="148"/>
      <c r="BHA32" s="210"/>
      <c r="BHB32" s="211"/>
      <c r="BHC32" s="148"/>
      <c r="BHD32" s="210"/>
      <c r="BHE32" s="211"/>
      <c r="BHF32" s="148"/>
      <c r="BHG32" s="210"/>
      <c r="BHH32" s="211"/>
      <c r="BHI32" s="148"/>
      <c r="BHJ32" s="210"/>
      <c r="BHK32" s="211"/>
      <c r="BHL32" s="148"/>
      <c r="BHM32" s="210"/>
      <c r="BHN32" s="211"/>
      <c r="BHO32" s="148"/>
      <c r="BHP32" s="210"/>
      <c r="BHQ32" s="211"/>
      <c r="BHR32" s="148"/>
      <c r="BHS32" s="210"/>
      <c r="BHT32" s="211"/>
      <c r="BHU32" s="148"/>
      <c r="BHV32" s="210"/>
      <c r="BHW32" s="211"/>
      <c r="BHX32" s="148"/>
      <c r="BHY32" s="210"/>
      <c r="BHZ32" s="211"/>
      <c r="BIA32" s="148"/>
      <c r="BIB32" s="210"/>
      <c r="BIC32" s="211"/>
      <c r="BID32" s="148"/>
      <c r="BIE32" s="210"/>
      <c r="BIF32" s="211"/>
      <c r="BIG32" s="148"/>
      <c r="BIH32" s="210"/>
      <c r="BII32" s="211"/>
      <c r="BIJ32" s="148"/>
      <c r="BIK32" s="210"/>
      <c r="BIL32" s="211"/>
      <c r="BIM32" s="148"/>
      <c r="BIN32" s="210"/>
      <c r="BIO32" s="211"/>
      <c r="BIP32" s="148"/>
      <c r="BIQ32" s="210"/>
      <c r="BIR32" s="211"/>
      <c r="BIS32" s="148"/>
      <c r="BIT32" s="210"/>
      <c r="BIU32" s="211"/>
      <c r="BIV32" s="148"/>
      <c r="BIW32" s="210"/>
      <c r="BIX32" s="211"/>
      <c r="BIY32" s="148"/>
      <c r="BIZ32" s="210"/>
      <c r="BJA32" s="211"/>
      <c r="BJB32" s="148"/>
      <c r="BJC32" s="210"/>
      <c r="BJD32" s="211"/>
      <c r="BJE32" s="148"/>
      <c r="BJF32" s="210"/>
      <c r="BJG32" s="211"/>
      <c r="BJH32" s="148"/>
      <c r="BJI32" s="210"/>
      <c r="BJJ32" s="211"/>
      <c r="BJK32" s="148"/>
      <c r="BJL32" s="210"/>
      <c r="BJM32" s="211"/>
      <c r="BJN32" s="148"/>
      <c r="BJO32" s="210"/>
      <c r="BJP32" s="211"/>
      <c r="BJQ32" s="148"/>
      <c r="BJR32" s="210"/>
      <c r="BJS32" s="211"/>
      <c r="BJT32" s="148"/>
      <c r="BJU32" s="210"/>
      <c r="BJV32" s="211"/>
      <c r="BJW32" s="148"/>
      <c r="BJX32" s="210"/>
      <c r="BJY32" s="211"/>
      <c r="BJZ32" s="148"/>
      <c r="BKA32" s="210"/>
      <c r="BKB32" s="211"/>
      <c r="BKC32" s="148"/>
      <c r="BKD32" s="210"/>
      <c r="BKE32" s="211"/>
      <c r="BKF32" s="148"/>
      <c r="BKG32" s="210"/>
      <c r="BKH32" s="211"/>
      <c r="BKI32" s="148"/>
      <c r="BKJ32" s="210"/>
      <c r="BKK32" s="211"/>
      <c r="BKL32" s="148"/>
      <c r="BKM32" s="210"/>
      <c r="BKN32" s="211"/>
      <c r="BKO32" s="148"/>
      <c r="BKP32" s="210"/>
      <c r="BKQ32" s="211"/>
      <c r="BKR32" s="148"/>
      <c r="BKS32" s="210"/>
      <c r="BKT32" s="211"/>
      <c r="BKU32" s="148"/>
      <c r="BKV32" s="210"/>
      <c r="BKW32" s="211"/>
      <c r="BKX32" s="148"/>
      <c r="BKY32" s="210"/>
      <c r="BKZ32" s="211"/>
      <c r="BLA32" s="148"/>
      <c r="BLB32" s="210"/>
      <c r="BLC32" s="211"/>
      <c r="BLD32" s="148"/>
      <c r="BLE32" s="210"/>
      <c r="BLF32" s="211"/>
      <c r="BLG32" s="148"/>
      <c r="BLH32" s="210"/>
      <c r="BLI32" s="211"/>
      <c r="BLJ32" s="148"/>
      <c r="BLK32" s="210"/>
      <c r="BLL32" s="211"/>
      <c r="BLM32" s="148"/>
      <c r="BLN32" s="210"/>
      <c r="BLO32" s="211"/>
      <c r="BLP32" s="148"/>
      <c r="BLQ32" s="210"/>
      <c r="BLR32" s="211"/>
      <c r="BLS32" s="148"/>
      <c r="BLT32" s="210"/>
      <c r="BLU32" s="211"/>
      <c r="BLV32" s="148"/>
      <c r="BLW32" s="210"/>
      <c r="BLX32" s="211"/>
      <c r="BLY32" s="148"/>
      <c r="BLZ32" s="210"/>
      <c r="BMA32" s="211"/>
      <c r="BMB32" s="148"/>
      <c r="BMC32" s="210"/>
      <c r="BMD32" s="211"/>
      <c r="BME32" s="148"/>
      <c r="BMF32" s="210"/>
      <c r="BMG32" s="211"/>
      <c r="BMH32" s="148"/>
      <c r="BMI32" s="210"/>
      <c r="BMJ32" s="211"/>
      <c r="BMK32" s="148"/>
      <c r="BML32" s="210"/>
      <c r="BMM32" s="211"/>
      <c r="BMN32" s="148"/>
      <c r="BMO32" s="210"/>
      <c r="BMP32" s="211"/>
      <c r="BMQ32" s="148"/>
      <c r="BMR32" s="210"/>
      <c r="BMS32" s="211"/>
      <c r="BMT32" s="148"/>
      <c r="BMU32" s="210"/>
      <c r="BMV32" s="211"/>
      <c r="BMW32" s="148"/>
      <c r="BMX32" s="210"/>
      <c r="BMY32" s="211"/>
      <c r="BMZ32" s="148"/>
      <c r="BNA32" s="210"/>
      <c r="BNB32" s="211"/>
      <c r="BNC32" s="148"/>
      <c r="BND32" s="210"/>
      <c r="BNE32" s="211"/>
      <c r="BNF32" s="148"/>
      <c r="BNG32" s="210"/>
      <c r="BNH32" s="211"/>
      <c r="BNI32" s="148"/>
      <c r="BNJ32" s="210"/>
      <c r="BNK32" s="211"/>
      <c r="BNL32" s="148"/>
      <c r="BNM32" s="210"/>
      <c r="BNN32" s="211"/>
      <c r="BNO32" s="148"/>
      <c r="BNP32" s="210"/>
      <c r="BNQ32" s="211"/>
      <c r="BNR32" s="148"/>
      <c r="BNS32" s="210"/>
      <c r="BNT32" s="211"/>
      <c r="BNU32" s="148"/>
      <c r="BNV32" s="210"/>
      <c r="BNW32" s="211"/>
      <c r="BNX32" s="148"/>
      <c r="BNY32" s="210"/>
      <c r="BNZ32" s="211"/>
      <c r="BOA32" s="148"/>
      <c r="BOB32" s="210"/>
      <c r="BOC32" s="211"/>
      <c r="BOD32" s="148"/>
      <c r="BOE32" s="210"/>
      <c r="BOF32" s="211"/>
      <c r="BOG32" s="148"/>
      <c r="BOH32" s="210"/>
      <c r="BOI32" s="211"/>
      <c r="BOJ32" s="148"/>
      <c r="BOK32" s="210"/>
      <c r="BOL32" s="211"/>
      <c r="BOM32" s="148"/>
      <c r="BON32" s="210"/>
      <c r="BOO32" s="211"/>
      <c r="BOP32" s="148"/>
      <c r="BOQ32" s="210"/>
      <c r="BOR32" s="211"/>
      <c r="BOS32" s="148"/>
      <c r="BOT32" s="210"/>
      <c r="BOU32" s="211"/>
      <c r="BOV32" s="148"/>
      <c r="BOW32" s="210"/>
      <c r="BOX32" s="211"/>
      <c r="BOY32" s="148"/>
      <c r="BOZ32" s="210"/>
      <c r="BPA32" s="211"/>
      <c r="BPB32" s="148"/>
      <c r="BPC32" s="210"/>
      <c r="BPD32" s="211"/>
      <c r="BPE32" s="148"/>
      <c r="BPF32" s="210"/>
      <c r="BPG32" s="211"/>
      <c r="BPH32" s="148"/>
      <c r="BPI32" s="210"/>
      <c r="BPJ32" s="211"/>
      <c r="BPK32" s="148"/>
      <c r="BPL32" s="210"/>
      <c r="BPM32" s="211"/>
      <c r="BPN32" s="148"/>
      <c r="BPO32" s="210"/>
      <c r="BPP32" s="211"/>
      <c r="BPQ32" s="148"/>
      <c r="BPR32" s="210"/>
      <c r="BPS32" s="211"/>
      <c r="BPT32" s="148"/>
      <c r="BPU32" s="210"/>
      <c r="BPV32" s="211"/>
      <c r="BPW32" s="148"/>
      <c r="BPX32" s="210"/>
      <c r="BPY32" s="211"/>
      <c r="BPZ32" s="148"/>
      <c r="BQA32" s="210"/>
      <c r="BQB32" s="211"/>
      <c r="BQC32" s="148"/>
      <c r="BQD32" s="210"/>
      <c r="BQE32" s="211"/>
      <c r="BQF32" s="148"/>
      <c r="BQG32" s="210"/>
      <c r="BQH32" s="211"/>
      <c r="BQI32" s="148"/>
      <c r="BQJ32" s="210"/>
      <c r="BQK32" s="211"/>
      <c r="BQL32" s="148"/>
      <c r="BQM32" s="210"/>
      <c r="BQN32" s="211"/>
      <c r="BQO32" s="148"/>
      <c r="BQP32" s="210"/>
      <c r="BQQ32" s="211"/>
      <c r="BQR32" s="148"/>
      <c r="BQS32" s="210"/>
      <c r="BQT32" s="211"/>
      <c r="BQU32" s="148"/>
      <c r="BQV32" s="210"/>
      <c r="BQW32" s="211"/>
      <c r="BQX32" s="148"/>
      <c r="BQY32" s="210"/>
      <c r="BQZ32" s="211"/>
      <c r="BRA32" s="148"/>
      <c r="BRB32" s="210"/>
      <c r="BRC32" s="211"/>
      <c r="BRD32" s="148"/>
      <c r="BRE32" s="210"/>
      <c r="BRF32" s="211"/>
      <c r="BRG32" s="148"/>
      <c r="BRH32" s="210"/>
      <c r="BRI32" s="211"/>
      <c r="BRJ32" s="148"/>
      <c r="BRK32" s="210"/>
      <c r="BRL32" s="211"/>
      <c r="BRM32" s="148"/>
      <c r="BRN32" s="210"/>
      <c r="BRO32" s="211"/>
      <c r="BRP32" s="148"/>
      <c r="BRQ32" s="210"/>
      <c r="BRR32" s="211"/>
      <c r="BRS32" s="148"/>
      <c r="BRT32" s="210"/>
      <c r="BRU32" s="211"/>
      <c r="BRV32" s="148"/>
      <c r="BRW32" s="210"/>
      <c r="BRX32" s="211"/>
      <c r="BRY32" s="148"/>
      <c r="BRZ32" s="210"/>
      <c r="BSA32" s="211"/>
      <c r="BSB32" s="148"/>
      <c r="BSC32" s="210"/>
      <c r="BSD32" s="211"/>
      <c r="BSE32" s="148"/>
      <c r="BSF32" s="210"/>
      <c r="BSG32" s="211"/>
      <c r="BSH32" s="148"/>
      <c r="BSI32" s="210"/>
      <c r="BSJ32" s="211"/>
      <c r="BSK32" s="148"/>
      <c r="BSL32" s="210"/>
      <c r="BSM32" s="211"/>
      <c r="BSN32" s="148"/>
      <c r="BSO32" s="210"/>
      <c r="BSP32" s="211"/>
      <c r="BSQ32" s="148"/>
      <c r="BSR32" s="210"/>
      <c r="BSS32" s="211"/>
      <c r="BST32" s="148"/>
      <c r="BSU32" s="210"/>
      <c r="BSV32" s="211"/>
      <c r="BSW32" s="148"/>
      <c r="BSX32" s="210"/>
      <c r="BSY32" s="211"/>
      <c r="BSZ32" s="148"/>
      <c r="BTA32" s="210"/>
      <c r="BTB32" s="211"/>
      <c r="BTC32" s="148"/>
      <c r="BTD32" s="210"/>
      <c r="BTE32" s="211"/>
      <c r="BTF32" s="148"/>
      <c r="BTG32" s="210"/>
      <c r="BTH32" s="211"/>
      <c r="BTI32" s="148"/>
      <c r="BTJ32" s="210"/>
      <c r="BTK32" s="211"/>
      <c r="BTL32" s="148"/>
      <c r="BTM32" s="210"/>
      <c r="BTN32" s="211"/>
      <c r="BTO32" s="148"/>
      <c r="BTP32" s="210"/>
      <c r="BTQ32" s="211"/>
      <c r="BTR32" s="148"/>
      <c r="BTS32" s="210"/>
      <c r="BTT32" s="211"/>
      <c r="BTU32" s="148"/>
      <c r="BTV32" s="210"/>
      <c r="BTW32" s="211"/>
      <c r="BTX32" s="148"/>
      <c r="BTY32" s="210"/>
      <c r="BTZ32" s="211"/>
      <c r="BUA32" s="148"/>
      <c r="BUB32" s="210"/>
      <c r="BUC32" s="211"/>
      <c r="BUD32" s="148"/>
      <c r="BUE32" s="210"/>
      <c r="BUF32" s="211"/>
      <c r="BUG32" s="148"/>
      <c r="BUH32" s="210"/>
      <c r="BUI32" s="211"/>
      <c r="BUJ32" s="148"/>
      <c r="BUK32" s="210"/>
      <c r="BUL32" s="211"/>
      <c r="BUM32" s="148"/>
      <c r="BUN32" s="210"/>
      <c r="BUO32" s="211"/>
      <c r="BUP32" s="148"/>
      <c r="BUQ32" s="210"/>
      <c r="BUR32" s="211"/>
      <c r="BUS32" s="148"/>
      <c r="BUT32" s="210"/>
      <c r="BUU32" s="211"/>
      <c r="BUV32" s="148"/>
      <c r="BUW32" s="210"/>
      <c r="BUX32" s="211"/>
      <c r="BUY32" s="148"/>
      <c r="BUZ32" s="210"/>
      <c r="BVA32" s="211"/>
      <c r="BVB32" s="148"/>
      <c r="BVC32" s="210"/>
      <c r="BVD32" s="211"/>
      <c r="BVE32" s="148"/>
      <c r="BVF32" s="210"/>
      <c r="BVG32" s="211"/>
      <c r="BVH32" s="148"/>
      <c r="BVI32" s="210"/>
      <c r="BVJ32" s="211"/>
      <c r="BVK32" s="148"/>
      <c r="BVL32" s="210"/>
      <c r="BVM32" s="211"/>
      <c r="BVN32" s="148"/>
      <c r="BVO32" s="210"/>
      <c r="BVP32" s="211"/>
      <c r="BVQ32" s="148"/>
      <c r="BVR32" s="210"/>
      <c r="BVS32" s="211"/>
      <c r="BVT32" s="148"/>
      <c r="BVU32" s="210"/>
      <c r="BVV32" s="211"/>
      <c r="BVW32" s="148"/>
      <c r="BVX32" s="210"/>
      <c r="BVY32" s="211"/>
      <c r="BVZ32" s="148"/>
      <c r="BWA32" s="210"/>
      <c r="BWB32" s="211"/>
      <c r="BWC32" s="148"/>
      <c r="BWD32" s="210"/>
      <c r="BWE32" s="211"/>
      <c r="BWF32" s="148"/>
      <c r="BWG32" s="210"/>
      <c r="BWH32" s="211"/>
      <c r="BWI32" s="148"/>
      <c r="BWJ32" s="210"/>
      <c r="BWK32" s="211"/>
      <c r="BWL32" s="148"/>
      <c r="BWM32" s="210"/>
      <c r="BWN32" s="211"/>
      <c r="BWO32" s="148"/>
      <c r="BWP32" s="210"/>
      <c r="BWQ32" s="211"/>
      <c r="BWR32" s="148"/>
      <c r="BWS32" s="210"/>
      <c r="BWT32" s="211"/>
      <c r="BWU32" s="148"/>
      <c r="BWV32" s="210"/>
      <c r="BWW32" s="211"/>
      <c r="BWX32" s="148"/>
      <c r="BWY32" s="210"/>
      <c r="BWZ32" s="211"/>
      <c r="BXA32" s="148"/>
      <c r="BXB32" s="210"/>
      <c r="BXC32" s="211"/>
      <c r="BXD32" s="148"/>
      <c r="BXE32" s="210"/>
      <c r="BXF32" s="211"/>
      <c r="BXG32" s="148"/>
      <c r="BXH32" s="210"/>
      <c r="BXI32" s="211"/>
      <c r="BXJ32" s="148"/>
      <c r="BXK32" s="210"/>
      <c r="BXL32" s="211"/>
      <c r="BXM32" s="148"/>
      <c r="BXN32" s="210"/>
      <c r="BXO32" s="211"/>
      <c r="BXP32" s="148"/>
      <c r="BXQ32" s="210"/>
      <c r="BXR32" s="211"/>
      <c r="BXS32" s="148"/>
      <c r="BXT32" s="210"/>
      <c r="BXU32" s="211"/>
      <c r="BXV32" s="148"/>
      <c r="BXW32" s="210"/>
      <c r="BXX32" s="211"/>
      <c r="BXY32" s="148"/>
      <c r="BXZ32" s="210"/>
      <c r="BYA32" s="211"/>
      <c r="BYB32" s="148"/>
      <c r="BYC32" s="210"/>
      <c r="BYD32" s="211"/>
      <c r="BYE32" s="148"/>
      <c r="BYF32" s="210"/>
      <c r="BYG32" s="211"/>
      <c r="BYH32" s="148"/>
      <c r="BYI32" s="210"/>
      <c r="BYJ32" s="211"/>
      <c r="BYK32" s="148"/>
      <c r="BYL32" s="210"/>
      <c r="BYM32" s="211"/>
      <c r="BYN32" s="148"/>
      <c r="BYO32" s="210"/>
      <c r="BYP32" s="211"/>
      <c r="BYQ32" s="148"/>
      <c r="BYR32" s="210"/>
      <c r="BYS32" s="211"/>
      <c r="BYT32" s="148"/>
      <c r="BYU32" s="210"/>
      <c r="BYV32" s="211"/>
      <c r="BYW32" s="148"/>
      <c r="BYX32" s="210"/>
      <c r="BYY32" s="211"/>
      <c r="BYZ32" s="148"/>
      <c r="BZA32" s="210"/>
      <c r="BZB32" s="211"/>
      <c r="BZC32" s="148"/>
      <c r="BZD32" s="210"/>
      <c r="BZE32" s="211"/>
      <c r="BZF32" s="148"/>
      <c r="BZG32" s="210"/>
      <c r="BZH32" s="211"/>
      <c r="BZI32" s="148"/>
      <c r="BZJ32" s="210"/>
      <c r="BZK32" s="211"/>
      <c r="BZL32" s="148"/>
      <c r="BZM32" s="210"/>
      <c r="BZN32" s="211"/>
      <c r="BZO32" s="148"/>
      <c r="BZP32" s="210"/>
      <c r="BZQ32" s="211"/>
      <c r="BZR32" s="148"/>
      <c r="BZS32" s="210"/>
      <c r="BZT32" s="211"/>
      <c r="BZU32" s="148"/>
      <c r="BZV32" s="210"/>
      <c r="BZW32" s="211"/>
      <c r="BZX32" s="148"/>
      <c r="BZY32" s="210"/>
      <c r="BZZ32" s="211"/>
      <c r="CAA32" s="148"/>
      <c r="CAB32" s="210"/>
      <c r="CAC32" s="211"/>
      <c r="CAD32" s="148"/>
      <c r="CAE32" s="210"/>
      <c r="CAF32" s="211"/>
      <c r="CAG32" s="148"/>
      <c r="CAH32" s="210"/>
      <c r="CAI32" s="211"/>
      <c r="CAJ32" s="148"/>
      <c r="CAK32" s="210"/>
      <c r="CAL32" s="211"/>
      <c r="CAM32" s="148"/>
      <c r="CAN32" s="210"/>
      <c r="CAO32" s="211"/>
      <c r="CAP32" s="148"/>
      <c r="CAQ32" s="210"/>
      <c r="CAR32" s="211"/>
      <c r="CAS32" s="148"/>
      <c r="CAT32" s="210"/>
      <c r="CAU32" s="211"/>
      <c r="CAV32" s="148"/>
      <c r="CAW32" s="210"/>
      <c r="CAX32" s="211"/>
      <c r="CAY32" s="148"/>
      <c r="CAZ32" s="210"/>
      <c r="CBA32" s="211"/>
      <c r="CBB32" s="148"/>
      <c r="CBC32" s="210"/>
      <c r="CBD32" s="211"/>
      <c r="CBE32" s="148"/>
      <c r="CBF32" s="210"/>
      <c r="CBG32" s="211"/>
      <c r="CBH32" s="148"/>
      <c r="CBI32" s="210"/>
      <c r="CBJ32" s="211"/>
      <c r="CBK32" s="148"/>
      <c r="CBL32" s="210"/>
      <c r="CBM32" s="211"/>
      <c r="CBN32" s="148"/>
      <c r="CBO32" s="210"/>
      <c r="CBP32" s="211"/>
      <c r="CBQ32" s="148"/>
      <c r="CBR32" s="210"/>
      <c r="CBS32" s="211"/>
      <c r="CBT32" s="148"/>
      <c r="CBU32" s="210"/>
      <c r="CBV32" s="211"/>
      <c r="CBW32" s="148"/>
      <c r="CBX32" s="210"/>
      <c r="CBY32" s="211"/>
      <c r="CBZ32" s="148"/>
      <c r="CCA32" s="210"/>
      <c r="CCB32" s="211"/>
      <c r="CCC32" s="148"/>
      <c r="CCD32" s="210"/>
      <c r="CCE32" s="211"/>
      <c r="CCF32" s="148"/>
      <c r="CCG32" s="210"/>
      <c r="CCH32" s="211"/>
      <c r="CCI32" s="148"/>
      <c r="CCJ32" s="210"/>
      <c r="CCK32" s="211"/>
      <c r="CCL32" s="148"/>
      <c r="CCM32" s="210"/>
      <c r="CCN32" s="211"/>
      <c r="CCO32" s="148"/>
      <c r="CCP32" s="210"/>
      <c r="CCQ32" s="211"/>
      <c r="CCR32" s="148"/>
      <c r="CCS32" s="210"/>
      <c r="CCT32" s="211"/>
      <c r="CCU32" s="148"/>
      <c r="CCV32" s="210"/>
      <c r="CCW32" s="211"/>
      <c r="CCX32" s="148"/>
      <c r="CCY32" s="210"/>
      <c r="CCZ32" s="211"/>
      <c r="CDA32" s="148"/>
      <c r="CDB32" s="210"/>
      <c r="CDC32" s="211"/>
      <c r="CDD32" s="148"/>
      <c r="CDE32" s="210"/>
      <c r="CDF32" s="211"/>
      <c r="CDG32" s="148"/>
      <c r="CDH32" s="210"/>
      <c r="CDI32" s="211"/>
      <c r="CDJ32" s="148"/>
      <c r="CDK32" s="210"/>
      <c r="CDL32" s="211"/>
      <c r="CDM32" s="148"/>
      <c r="CDN32" s="210"/>
      <c r="CDO32" s="211"/>
      <c r="CDP32" s="148"/>
      <c r="CDQ32" s="210"/>
      <c r="CDR32" s="211"/>
      <c r="CDS32" s="148"/>
      <c r="CDT32" s="210"/>
      <c r="CDU32" s="211"/>
      <c r="CDV32" s="148"/>
      <c r="CDW32" s="210"/>
      <c r="CDX32" s="211"/>
      <c r="CDY32" s="148"/>
      <c r="CDZ32" s="210"/>
      <c r="CEA32" s="211"/>
      <c r="CEB32" s="148"/>
      <c r="CEC32" s="210"/>
      <c r="CED32" s="211"/>
      <c r="CEE32" s="148"/>
      <c r="CEF32" s="210"/>
      <c r="CEG32" s="211"/>
      <c r="CEH32" s="148"/>
      <c r="CEI32" s="210"/>
      <c r="CEJ32" s="211"/>
      <c r="CEK32" s="148"/>
      <c r="CEL32" s="210"/>
      <c r="CEM32" s="211"/>
      <c r="CEN32" s="148"/>
      <c r="CEO32" s="210"/>
      <c r="CEP32" s="211"/>
      <c r="CEQ32" s="148"/>
      <c r="CER32" s="210"/>
      <c r="CES32" s="211"/>
      <c r="CET32" s="148"/>
      <c r="CEU32" s="210"/>
      <c r="CEV32" s="211"/>
      <c r="CEW32" s="148"/>
      <c r="CEX32" s="210"/>
      <c r="CEY32" s="211"/>
      <c r="CEZ32" s="148"/>
      <c r="CFA32" s="210"/>
      <c r="CFB32" s="211"/>
      <c r="CFC32" s="148"/>
      <c r="CFD32" s="210"/>
      <c r="CFE32" s="211"/>
      <c r="CFF32" s="148"/>
      <c r="CFG32" s="210"/>
      <c r="CFH32" s="211"/>
      <c r="CFI32" s="148"/>
      <c r="CFJ32" s="210"/>
      <c r="CFK32" s="211"/>
      <c r="CFL32" s="148"/>
      <c r="CFM32" s="210"/>
      <c r="CFN32" s="211"/>
      <c r="CFO32" s="148"/>
      <c r="CFP32" s="210"/>
      <c r="CFQ32" s="211"/>
      <c r="CFR32" s="148"/>
      <c r="CFS32" s="210"/>
      <c r="CFT32" s="211"/>
      <c r="CFU32" s="148"/>
      <c r="CFV32" s="210"/>
      <c r="CFW32" s="211"/>
      <c r="CFX32" s="148"/>
      <c r="CFY32" s="210"/>
      <c r="CFZ32" s="211"/>
      <c r="CGA32" s="148"/>
      <c r="CGB32" s="210"/>
      <c r="CGC32" s="211"/>
      <c r="CGD32" s="148"/>
      <c r="CGE32" s="210"/>
      <c r="CGF32" s="211"/>
      <c r="CGG32" s="148"/>
      <c r="CGH32" s="210"/>
      <c r="CGI32" s="211"/>
      <c r="CGJ32" s="148"/>
      <c r="CGK32" s="210"/>
      <c r="CGL32" s="211"/>
      <c r="CGM32" s="148"/>
      <c r="CGN32" s="210"/>
      <c r="CGO32" s="211"/>
      <c r="CGP32" s="148"/>
      <c r="CGQ32" s="210"/>
      <c r="CGR32" s="211"/>
      <c r="CGS32" s="148"/>
      <c r="CGT32" s="210"/>
      <c r="CGU32" s="211"/>
      <c r="CGV32" s="148"/>
      <c r="CGW32" s="210"/>
      <c r="CGX32" s="211"/>
      <c r="CGY32" s="148"/>
      <c r="CGZ32" s="210"/>
      <c r="CHA32" s="211"/>
      <c r="CHB32" s="148"/>
      <c r="CHC32" s="210"/>
      <c r="CHD32" s="211"/>
      <c r="CHE32" s="148"/>
      <c r="CHF32" s="210"/>
      <c r="CHG32" s="211"/>
      <c r="CHH32" s="148"/>
      <c r="CHI32" s="210"/>
      <c r="CHJ32" s="211"/>
      <c r="CHK32" s="148"/>
      <c r="CHL32" s="210"/>
      <c r="CHM32" s="211"/>
      <c r="CHN32" s="148"/>
      <c r="CHO32" s="210"/>
      <c r="CHP32" s="211"/>
      <c r="CHQ32" s="148"/>
      <c r="CHR32" s="210"/>
      <c r="CHS32" s="211"/>
      <c r="CHT32" s="148"/>
      <c r="CHU32" s="210"/>
      <c r="CHV32" s="211"/>
      <c r="CHW32" s="148"/>
      <c r="CHX32" s="210"/>
      <c r="CHY32" s="211"/>
      <c r="CHZ32" s="148"/>
      <c r="CIA32" s="210"/>
      <c r="CIB32" s="211"/>
      <c r="CIC32" s="148"/>
      <c r="CID32" s="210"/>
      <c r="CIE32" s="211"/>
      <c r="CIF32" s="148"/>
      <c r="CIG32" s="210"/>
      <c r="CIH32" s="211"/>
      <c r="CII32" s="148"/>
      <c r="CIJ32" s="210"/>
      <c r="CIK32" s="211"/>
      <c r="CIL32" s="148"/>
      <c r="CIM32" s="210"/>
      <c r="CIN32" s="211"/>
      <c r="CIO32" s="148"/>
      <c r="CIP32" s="210"/>
      <c r="CIQ32" s="211"/>
      <c r="CIR32" s="148"/>
      <c r="CIS32" s="210"/>
      <c r="CIT32" s="211"/>
      <c r="CIU32" s="148"/>
      <c r="CIV32" s="210"/>
      <c r="CIW32" s="211"/>
      <c r="CIX32" s="148"/>
      <c r="CIY32" s="210"/>
      <c r="CIZ32" s="211"/>
      <c r="CJA32" s="148"/>
      <c r="CJB32" s="210"/>
      <c r="CJC32" s="211"/>
      <c r="CJD32" s="148"/>
      <c r="CJE32" s="210"/>
      <c r="CJF32" s="211"/>
      <c r="CJG32" s="148"/>
      <c r="CJH32" s="210"/>
      <c r="CJI32" s="211"/>
      <c r="CJJ32" s="148"/>
      <c r="CJK32" s="210"/>
      <c r="CJL32" s="211"/>
      <c r="CJM32" s="148"/>
      <c r="CJN32" s="210"/>
      <c r="CJO32" s="211"/>
      <c r="CJP32" s="148"/>
      <c r="CJQ32" s="210"/>
      <c r="CJR32" s="211"/>
      <c r="CJS32" s="148"/>
      <c r="CJT32" s="210"/>
      <c r="CJU32" s="211"/>
      <c r="CJV32" s="148"/>
      <c r="CJW32" s="210"/>
      <c r="CJX32" s="211"/>
      <c r="CJY32" s="148"/>
      <c r="CJZ32" s="210"/>
      <c r="CKA32" s="211"/>
      <c r="CKB32" s="148"/>
      <c r="CKC32" s="210"/>
      <c r="CKD32" s="211"/>
      <c r="CKE32" s="148"/>
      <c r="CKF32" s="210"/>
      <c r="CKG32" s="211"/>
      <c r="CKH32" s="148"/>
      <c r="CKI32" s="210"/>
      <c r="CKJ32" s="211"/>
      <c r="CKK32" s="148"/>
      <c r="CKL32" s="210"/>
      <c r="CKM32" s="211"/>
      <c r="CKN32" s="148"/>
      <c r="CKO32" s="210"/>
      <c r="CKP32" s="211"/>
      <c r="CKQ32" s="148"/>
      <c r="CKR32" s="210"/>
      <c r="CKS32" s="211"/>
      <c r="CKT32" s="148"/>
      <c r="CKU32" s="210"/>
      <c r="CKV32" s="211"/>
      <c r="CKW32" s="148"/>
      <c r="CKX32" s="210"/>
      <c r="CKY32" s="211"/>
      <c r="CKZ32" s="148"/>
      <c r="CLA32" s="210"/>
      <c r="CLB32" s="211"/>
      <c r="CLC32" s="148"/>
      <c r="CLD32" s="210"/>
      <c r="CLE32" s="211"/>
      <c r="CLF32" s="148"/>
      <c r="CLG32" s="210"/>
      <c r="CLH32" s="211"/>
      <c r="CLI32" s="148"/>
      <c r="CLJ32" s="210"/>
      <c r="CLK32" s="211"/>
      <c r="CLL32" s="148"/>
      <c r="CLM32" s="210"/>
      <c r="CLN32" s="211"/>
      <c r="CLO32" s="148"/>
      <c r="CLP32" s="210"/>
      <c r="CLQ32" s="211"/>
      <c r="CLR32" s="148"/>
      <c r="CLS32" s="210"/>
      <c r="CLT32" s="211"/>
      <c r="CLU32" s="148"/>
      <c r="CLV32" s="210"/>
      <c r="CLW32" s="211"/>
      <c r="CLX32" s="148"/>
      <c r="CLY32" s="210"/>
      <c r="CLZ32" s="211"/>
      <c r="CMA32" s="148"/>
      <c r="CMB32" s="210"/>
      <c r="CMC32" s="211"/>
      <c r="CMD32" s="148"/>
      <c r="CME32" s="210"/>
      <c r="CMF32" s="211"/>
      <c r="CMG32" s="148"/>
      <c r="CMH32" s="210"/>
      <c r="CMI32" s="211"/>
      <c r="CMJ32" s="148"/>
      <c r="CMK32" s="210"/>
      <c r="CML32" s="211"/>
      <c r="CMM32" s="148"/>
      <c r="CMN32" s="210"/>
      <c r="CMO32" s="211"/>
      <c r="CMP32" s="148"/>
      <c r="CMQ32" s="210"/>
      <c r="CMR32" s="211"/>
      <c r="CMS32" s="148"/>
      <c r="CMT32" s="210"/>
      <c r="CMU32" s="211"/>
      <c r="CMV32" s="148"/>
      <c r="CMW32" s="210"/>
      <c r="CMX32" s="211"/>
      <c r="CMY32" s="148"/>
      <c r="CMZ32" s="210"/>
      <c r="CNA32" s="211"/>
      <c r="CNB32" s="148"/>
      <c r="CNC32" s="210"/>
      <c r="CND32" s="211"/>
      <c r="CNE32" s="148"/>
      <c r="CNF32" s="210"/>
      <c r="CNG32" s="211"/>
      <c r="CNH32" s="148"/>
      <c r="CNI32" s="210"/>
      <c r="CNJ32" s="211"/>
      <c r="CNK32" s="148"/>
      <c r="CNL32" s="210"/>
      <c r="CNM32" s="211"/>
      <c r="CNN32" s="148"/>
      <c r="CNO32" s="210"/>
      <c r="CNP32" s="211"/>
      <c r="CNQ32" s="148"/>
      <c r="CNR32" s="210"/>
      <c r="CNS32" s="211"/>
      <c r="CNT32" s="148"/>
      <c r="CNU32" s="210"/>
      <c r="CNV32" s="211"/>
      <c r="CNW32" s="148"/>
      <c r="CNX32" s="210"/>
      <c r="CNY32" s="211"/>
      <c r="CNZ32" s="148"/>
      <c r="COA32" s="210"/>
      <c r="COB32" s="211"/>
      <c r="COC32" s="148"/>
      <c r="COD32" s="210"/>
      <c r="COE32" s="211"/>
      <c r="COF32" s="148"/>
      <c r="COG32" s="210"/>
      <c r="COH32" s="211"/>
      <c r="COI32" s="148"/>
      <c r="COJ32" s="210"/>
      <c r="COK32" s="211"/>
      <c r="COL32" s="148"/>
      <c r="COM32" s="210"/>
      <c r="CON32" s="211"/>
      <c r="COO32" s="148"/>
      <c r="COP32" s="210"/>
      <c r="COQ32" s="211"/>
      <c r="COR32" s="148"/>
      <c r="COS32" s="210"/>
      <c r="COT32" s="211"/>
      <c r="COU32" s="148"/>
      <c r="COV32" s="210"/>
      <c r="COW32" s="211"/>
      <c r="COX32" s="148"/>
      <c r="COY32" s="210"/>
      <c r="COZ32" s="211"/>
      <c r="CPA32" s="148"/>
      <c r="CPB32" s="210"/>
      <c r="CPC32" s="211"/>
      <c r="CPD32" s="148"/>
      <c r="CPE32" s="210"/>
      <c r="CPF32" s="211"/>
      <c r="CPG32" s="148"/>
      <c r="CPH32" s="210"/>
      <c r="CPI32" s="211"/>
      <c r="CPJ32" s="148"/>
      <c r="CPK32" s="210"/>
      <c r="CPL32" s="211"/>
      <c r="CPM32" s="148"/>
      <c r="CPN32" s="210"/>
      <c r="CPO32" s="211"/>
      <c r="CPP32" s="148"/>
      <c r="CPQ32" s="210"/>
      <c r="CPR32" s="211"/>
      <c r="CPS32" s="148"/>
      <c r="CPT32" s="210"/>
      <c r="CPU32" s="211"/>
      <c r="CPV32" s="148"/>
      <c r="CPW32" s="210"/>
      <c r="CPX32" s="211"/>
      <c r="CPY32" s="148"/>
      <c r="CPZ32" s="210"/>
      <c r="CQA32" s="211"/>
      <c r="CQB32" s="148"/>
      <c r="CQC32" s="210"/>
      <c r="CQD32" s="211"/>
      <c r="CQE32" s="148"/>
      <c r="CQF32" s="210"/>
      <c r="CQG32" s="211"/>
      <c r="CQH32" s="148"/>
      <c r="CQI32" s="210"/>
      <c r="CQJ32" s="211"/>
      <c r="CQK32" s="148"/>
      <c r="CQL32" s="210"/>
      <c r="CQM32" s="211"/>
      <c r="CQN32" s="148"/>
      <c r="CQO32" s="210"/>
      <c r="CQP32" s="211"/>
      <c r="CQQ32" s="148"/>
      <c r="CQR32" s="210"/>
      <c r="CQS32" s="211"/>
      <c r="CQT32" s="148"/>
      <c r="CQU32" s="210"/>
      <c r="CQV32" s="211"/>
      <c r="CQW32" s="148"/>
      <c r="CQX32" s="210"/>
      <c r="CQY32" s="211"/>
      <c r="CQZ32" s="148"/>
      <c r="CRA32" s="210"/>
      <c r="CRB32" s="211"/>
      <c r="CRC32" s="148"/>
      <c r="CRD32" s="210"/>
      <c r="CRE32" s="211"/>
      <c r="CRF32" s="148"/>
      <c r="CRG32" s="210"/>
      <c r="CRH32" s="211"/>
      <c r="CRI32" s="148"/>
      <c r="CRJ32" s="210"/>
      <c r="CRK32" s="211"/>
      <c r="CRL32" s="148"/>
      <c r="CRM32" s="210"/>
      <c r="CRN32" s="211"/>
      <c r="CRO32" s="148"/>
      <c r="CRP32" s="210"/>
      <c r="CRQ32" s="211"/>
      <c r="CRR32" s="148"/>
      <c r="CRS32" s="210"/>
      <c r="CRT32" s="211"/>
      <c r="CRU32" s="148"/>
      <c r="CRV32" s="210"/>
      <c r="CRW32" s="211"/>
      <c r="CRX32" s="148"/>
      <c r="CRY32" s="210"/>
      <c r="CRZ32" s="211"/>
      <c r="CSA32" s="148"/>
      <c r="CSB32" s="210"/>
      <c r="CSC32" s="211"/>
      <c r="CSD32" s="148"/>
      <c r="CSE32" s="210"/>
      <c r="CSF32" s="211"/>
      <c r="CSG32" s="148"/>
      <c r="CSH32" s="210"/>
      <c r="CSI32" s="211"/>
      <c r="CSJ32" s="148"/>
      <c r="CSK32" s="210"/>
      <c r="CSL32" s="211"/>
      <c r="CSM32" s="148"/>
      <c r="CSN32" s="210"/>
      <c r="CSO32" s="211"/>
      <c r="CSP32" s="148"/>
      <c r="CSQ32" s="210"/>
      <c r="CSR32" s="211"/>
      <c r="CSS32" s="148"/>
      <c r="CST32" s="210"/>
      <c r="CSU32" s="211"/>
      <c r="CSV32" s="148"/>
      <c r="CSW32" s="210"/>
      <c r="CSX32" s="211"/>
      <c r="CSY32" s="148"/>
      <c r="CSZ32" s="210"/>
      <c r="CTA32" s="211"/>
      <c r="CTB32" s="148"/>
      <c r="CTC32" s="210"/>
      <c r="CTD32" s="211"/>
      <c r="CTE32" s="148"/>
      <c r="CTF32" s="210"/>
      <c r="CTG32" s="211"/>
      <c r="CTH32" s="148"/>
      <c r="CTI32" s="210"/>
      <c r="CTJ32" s="211"/>
      <c r="CTK32" s="148"/>
      <c r="CTL32" s="210"/>
      <c r="CTM32" s="211"/>
      <c r="CTN32" s="148"/>
      <c r="CTO32" s="210"/>
      <c r="CTP32" s="211"/>
      <c r="CTQ32" s="148"/>
      <c r="CTR32" s="210"/>
      <c r="CTS32" s="211"/>
      <c r="CTT32" s="148"/>
      <c r="CTU32" s="210"/>
      <c r="CTV32" s="211"/>
      <c r="CTW32" s="148"/>
      <c r="CTX32" s="210"/>
      <c r="CTY32" s="211"/>
      <c r="CTZ32" s="148"/>
      <c r="CUA32" s="210"/>
      <c r="CUB32" s="211"/>
      <c r="CUC32" s="148"/>
      <c r="CUD32" s="210"/>
      <c r="CUE32" s="211"/>
      <c r="CUF32" s="148"/>
      <c r="CUG32" s="210"/>
      <c r="CUH32" s="211"/>
      <c r="CUI32" s="148"/>
      <c r="CUJ32" s="210"/>
      <c r="CUK32" s="211"/>
      <c r="CUL32" s="148"/>
      <c r="CUM32" s="210"/>
      <c r="CUN32" s="211"/>
      <c r="CUO32" s="148"/>
      <c r="CUP32" s="210"/>
      <c r="CUQ32" s="211"/>
      <c r="CUR32" s="148"/>
      <c r="CUS32" s="210"/>
      <c r="CUT32" s="211"/>
      <c r="CUU32" s="148"/>
      <c r="CUV32" s="210"/>
      <c r="CUW32" s="211"/>
      <c r="CUX32" s="148"/>
      <c r="CUY32" s="210"/>
      <c r="CUZ32" s="211"/>
      <c r="CVA32" s="148"/>
      <c r="CVB32" s="210"/>
      <c r="CVC32" s="211"/>
      <c r="CVD32" s="148"/>
      <c r="CVE32" s="210"/>
      <c r="CVF32" s="211"/>
      <c r="CVG32" s="148"/>
      <c r="CVH32" s="210"/>
      <c r="CVI32" s="211"/>
      <c r="CVJ32" s="148"/>
      <c r="CVK32" s="210"/>
      <c r="CVL32" s="211"/>
      <c r="CVM32" s="148"/>
      <c r="CVN32" s="210"/>
      <c r="CVO32" s="211"/>
      <c r="CVP32" s="148"/>
      <c r="CVQ32" s="210"/>
      <c r="CVR32" s="211"/>
      <c r="CVS32" s="148"/>
      <c r="CVT32" s="210"/>
      <c r="CVU32" s="211"/>
      <c r="CVV32" s="148"/>
      <c r="CVW32" s="210"/>
      <c r="CVX32" s="211"/>
      <c r="CVY32" s="148"/>
      <c r="CVZ32" s="210"/>
      <c r="CWA32" s="211"/>
      <c r="CWB32" s="148"/>
      <c r="CWC32" s="210"/>
      <c r="CWD32" s="211"/>
      <c r="CWE32" s="148"/>
      <c r="CWF32" s="210"/>
      <c r="CWG32" s="211"/>
      <c r="CWH32" s="148"/>
      <c r="CWI32" s="210"/>
      <c r="CWJ32" s="211"/>
      <c r="CWK32" s="148"/>
      <c r="CWL32" s="210"/>
      <c r="CWM32" s="211"/>
      <c r="CWN32" s="148"/>
      <c r="CWO32" s="210"/>
      <c r="CWP32" s="211"/>
      <c r="CWQ32" s="148"/>
      <c r="CWR32" s="210"/>
      <c r="CWS32" s="211"/>
      <c r="CWT32" s="148"/>
      <c r="CWU32" s="210"/>
      <c r="CWV32" s="211"/>
      <c r="CWW32" s="148"/>
      <c r="CWX32" s="210"/>
      <c r="CWY32" s="211"/>
      <c r="CWZ32" s="148"/>
      <c r="CXA32" s="210"/>
      <c r="CXB32" s="211"/>
      <c r="CXC32" s="148"/>
      <c r="CXD32" s="210"/>
      <c r="CXE32" s="211"/>
      <c r="CXF32" s="148"/>
      <c r="CXG32" s="210"/>
      <c r="CXH32" s="211"/>
      <c r="CXI32" s="148"/>
      <c r="CXJ32" s="210"/>
      <c r="CXK32" s="211"/>
      <c r="CXL32" s="148"/>
      <c r="CXM32" s="210"/>
      <c r="CXN32" s="211"/>
      <c r="CXO32" s="148"/>
      <c r="CXP32" s="210"/>
      <c r="CXQ32" s="211"/>
      <c r="CXR32" s="148"/>
      <c r="CXS32" s="210"/>
      <c r="CXT32" s="211"/>
      <c r="CXU32" s="148"/>
      <c r="CXV32" s="210"/>
      <c r="CXW32" s="211"/>
      <c r="CXX32" s="148"/>
      <c r="CXY32" s="210"/>
      <c r="CXZ32" s="211"/>
      <c r="CYA32" s="148"/>
      <c r="CYB32" s="210"/>
      <c r="CYC32" s="211"/>
      <c r="CYD32" s="148"/>
      <c r="CYE32" s="210"/>
      <c r="CYF32" s="211"/>
      <c r="CYG32" s="148"/>
      <c r="CYH32" s="210"/>
      <c r="CYI32" s="211"/>
      <c r="CYJ32" s="148"/>
      <c r="CYK32" s="210"/>
      <c r="CYL32" s="211"/>
      <c r="CYM32" s="148"/>
      <c r="CYN32" s="210"/>
      <c r="CYO32" s="211"/>
      <c r="CYP32" s="148"/>
      <c r="CYQ32" s="210"/>
      <c r="CYR32" s="211"/>
      <c r="CYS32" s="148"/>
      <c r="CYT32" s="210"/>
      <c r="CYU32" s="211"/>
      <c r="CYV32" s="148"/>
      <c r="CYW32" s="210"/>
      <c r="CYX32" s="211"/>
      <c r="CYY32" s="148"/>
      <c r="CYZ32" s="210"/>
      <c r="CZA32" s="211"/>
      <c r="CZB32" s="148"/>
      <c r="CZC32" s="210"/>
      <c r="CZD32" s="211"/>
      <c r="CZE32" s="148"/>
      <c r="CZF32" s="210"/>
      <c r="CZG32" s="211"/>
      <c r="CZH32" s="148"/>
      <c r="CZI32" s="210"/>
      <c r="CZJ32" s="211"/>
      <c r="CZK32" s="148"/>
      <c r="CZL32" s="210"/>
      <c r="CZM32" s="211"/>
      <c r="CZN32" s="148"/>
      <c r="CZO32" s="210"/>
      <c r="CZP32" s="211"/>
      <c r="CZQ32" s="148"/>
      <c r="CZR32" s="210"/>
      <c r="CZS32" s="211"/>
      <c r="CZT32" s="148"/>
      <c r="CZU32" s="210"/>
      <c r="CZV32" s="211"/>
      <c r="CZW32" s="148"/>
      <c r="CZX32" s="210"/>
      <c r="CZY32" s="211"/>
      <c r="CZZ32" s="148"/>
      <c r="DAA32" s="210"/>
      <c r="DAB32" s="211"/>
      <c r="DAC32" s="148"/>
      <c r="DAD32" s="210"/>
      <c r="DAE32" s="211"/>
      <c r="DAF32" s="148"/>
      <c r="DAG32" s="210"/>
      <c r="DAH32" s="211"/>
      <c r="DAI32" s="148"/>
      <c r="DAJ32" s="210"/>
      <c r="DAK32" s="211"/>
      <c r="DAL32" s="148"/>
      <c r="DAM32" s="210"/>
      <c r="DAN32" s="211"/>
      <c r="DAO32" s="148"/>
      <c r="DAP32" s="210"/>
      <c r="DAQ32" s="211"/>
      <c r="DAR32" s="148"/>
      <c r="DAS32" s="210"/>
      <c r="DAT32" s="211"/>
      <c r="DAU32" s="148"/>
      <c r="DAV32" s="210"/>
      <c r="DAW32" s="211"/>
      <c r="DAX32" s="148"/>
      <c r="DAY32" s="210"/>
      <c r="DAZ32" s="211"/>
      <c r="DBA32" s="148"/>
      <c r="DBB32" s="210"/>
      <c r="DBC32" s="211"/>
      <c r="DBD32" s="148"/>
      <c r="DBE32" s="210"/>
      <c r="DBF32" s="211"/>
      <c r="DBG32" s="148"/>
      <c r="DBH32" s="210"/>
      <c r="DBI32" s="211"/>
      <c r="DBJ32" s="148"/>
      <c r="DBK32" s="210"/>
      <c r="DBL32" s="211"/>
      <c r="DBM32" s="148"/>
      <c r="DBN32" s="210"/>
      <c r="DBO32" s="211"/>
      <c r="DBP32" s="148"/>
      <c r="DBQ32" s="210"/>
      <c r="DBR32" s="211"/>
      <c r="DBS32" s="148"/>
      <c r="DBT32" s="210"/>
      <c r="DBU32" s="211"/>
      <c r="DBV32" s="148"/>
      <c r="DBW32" s="210"/>
      <c r="DBX32" s="211"/>
      <c r="DBY32" s="148"/>
      <c r="DBZ32" s="210"/>
      <c r="DCA32" s="211"/>
      <c r="DCB32" s="148"/>
      <c r="DCC32" s="210"/>
      <c r="DCD32" s="211"/>
      <c r="DCE32" s="148"/>
      <c r="DCF32" s="210"/>
      <c r="DCG32" s="211"/>
      <c r="DCH32" s="148"/>
      <c r="DCI32" s="210"/>
      <c r="DCJ32" s="211"/>
      <c r="DCK32" s="148"/>
      <c r="DCL32" s="210"/>
      <c r="DCM32" s="211"/>
      <c r="DCN32" s="148"/>
      <c r="DCO32" s="210"/>
      <c r="DCP32" s="211"/>
      <c r="DCQ32" s="148"/>
      <c r="DCR32" s="210"/>
      <c r="DCS32" s="211"/>
      <c r="DCT32" s="148"/>
      <c r="DCU32" s="210"/>
      <c r="DCV32" s="211"/>
      <c r="DCW32" s="148"/>
      <c r="DCX32" s="210"/>
      <c r="DCY32" s="211"/>
      <c r="DCZ32" s="148"/>
      <c r="DDA32" s="210"/>
      <c r="DDB32" s="211"/>
      <c r="DDC32" s="148"/>
      <c r="DDD32" s="210"/>
      <c r="DDE32" s="211"/>
      <c r="DDF32" s="148"/>
      <c r="DDG32" s="210"/>
      <c r="DDH32" s="211"/>
      <c r="DDI32" s="148"/>
      <c r="DDJ32" s="210"/>
      <c r="DDK32" s="211"/>
      <c r="DDL32" s="148"/>
      <c r="DDM32" s="210"/>
      <c r="DDN32" s="211"/>
      <c r="DDO32" s="148"/>
      <c r="DDP32" s="210"/>
      <c r="DDQ32" s="211"/>
      <c r="DDR32" s="148"/>
      <c r="DDS32" s="210"/>
      <c r="DDT32" s="211"/>
      <c r="DDU32" s="148"/>
      <c r="DDV32" s="210"/>
      <c r="DDW32" s="211"/>
      <c r="DDX32" s="148"/>
      <c r="DDY32" s="210"/>
      <c r="DDZ32" s="211"/>
      <c r="DEA32" s="148"/>
      <c r="DEB32" s="210"/>
      <c r="DEC32" s="211"/>
      <c r="DED32" s="148"/>
      <c r="DEE32" s="210"/>
      <c r="DEF32" s="211"/>
      <c r="DEG32" s="148"/>
      <c r="DEH32" s="210"/>
      <c r="DEI32" s="211"/>
      <c r="DEJ32" s="148"/>
      <c r="DEK32" s="210"/>
      <c r="DEL32" s="211"/>
      <c r="DEM32" s="148"/>
      <c r="DEN32" s="210"/>
      <c r="DEO32" s="211"/>
      <c r="DEP32" s="148"/>
      <c r="DEQ32" s="210"/>
      <c r="DER32" s="211"/>
      <c r="DES32" s="148"/>
      <c r="DET32" s="210"/>
      <c r="DEU32" s="211"/>
      <c r="DEV32" s="148"/>
      <c r="DEW32" s="210"/>
      <c r="DEX32" s="211"/>
      <c r="DEY32" s="148"/>
      <c r="DEZ32" s="210"/>
      <c r="DFA32" s="211"/>
      <c r="DFB32" s="148"/>
      <c r="DFC32" s="210"/>
      <c r="DFD32" s="211"/>
      <c r="DFE32" s="148"/>
      <c r="DFF32" s="210"/>
      <c r="DFG32" s="211"/>
      <c r="DFH32" s="148"/>
      <c r="DFI32" s="210"/>
      <c r="DFJ32" s="211"/>
      <c r="DFK32" s="148"/>
      <c r="DFL32" s="210"/>
      <c r="DFM32" s="211"/>
      <c r="DFN32" s="148"/>
      <c r="DFO32" s="210"/>
      <c r="DFP32" s="211"/>
      <c r="DFQ32" s="148"/>
      <c r="DFR32" s="210"/>
      <c r="DFS32" s="211"/>
      <c r="DFT32" s="148"/>
      <c r="DFU32" s="210"/>
      <c r="DFV32" s="211"/>
      <c r="DFW32" s="148"/>
      <c r="DFX32" s="210"/>
      <c r="DFY32" s="211"/>
      <c r="DFZ32" s="148"/>
      <c r="DGA32" s="210"/>
      <c r="DGB32" s="211"/>
      <c r="DGC32" s="148"/>
      <c r="DGD32" s="210"/>
      <c r="DGE32" s="211"/>
      <c r="DGF32" s="148"/>
      <c r="DGG32" s="210"/>
      <c r="DGH32" s="211"/>
      <c r="DGI32" s="148"/>
      <c r="DGJ32" s="210"/>
      <c r="DGK32" s="211"/>
      <c r="DGL32" s="148"/>
      <c r="DGM32" s="210"/>
      <c r="DGN32" s="211"/>
      <c r="DGO32" s="148"/>
      <c r="DGP32" s="210"/>
      <c r="DGQ32" s="211"/>
      <c r="DGR32" s="148"/>
      <c r="DGS32" s="210"/>
      <c r="DGT32" s="211"/>
      <c r="DGU32" s="148"/>
      <c r="DGV32" s="210"/>
      <c r="DGW32" s="211"/>
      <c r="DGX32" s="148"/>
      <c r="DGY32" s="210"/>
      <c r="DGZ32" s="211"/>
      <c r="DHA32" s="148"/>
      <c r="DHB32" s="210"/>
      <c r="DHC32" s="211"/>
      <c r="DHD32" s="148"/>
      <c r="DHE32" s="210"/>
      <c r="DHF32" s="211"/>
      <c r="DHG32" s="148"/>
      <c r="DHH32" s="210"/>
      <c r="DHI32" s="211"/>
      <c r="DHJ32" s="148"/>
      <c r="DHK32" s="210"/>
      <c r="DHL32" s="211"/>
      <c r="DHM32" s="148"/>
      <c r="DHN32" s="210"/>
      <c r="DHO32" s="211"/>
      <c r="DHP32" s="148"/>
      <c r="DHQ32" s="210"/>
      <c r="DHR32" s="211"/>
      <c r="DHS32" s="148"/>
      <c r="DHT32" s="210"/>
      <c r="DHU32" s="211"/>
      <c r="DHV32" s="148"/>
      <c r="DHW32" s="210"/>
      <c r="DHX32" s="211"/>
      <c r="DHY32" s="148"/>
      <c r="DHZ32" s="210"/>
      <c r="DIA32" s="211"/>
      <c r="DIB32" s="148"/>
      <c r="DIC32" s="210"/>
      <c r="DID32" s="211"/>
      <c r="DIE32" s="148"/>
      <c r="DIF32" s="210"/>
      <c r="DIG32" s="211"/>
      <c r="DIH32" s="148"/>
      <c r="DII32" s="210"/>
      <c r="DIJ32" s="211"/>
      <c r="DIK32" s="148"/>
      <c r="DIL32" s="210"/>
      <c r="DIM32" s="211"/>
      <c r="DIN32" s="148"/>
      <c r="DIO32" s="210"/>
      <c r="DIP32" s="211"/>
      <c r="DIQ32" s="148"/>
      <c r="DIR32" s="210"/>
      <c r="DIS32" s="211"/>
      <c r="DIT32" s="148"/>
      <c r="DIU32" s="210"/>
      <c r="DIV32" s="211"/>
      <c r="DIW32" s="148"/>
      <c r="DIX32" s="210"/>
      <c r="DIY32" s="211"/>
      <c r="DIZ32" s="148"/>
      <c r="DJA32" s="210"/>
      <c r="DJB32" s="211"/>
      <c r="DJC32" s="148"/>
      <c r="DJD32" s="210"/>
      <c r="DJE32" s="211"/>
      <c r="DJF32" s="148"/>
      <c r="DJG32" s="210"/>
      <c r="DJH32" s="211"/>
      <c r="DJI32" s="148"/>
      <c r="DJJ32" s="210"/>
      <c r="DJK32" s="211"/>
      <c r="DJL32" s="148"/>
      <c r="DJM32" s="210"/>
      <c r="DJN32" s="211"/>
      <c r="DJO32" s="148"/>
      <c r="DJP32" s="210"/>
      <c r="DJQ32" s="211"/>
      <c r="DJR32" s="148"/>
      <c r="DJS32" s="210"/>
      <c r="DJT32" s="211"/>
      <c r="DJU32" s="148"/>
      <c r="DJV32" s="210"/>
      <c r="DJW32" s="211"/>
      <c r="DJX32" s="148"/>
      <c r="DJY32" s="210"/>
      <c r="DJZ32" s="211"/>
      <c r="DKA32" s="148"/>
      <c r="DKB32" s="210"/>
      <c r="DKC32" s="211"/>
      <c r="DKD32" s="148"/>
      <c r="DKE32" s="210"/>
      <c r="DKF32" s="211"/>
      <c r="DKG32" s="148"/>
      <c r="DKH32" s="210"/>
      <c r="DKI32" s="211"/>
      <c r="DKJ32" s="148"/>
      <c r="DKK32" s="210"/>
      <c r="DKL32" s="211"/>
      <c r="DKM32" s="148"/>
      <c r="DKN32" s="210"/>
      <c r="DKO32" s="211"/>
      <c r="DKP32" s="148"/>
      <c r="DKQ32" s="210"/>
      <c r="DKR32" s="211"/>
      <c r="DKS32" s="148"/>
      <c r="DKT32" s="210"/>
      <c r="DKU32" s="211"/>
      <c r="DKV32" s="148"/>
      <c r="DKW32" s="210"/>
      <c r="DKX32" s="211"/>
      <c r="DKY32" s="148"/>
      <c r="DKZ32" s="210"/>
      <c r="DLA32" s="211"/>
      <c r="DLB32" s="148"/>
      <c r="DLC32" s="210"/>
      <c r="DLD32" s="211"/>
      <c r="DLE32" s="148"/>
      <c r="DLF32" s="210"/>
      <c r="DLG32" s="211"/>
      <c r="DLH32" s="148"/>
      <c r="DLI32" s="210"/>
      <c r="DLJ32" s="211"/>
      <c r="DLK32" s="148"/>
      <c r="DLL32" s="210"/>
      <c r="DLM32" s="211"/>
      <c r="DLN32" s="148"/>
      <c r="DLO32" s="210"/>
      <c r="DLP32" s="211"/>
      <c r="DLQ32" s="148"/>
      <c r="DLR32" s="210"/>
      <c r="DLS32" s="211"/>
      <c r="DLT32" s="148"/>
      <c r="DLU32" s="210"/>
      <c r="DLV32" s="211"/>
      <c r="DLW32" s="148"/>
      <c r="DLX32" s="210"/>
      <c r="DLY32" s="211"/>
      <c r="DLZ32" s="148"/>
      <c r="DMA32" s="210"/>
      <c r="DMB32" s="211"/>
      <c r="DMC32" s="148"/>
      <c r="DMD32" s="210"/>
      <c r="DME32" s="211"/>
      <c r="DMF32" s="148"/>
      <c r="DMG32" s="210"/>
      <c r="DMH32" s="211"/>
      <c r="DMI32" s="148"/>
      <c r="DMJ32" s="210"/>
      <c r="DMK32" s="211"/>
      <c r="DML32" s="148"/>
      <c r="DMM32" s="210"/>
      <c r="DMN32" s="211"/>
      <c r="DMO32" s="148"/>
      <c r="DMP32" s="210"/>
      <c r="DMQ32" s="211"/>
      <c r="DMR32" s="148"/>
      <c r="DMS32" s="210"/>
      <c r="DMT32" s="211"/>
      <c r="DMU32" s="148"/>
      <c r="DMV32" s="210"/>
      <c r="DMW32" s="211"/>
      <c r="DMX32" s="148"/>
      <c r="DMY32" s="210"/>
      <c r="DMZ32" s="211"/>
      <c r="DNA32" s="148"/>
      <c r="DNB32" s="210"/>
      <c r="DNC32" s="211"/>
      <c r="DND32" s="148"/>
      <c r="DNE32" s="210"/>
      <c r="DNF32" s="211"/>
      <c r="DNG32" s="148"/>
      <c r="DNH32" s="210"/>
      <c r="DNI32" s="211"/>
      <c r="DNJ32" s="148"/>
      <c r="DNK32" s="210"/>
      <c r="DNL32" s="211"/>
      <c r="DNM32" s="148"/>
      <c r="DNN32" s="210"/>
      <c r="DNO32" s="211"/>
      <c r="DNP32" s="148"/>
      <c r="DNQ32" s="210"/>
      <c r="DNR32" s="211"/>
      <c r="DNS32" s="148"/>
      <c r="DNT32" s="210"/>
      <c r="DNU32" s="211"/>
      <c r="DNV32" s="148"/>
      <c r="DNW32" s="210"/>
      <c r="DNX32" s="211"/>
      <c r="DNY32" s="148"/>
      <c r="DNZ32" s="210"/>
      <c r="DOA32" s="211"/>
      <c r="DOB32" s="148"/>
      <c r="DOC32" s="210"/>
      <c r="DOD32" s="211"/>
      <c r="DOE32" s="148"/>
      <c r="DOF32" s="210"/>
      <c r="DOG32" s="211"/>
      <c r="DOH32" s="148"/>
      <c r="DOI32" s="210"/>
      <c r="DOJ32" s="211"/>
      <c r="DOK32" s="148"/>
      <c r="DOL32" s="210"/>
      <c r="DOM32" s="211"/>
      <c r="DON32" s="148"/>
      <c r="DOO32" s="210"/>
      <c r="DOP32" s="211"/>
      <c r="DOQ32" s="148"/>
      <c r="DOR32" s="210"/>
      <c r="DOS32" s="211"/>
      <c r="DOT32" s="148"/>
      <c r="DOU32" s="210"/>
      <c r="DOV32" s="211"/>
      <c r="DOW32" s="148"/>
      <c r="DOX32" s="210"/>
      <c r="DOY32" s="211"/>
      <c r="DOZ32" s="148"/>
      <c r="DPA32" s="210"/>
      <c r="DPB32" s="211"/>
      <c r="DPC32" s="148"/>
      <c r="DPD32" s="210"/>
      <c r="DPE32" s="211"/>
      <c r="DPF32" s="148"/>
      <c r="DPG32" s="210"/>
      <c r="DPH32" s="211"/>
      <c r="DPI32" s="148"/>
      <c r="DPJ32" s="210"/>
      <c r="DPK32" s="211"/>
      <c r="DPL32" s="148"/>
      <c r="DPM32" s="210"/>
      <c r="DPN32" s="211"/>
      <c r="DPO32" s="148"/>
      <c r="DPP32" s="210"/>
      <c r="DPQ32" s="211"/>
      <c r="DPR32" s="148"/>
      <c r="DPS32" s="210"/>
      <c r="DPT32" s="211"/>
      <c r="DPU32" s="148"/>
      <c r="DPV32" s="210"/>
      <c r="DPW32" s="211"/>
      <c r="DPX32" s="148"/>
      <c r="DPY32" s="210"/>
      <c r="DPZ32" s="211"/>
      <c r="DQA32" s="148"/>
      <c r="DQB32" s="210"/>
      <c r="DQC32" s="211"/>
      <c r="DQD32" s="148"/>
      <c r="DQE32" s="210"/>
      <c r="DQF32" s="211"/>
      <c r="DQG32" s="148"/>
      <c r="DQH32" s="210"/>
      <c r="DQI32" s="211"/>
      <c r="DQJ32" s="148"/>
      <c r="DQK32" s="210"/>
      <c r="DQL32" s="211"/>
      <c r="DQM32" s="148"/>
      <c r="DQN32" s="210"/>
      <c r="DQO32" s="211"/>
      <c r="DQP32" s="148"/>
      <c r="DQQ32" s="210"/>
      <c r="DQR32" s="211"/>
      <c r="DQS32" s="148"/>
      <c r="DQT32" s="210"/>
      <c r="DQU32" s="211"/>
      <c r="DQV32" s="148"/>
      <c r="DQW32" s="210"/>
      <c r="DQX32" s="211"/>
      <c r="DQY32" s="148"/>
      <c r="DQZ32" s="210"/>
      <c r="DRA32" s="211"/>
      <c r="DRB32" s="148"/>
      <c r="DRC32" s="210"/>
      <c r="DRD32" s="211"/>
      <c r="DRE32" s="148"/>
      <c r="DRF32" s="210"/>
      <c r="DRG32" s="211"/>
      <c r="DRH32" s="148"/>
      <c r="DRI32" s="210"/>
      <c r="DRJ32" s="211"/>
      <c r="DRK32" s="148"/>
      <c r="DRL32" s="210"/>
      <c r="DRM32" s="211"/>
      <c r="DRN32" s="148"/>
      <c r="DRO32" s="210"/>
      <c r="DRP32" s="211"/>
      <c r="DRQ32" s="148"/>
      <c r="DRR32" s="210"/>
      <c r="DRS32" s="211"/>
      <c r="DRT32" s="148"/>
      <c r="DRU32" s="210"/>
      <c r="DRV32" s="211"/>
      <c r="DRW32" s="148"/>
      <c r="DRX32" s="210"/>
      <c r="DRY32" s="211"/>
      <c r="DRZ32" s="148"/>
      <c r="DSA32" s="210"/>
      <c r="DSB32" s="211"/>
      <c r="DSC32" s="148"/>
      <c r="DSD32" s="210"/>
      <c r="DSE32" s="211"/>
      <c r="DSF32" s="148"/>
      <c r="DSG32" s="210"/>
      <c r="DSH32" s="211"/>
      <c r="DSI32" s="148"/>
      <c r="DSJ32" s="210"/>
      <c r="DSK32" s="211"/>
      <c r="DSL32" s="148"/>
      <c r="DSM32" s="210"/>
      <c r="DSN32" s="211"/>
      <c r="DSO32" s="148"/>
      <c r="DSP32" s="210"/>
      <c r="DSQ32" s="211"/>
      <c r="DSR32" s="148"/>
      <c r="DSS32" s="210"/>
      <c r="DST32" s="211"/>
      <c r="DSU32" s="148"/>
      <c r="DSV32" s="210"/>
      <c r="DSW32" s="211"/>
      <c r="DSX32" s="148"/>
      <c r="DSY32" s="210"/>
      <c r="DSZ32" s="211"/>
      <c r="DTA32" s="148"/>
      <c r="DTB32" s="210"/>
      <c r="DTC32" s="211"/>
      <c r="DTD32" s="148"/>
      <c r="DTE32" s="210"/>
      <c r="DTF32" s="211"/>
      <c r="DTG32" s="148"/>
      <c r="DTH32" s="210"/>
      <c r="DTI32" s="211"/>
      <c r="DTJ32" s="148"/>
      <c r="DTK32" s="210"/>
      <c r="DTL32" s="211"/>
      <c r="DTM32" s="148"/>
      <c r="DTN32" s="210"/>
      <c r="DTO32" s="211"/>
      <c r="DTP32" s="148"/>
      <c r="DTQ32" s="210"/>
      <c r="DTR32" s="211"/>
      <c r="DTS32" s="148"/>
      <c r="DTT32" s="210"/>
      <c r="DTU32" s="211"/>
      <c r="DTV32" s="148"/>
      <c r="DTW32" s="210"/>
      <c r="DTX32" s="211"/>
      <c r="DTY32" s="148"/>
      <c r="DTZ32" s="210"/>
      <c r="DUA32" s="211"/>
      <c r="DUB32" s="148"/>
      <c r="DUC32" s="210"/>
      <c r="DUD32" s="211"/>
      <c r="DUE32" s="148"/>
      <c r="DUF32" s="210"/>
      <c r="DUG32" s="211"/>
      <c r="DUH32" s="148"/>
      <c r="DUI32" s="210"/>
      <c r="DUJ32" s="211"/>
      <c r="DUK32" s="148"/>
      <c r="DUL32" s="210"/>
      <c r="DUM32" s="211"/>
      <c r="DUN32" s="148"/>
      <c r="DUO32" s="210"/>
      <c r="DUP32" s="211"/>
      <c r="DUQ32" s="148"/>
      <c r="DUR32" s="210"/>
      <c r="DUS32" s="211"/>
      <c r="DUT32" s="148"/>
      <c r="DUU32" s="210"/>
      <c r="DUV32" s="211"/>
      <c r="DUW32" s="148"/>
      <c r="DUX32" s="210"/>
      <c r="DUY32" s="211"/>
      <c r="DUZ32" s="148"/>
      <c r="DVA32" s="210"/>
      <c r="DVB32" s="211"/>
      <c r="DVC32" s="148"/>
      <c r="DVD32" s="210"/>
      <c r="DVE32" s="211"/>
      <c r="DVF32" s="148"/>
      <c r="DVG32" s="210"/>
      <c r="DVH32" s="211"/>
      <c r="DVI32" s="148"/>
      <c r="DVJ32" s="210"/>
      <c r="DVK32" s="211"/>
      <c r="DVL32" s="148"/>
      <c r="DVM32" s="210"/>
      <c r="DVN32" s="211"/>
      <c r="DVO32" s="148"/>
      <c r="DVP32" s="210"/>
      <c r="DVQ32" s="211"/>
      <c r="DVR32" s="148"/>
      <c r="DVS32" s="210"/>
      <c r="DVT32" s="211"/>
      <c r="DVU32" s="148"/>
      <c r="DVV32" s="210"/>
      <c r="DVW32" s="211"/>
      <c r="DVX32" s="148"/>
      <c r="DVY32" s="210"/>
      <c r="DVZ32" s="211"/>
      <c r="DWA32" s="148"/>
      <c r="DWB32" s="210"/>
      <c r="DWC32" s="211"/>
      <c r="DWD32" s="148"/>
      <c r="DWE32" s="210"/>
      <c r="DWF32" s="211"/>
      <c r="DWG32" s="148"/>
      <c r="DWH32" s="210"/>
      <c r="DWI32" s="211"/>
      <c r="DWJ32" s="148"/>
      <c r="DWK32" s="210"/>
      <c r="DWL32" s="211"/>
      <c r="DWM32" s="148"/>
      <c r="DWN32" s="210"/>
      <c r="DWO32" s="211"/>
      <c r="DWP32" s="148"/>
      <c r="DWQ32" s="210"/>
      <c r="DWR32" s="211"/>
      <c r="DWS32" s="148"/>
      <c r="DWT32" s="210"/>
      <c r="DWU32" s="211"/>
      <c r="DWV32" s="148"/>
      <c r="DWW32" s="210"/>
      <c r="DWX32" s="211"/>
      <c r="DWY32" s="148"/>
      <c r="DWZ32" s="210"/>
      <c r="DXA32" s="211"/>
      <c r="DXB32" s="148"/>
      <c r="DXC32" s="210"/>
      <c r="DXD32" s="211"/>
      <c r="DXE32" s="148"/>
      <c r="DXF32" s="210"/>
      <c r="DXG32" s="211"/>
      <c r="DXH32" s="148"/>
      <c r="DXI32" s="210"/>
      <c r="DXJ32" s="211"/>
      <c r="DXK32" s="148"/>
      <c r="DXL32" s="210"/>
      <c r="DXM32" s="211"/>
      <c r="DXN32" s="148"/>
      <c r="DXO32" s="210"/>
      <c r="DXP32" s="211"/>
      <c r="DXQ32" s="148"/>
      <c r="DXR32" s="210"/>
      <c r="DXS32" s="211"/>
      <c r="DXT32" s="148"/>
      <c r="DXU32" s="210"/>
      <c r="DXV32" s="211"/>
      <c r="DXW32" s="148"/>
      <c r="DXX32" s="210"/>
      <c r="DXY32" s="211"/>
      <c r="DXZ32" s="148"/>
      <c r="DYA32" s="210"/>
      <c r="DYB32" s="211"/>
      <c r="DYC32" s="148"/>
      <c r="DYD32" s="210"/>
      <c r="DYE32" s="211"/>
      <c r="DYF32" s="148"/>
      <c r="DYG32" s="210"/>
      <c r="DYH32" s="211"/>
      <c r="DYI32" s="148"/>
      <c r="DYJ32" s="210"/>
      <c r="DYK32" s="211"/>
      <c r="DYL32" s="148"/>
      <c r="DYM32" s="210"/>
      <c r="DYN32" s="211"/>
      <c r="DYO32" s="148"/>
      <c r="DYP32" s="210"/>
      <c r="DYQ32" s="211"/>
      <c r="DYR32" s="148"/>
      <c r="DYS32" s="210"/>
      <c r="DYT32" s="211"/>
      <c r="DYU32" s="148"/>
      <c r="DYV32" s="210"/>
      <c r="DYW32" s="211"/>
      <c r="DYX32" s="148"/>
      <c r="DYY32" s="210"/>
      <c r="DYZ32" s="211"/>
      <c r="DZA32" s="148"/>
      <c r="DZB32" s="210"/>
      <c r="DZC32" s="211"/>
      <c r="DZD32" s="148"/>
      <c r="DZE32" s="210"/>
      <c r="DZF32" s="211"/>
      <c r="DZG32" s="148"/>
      <c r="DZH32" s="210"/>
      <c r="DZI32" s="211"/>
      <c r="DZJ32" s="148"/>
      <c r="DZK32" s="210"/>
      <c r="DZL32" s="211"/>
      <c r="DZM32" s="148"/>
      <c r="DZN32" s="210"/>
      <c r="DZO32" s="211"/>
      <c r="DZP32" s="148"/>
      <c r="DZQ32" s="210"/>
      <c r="DZR32" s="211"/>
      <c r="DZS32" s="148"/>
      <c r="DZT32" s="210"/>
      <c r="DZU32" s="211"/>
      <c r="DZV32" s="148"/>
      <c r="DZW32" s="210"/>
      <c r="DZX32" s="211"/>
      <c r="DZY32" s="148"/>
      <c r="DZZ32" s="210"/>
      <c r="EAA32" s="211"/>
      <c r="EAB32" s="148"/>
      <c r="EAC32" s="210"/>
      <c r="EAD32" s="211"/>
      <c r="EAE32" s="148"/>
      <c r="EAF32" s="210"/>
      <c r="EAG32" s="211"/>
      <c r="EAH32" s="148"/>
      <c r="EAI32" s="210"/>
      <c r="EAJ32" s="211"/>
      <c r="EAK32" s="148"/>
      <c r="EAL32" s="210"/>
      <c r="EAM32" s="211"/>
      <c r="EAN32" s="148"/>
      <c r="EAO32" s="210"/>
      <c r="EAP32" s="211"/>
      <c r="EAQ32" s="148"/>
      <c r="EAR32" s="210"/>
      <c r="EAS32" s="211"/>
      <c r="EAT32" s="148"/>
      <c r="EAU32" s="210"/>
      <c r="EAV32" s="211"/>
      <c r="EAW32" s="148"/>
      <c r="EAX32" s="210"/>
      <c r="EAY32" s="211"/>
      <c r="EAZ32" s="148"/>
      <c r="EBA32" s="210"/>
      <c r="EBB32" s="211"/>
      <c r="EBC32" s="148"/>
      <c r="EBD32" s="210"/>
      <c r="EBE32" s="211"/>
      <c r="EBF32" s="148"/>
      <c r="EBG32" s="210"/>
      <c r="EBH32" s="211"/>
      <c r="EBI32" s="148"/>
      <c r="EBJ32" s="210"/>
      <c r="EBK32" s="211"/>
      <c r="EBL32" s="148"/>
      <c r="EBM32" s="210"/>
      <c r="EBN32" s="211"/>
      <c r="EBO32" s="148"/>
      <c r="EBP32" s="210"/>
      <c r="EBQ32" s="211"/>
      <c r="EBR32" s="148"/>
      <c r="EBS32" s="210"/>
      <c r="EBT32" s="211"/>
      <c r="EBU32" s="148"/>
      <c r="EBV32" s="210"/>
      <c r="EBW32" s="211"/>
      <c r="EBX32" s="148"/>
      <c r="EBY32" s="210"/>
      <c r="EBZ32" s="211"/>
      <c r="ECA32" s="148"/>
      <c r="ECB32" s="210"/>
      <c r="ECC32" s="211"/>
      <c r="ECD32" s="148"/>
      <c r="ECE32" s="210"/>
      <c r="ECF32" s="211"/>
      <c r="ECG32" s="148"/>
      <c r="ECH32" s="210"/>
      <c r="ECI32" s="211"/>
      <c r="ECJ32" s="148"/>
      <c r="ECK32" s="210"/>
      <c r="ECL32" s="211"/>
      <c r="ECM32" s="148"/>
      <c r="ECN32" s="210"/>
      <c r="ECO32" s="211"/>
      <c r="ECP32" s="148"/>
      <c r="ECQ32" s="210"/>
      <c r="ECR32" s="211"/>
      <c r="ECS32" s="148"/>
      <c r="ECT32" s="210"/>
      <c r="ECU32" s="211"/>
      <c r="ECV32" s="148"/>
      <c r="ECW32" s="210"/>
      <c r="ECX32" s="211"/>
      <c r="ECY32" s="148"/>
      <c r="ECZ32" s="210"/>
      <c r="EDA32" s="211"/>
      <c r="EDB32" s="148"/>
      <c r="EDC32" s="210"/>
      <c r="EDD32" s="211"/>
      <c r="EDE32" s="148"/>
      <c r="EDF32" s="210"/>
      <c r="EDG32" s="211"/>
      <c r="EDH32" s="148"/>
      <c r="EDI32" s="210"/>
      <c r="EDJ32" s="211"/>
      <c r="EDK32" s="148"/>
      <c r="EDL32" s="210"/>
      <c r="EDM32" s="211"/>
      <c r="EDN32" s="148"/>
      <c r="EDO32" s="210"/>
      <c r="EDP32" s="211"/>
      <c r="EDQ32" s="148"/>
      <c r="EDR32" s="210"/>
      <c r="EDS32" s="211"/>
      <c r="EDT32" s="148"/>
      <c r="EDU32" s="210"/>
      <c r="EDV32" s="211"/>
      <c r="EDW32" s="148"/>
      <c r="EDX32" s="210"/>
      <c r="EDY32" s="211"/>
      <c r="EDZ32" s="148"/>
      <c r="EEA32" s="210"/>
      <c r="EEB32" s="211"/>
      <c r="EEC32" s="148"/>
      <c r="EED32" s="210"/>
      <c r="EEE32" s="211"/>
      <c r="EEF32" s="148"/>
      <c r="EEG32" s="210"/>
      <c r="EEH32" s="211"/>
      <c r="EEI32" s="148"/>
      <c r="EEJ32" s="210"/>
      <c r="EEK32" s="211"/>
      <c r="EEL32" s="148"/>
      <c r="EEM32" s="210"/>
      <c r="EEN32" s="211"/>
      <c r="EEO32" s="148"/>
      <c r="EEP32" s="210"/>
      <c r="EEQ32" s="211"/>
      <c r="EER32" s="148"/>
      <c r="EES32" s="210"/>
      <c r="EET32" s="211"/>
      <c r="EEU32" s="148"/>
      <c r="EEV32" s="210"/>
      <c r="EEW32" s="211"/>
      <c r="EEX32" s="148"/>
      <c r="EEY32" s="210"/>
      <c r="EEZ32" s="211"/>
      <c r="EFA32" s="148"/>
      <c r="EFB32" s="210"/>
      <c r="EFC32" s="211"/>
      <c r="EFD32" s="148"/>
      <c r="EFE32" s="210"/>
      <c r="EFF32" s="211"/>
      <c r="EFG32" s="148"/>
      <c r="EFH32" s="210"/>
      <c r="EFI32" s="211"/>
      <c r="EFJ32" s="148"/>
      <c r="EFK32" s="210"/>
      <c r="EFL32" s="211"/>
      <c r="EFM32" s="148"/>
      <c r="EFN32" s="210"/>
      <c r="EFO32" s="211"/>
      <c r="EFP32" s="148"/>
      <c r="EFQ32" s="210"/>
      <c r="EFR32" s="211"/>
      <c r="EFS32" s="148"/>
      <c r="EFT32" s="210"/>
      <c r="EFU32" s="211"/>
      <c r="EFV32" s="148"/>
      <c r="EFW32" s="210"/>
      <c r="EFX32" s="211"/>
      <c r="EFY32" s="148"/>
      <c r="EFZ32" s="210"/>
      <c r="EGA32" s="211"/>
      <c r="EGB32" s="148"/>
      <c r="EGC32" s="210"/>
      <c r="EGD32" s="211"/>
      <c r="EGE32" s="148"/>
      <c r="EGF32" s="210"/>
      <c r="EGG32" s="211"/>
      <c r="EGH32" s="148"/>
      <c r="EGI32" s="210"/>
      <c r="EGJ32" s="211"/>
      <c r="EGK32" s="148"/>
      <c r="EGL32" s="210"/>
      <c r="EGM32" s="211"/>
      <c r="EGN32" s="148"/>
      <c r="EGO32" s="210"/>
      <c r="EGP32" s="211"/>
      <c r="EGQ32" s="148"/>
      <c r="EGR32" s="210"/>
      <c r="EGS32" s="211"/>
      <c r="EGT32" s="148"/>
      <c r="EGU32" s="210"/>
      <c r="EGV32" s="211"/>
      <c r="EGW32" s="148"/>
      <c r="EGX32" s="210"/>
      <c r="EGY32" s="211"/>
      <c r="EGZ32" s="148"/>
      <c r="EHA32" s="210"/>
      <c r="EHB32" s="211"/>
      <c r="EHC32" s="148"/>
      <c r="EHD32" s="210"/>
      <c r="EHE32" s="211"/>
      <c r="EHF32" s="148"/>
      <c r="EHG32" s="210"/>
      <c r="EHH32" s="211"/>
      <c r="EHI32" s="148"/>
      <c r="EHJ32" s="210"/>
      <c r="EHK32" s="211"/>
      <c r="EHL32" s="148"/>
      <c r="EHM32" s="210"/>
      <c r="EHN32" s="211"/>
      <c r="EHO32" s="148"/>
      <c r="EHP32" s="210"/>
      <c r="EHQ32" s="211"/>
      <c r="EHR32" s="148"/>
      <c r="EHS32" s="210"/>
      <c r="EHT32" s="211"/>
      <c r="EHU32" s="148"/>
      <c r="EHV32" s="210"/>
      <c r="EHW32" s="211"/>
      <c r="EHX32" s="148"/>
      <c r="EHY32" s="210"/>
      <c r="EHZ32" s="211"/>
      <c r="EIA32" s="148"/>
      <c r="EIB32" s="210"/>
      <c r="EIC32" s="211"/>
      <c r="EID32" s="148"/>
      <c r="EIE32" s="210"/>
      <c r="EIF32" s="211"/>
      <c r="EIG32" s="148"/>
      <c r="EIH32" s="210"/>
      <c r="EII32" s="211"/>
      <c r="EIJ32" s="148"/>
      <c r="EIK32" s="210"/>
      <c r="EIL32" s="211"/>
      <c r="EIM32" s="148"/>
      <c r="EIN32" s="210"/>
      <c r="EIO32" s="211"/>
      <c r="EIP32" s="148"/>
      <c r="EIQ32" s="210"/>
      <c r="EIR32" s="211"/>
      <c r="EIS32" s="148"/>
      <c r="EIT32" s="210"/>
      <c r="EIU32" s="211"/>
      <c r="EIV32" s="148"/>
      <c r="EIW32" s="210"/>
      <c r="EIX32" s="211"/>
      <c r="EIY32" s="148"/>
      <c r="EIZ32" s="210"/>
      <c r="EJA32" s="211"/>
      <c r="EJB32" s="148"/>
      <c r="EJC32" s="210"/>
      <c r="EJD32" s="211"/>
      <c r="EJE32" s="148"/>
      <c r="EJF32" s="210"/>
      <c r="EJG32" s="211"/>
      <c r="EJH32" s="148"/>
      <c r="EJI32" s="210"/>
      <c r="EJJ32" s="211"/>
      <c r="EJK32" s="148"/>
      <c r="EJL32" s="210"/>
      <c r="EJM32" s="211"/>
      <c r="EJN32" s="148"/>
      <c r="EJO32" s="210"/>
      <c r="EJP32" s="211"/>
      <c r="EJQ32" s="148"/>
      <c r="EJR32" s="210"/>
      <c r="EJS32" s="211"/>
      <c r="EJT32" s="148"/>
      <c r="EJU32" s="210"/>
      <c r="EJV32" s="211"/>
      <c r="EJW32" s="148"/>
      <c r="EJX32" s="210"/>
      <c r="EJY32" s="211"/>
      <c r="EJZ32" s="148"/>
      <c r="EKA32" s="210"/>
      <c r="EKB32" s="211"/>
      <c r="EKC32" s="148"/>
      <c r="EKD32" s="210"/>
      <c r="EKE32" s="211"/>
      <c r="EKF32" s="148"/>
      <c r="EKG32" s="210"/>
      <c r="EKH32" s="211"/>
      <c r="EKI32" s="148"/>
      <c r="EKJ32" s="210"/>
      <c r="EKK32" s="211"/>
      <c r="EKL32" s="148"/>
      <c r="EKM32" s="210"/>
      <c r="EKN32" s="211"/>
      <c r="EKO32" s="148"/>
      <c r="EKP32" s="210"/>
      <c r="EKQ32" s="211"/>
      <c r="EKR32" s="148"/>
      <c r="EKS32" s="210"/>
      <c r="EKT32" s="211"/>
      <c r="EKU32" s="148"/>
      <c r="EKV32" s="210"/>
      <c r="EKW32" s="211"/>
      <c r="EKX32" s="148"/>
      <c r="EKY32" s="210"/>
      <c r="EKZ32" s="211"/>
      <c r="ELA32" s="148"/>
      <c r="ELB32" s="210"/>
      <c r="ELC32" s="211"/>
      <c r="ELD32" s="148"/>
      <c r="ELE32" s="210"/>
      <c r="ELF32" s="211"/>
      <c r="ELG32" s="148"/>
      <c r="ELH32" s="210"/>
      <c r="ELI32" s="211"/>
      <c r="ELJ32" s="148"/>
      <c r="ELK32" s="210"/>
      <c r="ELL32" s="211"/>
      <c r="ELM32" s="148"/>
      <c r="ELN32" s="210"/>
      <c r="ELO32" s="211"/>
      <c r="ELP32" s="148"/>
      <c r="ELQ32" s="210"/>
      <c r="ELR32" s="211"/>
      <c r="ELS32" s="148"/>
      <c r="ELT32" s="210"/>
      <c r="ELU32" s="211"/>
      <c r="ELV32" s="148"/>
      <c r="ELW32" s="210"/>
      <c r="ELX32" s="211"/>
      <c r="ELY32" s="148"/>
      <c r="ELZ32" s="210"/>
      <c r="EMA32" s="211"/>
      <c r="EMB32" s="148"/>
      <c r="EMC32" s="210"/>
      <c r="EMD32" s="211"/>
      <c r="EME32" s="148"/>
      <c r="EMF32" s="210"/>
      <c r="EMG32" s="211"/>
      <c r="EMH32" s="148"/>
      <c r="EMI32" s="210"/>
      <c r="EMJ32" s="211"/>
      <c r="EMK32" s="148"/>
      <c r="EML32" s="210"/>
      <c r="EMM32" s="211"/>
      <c r="EMN32" s="148"/>
      <c r="EMO32" s="210"/>
      <c r="EMP32" s="211"/>
      <c r="EMQ32" s="148"/>
      <c r="EMR32" s="210"/>
      <c r="EMS32" s="211"/>
      <c r="EMT32" s="148"/>
      <c r="EMU32" s="210"/>
      <c r="EMV32" s="211"/>
      <c r="EMW32" s="148"/>
      <c r="EMX32" s="210"/>
      <c r="EMY32" s="211"/>
      <c r="EMZ32" s="148"/>
      <c r="ENA32" s="210"/>
      <c r="ENB32" s="211"/>
      <c r="ENC32" s="148"/>
      <c r="END32" s="210"/>
      <c r="ENE32" s="211"/>
      <c r="ENF32" s="148"/>
      <c r="ENG32" s="210"/>
      <c r="ENH32" s="211"/>
      <c r="ENI32" s="148"/>
      <c r="ENJ32" s="210"/>
      <c r="ENK32" s="211"/>
      <c r="ENL32" s="148"/>
      <c r="ENM32" s="210"/>
      <c r="ENN32" s="211"/>
      <c r="ENO32" s="148"/>
      <c r="ENP32" s="210"/>
      <c r="ENQ32" s="211"/>
      <c r="ENR32" s="148"/>
      <c r="ENS32" s="210"/>
      <c r="ENT32" s="211"/>
      <c r="ENU32" s="148"/>
      <c r="ENV32" s="210"/>
      <c r="ENW32" s="211"/>
      <c r="ENX32" s="148"/>
      <c r="ENY32" s="210"/>
      <c r="ENZ32" s="211"/>
      <c r="EOA32" s="148"/>
      <c r="EOB32" s="210"/>
      <c r="EOC32" s="211"/>
      <c r="EOD32" s="148"/>
      <c r="EOE32" s="210"/>
      <c r="EOF32" s="211"/>
      <c r="EOG32" s="148"/>
      <c r="EOH32" s="210"/>
      <c r="EOI32" s="211"/>
      <c r="EOJ32" s="148"/>
      <c r="EOK32" s="210"/>
      <c r="EOL32" s="211"/>
      <c r="EOM32" s="148"/>
      <c r="EON32" s="210"/>
      <c r="EOO32" s="211"/>
      <c r="EOP32" s="148"/>
      <c r="EOQ32" s="210"/>
      <c r="EOR32" s="211"/>
      <c r="EOS32" s="148"/>
      <c r="EOT32" s="210"/>
      <c r="EOU32" s="211"/>
      <c r="EOV32" s="148"/>
      <c r="EOW32" s="210"/>
      <c r="EOX32" s="211"/>
      <c r="EOY32" s="148"/>
      <c r="EOZ32" s="210"/>
      <c r="EPA32" s="211"/>
      <c r="EPB32" s="148"/>
      <c r="EPC32" s="210"/>
      <c r="EPD32" s="211"/>
      <c r="EPE32" s="148"/>
      <c r="EPF32" s="210"/>
      <c r="EPG32" s="211"/>
      <c r="EPH32" s="148"/>
      <c r="EPI32" s="210"/>
      <c r="EPJ32" s="211"/>
      <c r="EPK32" s="148"/>
      <c r="EPL32" s="210"/>
      <c r="EPM32" s="211"/>
      <c r="EPN32" s="148"/>
      <c r="EPO32" s="210"/>
      <c r="EPP32" s="211"/>
      <c r="EPQ32" s="148"/>
      <c r="EPR32" s="210"/>
      <c r="EPS32" s="211"/>
      <c r="EPT32" s="148"/>
      <c r="EPU32" s="210"/>
      <c r="EPV32" s="211"/>
      <c r="EPW32" s="148"/>
      <c r="EPX32" s="210"/>
      <c r="EPY32" s="211"/>
      <c r="EPZ32" s="148"/>
      <c r="EQA32" s="210"/>
      <c r="EQB32" s="211"/>
      <c r="EQC32" s="148"/>
      <c r="EQD32" s="210"/>
      <c r="EQE32" s="211"/>
      <c r="EQF32" s="148"/>
      <c r="EQG32" s="210"/>
      <c r="EQH32" s="211"/>
      <c r="EQI32" s="148"/>
      <c r="EQJ32" s="210"/>
      <c r="EQK32" s="211"/>
      <c r="EQL32" s="148"/>
      <c r="EQM32" s="210"/>
      <c r="EQN32" s="211"/>
      <c r="EQO32" s="148"/>
      <c r="EQP32" s="210"/>
      <c r="EQQ32" s="211"/>
      <c r="EQR32" s="148"/>
      <c r="EQS32" s="210"/>
      <c r="EQT32" s="211"/>
      <c r="EQU32" s="148"/>
      <c r="EQV32" s="210"/>
      <c r="EQW32" s="211"/>
      <c r="EQX32" s="148"/>
      <c r="EQY32" s="210"/>
      <c r="EQZ32" s="211"/>
      <c r="ERA32" s="148"/>
      <c r="ERB32" s="210"/>
      <c r="ERC32" s="211"/>
      <c r="ERD32" s="148"/>
      <c r="ERE32" s="210"/>
      <c r="ERF32" s="211"/>
      <c r="ERG32" s="148"/>
      <c r="ERH32" s="210"/>
      <c r="ERI32" s="211"/>
      <c r="ERJ32" s="148"/>
      <c r="ERK32" s="210"/>
      <c r="ERL32" s="211"/>
      <c r="ERM32" s="148"/>
      <c r="ERN32" s="210"/>
      <c r="ERO32" s="211"/>
      <c r="ERP32" s="148"/>
      <c r="ERQ32" s="210"/>
      <c r="ERR32" s="211"/>
      <c r="ERS32" s="148"/>
      <c r="ERT32" s="210"/>
      <c r="ERU32" s="211"/>
      <c r="ERV32" s="148"/>
      <c r="ERW32" s="210"/>
      <c r="ERX32" s="211"/>
      <c r="ERY32" s="148"/>
      <c r="ERZ32" s="210"/>
      <c r="ESA32" s="211"/>
      <c r="ESB32" s="148"/>
      <c r="ESC32" s="210"/>
      <c r="ESD32" s="211"/>
      <c r="ESE32" s="148"/>
      <c r="ESF32" s="210"/>
      <c r="ESG32" s="211"/>
      <c r="ESH32" s="148"/>
      <c r="ESI32" s="210"/>
      <c r="ESJ32" s="211"/>
      <c r="ESK32" s="148"/>
      <c r="ESL32" s="210"/>
      <c r="ESM32" s="211"/>
      <c r="ESN32" s="148"/>
      <c r="ESO32" s="210"/>
      <c r="ESP32" s="211"/>
      <c r="ESQ32" s="148"/>
      <c r="ESR32" s="210"/>
      <c r="ESS32" s="211"/>
      <c r="EST32" s="148"/>
      <c r="ESU32" s="210"/>
      <c r="ESV32" s="211"/>
      <c r="ESW32" s="148"/>
      <c r="ESX32" s="210"/>
      <c r="ESY32" s="211"/>
      <c r="ESZ32" s="148"/>
      <c r="ETA32" s="210"/>
      <c r="ETB32" s="211"/>
      <c r="ETC32" s="148"/>
      <c r="ETD32" s="210"/>
      <c r="ETE32" s="211"/>
      <c r="ETF32" s="148"/>
      <c r="ETG32" s="210"/>
      <c r="ETH32" s="211"/>
      <c r="ETI32" s="148"/>
      <c r="ETJ32" s="210"/>
      <c r="ETK32" s="211"/>
      <c r="ETL32" s="148"/>
      <c r="ETM32" s="210"/>
      <c r="ETN32" s="211"/>
      <c r="ETO32" s="148"/>
      <c r="ETP32" s="210"/>
      <c r="ETQ32" s="211"/>
      <c r="ETR32" s="148"/>
      <c r="ETS32" s="210"/>
      <c r="ETT32" s="211"/>
      <c r="ETU32" s="148"/>
      <c r="ETV32" s="210"/>
      <c r="ETW32" s="211"/>
      <c r="ETX32" s="148"/>
      <c r="ETY32" s="210"/>
      <c r="ETZ32" s="211"/>
      <c r="EUA32" s="148"/>
      <c r="EUB32" s="210"/>
      <c r="EUC32" s="211"/>
      <c r="EUD32" s="148"/>
      <c r="EUE32" s="210"/>
      <c r="EUF32" s="211"/>
      <c r="EUG32" s="148"/>
      <c r="EUH32" s="210"/>
      <c r="EUI32" s="211"/>
      <c r="EUJ32" s="148"/>
      <c r="EUK32" s="210"/>
      <c r="EUL32" s="211"/>
      <c r="EUM32" s="148"/>
      <c r="EUN32" s="210"/>
      <c r="EUO32" s="211"/>
      <c r="EUP32" s="148"/>
      <c r="EUQ32" s="210"/>
      <c r="EUR32" s="211"/>
      <c r="EUS32" s="148"/>
      <c r="EUT32" s="210"/>
      <c r="EUU32" s="211"/>
      <c r="EUV32" s="148"/>
      <c r="EUW32" s="210"/>
      <c r="EUX32" s="211"/>
      <c r="EUY32" s="148"/>
      <c r="EUZ32" s="210"/>
      <c r="EVA32" s="211"/>
      <c r="EVB32" s="148"/>
      <c r="EVC32" s="210"/>
      <c r="EVD32" s="211"/>
      <c r="EVE32" s="148"/>
      <c r="EVF32" s="210"/>
      <c r="EVG32" s="211"/>
      <c r="EVH32" s="148"/>
      <c r="EVI32" s="210"/>
      <c r="EVJ32" s="211"/>
      <c r="EVK32" s="148"/>
      <c r="EVL32" s="210"/>
      <c r="EVM32" s="211"/>
      <c r="EVN32" s="148"/>
      <c r="EVO32" s="210"/>
      <c r="EVP32" s="211"/>
      <c r="EVQ32" s="148"/>
      <c r="EVR32" s="210"/>
      <c r="EVS32" s="211"/>
      <c r="EVT32" s="148"/>
      <c r="EVU32" s="210"/>
      <c r="EVV32" s="211"/>
      <c r="EVW32" s="148"/>
      <c r="EVX32" s="210"/>
      <c r="EVY32" s="211"/>
      <c r="EVZ32" s="148"/>
      <c r="EWA32" s="210"/>
      <c r="EWB32" s="211"/>
      <c r="EWC32" s="148"/>
      <c r="EWD32" s="210"/>
      <c r="EWE32" s="211"/>
      <c r="EWF32" s="148"/>
      <c r="EWG32" s="210"/>
      <c r="EWH32" s="211"/>
      <c r="EWI32" s="148"/>
      <c r="EWJ32" s="210"/>
      <c r="EWK32" s="211"/>
      <c r="EWL32" s="148"/>
      <c r="EWM32" s="210"/>
      <c r="EWN32" s="211"/>
      <c r="EWO32" s="148"/>
      <c r="EWP32" s="210"/>
      <c r="EWQ32" s="211"/>
      <c r="EWR32" s="148"/>
      <c r="EWS32" s="210"/>
      <c r="EWT32" s="211"/>
      <c r="EWU32" s="148"/>
      <c r="EWV32" s="210"/>
      <c r="EWW32" s="211"/>
      <c r="EWX32" s="148"/>
      <c r="EWY32" s="210"/>
      <c r="EWZ32" s="211"/>
      <c r="EXA32" s="148"/>
      <c r="EXB32" s="210"/>
      <c r="EXC32" s="211"/>
      <c r="EXD32" s="148"/>
      <c r="EXE32" s="210"/>
      <c r="EXF32" s="211"/>
      <c r="EXG32" s="148"/>
      <c r="EXH32" s="210"/>
      <c r="EXI32" s="211"/>
      <c r="EXJ32" s="148"/>
      <c r="EXK32" s="210"/>
      <c r="EXL32" s="211"/>
      <c r="EXM32" s="148"/>
      <c r="EXN32" s="210"/>
      <c r="EXO32" s="211"/>
      <c r="EXP32" s="148"/>
      <c r="EXQ32" s="210"/>
      <c r="EXR32" s="211"/>
      <c r="EXS32" s="148"/>
      <c r="EXT32" s="210"/>
      <c r="EXU32" s="211"/>
      <c r="EXV32" s="148"/>
      <c r="EXW32" s="210"/>
      <c r="EXX32" s="211"/>
      <c r="EXY32" s="148"/>
      <c r="EXZ32" s="210"/>
      <c r="EYA32" s="211"/>
      <c r="EYB32" s="148"/>
      <c r="EYC32" s="210"/>
      <c r="EYD32" s="211"/>
      <c r="EYE32" s="148"/>
      <c r="EYF32" s="210"/>
      <c r="EYG32" s="211"/>
      <c r="EYH32" s="148"/>
      <c r="EYI32" s="210"/>
      <c r="EYJ32" s="211"/>
      <c r="EYK32" s="148"/>
      <c r="EYL32" s="210"/>
      <c r="EYM32" s="211"/>
      <c r="EYN32" s="148"/>
      <c r="EYO32" s="210"/>
      <c r="EYP32" s="211"/>
      <c r="EYQ32" s="148"/>
      <c r="EYR32" s="210"/>
      <c r="EYS32" s="211"/>
      <c r="EYT32" s="148"/>
      <c r="EYU32" s="210"/>
      <c r="EYV32" s="211"/>
      <c r="EYW32" s="148"/>
      <c r="EYX32" s="210"/>
      <c r="EYY32" s="211"/>
      <c r="EYZ32" s="148"/>
      <c r="EZA32" s="210"/>
      <c r="EZB32" s="211"/>
      <c r="EZC32" s="148"/>
      <c r="EZD32" s="210"/>
      <c r="EZE32" s="211"/>
      <c r="EZF32" s="148"/>
      <c r="EZG32" s="210"/>
      <c r="EZH32" s="211"/>
      <c r="EZI32" s="148"/>
      <c r="EZJ32" s="210"/>
      <c r="EZK32" s="211"/>
      <c r="EZL32" s="148"/>
      <c r="EZM32" s="210"/>
      <c r="EZN32" s="211"/>
      <c r="EZO32" s="148"/>
      <c r="EZP32" s="210"/>
      <c r="EZQ32" s="211"/>
      <c r="EZR32" s="148"/>
      <c r="EZS32" s="210"/>
      <c r="EZT32" s="211"/>
      <c r="EZU32" s="148"/>
      <c r="EZV32" s="210"/>
      <c r="EZW32" s="211"/>
      <c r="EZX32" s="148"/>
      <c r="EZY32" s="210"/>
      <c r="EZZ32" s="211"/>
      <c r="FAA32" s="148"/>
      <c r="FAB32" s="210"/>
      <c r="FAC32" s="211"/>
      <c r="FAD32" s="148"/>
      <c r="FAE32" s="210"/>
      <c r="FAF32" s="211"/>
      <c r="FAG32" s="148"/>
      <c r="FAH32" s="210"/>
      <c r="FAI32" s="211"/>
      <c r="FAJ32" s="148"/>
      <c r="FAK32" s="210"/>
      <c r="FAL32" s="211"/>
      <c r="FAM32" s="148"/>
      <c r="FAN32" s="210"/>
      <c r="FAO32" s="211"/>
      <c r="FAP32" s="148"/>
      <c r="FAQ32" s="210"/>
      <c r="FAR32" s="211"/>
      <c r="FAS32" s="148"/>
      <c r="FAT32" s="210"/>
      <c r="FAU32" s="211"/>
      <c r="FAV32" s="148"/>
      <c r="FAW32" s="210"/>
      <c r="FAX32" s="211"/>
      <c r="FAY32" s="148"/>
      <c r="FAZ32" s="210"/>
      <c r="FBA32" s="211"/>
      <c r="FBB32" s="148"/>
      <c r="FBC32" s="210"/>
      <c r="FBD32" s="211"/>
      <c r="FBE32" s="148"/>
      <c r="FBF32" s="210"/>
      <c r="FBG32" s="211"/>
      <c r="FBH32" s="148"/>
      <c r="FBI32" s="210"/>
      <c r="FBJ32" s="211"/>
      <c r="FBK32" s="148"/>
      <c r="FBL32" s="210"/>
      <c r="FBM32" s="211"/>
      <c r="FBN32" s="148"/>
      <c r="FBO32" s="210"/>
      <c r="FBP32" s="211"/>
      <c r="FBQ32" s="148"/>
      <c r="FBR32" s="210"/>
      <c r="FBS32" s="211"/>
      <c r="FBT32" s="148"/>
      <c r="FBU32" s="210"/>
      <c r="FBV32" s="211"/>
      <c r="FBW32" s="148"/>
      <c r="FBX32" s="210"/>
      <c r="FBY32" s="211"/>
      <c r="FBZ32" s="148"/>
      <c r="FCA32" s="210"/>
      <c r="FCB32" s="211"/>
      <c r="FCC32" s="148"/>
      <c r="FCD32" s="210"/>
      <c r="FCE32" s="211"/>
      <c r="FCF32" s="148"/>
      <c r="FCG32" s="210"/>
      <c r="FCH32" s="211"/>
      <c r="FCI32" s="148"/>
      <c r="FCJ32" s="210"/>
      <c r="FCK32" s="211"/>
      <c r="FCL32" s="148"/>
      <c r="FCM32" s="210"/>
      <c r="FCN32" s="211"/>
      <c r="FCO32" s="148"/>
      <c r="FCP32" s="210"/>
      <c r="FCQ32" s="211"/>
      <c r="FCR32" s="148"/>
      <c r="FCS32" s="210"/>
      <c r="FCT32" s="211"/>
      <c r="FCU32" s="148"/>
      <c r="FCV32" s="210"/>
      <c r="FCW32" s="211"/>
      <c r="FCX32" s="148"/>
      <c r="FCY32" s="210"/>
      <c r="FCZ32" s="211"/>
      <c r="FDA32" s="148"/>
      <c r="FDB32" s="210"/>
      <c r="FDC32" s="211"/>
      <c r="FDD32" s="148"/>
      <c r="FDE32" s="210"/>
      <c r="FDF32" s="211"/>
      <c r="FDG32" s="148"/>
      <c r="FDH32" s="210"/>
      <c r="FDI32" s="211"/>
      <c r="FDJ32" s="148"/>
      <c r="FDK32" s="210"/>
      <c r="FDL32" s="211"/>
      <c r="FDM32" s="148"/>
      <c r="FDN32" s="210"/>
      <c r="FDO32" s="211"/>
      <c r="FDP32" s="148"/>
      <c r="FDQ32" s="210"/>
      <c r="FDR32" s="211"/>
      <c r="FDS32" s="148"/>
      <c r="FDT32" s="210"/>
      <c r="FDU32" s="211"/>
      <c r="FDV32" s="148"/>
      <c r="FDW32" s="210"/>
      <c r="FDX32" s="211"/>
      <c r="FDY32" s="148"/>
      <c r="FDZ32" s="210"/>
      <c r="FEA32" s="211"/>
      <c r="FEB32" s="148"/>
      <c r="FEC32" s="210"/>
      <c r="FED32" s="211"/>
      <c r="FEE32" s="148"/>
      <c r="FEF32" s="210"/>
      <c r="FEG32" s="211"/>
      <c r="FEH32" s="148"/>
      <c r="FEI32" s="210"/>
      <c r="FEJ32" s="211"/>
      <c r="FEK32" s="148"/>
      <c r="FEL32" s="210"/>
      <c r="FEM32" s="211"/>
      <c r="FEN32" s="148"/>
      <c r="FEO32" s="210"/>
      <c r="FEP32" s="211"/>
      <c r="FEQ32" s="148"/>
      <c r="FER32" s="210"/>
      <c r="FES32" s="211"/>
      <c r="FET32" s="148"/>
      <c r="FEU32" s="210"/>
      <c r="FEV32" s="211"/>
      <c r="FEW32" s="148"/>
      <c r="FEX32" s="210"/>
      <c r="FEY32" s="211"/>
      <c r="FEZ32" s="148"/>
      <c r="FFA32" s="210"/>
      <c r="FFB32" s="211"/>
      <c r="FFC32" s="148"/>
      <c r="FFD32" s="210"/>
      <c r="FFE32" s="211"/>
      <c r="FFF32" s="148"/>
      <c r="FFG32" s="210"/>
      <c r="FFH32" s="211"/>
      <c r="FFI32" s="148"/>
      <c r="FFJ32" s="210"/>
      <c r="FFK32" s="211"/>
      <c r="FFL32" s="148"/>
      <c r="FFM32" s="210"/>
      <c r="FFN32" s="211"/>
      <c r="FFO32" s="148"/>
      <c r="FFP32" s="210"/>
      <c r="FFQ32" s="211"/>
      <c r="FFR32" s="148"/>
      <c r="FFS32" s="210"/>
      <c r="FFT32" s="211"/>
      <c r="FFU32" s="148"/>
      <c r="FFV32" s="210"/>
      <c r="FFW32" s="211"/>
      <c r="FFX32" s="148"/>
      <c r="FFY32" s="210"/>
      <c r="FFZ32" s="211"/>
      <c r="FGA32" s="148"/>
      <c r="FGB32" s="210"/>
      <c r="FGC32" s="211"/>
      <c r="FGD32" s="148"/>
      <c r="FGE32" s="210"/>
      <c r="FGF32" s="211"/>
      <c r="FGG32" s="148"/>
      <c r="FGH32" s="210"/>
      <c r="FGI32" s="211"/>
      <c r="FGJ32" s="148"/>
      <c r="FGK32" s="210"/>
      <c r="FGL32" s="211"/>
      <c r="FGM32" s="148"/>
      <c r="FGN32" s="210"/>
      <c r="FGO32" s="211"/>
      <c r="FGP32" s="148"/>
      <c r="FGQ32" s="210"/>
      <c r="FGR32" s="211"/>
      <c r="FGS32" s="148"/>
      <c r="FGT32" s="210"/>
      <c r="FGU32" s="211"/>
      <c r="FGV32" s="148"/>
      <c r="FGW32" s="210"/>
      <c r="FGX32" s="211"/>
      <c r="FGY32" s="148"/>
      <c r="FGZ32" s="210"/>
      <c r="FHA32" s="211"/>
      <c r="FHB32" s="148"/>
      <c r="FHC32" s="210"/>
      <c r="FHD32" s="211"/>
      <c r="FHE32" s="148"/>
      <c r="FHF32" s="210"/>
      <c r="FHG32" s="211"/>
      <c r="FHH32" s="148"/>
      <c r="FHI32" s="210"/>
      <c r="FHJ32" s="211"/>
      <c r="FHK32" s="148"/>
      <c r="FHL32" s="210"/>
      <c r="FHM32" s="211"/>
      <c r="FHN32" s="148"/>
      <c r="FHO32" s="210"/>
      <c r="FHP32" s="211"/>
      <c r="FHQ32" s="148"/>
      <c r="FHR32" s="210"/>
      <c r="FHS32" s="211"/>
      <c r="FHT32" s="148"/>
      <c r="FHU32" s="210"/>
      <c r="FHV32" s="211"/>
      <c r="FHW32" s="148"/>
      <c r="FHX32" s="210"/>
      <c r="FHY32" s="211"/>
      <c r="FHZ32" s="148"/>
      <c r="FIA32" s="210"/>
      <c r="FIB32" s="211"/>
      <c r="FIC32" s="148"/>
      <c r="FID32" s="210"/>
      <c r="FIE32" s="211"/>
      <c r="FIF32" s="148"/>
      <c r="FIG32" s="210"/>
      <c r="FIH32" s="211"/>
      <c r="FII32" s="148"/>
      <c r="FIJ32" s="210"/>
      <c r="FIK32" s="211"/>
      <c r="FIL32" s="148"/>
      <c r="FIM32" s="210"/>
      <c r="FIN32" s="211"/>
      <c r="FIO32" s="148"/>
      <c r="FIP32" s="210"/>
      <c r="FIQ32" s="211"/>
      <c r="FIR32" s="148"/>
      <c r="FIS32" s="210"/>
      <c r="FIT32" s="211"/>
      <c r="FIU32" s="148"/>
      <c r="FIV32" s="210"/>
      <c r="FIW32" s="211"/>
      <c r="FIX32" s="148"/>
      <c r="FIY32" s="210"/>
      <c r="FIZ32" s="211"/>
      <c r="FJA32" s="148"/>
      <c r="FJB32" s="210"/>
      <c r="FJC32" s="211"/>
      <c r="FJD32" s="148"/>
      <c r="FJE32" s="210"/>
      <c r="FJF32" s="211"/>
      <c r="FJG32" s="148"/>
      <c r="FJH32" s="210"/>
      <c r="FJI32" s="211"/>
      <c r="FJJ32" s="148"/>
      <c r="FJK32" s="210"/>
      <c r="FJL32" s="211"/>
      <c r="FJM32" s="148"/>
      <c r="FJN32" s="210"/>
      <c r="FJO32" s="211"/>
      <c r="FJP32" s="148"/>
      <c r="FJQ32" s="210"/>
      <c r="FJR32" s="211"/>
      <c r="FJS32" s="148"/>
      <c r="FJT32" s="210"/>
      <c r="FJU32" s="211"/>
      <c r="FJV32" s="148"/>
      <c r="FJW32" s="210"/>
      <c r="FJX32" s="211"/>
      <c r="FJY32" s="148"/>
      <c r="FJZ32" s="210"/>
      <c r="FKA32" s="211"/>
      <c r="FKB32" s="148"/>
      <c r="FKC32" s="210"/>
      <c r="FKD32" s="211"/>
      <c r="FKE32" s="148"/>
      <c r="FKF32" s="210"/>
      <c r="FKG32" s="211"/>
      <c r="FKH32" s="148"/>
      <c r="FKI32" s="210"/>
      <c r="FKJ32" s="211"/>
      <c r="FKK32" s="148"/>
      <c r="FKL32" s="210"/>
      <c r="FKM32" s="211"/>
      <c r="FKN32" s="148"/>
      <c r="FKO32" s="210"/>
      <c r="FKP32" s="211"/>
      <c r="FKQ32" s="148"/>
      <c r="FKR32" s="210"/>
      <c r="FKS32" s="211"/>
      <c r="FKT32" s="148"/>
      <c r="FKU32" s="210"/>
      <c r="FKV32" s="211"/>
      <c r="FKW32" s="148"/>
      <c r="FKX32" s="210"/>
      <c r="FKY32" s="211"/>
      <c r="FKZ32" s="148"/>
      <c r="FLA32" s="210"/>
      <c r="FLB32" s="211"/>
      <c r="FLC32" s="148"/>
      <c r="FLD32" s="210"/>
      <c r="FLE32" s="211"/>
      <c r="FLF32" s="148"/>
      <c r="FLG32" s="210"/>
      <c r="FLH32" s="211"/>
      <c r="FLI32" s="148"/>
      <c r="FLJ32" s="210"/>
      <c r="FLK32" s="211"/>
      <c r="FLL32" s="148"/>
      <c r="FLM32" s="210"/>
      <c r="FLN32" s="211"/>
      <c r="FLO32" s="148"/>
      <c r="FLP32" s="210"/>
      <c r="FLQ32" s="211"/>
      <c r="FLR32" s="148"/>
      <c r="FLS32" s="210"/>
      <c r="FLT32" s="211"/>
      <c r="FLU32" s="148"/>
      <c r="FLV32" s="210"/>
      <c r="FLW32" s="211"/>
      <c r="FLX32" s="148"/>
      <c r="FLY32" s="210"/>
      <c r="FLZ32" s="211"/>
      <c r="FMA32" s="148"/>
      <c r="FMB32" s="210"/>
      <c r="FMC32" s="211"/>
      <c r="FMD32" s="148"/>
      <c r="FME32" s="210"/>
      <c r="FMF32" s="211"/>
      <c r="FMG32" s="148"/>
      <c r="FMH32" s="210"/>
      <c r="FMI32" s="211"/>
      <c r="FMJ32" s="148"/>
      <c r="FMK32" s="210"/>
      <c r="FML32" s="211"/>
      <c r="FMM32" s="148"/>
      <c r="FMN32" s="210"/>
      <c r="FMO32" s="211"/>
      <c r="FMP32" s="148"/>
      <c r="FMQ32" s="210"/>
      <c r="FMR32" s="211"/>
      <c r="FMS32" s="148"/>
      <c r="FMT32" s="210"/>
      <c r="FMU32" s="211"/>
      <c r="FMV32" s="148"/>
      <c r="FMW32" s="210"/>
      <c r="FMX32" s="211"/>
      <c r="FMY32" s="148"/>
      <c r="FMZ32" s="210"/>
      <c r="FNA32" s="211"/>
      <c r="FNB32" s="148"/>
      <c r="FNC32" s="210"/>
      <c r="FND32" s="211"/>
      <c r="FNE32" s="148"/>
      <c r="FNF32" s="210"/>
      <c r="FNG32" s="211"/>
      <c r="FNH32" s="148"/>
      <c r="FNI32" s="210"/>
      <c r="FNJ32" s="211"/>
      <c r="FNK32" s="148"/>
      <c r="FNL32" s="210"/>
      <c r="FNM32" s="211"/>
      <c r="FNN32" s="148"/>
      <c r="FNO32" s="210"/>
      <c r="FNP32" s="211"/>
      <c r="FNQ32" s="148"/>
      <c r="FNR32" s="210"/>
      <c r="FNS32" s="211"/>
      <c r="FNT32" s="148"/>
      <c r="FNU32" s="210"/>
      <c r="FNV32" s="211"/>
      <c r="FNW32" s="148"/>
      <c r="FNX32" s="210"/>
      <c r="FNY32" s="211"/>
      <c r="FNZ32" s="148"/>
      <c r="FOA32" s="210"/>
      <c r="FOB32" s="211"/>
      <c r="FOC32" s="148"/>
      <c r="FOD32" s="210"/>
      <c r="FOE32" s="211"/>
      <c r="FOF32" s="148"/>
      <c r="FOG32" s="210"/>
      <c r="FOH32" s="211"/>
      <c r="FOI32" s="148"/>
      <c r="FOJ32" s="210"/>
      <c r="FOK32" s="211"/>
      <c r="FOL32" s="148"/>
      <c r="FOM32" s="210"/>
      <c r="FON32" s="211"/>
      <c r="FOO32" s="148"/>
      <c r="FOP32" s="210"/>
      <c r="FOQ32" s="211"/>
      <c r="FOR32" s="148"/>
      <c r="FOS32" s="210"/>
      <c r="FOT32" s="211"/>
      <c r="FOU32" s="148"/>
      <c r="FOV32" s="210"/>
      <c r="FOW32" s="211"/>
      <c r="FOX32" s="148"/>
      <c r="FOY32" s="210"/>
      <c r="FOZ32" s="211"/>
      <c r="FPA32" s="148"/>
      <c r="FPB32" s="210"/>
      <c r="FPC32" s="211"/>
      <c r="FPD32" s="148"/>
      <c r="FPE32" s="210"/>
      <c r="FPF32" s="211"/>
      <c r="FPG32" s="148"/>
      <c r="FPH32" s="210"/>
      <c r="FPI32" s="211"/>
      <c r="FPJ32" s="148"/>
      <c r="FPK32" s="210"/>
      <c r="FPL32" s="211"/>
      <c r="FPM32" s="148"/>
      <c r="FPN32" s="210"/>
      <c r="FPO32" s="211"/>
      <c r="FPP32" s="148"/>
      <c r="FPQ32" s="210"/>
      <c r="FPR32" s="211"/>
      <c r="FPS32" s="148"/>
      <c r="FPT32" s="210"/>
      <c r="FPU32" s="211"/>
      <c r="FPV32" s="148"/>
      <c r="FPW32" s="210"/>
      <c r="FPX32" s="211"/>
      <c r="FPY32" s="148"/>
      <c r="FPZ32" s="210"/>
      <c r="FQA32" s="211"/>
      <c r="FQB32" s="148"/>
      <c r="FQC32" s="210"/>
      <c r="FQD32" s="211"/>
      <c r="FQE32" s="148"/>
      <c r="FQF32" s="210"/>
      <c r="FQG32" s="211"/>
      <c r="FQH32" s="148"/>
      <c r="FQI32" s="210"/>
      <c r="FQJ32" s="211"/>
      <c r="FQK32" s="148"/>
      <c r="FQL32" s="210"/>
      <c r="FQM32" s="211"/>
      <c r="FQN32" s="148"/>
      <c r="FQO32" s="210"/>
      <c r="FQP32" s="211"/>
      <c r="FQQ32" s="148"/>
      <c r="FQR32" s="210"/>
      <c r="FQS32" s="211"/>
      <c r="FQT32" s="148"/>
      <c r="FQU32" s="210"/>
      <c r="FQV32" s="211"/>
      <c r="FQW32" s="148"/>
      <c r="FQX32" s="210"/>
      <c r="FQY32" s="211"/>
      <c r="FQZ32" s="148"/>
      <c r="FRA32" s="210"/>
      <c r="FRB32" s="211"/>
      <c r="FRC32" s="148"/>
      <c r="FRD32" s="210"/>
      <c r="FRE32" s="211"/>
      <c r="FRF32" s="148"/>
      <c r="FRG32" s="210"/>
      <c r="FRH32" s="211"/>
      <c r="FRI32" s="148"/>
      <c r="FRJ32" s="210"/>
      <c r="FRK32" s="211"/>
      <c r="FRL32" s="148"/>
      <c r="FRM32" s="210"/>
      <c r="FRN32" s="211"/>
      <c r="FRO32" s="148"/>
      <c r="FRP32" s="210"/>
      <c r="FRQ32" s="211"/>
      <c r="FRR32" s="148"/>
      <c r="FRS32" s="210"/>
      <c r="FRT32" s="211"/>
      <c r="FRU32" s="148"/>
      <c r="FRV32" s="210"/>
      <c r="FRW32" s="211"/>
      <c r="FRX32" s="148"/>
      <c r="FRY32" s="210"/>
      <c r="FRZ32" s="211"/>
      <c r="FSA32" s="148"/>
      <c r="FSB32" s="210"/>
      <c r="FSC32" s="211"/>
      <c r="FSD32" s="148"/>
      <c r="FSE32" s="210"/>
      <c r="FSF32" s="211"/>
      <c r="FSG32" s="148"/>
      <c r="FSH32" s="210"/>
      <c r="FSI32" s="211"/>
      <c r="FSJ32" s="148"/>
      <c r="FSK32" s="210"/>
      <c r="FSL32" s="211"/>
      <c r="FSM32" s="148"/>
      <c r="FSN32" s="210"/>
      <c r="FSO32" s="211"/>
      <c r="FSP32" s="148"/>
      <c r="FSQ32" s="210"/>
      <c r="FSR32" s="211"/>
      <c r="FSS32" s="148"/>
      <c r="FST32" s="210"/>
      <c r="FSU32" s="211"/>
      <c r="FSV32" s="148"/>
      <c r="FSW32" s="210"/>
      <c r="FSX32" s="211"/>
      <c r="FSY32" s="148"/>
      <c r="FSZ32" s="210"/>
      <c r="FTA32" s="211"/>
      <c r="FTB32" s="148"/>
      <c r="FTC32" s="210"/>
      <c r="FTD32" s="211"/>
      <c r="FTE32" s="148"/>
      <c r="FTF32" s="210"/>
      <c r="FTG32" s="211"/>
      <c r="FTH32" s="148"/>
      <c r="FTI32" s="210"/>
      <c r="FTJ32" s="211"/>
      <c r="FTK32" s="148"/>
      <c r="FTL32" s="210"/>
      <c r="FTM32" s="211"/>
      <c r="FTN32" s="148"/>
      <c r="FTO32" s="210"/>
      <c r="FTP32" s="211"/>
      <c r="FTQ32" s="148"/>
      <c r="FTR32" s="210"/>
      <c r="FTS32" s="211"/>
      <c r="FTT32" s="148"/>
      <c r="FTU32" s="210"/>
      <c r="FTV32" s="211"/>
      <c r="FTW32" s="148"/>
      <c r="FTX32" s="210"/>
      <c r="FTY32" s="211"/>
      <c r="FTZ32" s="148"/>
      <c r="FUA32" s="210"/>
      <c r="FUB32" s="211"/>
      <c r="FUC32" s="148"/>
      <c r="FUD32" s="210"/>
      <c r="FUE32" s="211"/>
      <c r="FUF32" s="148"/>
      <c r="FUG32" s="210"/>
      <c r="FUH32" s="211"/>
      <c r="FUI32" s="148"/>
      <c r="FUJ32" s="210"/>
      <c r="FUK32" s="211"/>
      <c r="FUL32" s="148"/>
      <c r="FUM32" s="210"/>
      <c r="FUN32" s="211"/>
      <c r="FUO32" s="148"/>
      <c r="FUP32" s="210"/>
      <c r="FUQ32" s="211"/>
      <c r="FUR32" s="148"/>
      <c r="FUS32" s="210"/>
      <c r="FUT32" s="211"/>
      <c r="FUU32" s="148"/>
      <c r="FUV32" s="210"/>
      <c r="FUW32" s="211"/>
      <c r="FUX32" s="148"/>
      <c r="FUY32" s="210"/>
      <c r="FUZ32" s="211"/>
      <c r="FVA32" s="148"/>
      <c r="FVB32" s="210"/>
      <c r="FVC32" s="211"/>
      <c r="FVD32" s="148"/>
      <c r="FVE32" s="210"/>
      <c r="FVF32" s="211"/>
      <c r="FVG32" s="148"/>
      <c r="FVH32" s="210"/>
      <c r="FVI32" s="211"/>
      <c r="FVJ32" s="148"/>
      <c r="FVK32" s="210"/>
      <c r="FVL32" s="211"/>
      <c r="FVM32" s="148"/>
      <c r="FVN32" s="210"/>
      <c r="FVO32" s="211"/>
      <c r="FVP32" s="148"/>
      <c r="FVQ32" s="210"/>
      <c r="FVR32" s="211"/>
      <c r="FVS32" s="148"/>
      <c r="FVT32" s="210"/>
      <c r="FVU32" s="211"/>
      <c r="FVV32" s="148"/>
      <c r="FVW32" s="210"/>
      <c r="FVX32" s="211"/>
      <c r="FVY32" s="148"/>
      <c r="FVZ32" s="210"/>
      <c r="FWA32" s="211"/>
      <c r="FWB32" s="148"/>
      <c r="FWC32" s="210"/>
      <c r="FWD32" s="211"/>
      <c r="FWE32" s="148"/>
      <c r="FWF32" s="210"/>
      <c r="FWG32" s="211"/>
      <c r="FWH32" s="148"/>
      <c r="FWI32" s="210"/>
      <c r="FWJ32" s="211"/>
      <c r="FWK32" s="148"/>
      <c r="FWL32" s="210"/>
      <c r="FWM32" s="211"/>
      <c r="FWN32" s="148"/>
      <c r="FWO32" s="210"/>
      <c r="FWP32" s="211"/>
      <c r="FWQ32" s="148"/>
      <c r="FWR32" s="210"/>
      <c r="FWS32" s="211"/>
      <c r="FWT32" s="148"/>
      <c r="FWU32" s="210"/>
      <c r="FWV32" s="211"/>
      <c r="FWW32" s="148"/>
      <c r="FWX32" s="210"/>
      <c r="FWY32" s="211"/>
      <c r="FWZ32" s="148"/>
      <c r="FXA32" s="210"/>
      <c r="FXB32" s="211"/>
      <c r="FXC32" s="148"/>
      <c r="FXD32" s="210"/>
      <c r="FXE32" s="211"/>
      <c r="FXF32" s="148"/>
      <c r="FXG32" s="210"/>
      <c r="FXH32" s="211"/>
      <c r="FXI32" s="148"/>
      <c r="FXJ32" s="210"/>
      <c r="FXK32" s="211"/>
      <c r="FXL32" s="148"/>
      <c r="FXM32" s="210"/>
      <c r="FXN32" s="211"/>
      <c r="FXO32" s="148"/>
      <c r="FXP32" s="210"/>
      <c r="FXQ32" s="211"/>
      <c r="FXR32" s="148"/>
      <c r="FXS32" s="210"/>
      <c r="FXT32" s="211"/>
      <c r="FXU32" s="148"/>
      <c r="FXV32" s="210"/>
      <c r="FXW32" s="211"/>
      <c r="FXX32" s="148"/>
      <c r="FXY32" s="210"/>
      <c r="FXZ32" s="211"/>
      <c r="FYA32" s="148"/>
      <c r="FYB32" s="210"/>
      <c r="FYC32" s="211"/>
      <c r="FYD32" s="148"/>
      <c r="FYE32" s="210"/>
      <c r="FYF32" s="211"/>
      <c r="FYG32" s="148"/>
      <c r="FYH32" s="210"/>
      <c r="FYI32" s="211"/>
      <c r="FYJ32" s="148"/>
      <c r="FYK32" s="210"/>
      <c r="FYL32" s="211"/>
      <c r="FYM32" s="148"/>
      <c r="FYN32" s="210"/>
      <c r="FYO32" s="211"/>
      <c r="FYP32" s="148"/>
      <c r="FYQ32" s="210"/>
      <c r="FYR32" s="211"/>
      <c r="FYS32" s="148"/>
      <c r="FYT32" s="210"/>
      <c r="FYU32" s="211"/>
      <c r="FYV32" s="148"/>
      <c r="FYW32" s="210"/>
      <c r="FYX32" s="211"/>
      <c r="FYY32" s="148"/>
      <c r="FYZ32" s="210"/>
      <c r="FZA32" s="211"/>
      <c r="FZB32" s="148"/>
      <c r="FZC32" s="210"/>
      <c r="FZD32" s="211"/>
      <c r="FZE32" s="148"/>
      <c r="FZF32" s="210"/>
      <c r="FZG32" s="211"/>
      <c r="FZH32" s="148"/>
      <c r="FZI32" s="210"/>
      <c r="FZJ32" s="211"/>
      <c r="FZK32" s="148"/>
      <c r="FZL32" s="210"/>
      <c r="FZM32" s="211"/>
      <c r="FZN32" s="148"/>
      <c r="FZO32" s="210"/>
      <c r="FZP32" s="211"/>
      <c r="FZQ32" s="148"/>
      <c r="FZR32" s="210"/>
      <c r="FZS32" s="211"/>
      <c r="FZT32" s="148"/>
      <c r="FZU32" s="210"/>
      <c r="FZV32" s="211"/>
      <c r="FZW32" s="148"/>
      <c r="FZX32" s="210"/>
      <c r="FZY32" s="211"/>
      <c r="FZZ32" s="148"/>
      <c r="GAA32" s="210"/>
      <c r="GAB32" s="211"/>
      <c r="GAC32" s="148"/>
      <c r="GAD32" s="210"/>
      <c r="GAE32" s="211"/>
      <c r="GAF32" s="148"/>
      <c r="GAG32" s="210"/>
      <c r="GAH32" s="211"/>
      <c r="GAI32" s="148"/>
      <c r="GAJ32" s="210"/>
      <c r="GAK32" s="211"/>
      <c r="GAL32" s="148"/>
      <c r="GAM32" s="210"/>
      <c r="GAN32" s="211"/>
      <c r="GAO32" s="148"/>
      <c r="GAP32" s="210"/>
      <c r="GAQ32" s="211"/>
      <c r="GAR32" s="148"/>
      <c r="GAS32" s="210"/>
      <c r="GAT32" s="211"/>
      <c r="GAU32" s="148"/>
      <c r="GAV32" s="210"/>
      <c r="GAW32" s="211"/>
      <c r="GAX32" s="148"/>
      <c r="GAY32" s="210"/>
      <c r="GAZ32" s="211"/>
      <c r="GBA32" s="148"/>
      <c r="GBB32" s="210"/>
      <c r="GBC32" s="211"/>
      <c r="GBD32" s="148"/>
      <c r="GBE32" s="210"/>
      <c r="GBF32" s="211"/>
      <c r="GBG32" s="148"/>
      <c r="GBH32" s="210"/>
      <c r="GBI32" s="211"/>
      <c r="GBJ32" s="148"/>
      <c r="GBK32" s="210"/>
      <c r="GBL32" s="211"/>
      <c r="GBM32" s="148"/>
      <c r="GBN32" s="210"/>
      <c r="GBO32" s="211"/>
      <c r="GBP32" s="148"/>
      <c r="GBQ32" s="210"/>
      <c r="GBR32" s="211"/>
      <c r="GBS32" s="148"/>
      <c r="GBT32" s="210"/>
      <c r="GBU32" s="211"/>
      <c r="GBV32" s="148"/>
      <c r="GBW32" s="210"/>
      <c r="GBX32" s="211"/>
      <c r="GBY32" s="148"/>
      <c r="GBZ32" s="210"/>
      <c r="GCA32" s="211"/>
      <c r="GCB32" s="148"/>
      <c r="GCC32" s="210"/>
      <c r="GCD32" s="211"/>
      <c r="GCE32" s="148"/>
      <c r="GCF32" s="210"/>
      <c r="GCG32" s="211"/>
      <c r="GCH32" s="148"/>
      <c r="GCI32" s="210"/>
      <c r="GCJ32" s="211"/>
      <c r="GCK32" s="148"/>
      <c r="GCL32" s="210"/>
      <c r="GCM32" s="211"/>
      <c r="GCN32" s="148"/>
      <c r="GCO32" s="210"/>
      <c r="GCP32" s="211"/>
      <c r="GCQ32" s="148"/>
      <c r="GCR32" s="210"/>
      <c r="GCS32" s="211"/>
      <c r="GCT32" s="148"/>
      <c r="GCU32" s="210"/>
      <c r="GCV32" s="211"/>
      <c r="GCW32" s="148"/>
      <c r="GCX32" s="210"/>
      <c r="GCY32" s="211"/>
      <c r="GCZ32" s="148"/>
      <c r="GDA32" s="210"/>
      <c r="GDB32" s="211"/>
      <c r="GDC32" s="148"/>
      <c r="GDD32" s="210"/>
      <c r="GDE32" s="211"/>
      <c r="GDF32" s="148"/>
      <c r="GDG32" s="210"/>
      <c r="GDH32" s="211"/>
      <c r="GDI32" s="148"/>
      <c r="GDJ32" s="210"/>
      <c r="GDK32" s="211"/>
      <c r="GDL32" s="148"/>
      <c r="GDM32" s="210"/>
      <c r="GDN32" s="211"/>
      <c r="GDO32" s="148"/>
      <c r="GDP32" s="210"/>
      <c r="GDQ32" s="211"/>
      <c r="GDR32" s="148"/>
      <c r="GDS32" s="210"/>
      <c r="GDT32" s="211"/>
      <c r="GDU32" s="148"/>
      <c r="GDV32" s="210"/>
      <c r="GDW32" s="211"/>
      <c r="GDX32" s="148"/>
      <c r="GDY32" s="210"/>
      <c r="GDZ32" s="211"/>
      <c r="GEA32" s="148"/>
      <c r="GEB32" s="210"/>
      <c r="GEC32" s="211"/>
      <c r="GED32" s="148"/>
      <c r="GEE32" s="210"/>
      <c r="GEF32" s="211"/>
      <c r="GEG32" s="148"/>
      <c r="GEH32" s="210"/>
      <c r="GEI32" s="211"/>
      <c r="GEJ32" s="148"/>
      <c r="GEK32" s="210"/>
      <c r="GEL32" s="211"/>
      <c r="GEM32" s="148"/>
      <c r="GEN32" s="210"/>
      <c r="GEO32" s="211"/>
      <c r="GEP32" s="148"/>
      <c r="GEQ32" s="210"/>
      <c r="GER32" s="211"/>
      <c r="GES32" s="148"/>
      <c r="GET32" s="210"/>
      <c r="GEU32" s="211"/>
      <c r="GEV32" s="148"/>
      <c r="GEW32" s="210"/>
      <c r="GEX32" s="211"/>
      <c r="GEY32" s="148"/>
      <c r="GEZ32" s="210"/>
      <c r="GFA32" s="211"/>
      <c r="GFB32" s="148"/>
      <c r="GFC32" s="210"/>
      <c r="GFD32" s="211"/>
      <c r="GFE32" s="148"/>
      <c r="GFF32" s="210"/>
      <c r="GFG32" s="211"/>
      <c r="GFH32" s="148"/>
      <c r="GFI32" s="210"/>
      <c r="GFJ32" s="211"/>
      <c r="GFK32" s="148"/>
      <c r="GFL32" s="210"/>
      <c r="GFM32" s="211"/>
      <c r="GFN32" s="148"/>
      <c r="GFO32" s="210"/>
      <c r="GFP32" s="211"/>
      <c r="GFQ32" s="148"/>
      <c r="GFR32" s="210"/>
      <c r="GFS32" s="211"/>
      <c r="GFT32" s="148"/>
      <c r="GFU32" s="210"/>
      <c r="GFV32" s="211"/>
      <c r="GFW32" s="148"/>
      <c r="GFX32" s="210"/>
      <c r="GFY32" s="211"/>
      <c r="GFZ32" s="148"/>
      <c r="GGA32" s="210"/>
      <c r="GGB32" s="211"/>
      <c r="GGC32" s="148"/>
      <c r="GGD32" s="210"/>
      <c r="GGE32" s="211"/>
      <c r="GGF32" s="148"/>
      <c r="GGG32" s="210"/>
      <c r="GGH32" s="211"/>
      <c r="GGI32" s="148"/>
      <c r="GGJ32" s="210"/>
      <c r="GGK32" s="211"/>
      <c r="GGL32" s="148"/>
      <c r="GGM32" s="210"/>
      <c r="GGN32" s="211"/>
      <c r="GGO32" s="148"/>
      <c r="GGP32" s="210"/>
      <c r="GGQ32" s="211"/>
      <c r="GGR32" s="148"/>
      <c r="GGS32" s="210"/>
      <c r="GGT32" s="211"/>
      <c r="GGU32" s="148"/>
      <c r="GGV32" s="210"/>
      <c r="GGW32" s="211"/>
      <c r="GGX32" s="148"/>
      <c r="GGY32" s="210"/>
      <c r="GGZ32" s="211"/>
      <c r="GHA32" s="148"/>
      <c r="GHB32" s="210"/>
      <c r="GHC32" s="211"/>
      <c r="GHD32" s="148"/>
      <c r="GHE32" s="210"/>
      <c r="GHF32" s="211"/>
      <c r="GHG32" s="148"/>
      <c r="GHH32" s="210"/>
      <c r="GHI32" s="211"/>
      <c r="GHJ32" s="148"/>
      <c r="GHK32" s="210"/>
      <c r="GHL32" s="211"/>
      <c r="GHM32" s="148"/>
      <c r="GHN32" s="210"/>
      <c r="GHO32" s="211"/>
      <c r="GHP32" s="148"/>
      <c r="GHQ32" s="210"/>
      <c r="GHR32" s="211"/>
      <c r="GHS32" s="148"/>
      <c r="GHT32" s="210"/>
      <c r="GHU32" s="211"/>
      <c r="GHV32" s="148"/>
      <c r="GHW32" s="210"/>
      <c r="GHX32" s="211"/>
      <c r="GHY32" s="148"/>
      <c r="GHZ32" s="210"/>
      <c r="GIA32" s="211"/>
      <c r="GIB32" s="148"/>
      <c r="GIC32" s="210"/>
      <c r="GID32" s="211"/>
      <c r="GIE32" s="148"/>
      <c r="GIF32" s="210"/>
      <c r="GIG32" s="211"/>
      <c r="GIH32" s="148"/>
      <c r="GII32" s="210"/>
      <c r="GIJ32" s="211"/>
      <c r="GIK32" s="148"/>
      <c r="GIL32" s="210"/>
      <c r="GIM32" s="211"/>
      <c r="GIN32" s="148"/>
      <c r="GIO32" s="210"/>
      <c r="GIP32" s="211"/>
      <c r="GIQ32" s="148"/>
      <c r="GIR32" s="210"/>
      <c r="GIS32" s="211"/>
      <c r="GIT32" s="148"/>
      <c r="GIU32" s="210"/>
      <c r="GIV32" s="211"/>
      <c r="GIW32" s="148"/>
      <c r="GIX32" s="210"/>
      <c r="GIY32" s="211"/>
      <c r="GIZ32" s="148"/>
      <c r="GJA32" s="210"/>
      <c r="GJB32" s="211"/>
      <c r="GJC32" s="148"/>
      <c r="GJD32" s="210"/>
      <c r="GJE32" s="211"/>
      <c r="GJF32" s="148"/>
      <c r="GJG32" s="210"/>
      <c r="GJH32" s="211"/>
      <c r="GJI32" s="148"/>
      <c r="GJJ32" s="210"/>
      <c r="GJK32" s="211"/>
      <c r="GJL32" s="148"/>
      <c r="GJM32" s="210"/>
      <c r="GJN32" s="211"/>
      <c r="GJO32" s="148"/>
      <c r="GJP32" s="210"/>
      <c r="GJQ32" s="211"/>
      <c r="GJR32" s="148"/>
      <c r="GJS32" s="210"/>
      <c r="GJT32" s="211"/>
      <c r="GJU32" s="148"/>
      <c r="GJV32" s="210"/>
      <c r="GJW32" s="211"/>
      <c r="GJX32" s="148"/>
      <c r="GJY32" s="210"/>
      <c r="GJZ32" s="211"/>
      <c r="GKA32" s="148"/>
      <c r="GKB32" s="210"/>
      <c r="GKC32" s="211"/>
      <c r="GKD32" s="148"/>
      <c r="GKE32" s="210"/>
      <c r="GKF32" s="211"/>
      <c r="GKG32" s="148"/>
      <c r="GKH32" s="210"/>
      <c r="GKI32" s="211"/>
      <c r="GKJ32" s="148"/>
      <c r="GKK32" s="210"/>
      <c r="GKL32" s="211"/>
      <c r="GKM32" s="148"/>
      <c r="GKN32" s="210"/>
      <c r="GKO32" s="211"/>
      <c r="GKP32" s="148"/>
      <c r="GKQ32" s="210"/>
      <c r="GKR32" s="211"/>
      <c r="GKS32" s="148"/>
      <c r="GKT32" s="210"/>
      <c r="GKU32" s="211"/>
      <c r="GKV32" s="148"/>
      <c r="GKW32" s="210"/>
      <c r="GKX32" s="211"/>
      <c r="GKY32" s="148"/>
      <c r="GKZ32" s="210"/>
      <c r="GLA32" s="211"/>
      <c r="GLB32" s="148"/>
      <c r="GLC32" s="210"/>
      <c r="GLD32" s="211"/>
      <c r="GLE32" s="148"/>
      <c r="GLF32" s="210"/>
      <c r="GLG32" s="211"/>
      <c r="GLH32" s="148"/>
      <c r="GLI32" s="210"/>
      <c r="GLJ32" s="211"/>
      <c r="GLK32" s="148"/>
      <c r="GLL32" s="210"/>
      <c r="GLM32" s="211"/>
      <c r="GLN32" s="148"/>
      <c r="GLO32" s="210"/>
      <c r="GLP32" s="211"/>
      <c r="GLQ32" s="148"/>
      <c r="GLR32" s="210"/>
      <c r="GLS32" s="211"/>
      <c r="GLT32" s="148"/>
      <c r="GLU32" s="210"/>
      <c r="GLV32" s="211"/>
      <c r="GLW32" s="148"/>
      <c r="GLX32" s="210"/>
      <c r="GLY32" s="211"/>
      <c r="GLZ32" s="148"/>
      <c r="GMA32" s="210"/>
      <c r="GMB32" s="211"/>
      <c r="GMC32" s="148"/>
      <c r="GMD32" s="210"/>
      <c r="GME32" s="211"/>
      <c r="GMF32" s="148"/>
      <c r="GMG32" s="210"/>
      <c r="GMH32" s="211"/>
      <c r="GMI32" s="148"/>
      <c r="GMJ32" s="210"/>
      <c r="GMK32" s="211"/>
      <c r="GML32" s="148"/>
      <c r="GMM32" s="210"/>
      <c r="GMN32" s="211"/>
      <c r="GMO32" s="148"/>
      <c r="GMP32" s="210"/>
      <c r="GMQ32" s="211"/>
      <c r="GMR32" s="148"/>
      <c r="GMS32" s="210"/>
      <c r="GMT32" s="211"/>
      <c r="GMU32" s="148"/>
      <c r="GMV32" s="210"/>
      <c r="GMW32" s="211"/>
      <c r="GMX32" s="148"/>
      <c r="GMY32" s="210"/>
      <c r="GMZ32" s="211"/>
      <c r="GNA32" s="148"/>
      <c r="GNB32" s="210"/>
      <c r="GNC32" s="211"/>
      <c r="GND32" s="148"/>
      <c r="GNE32" s="210"/>
      <c r="GNF32" s="211"/>
      <c r="GNG32" s="148"/>
      <c r="GNH32" s="210"/>
      <c r="GNI32" s="211"/>
      <c r="GNJ32" s="148"/>
      <c r="GNK32" s="210"/>
      <c r="GNL32" s="211"/>
      <c r="GNM32" s="148"/>
      <c r="GNN32" s="210"/>
      <c r="GNO32" s="211"/>
      <c r="GNP32" s="148"/>
      <c r="GNQ32" s="210"/>
      <c r="GNR32" s="211"/>
      <c r="GNS32" s="148"/>
      <c r="GNT32" s="210"/>
      <c r="GNU32" s="211"/>
      <c r="GNV32" s="148"/>
      <c r="GNW32" s="210"/>
      <c r="GNX32" s="211"/>
      <c r="GNY32" s="148"/>
      <c r="GNZ32" s="210"/>
      <c r="GOA32" s="211"/>
      <c r="GOB32" s="148"/>
      <c r="GOC32" s="210"/>
      <c r="GOD32" s="211"/>
      <c r="GOE32" s="148"/>
      <c r="GOF32" s="210"/>
      <c r="GOG32" s="211"/>
      <c r="GOH32" s="148"/>
      <c r="GOI32" s="210"/>
      <c r="GOJ32" s="211"/>
      <c r="GOK32" s="148"/>
      <c r="GOL32" s="210"/>
      <c r="GOM32" s="211"/>
      <c r="GON32" s="148"/>
      <c r="GOO32" s="210"/>
      <c r="GOP32" s="211"/>
      <c r="GOQ32" s="148"/>
      <c r="GOR32" s="210"/>
      <c r="GOS32" s="211"/>
      <c r="GOT32" s="148"/>
      <c r="GOU32" s="210"/>
      <c r="GOV32" s="211"/>
      <c r="GOW32" s="148"/>
      <c r="GOX32" s="210"/>
      <c r="GOY32" s="211"/>
      <c r="GOZ32" s="148"/>
      <c r="GPA32" s="210"/>
      <c r="GPB32" s="211"/>
      <c r="GPC32" s="148"/>
      <c r="GPD32" s="210"/>
      <c r="GPE32" s="211"/>
      <c r="GPF32" s="148"/>
      <c r="GPG32" s="210"/>
      <c r="GPH32" s="211"/>
      <c r="GPI32" s="148"/>
      <c r="GPJ32" s="210"/>
      <c r="GPK32" s="211"/>
      <c r="GPL32" s="148"/>
      <c r="GPM32" s="210"/>
      <c r="GPN32" s="211"/>
      <c r="GPO32" s="148"/>
      <c r="GPP32" s="210"/>
      <c r="GPQ32" s="211"/>
      <c r="GPR32" s="148"/>
      <c r="GPS32" s="210"/>
      <c r="GPT32" s="211"/>
      <c r="GPU32" s="148"/>
      <c r="GPV32" s="210"/>
      <c r="GPW32" s="211"/>
      <c r="GPX32" s="148"/>
      <c r="GPY32" s="210"/>
      <c r="GPZ32" s="211"/>
      <c r="GQA32" s="148"/>
      <c r="GQB32" s="210"/>
      <c r="GQC32" s="211"/>
      <c r="GQD32" s="148"/>
      <c r="GQE32" s="210"/>
      <c r="GQF32" s="211"/>
      <c r="GQG32" s="148"/>
      <c r="GQH32" s="210"/>
      <c r="GQI32" s="211"/>
      <c r="GQJ32" s="148"/>
      <c r="GQK32" s="210"/>
      <c r="GQL32" s="211"/>
      <c r="GQM32" s="148"/>
      <c r="GQN32" s="210"/>
      <c r="GQO32" s="211"/>
      <c r="GQP32" s="148"/>
      <c r="GQQ32" s="210"/>
      <c r="GQR32" s="211"/>
      <c r="GQS32" s="148"/>
      <c r="GQT32" s="210"/>
      <c r="GQU32" s="211"/>
      <c r="GQV32" s="148"/>
      <c r="GQW32" s="210"/>
      <c r="GQX32" s="211"/>
      <c r="GQY32" s="148"/>
      <c r="GQZ32" s="210"/>
      <c r="GRA32" s="211"/>
      <c r="GRB32" s="148"/>
      <c r="GRC32" s="210"/>
      <c r="GRD32" s="211"/>
      <c r="GRE32" s="148"/>
      <c r="GRF32" s="210"/>
      <c r="GRG32" s="211"/>
      <c r="GRH32" s="148"/>
      <c r="GRI32" s="210"/>
      <c r="GRJ32" s="211"/>
      <c r="GRK32" s="148"/>
      <c r="GRL32" s="210"/>
      <c r="GRM32" s="211"/>
      <c r="GRN32" s="148"/>
      <c r="GRO32" s="210"/>
      <c r="GRP32" s="211"/>
      <c r="GRQ32" s="148"/>
      <c r="GRR32" s="210"/>
      <c r="GRS32" s="211"/>
      <c r="GRT32" s="148"/>
      <c r="GRU32" s="210"/>
      <c r="GRV32" s="211"/>
      <c r="GRW32" s="148"/>
      <c r="GRX32" s="210"/>
      <c r="GRY32" s="211"/>
      <c r="GRZ32" s="148"/>
      <c r="GSA32" s="210"/>
      <c r="GSB32" s="211"/>
      <c r="GSC32" s="148"/>
      <c r="GSD32" s="210"/>
      <c r="GSE32" s="211"/>
      <c r="GSF32" s="148"/>
      <c r="GSG32" s="210"/>
      <c r="GSH32" s="211"/>
      <c r="GSI32" s="148"/>
      <c r="GSJ32" s="210"/>
      <c r="GSK32" s="211"/>
      <c r="GSL32" s="148"/>
      <c r="GSM32" s="210"/>
      <c r="GSN32" s="211"/>
      <c r="GSO32" s="148"/>
      <c r="GSP32" s="210"/>
      <c r="GSQ32" s="211"/>
      <c r="GSR32" s="148"/>
      <c r="GSS32" s="210"/>
      <c r="GST32" s="211"/>
      <c r="GSU32" s="148"/>
      <c r="GSV32" s="210"/>
      <c r="GSW32" s="211"/>
      <c r="GSX32" s="148"/>
      <c r="GSY32" s="210"/>
      <c r="GSZ32" s="211"/>
      <c r="GTA32" s="148"/>
      <c r="GTB32" s="210"/>
      <c r="GTC32" s="211"/>
      <c r="GTD32" s="148"/>
      <c r="GTE32" s="210"/>
      <c r="GTF32" s="211"/>
      <c r="GTG32" s="148"/>
      <c r="GTH32" s="210"/>
      <c r="GTI32" s="211"/>
      <c r="GTJ32" s="148"/>
      <c r="GTK32" s="210"/>
      <c r="GTL32" s="211"/>
      <c r="GTM32" s="148"/>
      <c r="GTN32" s="210"/>
      <c r="GTO32" s="211"/>
      <c r="GTP32" s="148"/>
      <c r="GTQ32" s="210"/>
      <c r="GTR32" s="211"/>
      <c r="GTS32" s="148"/>
      <c r="GTT32" s="210"/>
      <c r="GTU32" s="211"/>
      <c r="GTV32" s="148"/>
      <c r="GTW32" s="210"/>
      <c r="GTX32" s="211"/>
      <c r="GTY32" s="148"/>
      <c r="GTZ32" s="210"/>
      <c r="GUA32" s="211"/>
      <c r="GUB32" s="148"/>
      <c r="GUC32" s="210"/>
      <c r="GUD32" s="211"/>
      <c r="GUE32" s="148"/>
      <c r="GUF32" s="210"/>
      <c r="GUG32" s="211"/>
      <c r="GUH32" s="148"/>
      <c r="GUI32" s="210"/>
      <c r="GUJ32" s="211"/>
      <c r="GUK32" s="148"/>
      <c r="GUL32" s="210"/>
      <c r="GUM32" s="211"/>
      <c r="GUN32" s="148"/>
      <c r="GUO32" s="210"/>
      <c r="GUP32" s="211"/>
      <c r="GUQ32" s="148"/>
      <c r="GUR32" s="210"/>
      <c r="GUS32" s="211"/>
      <c r="GUT32" s="148"/>
      <c r="GUU32" s="210"/>
      <c r="GUV32" s="211"/>
      <c r="GUW32" s="148"/>
      <c r="GUX32" s="210"/>
      <c r="GUY32" s="211"/>
      <c r="GUZ32" s="148"/>
      <c r="GVA32" s="210"/>
      <c r="GVB32" s="211"/>
      <c r="GVC32" s="148"/>
      <c r="GVD32" s="210"/>
      <c r="GVE32" s="211"/>
      <c r="GVF32" s="148"/>
      <c r="GVG32" s="210"/>
      <c r="GVH32" s="211"/>
      <c r="GVI32" s="148"/>
      <c r="GVJ32" s="210"/>
      <c r="GVK32" s="211"/>
      <c r="GVL32" s="148"/>
      <c r="GVM32" s="210"/>
      <c r="GVN32" s="211"/>
      <c r="GVO32" s="148"/>
      <c r="GVP32" s="210"/>
      <c r="GVQ32" s="211"/>
      <c r="GVR32" s="148"/>
      <c r="GVS32" s="210"/>
      <c r="GVT32" s="211"/>
      <c r="GVU32" s="148"/>
      <c r="GVV32" s="210"/>
      <c r="GVW32" s="211"/>
      <c r="GVX32" s="148"/>
      <c r="GVY32" s="210"/>
      <c r="GVZ32" s="211"/>
      <c r="GWA32" s="148"/>
      <c r="GWB32" s="210"/>
      <c r="GWC32" s="211"/>
      <c r="GWD32" s="148"/>
      <c r="GWE32" s="210"/>
      <c r="GWF32" s="211"/>
      <c r="GWG32" s="148"/>
      <c r="GWH32" s="210"/>
      <c r="GWI32" s="211"/>
      <c r="GWJ32" s="148"/>
      <c r="GWK32" s="210"/>
      <c r="GWL32" s="211"/>
      <c r="GWM32" s="148"/>
      <c r="GWN32" s="210"/>
      <c r="GWO32" s="211"/>
      <c r="GWP32" s="148"/>
      <c r="GWQ32" s="210"/>
      <c r="GWR32" s="211"/>
      <c r="GWS32" s="148"/>
      <c r="GWT32" s="210"/>
      <c r="GWU32" s="211"/>
      <c r="GWV32" s="148"/>
      <c r="GWW32" s="210"/>
      <c r="GWX32" s="211"/>
      <c r="GWY32" s="148"/>
      <c r="GWZ32" s="210"/>
      <c r="GXA32" s="211"/>
      <c r="GXB32" s="148"/>
      <c r="GXC32" s="210"/>
      <c r="GXD32" s="211"/>
      <c r="GXE32" s="148"/>
      <c r="GXF32" s="210"/>
      <c r="GXG32" s="211"/>
      <c r="GXH32" s="148"/>
      <c r="GXI32" s="210"/>
      <c r="GXJ32" s="211"/>
      <c r="GXK32" s="148"/>
      <c r="GXL32" s="210"/>
      <c r="GXM32" s="211"/>
      <c r="GXN32" s="148"/>
      <c r="GXO32" s="210"/>
      <c r="GXP32" s="211"/>
      <c r="GXQ32" s="148"/>
      <c r="GXR32" s="210"/>
      <c r="GXS32" s="211"/>
      <c r="GXT32" s="148"/>
      <c r="GXU32" s="210"/>
      <c r="GXV32" s="211"/>
      <c r="GXW32" s="148"/>
      <c r="GXX32" s="210"/>
      <c r="GXY32" s="211"/>
      <c r="GXZ32" s="148"/>
      <c r="GYA32" s="210"/>
      <c r="GYB32" s="211"/>
      <c r="GYC32" s="148"/>
      <c r="GYD32" s="210"/>
      <c r="GYE32" s="211"/>
      <c r="GYF32" s="148"/>
      <c r="GYG32" s="210"/>
      <c r="GYH32" s="211"/>
      <c r="GYI32" s="148"/>
      <c r="GYJ32" s="210"/>
      <c r="GYK32" s="211"/>
      <c r="GYL32" s="148"/>
      <c r="GYM32" s="210"/>
      <c r="GYN32" s="211"/>
      <c r="GYO32" s="148"/>
      <c r="GYP32" s="210"/>
      <c r="GYQ32" s="211"/>
      <c r="GYR32" s="148"/>
      <c r="GYS32" s="210"/>
      <c r="GYT32" s="211"/>
      <c r="GYU32" s="148"/>
      <c r="GYV32" s="210"/>
      <c r="GYW32" s="211"/>
      <c r="GYX32" s="148"/>
      <c r="GYY32" s="210"/>
      <c r="GYZ32" s="211"/>
      <c r="GZA32" s="148"/>
      <c r="GZB32" s="210"/>
      <c r="GZC32" s="211"/>
      <c r="GZD32" s="148"/>
      <c r="GZE32" s="210"/>
      <c r="GZF32" s="211"/>
      <c r="GZG32" s="148"/>
      <c r="GZH32" s="210"/>
      <c r="GZI32" s="211"/>
      <c r="GZJ32" s="148"/>
      <c r="GZK32" s="210"/>
      <c r="GZL32" s="211"/>
      <c r="GZM32" s="148"/>
      <c r="GZN32" s="210"/>
      <c r="GZO32" s="211"/>
      <c r="GZP32" s="148"/>
      <c r="GZQ32" s="210"/>
      <c r="GZR32" s="211"/>
      <c r="GZS32" s="148"/>
      <c r="GZT32" s="210"/>
      <c r="GZU32" s="211"/>
      <c r="GZV32" s="148"/>
      <c r="GZW32" s="210"/>
      <c r="GZX32" s="211"/>
      <c r="GZY32" s="148"/>
      <c r="GZZ32" s="210"/>
      <c r="HAA32" s="211"/>
      <c r="HAB32" s="148"/>
      <c r="HAC32" s="210"/>
      <c r="HAD32" s="211"/>
      <c r="HAE32" s="148"/>
      <c r="HAF32" s="210"/>
      <c r="HAG32" s="211"/>
      <c r="HAH32" s="148"/>
      <c r="HAI32" s="210"/>
      <c r="HAJ32" s="211"/>
      <c r="HAK32" s="148"/>
      <c r="HAL32" s="210"/>
      <c r="HAM32" s="211"/>
      <c r="HAN32" s="148"/>
      <c r="HAO32" s="210"/>
      <c r="HAP32" s="211"/>
      <c r="HAQ32" s="148"/>
      <c r="HAR32" s="210"/>
      <c r="HAS32" s="211"/>
      <c r="HAT32" s="148"/>
      <c r="HAU32" s="210"/>
      <c r="HAV32" s="211"/>
      <c r="HAW32" s="148"/>
      <c r="HAX32" s="210"/>
      <c r="HAY32" s="211"/>
      <c r="HAZ32" s="148"/>
      <c r="HBA32" s="210"/>
      <c r="HBB32" s="211"/>
      <c r="HBC32" s="148"/>
      <c r="HBD32" s="210"/>
      <c r="HBE32" s="211"/>
      <c r="HBF32" s="148"/>
      <c r="HBG32" s="210"/>
      <c r="HBH32" s="211"/>
      <c r="HBI32" s="148"/>
      <c r="HBJ32" s="210"/>
      <c r="HBK32" s="211"/>
      <c r="HBL32" s="148"/>
      <c r="HBM32" s="210"/>
      <c r="HBN32" s="211"/>
      <c r="HBO32" s="148"/>
      <c r="HBP32" s="210"/>
      <c r="HBQ32" s="211"/>
      <c r="HBR32" s="148"/>
      <c r="HBS32" s="210"/>
      <c r="HBT32" s="211"/>
      <c r="HBU32" s="148"/>
      <c r="HBV32" s="210"/>
      <c r="HBW32" s="211"/>
      <c r="HBX32" s="148"/>
      <c r="HBY32" s="210"/>
      <c r="HBZ32" s="211"/>
      <c r="HCA32" s="148"/>
      <c r="HCB32" s="210"/>
      <c r="HCC32" s="211"/>
      <c r="HCD32" s="148"/>
      <c r="HCE32" s="210"/>
      <c r="HCF32" s="211"/>
      <c r="HCG32" s="148"/>
      <c r="HCH32" s="210"/>
      <c r="HCI32" s="211"/>
      <c r="HCJ32" s="148"/>
      <c r="HCK32" s="210"/>
      <c r="HCL32" s="211"/>
      <c r="HCM32" s="148"/>
      <c r="HCN32" s="210"/>
      <c r="HCO32" s="211"/>
      <c r="HCP32" s="148"/>
      <c r="HCQ32" s="210"/>
      <c r="HCR32" s="211"/>
      <c r="HCS32" s="148"/>
      <c r="HCT32" s="210"/>
      <c r="HCU32" s="211"/>
      <c r="HCV32" s="148"/>
      <c r="HCW32" s="210"/>
      <c r="HCX32" s="211"/>
      <c r="HCY32" s="148"/>
      <c r="HCZ32" s="210"/>
      <c r="HDA32" s="211"/>
      <c r="HDB32" s="148"/>
      <c r="HDC32" s="210"/>
      <c r="HDD32" s="211"/>
      <c r="HDE32" s="148"/>
      <c r="HDF32" s="210"/>
      <c r="HDG32" s="211"/>
      <c r="HDH32" s="148"/>
      <c r="HDI32" s="210"/>
      <c r="HDJ32" s="211"/>
      <c r="HDK32" s="148"/>
      <c r="HDL32" s="210"/>
      <c r="HDM32" s="211"/>
      <c r="HDN32" s="148"/>
      <c r="HDO32" s="210"/>
      <c r="HDP32" s="211"/>
      <c r="HDQ32" s="148"/>
      <c r="HDR32" s="210"/>
      <c r="HDS32" s="211"/>
      <c r="HDT32" s="148"/>
      <c r="HDU32" s="210"/>
      <c r="HDV32" s="211"/>
      <c r="HDW32" s="148"/>
      <c r="HDX32" s="210"/>
      <c r="HDY32" s="211"/>
      <c r="HDZ32" s="148"/>
      <c r="HEA32" s="210"/>
      <c r="HEB32" s="211"/>
      <c r="HEC32" s="148"/>
      <c r="HED32" s="210"/>
      <c r="HEE32" s="211"/>
      <c r="HEF32" s="148"/>
      <c r="HEG32" s="210"/>
      <c r="HEH32" s="211"/>
      <c r="HEI32" s="148"/>
      <c r="HEJ32" s="210"/>
      <c r="HEK32" s="211"/>
      <c r="HEL32" s="148"/>
      <c r="HEM32" s="210"/>
      <c r="HEN32" s="211"/>
      <c r="HEO32" s="148"/>
      <c r="HEP32" s="210"/>
      <c r="HEQ32" s="211"/>
      <c r="HER32" s="148"/>
      <c r="HES32" s="210"/>
      <c r="HET32" s="211"/>
      <c r="HEU32" s="148"/>
      <c r="HEV32" s="210"/>
      <c r="HEW32" s="211"/>
      <c r="HEX32" s="148"/>
      <c r="HEY32" s="210"/>
      <c r="HEZ32" s="211"/>
      <c r="HFA32" s="148"/>
      <c r="HFB32" s="210"/>
      <c r="HFC32" s="211"/>
      <c r="HFD32" s="148"/>
      <c r="HFE32" s="210"/>
      <c r="HFF32" s="211"/>
      <c r="HFG32" s="148"/>
      <c r="HFH32" s="210"/>
      <c r="HFI32" s="211"/>
      <c r="HFJ32" s="148"/>
      <c r="HFK32" s="210"/>
      <c r="HFL32" s="211"/>
      <c r="HFM32" s="148"/>
      <c r="HFN32" s="210"/>
      <c r="HFO32" s="211"/>
      <c r="HFP32" s="148"/>
      <c r="HFQ32" s="210"/>
      <c r="HFR32" s="211"/>
      <c r="HFS32" s="148"/>
      <c r="HFT32" s="210"/>
      <c r="HFU32" s="211"/>
      <c r="HFV32" s="148"/>
      <c r="HFW32" s="210"/>
      <c r="HFX32" s="211"/>
      <c r="HFY32" s="148"/>
      <c r="HFZ32" s="210"/>
      <c r="HGA32" s="211"/>
      <c r="HGB32" s="148"/>
      <c r="HGC32" s="210"/>
      <c r="HGD32" s="211"/>
      <c r="HGE32" s="148"/>
      <c r="HGF32" s="210"/>
      <c r="HGG32" s="211"/>
      <c r="HGH32" s="148"/>
      <c r="HGI32" s="210"/>
      <c r="HGJ32" s="211"/>
      <c r="HGK32" s="148"/>
      <c r="HGL32" s="210"/>
      <c r="HGM32" s="211"/>
      <c r="HGN32" s="148"/>
      <c r="HGO32" s="210"/>
      <c r="HGP32" s="211"/>
      <c r="HGQ32" s="148"/>
      <c r="HGR32" s="210"/>
      <c r="HGS32" s="211"/>
      <c r="HGT32" s="148"/>
      <c r="HGU32" s="210"/>
      <c r="HGV32" s="211"/>
      <c r="HGW32" s="148"/>
      <c r="HGX32" s="210"/>
      <c r="HGY32" s="211"/>
      <c r="HGZ32" s="148"/>
      <c r="HHA32" s="210"/>
      <c r="HHB32" s="211"/>
      <c r="HHC32" s="148"/>
      <c r="HHD32" s="210"/>
      <c r="HHE32" s="211"/>
      <c r="HHF32" s="148"/>
      <c r="HHG32" s="210"/>
      <c r="HHH32" s="211"/>
      <c r="HHI32" s="148"/>
      <c r="HHJ32" s="210"/>
      <c r="HHK32" s="211"/>
      <c r="HHL32" s="148"/>
      <c r="HHM32" s="210"/>
      <c r="HHN32" s="211"/>
      <c r="HHO32" s="148"/>
      <c r="HHP32" s="210"/>
      <c r="HHQ32" s="211"/>
      <c r="HHR32" s="148"/>
      <c r="HHS32" s="210"/>
      <c r="HHT32" s="211"/>
      <c r="HHU32" s="148"/>
      <c r="HHV32" s="210"/>
      <c r="HHW32" s="211"/>
      <c r="HHX32" s="148"/>
      <c r="HHY32" s="210"/>
      <c r="HHZ32" s="211"/>
      <c r="HIA32" s="148"/>
      <c r="HIB32" s="210"/>
      <c r="HIC32" s="211"/>
      <c r="HID32" s="148"/>
      <c r="HIE32" s="210"/>
      <c r="HIF32" s="211"/>
      <c r="HIG32" s="148"/>
      <c r="HIH32" s="210"/>
      <c r="HII32" s="211"/>
      <c r="HIJ32" s="148"/>
      <c r="HIK32" s="210"/>
      <c r="HIL32" s="211"/>
      <c r="HIM32" s="148"/>
      <c r="HIN32" s="210"/>
      <c r="HIO32" s="211"/>
      <c r="HIP32" s="148"/>
      <c r="HIQ32" s="210"/>
      <c r="HIR32" s="211"/>
      <c r="HIS32" s="148"/>
      <c r="HIT32" s="210"/>
      <c r="HIU32" s="211"/>
      <c r="HIV32" s="148"/>
      <c r="HIW32" s="210"/>
      <c r="HIX32" s="211"/>
      <c r="HIY32" s="148"/>
      <c r="HIZ32" s="210"/>
      <c r="HJA32" s="211"/>
      <c r="HJB32" s="148"/>
      <c r="HJC32" s="210"/>
      <c r="HJD32" s="211"/>
      <c r="HJE32" s="148"/>
      <c r="HJF32" s="210"/>
      <c r="HJG32" s="211"/>
      <c r="HJH32" s="148"/>
      <c r="HJI32" s="210"/>
      <c r="HJJ32" s="211"/>
      <c r="HJK32" s="148"/>
      <c r="HJL32" s="210"/>
      <c r="HJM32" s="211"/>
      <c r="HJN32" s="148"/>
      <c r="HJO32" s="210"/>
      <c r="HJP32" s="211"/>
      <c r="HJQ32" s="148"/>
      <c r="HJR32" s="210"/>
      <c r="HJS32" s="211"/>
      <c r="HJT32" s="148"/>
      <c r="HJU32" s="210"/>
      <c r="HJV32" s="211"/>
      <c r="HJW32" s="148"/>
      <c r="HJX32" s="210"/>
      <c r="HJY32" s="211"/>
      <c r="HJZ32" s="148"/>
      <c r="HKA32" s="210"/>
      <c r="HKB32" s="211"/>
      <c r="HKC32" s="148"/>
      <c r="HKD32" s="210"/>
      <c r="HKE32" s="211"/>
      <c r="HKF32" s="148"/>
      <c r="HKG32" s="210"/>
      <c r="HKH32" s="211"/>
      <c r="HKI32" s="148"/>
      <c r="HKJ32" s="210"/>
      <c r="HKK32" s="211"/>
      <c r="HKL32" s="148"/>
      <c r="HKM32" s="210"/>
      <c r="HKN32" s="211"/>
      <c r="HKO32" s="148"/>
      <c r="HKP32" s="210"/>
      <c r="HKQ32" s="211"/>
      <c r="HKR32" s="148"/>
      <c r="HKS32" s="210"/>
      <c r="HKT32" s="211"/>
      <c r="HKU32" s="148"/>
      <c r="HKV32" s="210"/>
      <c r="HKW32" s="211"/>
      <c r="HKX32" s="148"/>
      <c r="HKY32" s="210"/>
      <c r="HKZ32" s="211"/>
      <c r="HLA32" s="148"/>
      <c r="HLB32" s="210"/>
      <c r="HLC32" s="211"/>
      <c r="HLD32" s="148"/>
      <c r="HLE32" s="210"/>
      <c r="HLF32" s="211"/>
      <c r="HLG32" s="148"/>
      <c r="HLH32" s="210"/>
      <c r="HLI32" s="211"/>
      <c r="HLJ32" s="148"/>
      <c r="HLK32" s="210"/>
      <c r="HLL32" s="211"/>
      <c r="HLM32" s="148"/>
      <c r="HLN32" s="210"/>
      <c r="HLO32" s="211"/>
      <c r="HLP32" s="148"/>
      <c r="HLQ32" s="210"/>
      <c r="HLR32" s="211"/>
      <c r="HLS32" s="148"/>
      <c r="HLT32" s="210"/>
      <c r="HLU32" s="211"/>
      <c r="HLV32" s="148"/>
      <c r="HLW32" s="210"/>
      <c r="HLX32" s="211"/>
      <c r="HLY32" s="148"/>
      <c r="HLZ32" s="210"/>
      <c r="HMA32" s="211"/>
      <c r="HMB32" s="148"/>
      <c r="HMC32" s="210"/>
      <c r="HMD32" s="211"/>
      <c r="HME32" s="148"/>
      <c r="HMF32" s="210"/>
      <c r="HMG32" s="211"/>
      <c r="HMH32" s="148"/>
      <c r="HMI32" s="210"/>
      <c r="HMJ32" s="211"/>
      <c r="HMK32" s="148"/>
      <c r="HML32" s="210"/>
      <c r="HMM32" s="211"/>
      <c r="HMN32" s="148"/>
      <c r="HMO32" s="210"/>
      <c r="HMP32" s="211"/>
      <c r="HMQ32" s="148"/>
      <c r="HMR32" s="210"/>
      <c r="HMS32" s="211"/>
      <c r="HMT32" s="148"/>
      <c r="HMU32" s="210"/>
      <c r="HMV32" s="211"/>
      <c r="HMW32" s="148"/>
      <c r="HMX32" s="210"/>
      <c r="HMY32" s="211"/>
      <c r="HMZ32" s="148"/>
      <c r="HNA32" s="210"/>
      <c r="HNB32" s="211"/>
      <c r="HNC32" s="148"/>
      <c r="HND32" s="210"/>
      <c r="HNE32" s="211"/>
      <c r="HNF32" s="148"/>
      <c r="HNG32" s="210"/>
      <c r="HNH32" s="211"/>
      <c r="HNI32" s="148"/>
      <c r="HNJ32" s="210"/>
      <c r="HNK32" s="211"/>
      <c r="HNL32" s="148"/>
      <c r="HNM32" s="210"/>
      <c r="HNN32" s="211"/>
      <c r="HNO32" s="148"/>
      <c r="HNP32" s="210"/>
      <c r="HNQ32" s="211"/>
      <c r="HNR32" s="148"/>
      <c r="HNS32" s="210"/>
      <c r="HNT32" s="211"/>
      <c r="HNU32" s="148"/>
      <c r="HNV32" s="210"/>
      <c r="HNW32" s="211"/>
      <c r="HNX32" s="148"/>
      <c r="HNY32" s="210"/>
      <c r="HNZ32" s="211"/>
      <c r="HOA32" s="148"/>
      <c r="HOB32" s="210"/>
      <c r="HOC32" s="211"/>
      <c r="HOD32" s="148"/>
      <c r="HOE32" s="210"/>
      <c r="HOF32" s="211"/>
      <c r="HOG32" s="148"/>
      <c r="HOH32" s="210"/>
      <c r="HOI32" s="211"/>
      <c r="HOJ32" s="148"/>
      <c r="HOK32" s="210"/>
      <c r="HOL32" s="211"/>
      <c r="HOM32" s="148"/>
      <c r="HON32" s="210"/>
      <c r="HOO32" s="211"/>
      <c r="HOP32" s="148"/>
      <c r="HOQ32" s="210"/>
      <c r="HOR32" s="211"/>
      <c r="HOS32" s="148"/>
      <c r="HOT32" s="210"/>
      <c r="HOU32" s="211"/>
      <c r="HOV32" s="148"/>
      <c r="HOW32" s="210"/>
      <c r="HOX32" s="211"/>
      <c r="HOY32" s="148"/>
      <c r="HOZ32" s="210"/>
      <c r="HPA32" s="211"/>
      <c r="HPB32" s="148"/>
      <c r="HPC32" s="210"/>
      <c r="HPD32" s="211"/>
      <c r="HPE32" s="148"/>
      <c r="HPF32" s="210"/>
      <c r="HPG32" s="211"/>
      <c r="HPH32" s="148"/>
      <c r="HPI32" s="210"/>
      <c r="HPJ32" s="211"/>
      <c r="HPK32" s="148"/>
      <c r="HPL32" s="210"/>
      <c r="HPM32" s="211"/>
      <c r="HPN32" s="148"/>
      <c r="HPO32" s="210"/>
      <c r="HPP32" s="211"/>
      <c r="HPQ32" s="148"/>
      <c r="HPR32" s="210"/>
      <c r="HPS32" s="211"/>
      <c r="HPT32" s="148"/>
      <c r="HPU32" s="210"/>
      <c r="HPV32" s="211"/>
      <c r="HPW32" s="148"/>
      <c r="HPX32" s="210"/>
      <c r="HPY32" s="211"/>
      <c r="HPZ32" s="148"/>
      <c r="HQA32" s="210"/>
      <c r="HQB32" s="211"/>
      <c r="HQC32" s="148"/>
      <c r="HQD32" s="210"/>
      <c r="HQE32" s="211"/>
      <c r="HQF32" s="148"/>
      <c r="HQG32" s="210"/>
      <c r="HQH32" s="211"/>
      <c r="HQI32" s="148"/>
      <c r="HQJ32" s="210"/>
      <c r="HQK32" s="211"/>
      <c r="HQL32" s="148"/>
      <c r="HQM32" s="210"/>
      <c r="HQN32" s="211"/>
      <c r="HQO32" s="148"/>
      <c r="HQP32" s="210"/>
      <c r="HQQ32" s="211"/>
      <c r="HQR32" s="148"/>
      <c r="HQS32" s="210"/>
      <c r="HQT32" s="211"/>
      <c r="HQU32" s="148"/>
      <c r="HQV32" s="210"/>
      <c r="HQW32" s="211"/>
      <c r="HQX32" s="148"/>
      <c r="HQY32" s="210"/>
      <c r="HQZ32" s="211"/>
      <c r="HRA32" s="148"/>
      <c r="HRB32" s="210"/>
      <c r="HRC32" s="211"/>
      <c r="HRD32" s="148"/>
      <c r="HRE32" s="210"/>
      <c r="HRF32" s="211"/>
      <c r="HRG32" s="148"/>
      <c r="HRH32" s="210"/>
      <c r="HRI32" s="211"/>
      <c r="HRJ32" s="148"/>
      <c r="HRK32" s="210"/>
      <c r="HRL32" s="211"/>
      <c r="HRM32" s="148"/>
      <c r="HRN32" s="210"/>
      <c r="HRO32" s="211"/>
      <c r="HRP32" s="148"/>
      <c r="HRQ32" s="210"/>
      <c r="HRR32" s="211"/>
      <c r="HRS32" s="148"/>
      <c r="HRT32" s="210"/>
      <c r="HRU32" s="211"/>
      <c r="HRV32" s="148"/>
      <c r="HRW32" s="210"/>
      <c r="HRX32" s="211"/>
      <c r="HRY32" s="148"/>
      <c r="HRZ32" s="210"/>
      <c r="HSA32" s="211"/>
      <c r="HSB32" s="148"/>
      <c r="HSC32" s="210"/>
      <c r="HSD32" s="211"/>
      <c r="HSE32" s="148"/>
      <c r="HSF32" s="210"/>
      <c r="HSG32" s="211"/>
      <c r="HSH32" s="148"/>
      <c r="HSI32" s="210"/>
      <c r="HSJ32" s="211"/>
      <c r="HSK32" s="148"/>
      <c r="HSL32" s="210"/>
      <c r="HSM32" s="211"/>
      <c r="HSN32" s="148"/>
      <c r="HSO32" s="210"/>
      <c r="HSP32" s="211"/>
      <c r="HSQ32" s="148"/>
      <c r="HSR32" s="210"/>
      <c r="HSS32" s="211"/>
      <c r="HST32" s="148"/>
      <c r="HSU32" s="210"/>
      <c r="HSV32" s="211"/>
      <c r="HSW32" s="148"/>
      <c r="HSX32" s="210"/>
      <c r="HSY32" s="211"/>
      <c r="HSZ32" s="148"/>
      <c r="HTA32" s="210"/>
      <c r="HTB32" s="211"/>
      <c r="HTC32" s="148"/>
      <c r="HTD32" s="210"/>
      <c r="HTE32" s="211"/>
      <c r="HTF32" s="148"/>
      <c r="HTG32" s="210"/>
      <c r="HTH32" s="211"/>
      <c r="HTI32" s="148"/>
      <c r="HTJ32" s="210"/>
      <c r="HTK32" s="211"/>
      <c r="HTL32" s="148"/>
      <c r="HTM32" s="210"/>
      <c r="HTN32" s="211"/>
      <c r="HTO32" s="148"/>
      <c r="HTP32" s="210"/>
      <c r="HTQ32" s="211"/>
      <c r="HTR32" s="148"/>
      <c r="HTS32" s="210"/>
      <c r="HTT32" s="211"/>
      <c r="HTU32" s="148"/>
      <c r="HTV32" s="210"/>
      <c r="HTW32" s="211"/>
      <c r="HTX32" s="148"/>
      <c r="HTY32" s="210"/>
      <c r="HTZ32" s="211"/>
      <c r="HUA32" s="148"/>
      <c r="HUB32" s="210"/>
      <c r="HUC32" s="211"/>
      <c r="HUD32" s="148"/>
      <c r="HUE32" s="210"/>
      <c r="HUF32" s="211"/>
      <c r="HUG32" s="148"/>
      <c r="HUH32" s="210"/>
      <c r="HUI32" s="211"/>
      <c r="HUJ32" s="148"/>
      <c r="HUK32" s="210"/>
      <c r="HUL32" s="211"/>
      <c r="HUM32" s="148"/>
      <c r="HUN32" s="210"/>
      <c r="HUO32" s="211"/>
      <c r="HUP32" s="148"/>
      <c r="HUQ32" s="210"/>
      <c r="HUR32" s="211"/>
      <c r="HUS32" s="148"/>
      <c r="HUT32" s="210"/>
      <c r="HUU32" s="211"/>
      <c r="HUV32" s="148"/>
      <c r="HUW32" s="210"/>
      <c r="HUX32" s="211"/>
      <c r="HUY32" s="148"/>
      <c r="HUZ32" s="210"/>
      <c r="HVA32" s="211"/>
      <c r="HVB32" s="148"/>
      <c r="HVC32" s="210"/>
      <c r="HVD32" s="211"/>
      <c r="HVE32" s="148"/>
      <c r="HVF32" s="210"/>
      <c r="HVG32" s="211"/>
      <c r="HVH32" s="148"/>
      <c r="HVI32" s="210"/>
      <c r="HVJ32" s="211"/>
      <c r="HVK32" s="148"/>
      <c r="HVL32" s="210"/>
      <c r="HVM32" s="211"/>
      <c r="HVN32" s="148"/>
      <c r="HVO32" s="210"/>
      <c r="HVP32" s="211"/>
      <c r="HVQ32" s="148"/>
      <c r="HVR32" s="210"/>
      <c r="HVS32" s="211"/>
      <c r="HVT32" s="148"/>
      <c r="HVU32" s="210"/>
      <c r="HVV32" s="211"/>
      <c r="HVW32" s="148"/>
      <c r="HVX32" s="210"/>
      <c r="HVY32" s="211"/>
      <c r="HVZ32" s="148"/>
      <c r="HWA32" s="210"/>
      <c r="HWB32" s="211"/>
      <c r="HWC32" s="148"/>
      <c r="HWD32" s="210"/>
      <c r="HWE32" s="211"/>
      <c r="HWF32" s="148"/>
      <c r="HWG32" s="210"/>
      <c r="HWH32" s="211"/>
      <c r="HWI32" s="148"/>
      <c r="HWJ32" s="210"/>
      <c r="HWK32" s="211"/>
      <c r="HWL32" s="148"/>
      <c r="HWM32" s="210"/>
      <c r="HWN32" s="211"/>
      <c r="HWO32" s="148"/>
      <c r="HWP32" s="210"/>
      <c r="HWQ32" s="211"/>
      <c r="HWR32" s="148"/>
      <c r="HWS32" s="210"/>
      <c r="HWT32" s="211"/>
      <c r="HWU32" s="148"/>
      <c r="HWV32" s="210"/>
      <c r="HWW32" s="211"/>
      <c r="HWX32" s="148"/>
      <c r="HWY32" s="210"/>
      <c r="HWZ32" s="211"/>
      <c r="HXA32" s="148"/>
      <c r="HXB32" s="210"/>
      <c r="HXC32" s="211"/>
      <c r="HXD32" s="148"/>
      <c r="HXE32" s="210"/>
      <c r="HXF32" s="211"/>
      <c r="HXG32" s="148"/>
      <c r="HXH32" s="210"/>
      <c r="HXI32" s="211"/>
      <c r="HXJ32" s="148"/>
      <c r="HXK32" s="210"/>
      <c r="HXL32" s="211"/>
      <c r="HXM32" s="148"/>
      <c r="HXN32" s="210"/>
      <c r="HXO32" s="211"/>
      <c r="HXP32" s="148"/>
      <c r="HXQ32" s="210"/>
      <c r="HXR32" s="211"/>
      <c r="HXS32" s="148"/>
      <c r="HXT32" s="210"/>
      <c r="HXU32" s="211"/>
      <c r="HXV32" s="148"/>
      <c r="HXW32" s="210"/>
      <c r="HXX32" s="211"/>
      <c r="HXY32" s="148"/>
      <c r="HXZ32" s="210"/>
      <c r="HYA32" s="211"/>
      <c r="HYB32" s="148"/>
      <c r="HYC32" s="210"/>
      <c r="HYD32" s="211"/>
      <c r="HYE32" s="148"/>
      <c r="HYF32" s="210"/>
      <c r="HYG32" s="211"/>
      <c r="HYH32" s="148"/>
      <c r="HYI32" s="210"/>
      <c r="HYJ32" s="211"/>
      <c r="HYK32" s="148"/>
      <c r="HYL32" s="210"/>
      <c r="HYM32" s="211"/>
      <c r="HYN32" s="148"/>
      <c r="HYO32" s="210"/>
      <c r="HYP32" s="211"/>
      <c r="HYQ32" s="148"/>
      <c r="HYR32" s="210"/>
      <c r="HYS32" s="211"/>
      <c r="HYT32" s="148"/>
      <c r="HYU32" s="210"/>
      <c r="HYV32" s="211"/>
      <c r="HYW32" s="148"/>
      <c r="HYX32" s="210"/>
      <c r="HYY32" s="211"/>
      <c r="HYZ32" s="148"/>
      <c r="HZA32" s="210"/>
      <c r="HZB32" s="211"/>
      <c r="HZC32" s="148"/>
      <c r="HZD32" s="210"/>
      <c r="HZE32" s="211"/>
      <c r="HZF32" s="148"/>
      <c r="HZG32" s="210"/>
      <c r="HZH32" s="211"/>
      <c r="HZI32" s="148"/>
      <c r="HZJ32" s="210"/>
      <c r="HZK32" s="211"/>
      <c r="HZL32" s="148"/>
      <c r="HZM32" s="210"/>
      <c r="HZN32" s="211"/>
      <c r="HZO32" s="148"/>
      <c r="HZP32" s="210"/>
      <c r="HZQ32" s="211"/>
      <c r="HZR32" s="148"/>
      <c r="HZS32" s="210"/>
      <c r="HZT32" s="211"/>
      <c r="HZU32" s="148"/>
      <c r="HZV32" s="210"/>
      <c r="HZW32" s="211"/>
      <c r="HZX32" s="148"/>
      <c r="HZY32" s="210"/>
      <c r="HZZ32" s="211"/>
      <c r="IAA32" s="148"/>
      <c r="IAB32" s="210"/>
      <c r="IAC32" s="211"/>
      <c r="IAD32" s="148"/>
      <c r="IAE32" s="210"/>
      <c r="IAF32" s="211"/>
      <c r="IAG32" s="148"/>
      <c r="IAH32" s="210"/>
      <c r="IAI32" s="211"/>
      <c r="IAJ32" s="148"/>
      <c r="IAK32" s="210"/>
      <c r="IAL32" s="211"/>
      <c r="IAM32" s="148"/>
      <c r="IAN32" s="210"/>
      <c r="IAO32" s="211"/>
      <c r="IAP32" s="148"/>
      <c r="IAQ32" s="210"/>
      <c r="IAR32" s="211"/>
      <c r="IAS32" s="148"/>
      <c r="IAT32" s="210"/>
      <c r="IAU32" s="211"/>
      <c r="IAV32" s="148"/>
      <c r="IAW32" s="210"/>
      <c r="IAX32" s="211"/>
      <c r="IAY32" s="148"/>
      <c r="IAZ32" s="210"/>
      <c r="IBA32" s="211"/>
      <c r="IBB32" s="148"/>
      <c r="IBC32" s="210"/>
      <c r="IBD32" s="211"/>
      <c r="IBE32" s="148"/>
      <c r="IBF32" s="210"/>
      <c r="IBG32" s="211"/>
      <c r="IBH32" s="148"/>
      <c r="IBI32" s="210"/>
      <c r="IBJ32" s="211"/>
      <c r="IBK32" s="148"/>
      <c r="IBL32" s="210"/>
      <c r="IBM32" s="211"/>
      <c r="IBN32" s="148"/>
      <c r="IBO32" s="210"/>
      <c r="IBP32" s="211"/>
      <c r="IBQ32" s="148"/>
      <c r="IBR32" s="210"/>
      <c r="IBS32" s="211"/>
      <c r="IBT32" s="148"/>
      <c r="IBU32" s="210"/>
      <c r="IBV32" s="211"/>
      <c r="IBW32" s="148"/>
      <c r="IBX32" s="210"/>
      <c r="IBY32" s="211"/>
      <c r="IBZ32" s="148"/>
      <c r="ICA32" s="210"/>
      <c r="ICB32" s="211"/>
      <c r="ICC32" s="148"/>
      <c r="ICD32" s="210"/>
      <c r="ICE32" s="211"/>
      <c r="ICF32" s="148"/>
      <c r="ICG32" s="210"/>
      <c r="ICH32" s="211"/>
      <c r="ICI32" s="148"/>
      <c r="ICJ32" s="210"/>
      <c r="ICK32" s="211"/>
      <c r="ICL32" s="148"/>
      <c r="ICM32" s="210"/>
      <c r="ICN32" s="211"/>
      <c r="ICO32" s="148"/>
      <c r="ICP32" s="210"/>
      <c r="ICQ32" s="211"/>
      <c r="ICR32" s="148"/>
      <c r="ICS32" s="210"/>
      <c r="ICT32" s="211"/>
      <c r="ICU32" s="148"/>
      <c r="ICV32" s="210"/>
      <c r="ICW32" s="211"/>
      <c r="ICX32" s="148"/>
      <c r="ICY32" s="210"/>
      <c r="ICZ32" s="211"/>
      <c r="IDA32" s="148"/>
      <c r="IDB32" s="210"/>
      <c r="IDC32" s="211"/>
      <c r="IDD32" s="148"/>
      <c r="IDE32" s="210"/>
      <c r="IDF32" s="211"/>
      <c r="IDG32" s="148"/>
      <c r="IDH32" s="210"/>
      <c r="IDI32" s="211"/>
      <c r="IDJ32" s="148"/>
      <c r="IDK32" s="210"/>
      <c r="IDL32" s="211"/>
      <c r="IDM32" s="148"/>
      <c r="IDN32" s="210"/>
      <c r="IDO32" s="211"/>
      <c r="IDP32" s="148"/>
      <c r="IDQ32" s="210"/>
      <c r="IDR32" s="211"/>
      <c r="IDS32" s="148"/>
      <c r="IDT32" s="210"/>
      <c r="IDU32" s="211"/>
      <c r="IDV32" s="148"/>
      <c r="IDW32" s="210"/>
      <c r="IDX32" s="211"/>
      <c r="IDY32" s="148"/>
      <c r="IDZ32" s="210"/>
      <c r="IEA32" s="211"/>
      <c r="IEB32" s="148"/>
      <c r="IEC32" s="210"/>
      <c r="IED32" s="211"/>
      <c r="IEE32" s="148"/>
      <c r="IEF32" s="210"/>
      <c r="IEG32" s="211"/>
      <c r="IEH32" s="148"/>
      <c r="IEI32" s="210"/>
      <c r="IEJ32" s="211"/>
      <c r="IEK32" s="148"/>
      <c r="IEL32" s="210"/>
      <c r="IEM32" s="211"/>
      <c r="IEN32" s="148"/>
      <c r="IEO32" s="210"/>
      <c r="IEP32" s="211"/>
      <c r="IEQ32" s="148"/>
      <c r="IER32" s="210"/>
      <c r="IES32" s="211"/>
      <c r="IET32" s="148"/>
      <c r="IEU32" s="210"/>
      <c r="IEV32" s="211"/>
      <c r="IEW32" s="148"/>
      <c r="IEX32" s="210"/>
      <c r="IEY32" s="211"/>
      <c r="IEZ32" s="148"/>
      <c r="IFA32" s="210"/>
      <c r="IFB32" s="211"/>
      <c r="IFC32" s="148"/>
      <c r="IFD32" s="210"/>
      <c r="IFE32" s="211"/>
      <c r="IFF32" s="148"/>
      <c r="IFG32" s="210"/>
      <c r="IFH32" s="211"/>
      <c r="IFI32" s="148"/>
      <c r="IFJ32" s="210"/>
      <c r="IFK32" s="211"/>
      <c r="IFL32" s="148"/>
      <c r="IFM32" s="210"/>
      <c r="IFN32" s="211"/>
      <c r="IFO32" s="148"/>
      <c r="IFP32" s="210"/>
      <c r="IFQ32" s="211"/>
      <c r="IFR32" s="148"/>
      <c r="IFS32" s="210"/>
      <c r="IFT32" s="211"/>
      <c r="IFU32" s="148"/>
      <c r="IFV32" s="210"/>
      <c r="IFW32" s="211"/>
      <c r="IFX32" s="148"/>
      <c r="IFY32" s="210"/>
      <c r="IFZ32" s="211"/>
      <c r="IGA32" s="148"/>
      <c r="IGB32" s="210"/>
      <c r="IGC32" s="211"/>
      <c r="IGD32" s="148"/>
      <c r="IGE32" s="210"/>
      <c r="IGF32" s="211"/>
      <c r="IGG32" s="148"/>
      <c r="IGH32" s="210"/>
      <c r="IGI32" s="211"/>
      <c r="IGJ32" s="148"/>
      <c r="IGK32" s="210"/>
      <c r="IGL32" s="211"/>
      <c r="IGM32" s="148"/>
      <c r="IGN32" s="210"/>
      <c r="IGO32" s="211"/>
      <c r="IGP32" s="148"/>
      <c r="IGQ32" s="210"/>
      <c r="IGR32" s="211"/>
      <c r="IGS32" s="148"/>
      <c r="IGT32" s="210"/>
      <c r="IGU32" s="211"/>
      <c r="IGV32" s="148"/>
      <c r="IGW32" s="210"/>
      <c r="IGX32" s="211"/>
      <c r="IGY32" s="148"/>
      <c r="IGZ32" s="210"/>
      <c r="IHA32" s="211"/>
      <c r="IHB32" s="148"/>
      <c r="IHC32" s="210"/>
      <c r="IHD32" s="211"/>
      <c r="IHE32" s="148"/>
      <c r="IHF32" s="210"/>
      <c r="IHG32" s="211"/>
      <c r="IHH32" s="148"/>
      <c r="IHI32" s="210"/>
      <c r="IHJ32" s="211"/>
      <c r="IHK32" s="148"/>
      <c r="IHL32" s="210"/>
      <c r="IHM32" s="211"/>
      <c r="IHN32" s="148"/>
      <c r="IHO32" s="210"/>
      <c r="IHP32" s="211"/>
      <c r="IHQ32" s="148"/>
      <c r="IHR32" s="210"/>
      <c r="IHS32" s="211"/>
      <c r="IHT32" s="148"/>
      <c r="IHU32" s="210"/>
      <c r="IHV32" s="211"/>
      <c r="IHW32" s="148"/>
      <c r="IHX32" s="210"/>
      <c r="IHY32" s="211"/>
      <c r="IHZ32" s="148"/>
      <c r="IIA32" s="210"/>
      <c r="IIB32" s="211"/>
      <c r="IIC32" s="148"/>
      <c r="IID32" s="210"/>
      <c r="IIE32" s="211"/>
      <c r="IIF32" s="148"/>
      <c r="IIG32" s="210"/>
      <c r="IIH32" s="211"/>
      <c r="III32" s="148"/>
      <c r="IIJ32" s="210"/>
      <c r="IIK32" s="211"/>
      <c r="IIL32" s="148"/>
      <c r="IIM32" s="210"/>
      <c r="IIN32" s="211"/>
      <c r="IIO32" s="148"/>
      <c r="IIP32" s="210"/>
      <c r="IIQ32" s="211"/>
      <c r="IIR32" s="148"/>
      <c r="IIS32" s="210"/>
      <c r="IIT32" s="211"/>
      <c r="IIU32" s="148"/>
      <c r="IIV32" s="210"/>
      <c r="IIW32" s="211"/>
      <c r="IIX32" s="148"/>
      <c r="IIY32" s="210"/>
      <c r="IIZ32" s="211"/>
      <c r="IJA32" s="148"/>
      <c r="IJB32" s="210"/>
      <c r="IJC32" s="211"/>
      <c r="IJD32" s="148"/>
      <c r="IJE32" s="210"/>
      <c r="IJF32" s="211"/>
      <c r="IJG32" s="148"/>
      <c r="IJH32" s="210"/>
      <c r="IJI32" s="211"/>
      <c r="IJJ32" s="148"/>
      <c r="IJK32" s="210"/>
      <c r="IJL32" s="211"/>
      <c r="IJM32" s="148"/>
      <c r="IJN32" s="210"/>
      <c r="IJO32" s="211"/>
      <c r="IJP32" s="148"/>
      <c r="IJQ32" s="210"/>
      <c r="IJR32" s="211"/>
      <c r="IJS32" s="148"/>
      <c r="IJT32" s="210"/>
      <c r="IJU32" s="211"/>
      <c r="IJV32" s="148"/>
      <c r="IJW32" s="210"/>
      <c r="IJX32" s="211"/>
      <c r="IJY32" s="148"/>
      <c r="IJZ32" s="210"/>
      <c r="IKA32" s="211"/>
      <c r="IKB32" s="148"/>
      <c r="IKC32" s="210"/>
      <c r="IKD32" s="211"/>
      <c r="IKE32" s="148"/>
      <c r="IKF32" s="210"/>
      <c r="IKG32" s="211"/>
      <c r="IKH32" s="148"/>
      <c r="IKI32" s="210"/>
      <c r="IKJ32" s="211"/>
      <c r="IKK32" s="148"/>
      <c r="IKL32" s="210"/>
      <c r="IKM32" s="211"/>
      <c r="IKN32" s="148"/>
      <c r="IKO32" s="210"/>
      <c r="IKP32" s="211"/>
      <c r="IKQ32" s="148"/>
      <c r="IKR32" s="210"/>
      <c r="IKS32" s="211"/>
      <c r="IKT32" s="148"/>
      <c r="IKU32" s="210"/>
      <c r="IKV32" s="211"/>
      <c r="IKW32" s="148"/>
      <c r="IKX32" s="210"/>
      <c r="IKY32" s="211"/>
      <c r="IKZ32" s="148"/>
      <c r="ILA32" s="210"/>
      <c r="ILB32" s="211"/>
      <c r="ILC32" s="148"/>
      <c r="ILD32" s="210"/>
      <c r="ILE32" s="211"/>
      <c r="ILF32" s="148"/>
      <c r="ILG32" s="210"/>
      <c r="ILH32" s="211"/>
      <c r="ILI32" s="148"/>
      <c r="ILJ32" s="210"/>
      <c r="ILK32" s="211"/>
      <c r="ILL32" s="148"/>
      <c r="ILM32" s="210"/>
      <c r="ILN32" s="211"/>
      <c r="ILO32" s="148"/>
      <c r="ILP32" s="210"/>
      <c r="ILQ32" s="211"/>
      <c r="ILR32" s="148"/>
      <c r="ILS32" s="210"/>
      <c r="ILT32" s="211"/>
      <c r="ILU32" s="148"/>
      <c r="ILV32" s="210"/>
      <c r="ILW32" s="211"/>
      <c r="ILX32" s="148"/>
      <c r="ILY32" s="210"/>
      <c r="ILZ32" s="211"/>
      <c r="IMA32" s="148"/>
      <c r="IMB32" s="210"/>
      <c r="IMC32" s="211"/>
      <c r="IMD32" s="148"/>
      <c r="IME32" s="210"/>
      <c r="IMF32" s="211"/>
      <c r="IMG32" s="148"/>
      <c r="IMH32" s="210"/>
      <c r="IMI32" s="211"/>
      <c r="IMJ32" s="148"/>
      <c r="IMK32" s="210"/>
      <c r="IML32" s="211"/>
      <c r="IMM32" s="148"/>
      <c r="IMN32" s="210"/>
      <c r="IMO32" s="211"/>
      <c r="IMP32" s="148"/>
      <c r="IMQ32" s="210"/>
      <c r="IMR32" s="211"/>
      <c r="IMS32" s="148"/>
      <c r="IMT32" s="210"/>
      <c r="IMU32" s="211"/>
      <c r="IMV32" s="148"/>
      <c r="IMW32" s="210"/>
      <c r="IMX32" s="211"/>
      <c r="IMY32" s="148"/>
      <c r="IMZ32" s="210"/>
      <c r="INA32" s="211"/>
      <c r="INB32" s="148"/>
      <c r="INC32" s="210"/>
      <c r="IND32" s="211"/>
      <c r="INE32" s="148"/>
      <c r="INF32" s="210"/>
      <c r="ING32" s="211"/>
      <c r="INH32" s="148"/>
      <c r="INI32" s="210"/>
      <c r="INJ32" s="211"/>
      <c r="INK32" s="148"/>
      <c r="INL32" s="210"/>
      <c r="INM32" s="211"/>
      <c r="INN32" s="148"/>
      <c r="INO32" s="210"/>
      <c r="INP32" s="211"/>
      <c r="INQ32" s="148"/>
      <c r="INR32" s="210"/>
      <c r="INS32" s="211"/>
      <c r="INT32" s="148"/>
      <c r="INU32" s="210"/>
      <c r="INV32" s="211"/>
      <c r="INW32" s="148"/>
      <c r="INX32" s="210"/>
      <c r="INY32" s="211"/>
      <c r="INZ32" s="148"/>
      <c r="IOA32" s="210"/>
      <c r="IOB32" s="211"/>
      <c r="IOC32" s="148"/>
      <c r="IOD32" s="210"/>
      <c r="IOE32" s="211"/>
      <c r="IOF32" s="148"/>
      <c r="IOG32" s="210"/>
      <c r="IOH32" s="211"/>
      <c r="IOI32" s="148"/>
      <c r="IOJ32" s="210"/>
      <c r="IOK32" s="211"/>
      <c r="IOL32" s="148"/>
      <c r="IOM32" s="210"/>
      <c r="ION32" s="211"/>
      <c r="IOO32" s="148"/>
      <c r="IOP32" s="210"/>
      <c r="IOQ32" s="211"/>
      <c r="IOR32" s="148"/>
      <c r="IOS32" s="210"/>
      <c r="IOT32" s="211"/>
      <c r="IOU32" s="148"/>
      <c r="IOV32" s="210"/>
      <c r="IOW32" s="211"/>
      <c r="IOX32" s="148"/>
      <c r="IOY32" s="210"/>
      <c r="IOZ32" s="211"/>
      <c r="IPA32" s="148"/>
      <c r="IPB32" s="210"/>
      <c r="IPC32" s="211"/>
      <c r="IPD32" s="148"/>
      <c r="IPE32" s="210"/>
      <c r="IPF32" s="211"/>
      <c r="IPG32" s="148"/>
      <c r="IPH32" s="210"/>
      <c r="IPI32" s="211"/>
      <c r="IPJ32" s="148"/>
      <c r="IPK32" s="210"/>
      <c r="IPL32" s="211"/>
      <c r="IPM32" s="148"/>
      <c r="IPN32" s="210"/>
      <c r="IPO32" s="211"/>
      <c r="IPP32" s="148"/>
      <c r="IPQ32" s="210"/>
      <c r="IPR32" s="211"/>
      <c r="IPS32" s="148"/>
      <c r="IPT32" s="210"/>
      <c r="IPU32" s="211"/>
      <c r="IPV32" s="148"/>
      <c r="IPW32" s="210"/>
      <c r="IPX32" s="211"/>
      <c r="IPY32" s="148"/>
      <c r="IPZ32" s="210"/>
      <c r="IQA32" s="211"/>
      <c r="IQB32" s="148"/>
      <c r="IQC32" s="210"/>
      <c r="IQD32" s="211"/>
      <c r="IQE32" s="148"/>
      <c r="IQF32" s="210"/>
      <c r="IQG32" s="211"/>
      <c r="IQH32" s="148"/>
      <c r="IQI32" s="210"/>
      <c r="IQJ32" s="211"/>
      <c r="IQK32" s="148"/>
      <c r="IQL32" s="210"/>
      <c r="IQM32" s="211"/>
      <c r="IQN32" s="148"/>
      <c r="IQO32" s="210"/>
      <c r="IQP32" s="211"/>
      <c r="IQQ32" s="148"/>
      <c r="IQR32" s="210"/>
      <c r="IQS32" s="211"/>
      <c r="IQT32" s="148"/>
      <c r="IQU32" s="210"/>
      <c r="IQV32" s="211"/>
      <c r="IQW32" s="148"/>
      <c r="IQX32" s="210"/>
      <c r="IQY32" s="211"/>
      <c r="IQZ32" s="148"/>
      <c r="IRA32" s="210"/>
      <c r="IRB32" s="211"/>
      <c r="IRC32" s="148"/>
      <c r="IRD32" s="210"/>
      <c r="IRE32" s="211"/>
      <c r="IRF32" s="148"/>
      <c r="IRG32" s="210"/>
      <c r="IRH32" s="211"/>
      <c r="IRI32" s="148"/>
      <c r="IRJ32" s="210"/>
      <c r="IRK32" s="211"/>
      <c r="IRL32" s="148"/>
      <c r="IRM32" s="210"/>
      <c r="IRN32" s="211"/>
      <c r="IRO32" s="148"/>
      <c r="IRP32" s="210"/>
      <c r="IRQ32" s="211"/>
      <c r="IRR32" s="148"/>
      <c r="IRS32" s="210"/>
      <c r="IRT32" s="211"/>
      <c r="IRU32" s="148"/>
      <c r="IRV32" s="210"/>
      <c r="IRW32" s="211"/>
      <c r="IRX32" s="148"/>
      <c r="IRY32" s="210"/>
      <c r="IRZ32" s="211"/>
      <c r="ISA32" s="148"/>
      <c r="ISB32" s="210"/>
      <c r="ISC32" s="211"/>
      <c r="ISD32" s="148"/>
      <c r="ISE32" s="210"/>
      <c r="ISF32" s="211"/>
      <c r="ISG32" s="148"/>
      <c r="ISH32" s="210"/>
      <c r="ISI32" s="211"/>
      <c r="ISJ32" s="148"/>
      <c r="ISK32" s="210"/>
      <c r="ISL32" s="211"/>
      <c r="ISM32" s="148"/>
      <c r="ISN32" s="210"/>
      <c r="ISO32" s="211"/>
      <c r="ISP32" s="148"/>
      <c r="ISQ32" s="210"/>
      <c r="ISR32" s="211"/>
      <c r="ISS32" s="148"/>
      <c r="IST32" s="210"/>
      <c r="ISU32" s="211"/>
      <c r="ISV32" s="148"/>
      <c r="ISW32" s="210"/>
      <c r="ISX32" s="211"/>
      <c r="ISY32" s="148"/>
      <c r="ISZ32" s="210"/>
      <c r="ITA32" s="211"/>
      <c r="ITB32" s="148"/>
      <c r="ITC32" s="210"/>
      <c r="ITD32" s="211"/>
      <c r="ITE32" s="148"/>
      <c r="ITF32" s="210"/>
      <c r="ITG32" s="211"/>
      <c r="ITH32" s="148"/>
      <c r="ITI32" s="210"/>
      <c r="ITJ32" s="211"/>
      <c r="ITK32" s="148"/>
      <c r="ITL32" s="210"/>
      <c r="ITM32" s="211"/>
      <c r="ITN32" s="148"/>
      <c r="ITO32" s="210"/>
      <c r="ITP32" s="211"/>
      <c r="ITQ32" s="148"/>
      <c r="ITR32" s="210"/>
      <c r="ITS32" s="211"/>
      <c r="ITT32" s="148"/>
      <c r="ITU32" s="210"/>
      <c r="ITV32" s="211"/>
      <c r="ITW32" s="148"/>
      <c r="ITX32" s="210"/>
      <c r="ITY32" s="211"/>
      <c r="ITZ32" s="148"/>
      <c r="IUA32" s="210"/>
      <c r="IUB32" s="211"/>
      <c r="IUC32" s="148"/>
      <c r="IUD32" s="210"/>
      <c r="IUE32" s="211"/>
      <c r="IUF32" s="148"/>
      <c r="IUG32" s="210"/>
      <c r="IUH32" s="211"/>
      <c r="IUI32" s="148"/>
      <c r="IUJ32" s="210"/>
      <c r="IUK32" s="211"/>
      <c r="IUL32" s="148"/>
      <c r="IUM32" s="210"/>
      <c r="IUN32" s="211"/>
      <c r="IUO32" s="148"/>
      <c r="IUP32" s="210"/>
      <c r="IUQ32" s="211"/>
      <c r="IUR32" s="148"/>
      <c r="IUS32" s="210"/>
      <c r="IUT32" s="211"/>
      <c r="IUU32" s="148"/>
      <c r="IUV32" s="210"/>
      <c r="IUW32" s="211"/>
      <c r="IUX32" s="148"/>
      <c r="IUY32" s="210"/>
      <c r="IUZ32" s="211"/>
      <c r="IVA32" s="148"/>
      <c r="IVB32" s="210"/>
      <c r="IVC32" s="211"/>
      <c r="IVD32" s="148"/>
      <c r="IVE32" s="210"/>
      <c r="IVF32" s="211"/>
      <c r="IVG32" s="148"/>
      <c r="IVH32" s="210"/>
      <c r="IVI32" s="211"/>
      <c r="IVJ32" s="148"/>
      <c r="IVK32" s="210"/>
      <c r="IVL32" s="211"/>
      <c r="IVM32" s="148"/>
      <c r="IVN32" s="210"/>
      <c r="IVO32" s="211"/>
      <c r="IVP32" s="148"/>
      <c r="IVQ32" s="210"/>
      <c r="IVR32" s="211"/>
      <c r="IVS32" s="148"/>
      <c r="IVT32" s="210"/>
      <c r="IVU32" s="211"/>
      <c r="IVV32" s="148"/>
      <c r="IVW32" s="210"/>
      <c r="IVX32" s="211"/>
      <c r="IVY32" s="148"/>
      <c r="IVZ32" s="210"/>
      <c r="IWA32" s="211"/>
      <c r="IWB32" s="148"/>
      <c r="IWC32" s="210"/>
      <c r="IWD32" s="211"/>
      <c r="IWE32" s="148"/>
      <c r="IWF32" s="210"/>
      <c r="IWG32" s="211"/>
      <c r="IWH32" s="148"/>
      <c r="IWI32" s="210"/>
      <c r="IWJ32" s="211"/>
      <c r="IWK32" s="148"/>
      <c r="IWL32" s="210"/>
      <c r="IWM32" s="211"/>
      <c r="IWN32" s="148"/>
      <c r="IWO32" s="210"/>
      <c r="IWP32" s="211"/>
      <c r="IWQ32" s="148"/>
      <c r="IWR32" s="210"/>
      <c r="IWS32" s="211"/>
      <c r="IWT32" s="148"/>
      <c r="IWU32" s="210"/>
      <c r="IWV32" s="211"/>
      <c r="IWW32" s="148"/>
      <c r="IWX32" s="210"/>
      <c r="IWY32" s="211"/>
      <c r="IWZ32" s="148"/>
      <c r="IXA32" s="210"/>
      <c r="IXB32" s="211"/>
      <c r="IXC32" s="148"/>
      <c r="IXD32" s="210"/>
      <c r="IXE32" s="211"/>
      <c r="IXF32" s="148"/>
      <c r="IXG32" s="210"/>
      <c r="IXH32" s="211"/>
      <c r="IXI32" s="148"/>
      <c r="IXJ32" s="210"/>
      <c r="IXK32" s="211"/>
      <c r="IXL32" s="148"/>
      <c r="IXM32" s="210"/>
      <c r="IXN32" s="211"/>
      <c r="IXO32" s="148"/>
      <c r="IXP32" s="210"/>
      <c r="IXQ32" s="211"/>
      <c r="IXR32" s="148"/>
      <c r="IXS32" s="210"/>
      <c r="IXT32" s="211"/>
      <c r="IXU32" s="148"/>
      <c r="IXV32" s="210"/>
      <c r="IXW32" s="211"/>
      <c r="IXX32" s="148"/>
      <c r="IXY32" s="210"/>
      <c r="IXZ32" s="211"/>
      <c r="IYA32" s="148"/>
      <c r="IYB32" s="210"/>
      <c r="IYC32" s="211"/>
      <c r="IYD32" s="148"/>
      <c r="IYE32" s="210"/>
      <c r="IYF32" s="211"/>
      <c r="IYG32" s="148"/>
      <c r="IYH32" s="210"/>
      <c r="IYI32" s="211"/>
      <c r="IYJ32" s="148"/>
      <c r="IYK32" s="210"/>
      <c r="IYL32" s="211"/>
      <c r="IYM32" s="148"/>
      <c r="IYN32" s="210"/>
      <c r="IYO32" s="211"/>
      <c r="IYP32" s="148"/>
      <c r="IYQ32" s="210"/>
      <c r="IYR32" s="211"/>
      <c r="IYS32" s="148"/>
      <c r="IYT32" s="210"/>
      <c r="IYU32" s="211"/>
      <c r="IYV32" s="148"/>
      <c r="IYW32" s="210"/>
      <c r="IYX32" s="211"/>
      <c r="IYY32" s="148"/>
      <c r="IYZ32" s="210"/>
      <c r="IZA32" s="211"/>
      <c r="IZB32" s="148"/>
      <c r="IZC32" s="210"/>
      <c r="IZD32" s="211"/>
      <c r="IZE32" s="148"/>
      <c r="IZF32" s="210"/>
      <c r="IZG32" s="211"/>
      <c r="IZH32" s="148"/>
      <c r="IZI32" s="210"/>
      <c r="IZJ32" s="211"/>
      <c r="IZK32" s="148"/>
      <c r="IZL32" s="210"/>
      <c r="IZM32" s="211"/>
      <c r="IZN32" s="148"/>
      <c r="IZO32" s="210"/>
      <c r="IZP32" s="211"/>
      <c r="IZQ32" s="148"/>
      <c r="IZR32" s="210"/>
      <c r="IZS32" s="211"/>
      <c r="IZT32" s="148"/>
      <c r="IZU32" s="210"/>
      <c r="IZV32" s="211"/>
      <c r="IZW32" s="148"/>
      <c r="IZX32" s="210"/>
      <c r="IZY32" s="211"/>
      <c r="IZZ32" s="148"/>
      <c r="JAA32" s="210"/>
      <c r="JAB32" s="211"/>
      <c r="JAC32" s="148"/>
      <c r="JAD32" s="210"/>
      <c r="JAE32" s="211"/>
      <c r="JAF32" s="148"/>
      <c r="JAG32" s="210"/>
      <c r="JAH32" s="211"/>
      <c r="JAI32" s="148"/>
      <c r="JAJ32" s="210"/>
      <c r="JAK32" s="211"/>
      <c r="JAL32" s="148"/>
      <c r="JAM32" s="210"/>
      <c r="JAN32" s="211"/>
      <c r="JAO32" s="148"/>
      <c r="JAP32" s="210"/>
      <c r="JAQ32" s="211"/>
      <c r="JAR32" s="148"/>
      <c r="JAS32" s="210"/>
      <c r="JAT32" s="211"/>
      <c r="JAU32" s="148"/>
      <c r="JAV32" s="210"/>
      <c r="JAW32" s="211"/>
      <c r="JAX32" s="148"/>
      <c r="JAY32" s="210"/>
      <c r="JAZ32" s="211"/>
      <c r="JBA32" s="148"/>
      <c r="JBB32" s="210"/>
      <c r="JBC32" s="211"/>
      <c r="JBD32" s="148"/>
      <c r="JBE32" s="210"/>
      <c r="JBF32" s="211"/>
      <c r="JBG32" s="148"/>
      <c r="JBH32" s="210"/>
      <c r="JBI32" s="211"/>
      <c r="JBJ32" s="148"/>
      <c r="JBK32" s="210"/>
      <c r="JBL32" s="211"/>
      <c r="JBM32" s="148"/>
      <c r="JBN32" s="210"/>
      <c r="JBO32" s="211"/>
      <c r="JBP32" s="148"/>
      <c r="JBQ32" s="210"/>
      <c r="JBR32" s="211"/>
      <c r="JBS32" s="148"/>
      <c r="JBT32" s="210"/>
      <c r="JBU32" s="211"/>
      <c r="JBV32" s="148"/>
      <c r="JBW32" s="210"/>
      <c r="JBX32" s="211"/>
      <c r="JBY32" s="148"/>
      <c r="JBZ32" s="210"/>
      <c r="JCA32" s="211"/>
      <c r="JCB32" s="148"/>
      <c r="JCC32" s="210"/>
      <c r="JCD32" s="211"/>
      <c r="JCE32" s="148"/>
      <c r="JCF32" s="210"/>
      <c r="JCG32" s="211"/>
      <c r="JCH32" s="148"/>
      <c r="JCI32" s="210"/>
      <c r="JCJ32" s="211"/>
      <c r="JCK32" s="148"/>
      <c r="JCL32" s="210"/>
      <c r="JCM32" s="211"/>
      <c r="JCN32" s="148"/>
      <c r="JCO32" s="210"/>
      <c r="JCP32" s="211"/>
      <c r="JCQ32" s="148"/>
      <c r="JCR32" s="210"/>
      <c r="JCS32" s="211"/>
      <c r="JCT32" s="148"/>
      <c r="JCU32" s="210"/>
      <c r="JCV32" s="211"/>
      <c r="JCW32" s="148"/>
      <c r="JCX32" s="210"/>
      <c r="JCY32" s="211"/>
      <c r="JCZ32" s="148"/>
      <c r="JDA32" s="210"/>
      <c r="JDB32" s="211"/>
      <c r="JDC32" s="148"/>
      <c r="JDD32" s="210"/>
      <c r="JDE32" s="211"/>
      <c r="JDF32" s="148"/>
      <c r="JDG32" s="210"/>
      <c r="JDH32" s="211"/>
      <c r="JDI32" s="148"/>
      <c r="JDJ32" s="210"/>
      <c r="JDK32" s="211"/>
      <c r="JDL32" s="148"/>
      <c r="JDM32" s="210"/>
      <c r="JDN32" s="211"/>
      <c r="JDO32" s="148"/>
      <c r="JDP32" s="210"/>
      <c r="JDQ32" s="211"/>
      <c r="JDR32" s="148"/>
      <c r="JDS32" s="210"/>
      <c r="JDT32" s="211"/>
      <c r="JDU32" s="148"/>
      <c r="JDV32" s="210"/>
      <c r="JDW32" s="211"/>
      <c r="JDX32" s="148"/>
      <c r="JDY32" s="210"/>
      <c r="JDZ32" s="211"/>
      <c r="JEA32" s="148"/>
      <c r="JEB32" s="210"/>
      <c r="JEC32" s="211"/>
      <c r="JED32" s="148"/>
      <c r="JEE32" s="210"/>
      <c r="JEF32" s="211"/>
      <c r="JEG32" s="148"/>
      <c r="JEH32" s="210"/>
      <c r="JEI32" s="211"/>
      <c r="JEJ32" s="148"/>
      <c r="JEK32" s="210"/>
      <c r="JEL32" s="211"/>
      <c r="JEM32" s="148"/>
      <c r="JEN32" s="210"/>
      <c r="JEO32" s="211"/>
      <c r="JEP32" s="148"/>
      <c r="JEQ32" s="210"/>
      <c r="JER32" s="211"/>
      <c r="JES32" s="148"/>
      <c r="JET32" s="210"/>
      <c r="JEU32" s="211"/>
      <c r="JEV32" s="148"/>
      <c r="JEW32" s="210"/>
      <c r="JEX32" s="211"/>
      <c r="JEY32" s="148"/>
      <c r="JEZ32" s="210"/>
      <c r="JFA32" s="211"/>
      <c r="JFB32" s="148"/>
      <c r="JFC32" s="210"/>
      <c r="JFD32" s="211"/>
      <c r="JFE32" s="148"/>
      <c r="JFF32" s="210"/>
      <c r="JFG32" s="211"/>
      <c r="JFH32" s="148"/>
      <c r="JFI32" s="210"/>
      <c r="JFJ32" s="211"/>
      <c r="JFK32" s="148"/>
      <c r="JFL32" s="210"/>
      <c r="JFM32" s="211"/>
      <c r="JFN32" s="148"/>
      <c r="JFO32" s="210"/>
      <c r="JFP32" s="211"/>
      <c r="JFQ32" s="148"/>
      <c r="JFR32" s="210"/>
      <c r="JFS32" s="211"/>
      <c r="JFT32" s="148"/>
      <c r="JFU32" s="210"/>
      <c r="JFV32" s="211"/>
      <c r="JFW32" s="148"/>
      <c r="JFX32" s="210"/>
      <c r="JFY32" s="211"/>
      <c r="JFZ32" s="148"/>
      <c r="JGA32" s="210"/>
      <c r="JGB32" s="211"/>
      <c r="JGC32" s="148"/>
      <c r="JGD32" s="210"/>
      <c r="JGE32" s="211"/>
      <c r="JGF32" s="148"/>
      <c r="JGG32" s="210"/>
      <c r="JGH32" s="211"/>
      <c r="JGI32" s="148"/>
      <c r="JGJ32" s="210"/>
      <c r="JGK32" s="211"/>
      <c r="JGL32" s="148"/>
      <c r="JGM32" s="210"/>
      <c r="JGN32" s="211"/>
      <c r="JGO32" s="148"/>
      <c r="JGP32" s="210"/>
      <c r="JGQ32" s="211"/>
      <c r="JGR32" s="148"/>
      <c r="JGS32" s="210"/>
      <c r="JGT32" s="211"/>
      <c r="JGU32" s="148"/>
      <c r="JGV32" s="210"/>
      <c r="JGW32" s="211"/>
      <c r="JGX32" s="148"/>
      <c r="JGY32" s="210"/>
      <c r="JGZ32" s="211"/>
      <c r="JHA32" s="148"/>
      <c r="JHB32" s="210"/>
      <c r="JHC32" s="211"/>
      <c r="JHD32" s="148"/>
      <c r="JHE32" s="210"/>
      <c r="JHF32" s="211"/>
      <c r="JHG32" s="148"/>
      <c r="JHH32" s="210"/>
      <c r="JHI32" s="211"/>
      <c r="JHJ32" s="148"/>
      <c r="JHK32" s="210"/>
      <c r="JHL32" s="211"/>
      <c r="JHM32" s="148"/>
      <c r="JHN32" s="210"/>
      <c r="JHO32" s="211"/>
      <c r="JHP32" s="148"/>
      <c r="JHQ32" s="210"/>
      <c r="JHR32" s="211"/>
      <c r="JHS32" s="148"/>
      <c r="JHT32" s="210"/>
      <c r="JHU32" s="211"/>
      <c r="JHV32" s="148"/>
      <c r="JHW32" s="210"/>
      <c r="JHX32" s="211"/>
      <c r="JHY32" s="148"/>
      <c r="JHZ32" s="210"/>
      <c r="JIA32" s="211"/>
      <c r="JIB32" s="148"/>
      <c r="JIC32" s="210"/>
      <c r="JID32" s="211"/>
      <c r="JIE32" s="148"/>
      <c r="JIF32" s="210"/>
      <c r="JIG32" s="211"/>
      <c r="JIH32" s="148"/>
      <c r="JII32" s="210"/>
      <c r="JIJ32" s="211"/>
      <c r="JIK32" s="148"/>
      <c r="JIL32" s="210"/>
      <c r="JIM32" s="211"/>
      <c r="JIN32" s="148"/>
      <c r="JIO32" s="210"/>
      <c r="JIP32" s="211"/>
      <c r="JIQ32" s="148"/>
      <c r="JIR32" s="210"/>
      <c r="JIS32" s="211"/>
      <c r="JIT32" s="148"/>
      <c r="JIU32" s="210"/>
      <c r="JIV32" s="211"/>
      <c r="JIW32" s="148"/>
      <c r="JIX32" s="210"/>
      <c r="JIY32" s="211"/>
      <c r="JIZ32" s="148"/>
      <c r="JJA32" s="210"/>
      <c r="JJB32" s="211"/>
      <c r="JJC32" s="148"/>
      <c r="JJD32" s="210"/>
      <c r="JJE32" s="211"/>
      <c r="JJF32" s="148"/>
      <c r="JJG32" s="210"/>
      <c r="JJH32" s="211"/>
      <c r="JJI32" s="148"/>
      <c r="JJJ32" s="210"/>
      <c r="JJK32" s="211"/>
      <c r="JJL32" s="148"/>
      <c r="JJM32" s="210"/>
      <c r="JJN32" s="211"/>
      <c r="JJO32" s="148"/>
      <c r="JJP32" s="210"/>
      <c r="JJQ32" s="211"/>
      <c r="JJR32" s="148"/>
      <c r="JJS32" s="210"/>
      <c r="JJT32" s="211"/>
      <c r="JJU32" s="148"/>
      <c r="JJV32" s="210"/>
      <c r="JJW32" s="211"/>
      <c r="JJX32" s="148"/>
      <c r="JJY32" s="210"/>
      <c r="JJZ32" s="211"/>
      <c r="JKA32" s="148"/>
      <c r="JKB32" s="210"/>
      <c r="JKC32" s="211"/>
      <c r="JKD32" s="148"/>
      <c r="JKE32" s="210"/>
      <c r="JKF32" s="211"/>
      <c r="JKG32" s="148"/>
      <c r="JKH32" s="210"/>
      <c r="JKI32" s="211"/>
      <c r="JKJ32" s="148"/>
      <c r="JKK32" s="210"/>
      <c r="JKL32" s="211"/>
      <c r="JKM32" s="148"/>
      <c r="JKN32" s="210"/>
      <c r="JKO32" s="211"/>
      <c r="JKP32" s="148"/>
      <c r="JKQ32" s="210"/>
      <c r="JKR32" s="211"/>
      <c r="JKS32" s="148"/>
      <c r="JKT32" s="210"/>
      <c r="JKU32" s="211"/>
      <c r="JKV32" s="148"/>
      <c r="JKW32" s="210"/>
      <c r="JKX32" s="211"/>
      <c r="JKY32" s="148"/>
      <c r="JKZ32" s="210"/>
      <c r="JLA32" s="211"/>
      <c r="JLB32" s="148"/>
      <c r="JLC32" s="210"/>
      <c r="JLD32" s="211"/>
      <c r="JLE32" s="148"/>
      <c r="JLF32" s="210"/>
      <c r="JLG32" s="211"/>
      <c r="JLH32" s="148"/>
      <c r="JLI32" s="210"/>
      <c r="JLJ32" s="211"/>
      <c r="JLK32" s="148"/>
      <c r="JLL32" s="210"/>
      <c r="JLM32" s="211"/>
      <c r="JLN32" s="148"/>
      <c r="JLO32" s="210"/>
      <c r="JLP32" s="211"/>
      <c r="JLQ32" s="148"/>
      <c r="JLR32" s="210"/>
      <c r="JLS32" s="211"/>
      <c r="JLT32" s="148"/>
      <c r="JLU32" s="210"/>
      <c r="JLV32" s="211"/>
      <c r="JLW32" s="148"/>
      <c r="JLX32" s="210"/>
      <c r="JLY32" s="211"/>
      <c r="JLZ32" s="148"/>
      <c r="JMA32" s="210"/>
      <c r="JMB32" s="211"/>
      <c r="JMC32" s="148"/>
      <c r="JMD32" s="210"/>
      <c r="JME32" s="211"/>
      <c r="JMF32" s="148"/>
      <c r="JMG32" s="210"/>
      <c r="JMH32" s="211"/>
      <c r="JMI32" s="148"/>
      <c r="JMJ32" s="210"/>
      <c r="JMK32" s="211"/>
      <c r="JML32" s="148"/>
      <c r="JMM32" s="210"/>
      <c r="JMN32" s="211"/>
      <c r="JMO32" s="148"/>
      <c r="JMP32" s="210"/>
      <c r="JMQ32" s="211"/>
      <c r="JMR32" s="148"/>
      <c r="JMS32" s="210"/>
      <c r="JMT32" s="211"/>
      <c r="JMU32" s="148"/>
      <c r="JMV32" s="210"/>
      <c r="JMW32" s="211"/>
      <c r="JMX32" s="148"/>
      <c r="JMY32" s="210"/>
      <c r="JMZ32" s="211"/>
      <c r="JNA32" s="148"/>
      <c r="JNB32" s="210"/>
      <c r="JNC32" s="211"/>
      <c r="JND32" s="148"/>
      <c r="JNE32" s="210"/>
      <c r="JNF32" s="211"/>
      <c r="JNG32" s="148"/>
      <c r="JNH32" s="210"/>
      <c r="JNI32" s="211"/>
      <c r="JNJ32" s="148"/>
      <c r="JNK32" s="210"/>
      <c r="JNL32" s="211"/>
      <c r="JNM32" s="148"/>
      <c r="JNN32" s="210"/>
      <c r="JNO32" s="211"/>
      <c r="JNP32" s="148"/>
      <c r="JNQ32" s="210"/>
      <c r="JNR32" s="211"/>
      <c r="JNS32" s="148"/>
      <c r="JNT32" s="210"/>
      <c r="JNU32" s="211"/>
      <c r="JNV32" s="148"/>
      <c r="JNW32" s="210"/>
      <c r="JNX32" s="211"/>
      <c r="JNY32" s="148"/>
      <c r="JNZ32" s="210"/>
      <c r="JOA32" s="211"/>
      <c r="JOB32" s="148"/>
      <c r="JOC32" s="210"/>
      <c r="JOD32" s="211"/>
      <c r="JOE32" s="148"/>
      <c r="JOF32" s="210"/>
      <c r="JOG32" s="211"/>
      <c r="JOH32" s="148"/>
      <c r="JOI32" s="210"/>
      <c r="JOJ32" s="211"/>
      <c r="JOK32" s="148"/>
      <c r="JOL32" s="210"/>
      <c r="JOM32" s="211"/>
      <c r="JON32" s="148"/>
      <c r="JOO32" s="210"/>
      <c r="JOP32" s="211"/>
      <c r="JOQ32" s="148"/>
      <c r="JOR32" s="210"/>
      <c r="JOS32" s="211"/>
      <c r="JOT32" s="148"/>
      <c r="JOU32" s="210"/>
      <c r="JOV32" s="211"/>
      <c r="JOW32" s="148"/>
      <c r="JOX32" s="210"/>
      <c r="JOY32" s="211"/>
      <c r="JOZ32" s="148"/>
      <c r="JPA32" s="210"/>
      <c r="JPB32" s="211"/>
      <c r="JPC32" s="148"/>
      <c r="JPD32" s="210"/>
      <c r="JPE32" s="211"/>
      <c r="JPF32" s="148"/>
      <c r="JPG32" s="210"/>
      <c r="JPH32" s="211"/>
      <c r="JPI32" s="148"/>
      <c r="JPJ32" s="210"/>
      <c r="JPK32" s="211"/>
      <c r="JPL32" s="148"/>
      <c r="JPM32" s="210"/>
      <c r="JPN32" s="211"/>
      <c r="JPO32" s="148"/>
      <c r="JPP32" s="210"/>
      <c r="JPQ32" s="211"/>
      <c r="JPR32" s="148"/>
      <c r="JPS32" s="210"/>
      <c r="JPT32" s="211"/>
      <c r="JPU32" s="148"/>
      <c r="JPV32" s="210"/>
      <c r="JPW32" s="211"/>
      <c r="JPX32" s="148"/>
      <c r="JPY32" s="210"/>
      <c r="JPZ32" s="211"/>
      <c r="JQA32" s="148"/>
      <c r="JQB32" s="210"/>
      <c r="JQC32" s="211"/>
      <c r="JQD32" s="148"/>
      <c r="JQE32" s="210"/>
      <c r="JQF32" s="211"/>
      <c r="JQG32" s="148"/>
      <c r="JQH32" s="210"/>
      <c r="JQI32" s="211"/>
      <c r="JQJ32" s="148"/>
      <c r="JQK32" s="210"/>
      <c r="JQL32" s="211"/>
      <c r="JQM32" s="148"/>
      <c r="JQN32" s="210"/>
      <c r="JQO32" s="211"/>
      <c r="JQP32" s="148"/>
      <c r="JQQ32" s="210"/>
      <c r="JQR32" s="211"/>
      <c r="JQS32" s="148"/>
      <c r="JQT32" s="210"/>
      <c r="JQU32" s="211"/>
      <c r="JQV32" s="148"/>
      <c r="JQW32" s="210"/>
      <c r="JQX32" s="211"/>
      <c r="JQY32" s="148"/>
      <c r="JQZ32" s="210"/>
      <c r="JRA32" s="211"/>
      <c r="JRB32" s="148"/>
      <c r="JRC32" s="210"/>
      <c r="JRD32" s="211"/>
      <c r="JRE32" s="148"/>
      <c r="JRF32" s="210"/>
      <c r="JRG32" s="211"/>
      <c r="JRH32" s="148"/>
      <c r="JRI32" s="210"/>
      <c r="JRJ32" s="211"/>
      <c r="JRK32" s="148"/>
      <c r="JRL32" s="210"/>
      <c r="JRM32" s="211"/>
      <c r="JRN32" s="148"/>
      <c r="JRO32" s="210"/>
      <c r="JRP32" s="211"/>
      <c r="JRQ32" s="148"/>
      <c r="JRR32" s="210"/>
      <c r="JRS32" s="211"/>
      <c r="JRT32" s="148"/>
      <c r="JRU32" s="210"/>
      <c r="JRV32" s="211"/>
      <c r="JRW32" s="148"/>
      <c r="JRX32" s="210"/>
      <c r="JRY32" s="211"/>
      <c r="JRZ32" s="148"/>
      <c r="JSA32" s="210"/>
      <c r="JSB32" s="211"/>
      <c r="JSC32" s="148"/>
      <c r="JSD32" s="210"/>
      <c r="JSE32" s="211"/>
      <c r="JSF32" s="148"/>
      <c r="JSG32" s="210"/>
      <c r="JSH32" s="211"/>
      <c r="JSI32" s="148"/>
      <c r="JSJ32" s="210"/>
      <c r="JSK32" s="211"/>
      <c r="JSL32" s="148"/>
      <c r="JSM32" s="210"/>
      <c r="JSN32" s="211"/>
      <c r="JSO32" s="148"/>
      <c r="JSP32" s="210"/>
      <c r="JSQ32" s="211"/>
      <c r="JSR32" s="148"/>
      <c r="JSS32" s="210"/>
      <c r="JST32" s="211"/>
      <c r="JSU32" s="148"/>
      <c r="JSV32" s="210"/>
      <c r="JSW32" s="211"/>
      <c r="JSX32" s="148"/>
      <c r="JSY32" s="210"/>
      <c r="JSZ32" s="211"/>
      <c r="JTA32" s="148"/>
      <c r="JTB32" s="210"/>
      <c r="JTC32" s="211"/>
      <c r="JTD32" s="148"/>
      <c r="JTE32" s="210"/>
      <c r="JTF32" s="211"/>
      <c r="JTG32" s="148"/>
      <c r="JTH32" s="210"/>
      <c r="JTI32" s="211"/>
      <c r="JTJ32" s="148"/>
      <c r="JTK32" s="210"/>
      <c r="JTL32" s="211"/>
      <c r="JTM32" s="148"/>
      <c r="JTN32" s="210"/>
      <c r="JTO32" s="211"/>
      <c r="JTP32" s="148"/>
      <c r="JTQ32" s="210"/>
      <c r="JTR32" s="211"/>
      <c r="JTS32" s="148"/>
      <c r="JTT32" s="210"/>
      <c r="JTU32" s="211"/>
      <c r="JTV32" s="148"/>
      <c r="JTW32" s="210"/>
      <c r="JTX32" s="211"/>
      <c r="JTY32" s="148"/>
      <c r="JTZ32" s="210"/>
      <c r="JUA32" s="211"/>
      <c r="JUB32" s="148"/>
      <c r="JUC32" s="210"/>
      <c r="JUD32" s="211"/>
      <c r="JUE32" s="148"/>
      <c r="JUF32" s="210"/>
      <c r="JUG32" s="211"/>
      <c r="JUH32" s="148"/>
      <c r="JUI32" s="210"/>
      <c r="JUJ32" s="211"/>
      <c r="JUK32" s="148"/>
      <c r="JUL32" s="210"/>
      <c r="JUM32" s="211"/>
      <c r="JUN32" s="148"/>
      <c r="JUO32" s="210"/>
      <c r="JUP32" s="211"/>
      <c r="JUQ32" s="148"/>
      <c r="JUR32" s="210"/>
      <c r="JUS32" s="211"/>
      <c r="JUT32" s="148"/>
      <c r="JUU32" s="210"/>
      <c r="JUV32" s="211"/>
      <c r="JUW32" s="148"/>
      <c r="JUX32" s="210"/>
      <c r="JUY32" s="211"/>
      <c r="JUZ32" s="148"/>
      <c r="JVA32" s="210"/>
      <c r="JVB32" s="211"/>
      <c r="JVC32" s="148"/>
      <c r="JVD32" s="210"/>
      <c r="JVE32" s="211"/>
      <c r="JVF32" s="148"/>
      <c r="JVG32" s="210"/>
      <c r="JVH32" s="211"/>
      <c r="JVI32" s="148"/>
      <c r="JVJ32" s="210"/>
      <c r="JVK32" s="211"/>
      <c r="JVL32" s="148"/>
      <c r="JVM32" s="210"/>
      <c r="JVN32" s="211"/>
      <c r="JVO32" s="148"/>
      <c r="JVP32" s="210"/>
      <c r="JVQ32" s="211"/>
      <c r="JVR32" s="148"/>
      <c r="JVS32" s="210"/>
      <c r="JVT32" s="211"/>
      <c r="JVU32" s="148"/>
      <c r="JVV32" s="210"/>
      <c r="JVW32" s="211"/>
      <c r="JVX32" s="148"/>
      <c r="JVY32" s="210"/>
      <c r="JVZ32" s="211"/>
      <c r="JWA32" s="148"/>
      <c r="JWB32" s="210"/>
      <c r="JWC32" s="211"/>
      <c r="JWD32" s="148"/>
      <c r="JWE32" s="210"/>
      <c r="JWF32" s="211"/>
      <c r="JWG32" s="148"/>
      <c r="JWH32" s="210"/>
      <c r="JWI32" s="211"/>
      <c r="JWJ32" s="148"/>
      <c r="JWK32" s="210"/>
      <c r="JWL32" s="211"/>
      <c r="JWM32" s="148"/>
      <c r="JWN32" s="210"/>
      <c r="JWO32" s="211"/>
      <c r="JWP32" s="148"/>
      <c r="JWQ32" s="210"/>
      <c r="JWR32" s="211"/>
      <c r="JWS32" s="148"/>
      <c r="JWT32" s="210"/>
      <c r="JWU32" s="211"/>
      <c r="JWV32" s="148"/>
      <c r="JWW32" s="210"/>
      <c r="JWX32" s="211"/>
      <c r="JWY32" s="148"/>
      <c r="JWZ32" s="210"/>
      <c r="JXA32" s="211"/>
      <c r="JXB32" s="148"/>
      <c r="JXC32" s="210"/>
      <c r="JXD32" s="211"/>
      <c r="JXE32" s="148"/>
      <c r="JXF32" s="210"/>
      <c r="JXG32" s="211"/>
      <c r="JXH32" s="148"/>
      <c r="JXI32" s="210"/>
      <c r="JXJ32" s="211"/>
      <c r="JXK32" s="148"/>
      <c r="JXL32" s="210"/>
      <c r="JXM32" s="211"/>
      <c r="JXN32" s="148"/>
      <c r="JXO32" s="210"/>
      <c r="JXP32" s="211"/>
      <c r="JXQ32" s="148"/>
      <c r="JXR32" s="210"/>
      <c r="JXS32" s="211"/>
      <c r="JXT32" s="148"/>
      <c r="JXU32" s="210"/>
      <c r="JXV32" s="211"/>
      <c r="JXW32" s="148"/>
      <c r="JXX32" s="210"/>
      <c r="JXY32" s="211"/>
      <c r="JXZ32" s="148"/>
      <c r="JYA32" s="210"/>
      <c r="JYB32" s="211"/>
      <c r="JYC32" s="148"/>
      <c r="JYD32" s="210"/>
      <c r="JYE32" s="211"/>
      <c r="JYF32" s="148"/>
      <c r="JYG32" s="210"/>
      <c r="JYH32" s="211"/>
      <c r="JYI32" s="148"/>
      <c r="JYJ32" s="210"/>
      <c r="JYK32" s="211"/>
      <c r="JYL32" s="148"/>
      <c r="JYM32" s="210"/>
      <c r="JYN32" s="211"/>
      <c r="JYO32" s="148"/>
      <c r="JYP32" s="210"/>
      <c r="JYQ32" s="211"/>
      <c r="JYR32" s="148"/>
      <c r="JYS32" s="210"/>
      <c r="JYT32" s="211"/>
      <c r="JYU32" s="148"/>
      <c r="JYV32" s="210"/>
      <c r="JYW32" s="211"/>
      <c r="JYX32" s="148"/>
      <c r="JYY32" s="210"/>
      <c r="JYZ32" s="211"/>
      <c r="JZA32" s="148"/>
      <c r="JZB32" s="210"/>
      <c r="JZC32" s="211"/>
      <c r="JZD32" s="148"/>
      <c r="JZE32" s="210"/>
      <c r="JZF32" s="211"/>
      <c r="JZG32" s="148"/>
      <c r="JZH32" s="210"/>
      <c r="JZI32" s="211"/>
      <c r="JZJ32" s="148"/>
      <c r="JZK32" s="210"/>
      <c r="JZL32" s="211"/>
      <c r="JZM32" s="148"/>
      <c r="JZN32" s="210"/>
      <c r="JZO32" s="211"/>
      <c r="JZP32" s="148"/>
      <c r="JZQ32" s="210"/>
      <c r="JZR32" s="211"/>
      <c r="JZS32" s="148"/>
      <c r="JZT32" s="210"/>
      <c r="JZU32" s="211"/>
      <c r="JZV32" s="148"/>
      <c r="JZW32" s="210"/>
      <c r="JZX32" s="211"/>
      <c r="JZY32" s="148"/>
      <c r="JZZ32" s="210"/>
      <c r="KAA32" s="211"/>
      <c r="KAB32" s="148"/>
      <c r="KAC32" s="210"/>
      <c r="KAD32" s="211"/>
      <c r="KAE32" s="148"/>
      <c r="KAF32" s="210"/>
      <c r="KAG32" s="211"/>
      <c r="KAH32" s="148"/>
      <c r="KAI32" s="210"/>
      <c r="KAJ32" s="211"/>
      <c r="KAK32" s="148"/>
      <c r="KAL32" s="210"/>
      <c r="KAM32" s="211"/>
      <c r="KAN32" s="148"/>
      <c r="KAO32" s="210"/>
      <c r="KAP32" s="211"/>
      <c r="KAQ32" s="148"/>
      <c r="KAR32" s="210"/>
      <c r="KAS32" s="211"/>
      <c r="KAT32" s="148"/>
      <c r="KAU32" s="210"/>
      <c r="KAV32" s="211"/>
      <c r="KAW32" s="148"/>
      <c r="KAX32" s="210"/>
      <c r="KAY32" s="211"/>
      <c r="KAZ32" s="148"/>
      <c r="KBA32" s="210"/>
      <c r="KBB32" s="211"/>
      <c r="KBC32" s="148"/>
      <c r="KBD32" s="210"/>
      <c r="KBE32" s="211"/>
      <c r="KBF32" s="148"/>
      <c r="KBG32" s="210"/>
      <c r="KBH32" s="211"/>
      <c r="KBI32" s="148"/>
      <c r="KBJ32" s="210"/>
      <c r="KBK32" s="211"/>
      <c r="KBL32" s="148"/>
      <c r="KBM32" s="210"/>
      <c r="KBN32" s="211"/>
      <c r="KBO32" s="148"/>
      <c r="KBP32" s="210"/>
      <c r="KBQ32" s="211"/>
      <c r="KBR32" s="148"/>
      <c r="KBS32" s="210"/>
      <c r="KBT32" s="211"/>
      <c r="KBU32" s="148"/>
      <c r="KBV32" s="210"/>
      <c r="KBW32" s="211"/>
      <c r="KBX32" s="148"/>
      <c r="KBY32" s="210"/>
      <c r="KBZ32" s="211"/>
      <c r="KCA32" s="148"/>
      <c r="KCB32" s="210"/>
      <c r="KCC32" s="211"/>
      <c r="KCD32" s="148"/>
      <c r="KCE32" s="210"/>
      <c r="KCF32" s="211"/>
      <c r="KCG32" s="148"/>
      <c r="KCH32" s="210"/>
      <c r="KCI32" s="211"/>
      <c r="KCJ32" s="148"/>
      <c r="KCK32" s="210"/>
      <c r="KCL32" s="211"/>
      <c r="KCM32" s="148"/>
      <c r="KCN32" s="210"/>
      <c r="KCO32" s="211"/>
      <c r="KCP32" s="148"/>
      <c r="KCQ32" s="210"/>
      <c r="KCR32" s="211"/>
      <c r="KCS32" s="148"/>
      <c r="KCT32" s="210"/>
      <c r="KCU32" s="211"/>
      <c r="KCV32" s="148"/>
      <c r="KCW32" s="210"/>
      <c r="KCX32" s="211"/>
      <c r="KCY32" s="148"/>
      <c r="KCZ32" s="210"/>
      <c r="KDA32" s="211"/>
      <c r="KDB32" s="148"/>
      <c r="KDC32" s="210"/>
      <c r="KDD32" s="211"/>
      <c r="KDE32" s="148"/>
      <c r="KDF32" s="210"/>
      <c r="KDG32" s="211"/>
      <c r="KDH32" s="148"/>
      <c r="KDI32" s="210"/>
      <c r="KDJ32" s="211"/>
      <c r="KDK32" s="148"/>
      <c r="KDL32" s="210"/>
      <c r="KDM32" s="211"/>
      <c r="KDN32" s="148"/>
      <c r="KDO32" s="210"/>
      <c r="KDP32" s="211"/>
      <c r="KDQ32" s="148"/>
      <c r="KDR32" s="210"/>
      <c r="KDS32" s="211"/>
      <c r="KDT32" s="148"/>
      <c r="KDU32" s="210"/>
      <c r="KDV32" s="211"/>
      <c r="KDW32" s="148"/>
      <c r="KDX32" s="210"/>
      <c r="KDY32" s="211"/>
      <c r="KDZ32" s="148"/>
      <c r="KEA32" s="210"/>
      <c r="KEB32" s="211"/>
      <c r="KEC32" s="148"/>
      <c r="KED32" s="210"/>
      <c r="KEE32" s="211"/>
      <c r="KEF32" s="148"/>
      <c r="KEG32" s="210"/>
      <c r="KEH32" s="211"/>
      <c r="KEI32" s="148"/>
      <c r="KEJ32" s="210"/>
      <c r="KEK32" s="211"/>
      <c r="KEL32" s="148"/>
      <c r="KEM32" s="210"/>
      <c r="KEN32" s="211"/>
      <c r="KEO32" s="148"/>
      <c r="KEP32" s="210"/>
      <c r="KEQ32" s="211"/>
      <c r="KER32" s="148"/>
      <c r="KES32" s="210"/>
      <c r="KET32" s="211"/>
      <c r="KEU32" s="148"/>
      <c r="KEV32" s="210"/>
      <c r="KEW32" s="211"/>
      <c r="KEX32" s="148"/>
      <c r="KEY32" s="210"/>
      <c r="KEZ32" s="211"/>
      <c r="KFA32" s="148"/>
      <c r="KFB32" s="210"/>
      <c r="KFC32" s="211"/>
      <c r="KFD32" s="148"/>
      <c r="KFE32" s="210"/>
      <c r="KFF32" s="211"/>
      <c r="KFG32" s="148"/>
      <c r="KFH32" s="210"/>
      <c r="KFI32" s="211"/>
      <c r="KFJ32" s="148"/>
      <c r="KFK32" s="210"/>
      <c r="KFL32" s="211"/>
      <c r="KFM32" s="148"/>
      <c r="KFN32" s="210"/>
      <c r="KFO32" s="211"/>
      <c r="KFP32" s="148"/>
      <c r="KFQ32" s="210"/>
      <c r="KFR32" s="211"/>
      <c r="KFS32" s="148"/>
      <c r="KFT32" s="210"/>
      <c r="KFU32" s="211"/>
      <c r="KFV32" s="148"/>
      <c r="KFW32" s="210"/>
      <c r="KFX32" s="211"/>
      <c r="KFY32" s="148"/>
      <c r="KFZ32" s="210"/>
      <c r="KGA32" s="211"/>
      <c r="KGB32" s="148"/>
      <c r="KGC32" s="210"/>
      <c r="KGD32" s="211"/>
      <c r="KGE32" s="148"/>
      <c r="KGF32" s="210"/>
      <c r="KGG32" s="211"/>
      <c r="KGH32" s="148"/>
      <c r="KGI32" s="210"/>
      <c r="KGJ32" s="211"/>
      <c r="KGK32" s="148"/>
      <c r="KGL32" s="210"/>
      <c r="KGM32" s="211"/>
      <c r="KGN32" s="148"/>
      <c r="KGO32" s="210"/>
      <c r="KGP32" s="211"/>
      <c r="KGQ32" s="148"/>
      <c r="KGR32" s="210"/>
      <c r="KGS32" s="211"/>
      <c r="KGT32" s="148"/>
      <c r="KGU32" s="210"/>
      <c r="KGV32" s="211"/>
      <c r="KGW32" s="148"/>
      <c r="KGX32" s="210"/>
      <c r="KGY32" s="211"/>
      <c r="KGZ32" s="148"/>
      <c r="KHA32" s="210"/>
      <c r="KHB32" s="211"/>
      <c r="KHC32" s="148"/>
      <c r="KHD32" s="210"/>
      <c r="KHE32" s="211"/>
      <c r="KHF32" s="148"/>
      <c r="KHG32" s="210"/>
      <c r="KHH32" s="211"/>
      <c r="KHI32" s="148"/>
      <c r="KHJ32" s="210"/>
      <c r="KHK32" s="211"/>
      <c r="KHL32" s="148"/>
      <c r="KHM32" s="210"/>
      <c r="KHN32" s="211"/>
      <c r="KHO32" s="148"/>
      <c r="KHP32" s="210"/>
      <c r="KHQ32" s="211"/>
      <c r="KHR32" s="148"/>
      <c r="KHS32" s="210"/>
      <c r="KHT32" s="211"/>
      <c r="KHU32" s="148"/>
      <c r="KHV32" s="210"/>
      <c r="KHW32" s="211"/>
      <c r="KHX32" s="148"/>
      <c r="KHY32" s="210"/>
      <c r="KHZ32" s="211"/>
      <c r="KIA32" s="148"/>
      <c r="KIB32" s="210"/>
      <c r="KIC32" s="211"/>
      <c r="KID32" s="148"/>
      <c r="KIE32" s="210"/>
      <c r="KIF32" s="211"/>
      <c r="KIG32" s="148"/>
      <c r="KIH32" s="210"/>
      <c r="KII32" s="211"/>
      <c r="KIJ32" s="148"/>
      <c r="KIK32" s="210"/>
      <c r="KIL32" s="211"/>
      <c r="KIM32" s="148"/>
      <c r="KIN32" s="210"/>
      <c r="KIO32" s="211"/>
      <c r="KIP32" s="148"/>
      <c r="KIQ32" s="210"/>
      <c r="KIR32" s="211"/>
      <c r="KIS32" s="148"/>
      <c r="KIT32" s="210"/>
      <c r="KIU32" s="211"/>
      <c r="KIV32" s="148"/>
      <c r="KIW32" s="210"/>
      <c r="KIX32" s="211"/>
      <c r="KIY32" s="148"/>
      <c r="KIZ32" s="210"/>
      <c r="KJA32" s="211"/>
      <c r="KJB32" s="148"/>
      <c r="KJC32" s="210"/>
      <c r="KJD32" s="211"/>
      <c r="KJE32" s="148"/>
      <c r="KJF32" s="210"/>
      <c r="KJG32" s="211"/>
      <c r="KJH32" s="148"/>
      <c r="KJI32" s="210"/>
      <c r="KJJ32" s="211"/>
      <c r="KJK32" s="148"/>
      <c r="KJL32" s="210"/>
      <c r="KJM32" s="211"/>
      <c r="KJN32" s="148"/>
      <c r="KJO32" s="210"/>
      <c r="KJP32" s="211"/>
      <c r="KJQ32" s="148"/>
      <c r="KJR32" s="210"/>
      <c r="KJS32" s="211"/>
      <c r="KJT32" s="148"/>
      <c r="KJU32" s="210"/>
      <c r="KJV32" s="211"/>
      <c r="KJW32" s="148"/>
      <c r="KJX32" s="210"/>
      <c r="KJY32" s="211"/>
      <c r="KJZ32" s="148"/>
      <c r="KKA32" s="210"/>
      <c r="KKB32" s="211"/>
      <c r="KKC32" s="148"/>
      <c r="KKD32" s="210"/>
      <c r="KKE32" s="211"/>
      <c r="KKF32" s="148"/>
      <c r="KKG32" s="210"/>
      <c r="KKH32" s="211"/>
      <c r="KKI32" s="148"/>
      <c r="KKJ32" s="210"/>
      <c r="KKK32" s="211"/>
      <c r="KKL32" s="148"/>
      <c r="KKM32" s="210"/>
      <c r="KKN32" s="211"/>
      <c r="KKO32" s="148"/>
      <c r="KKP32" s="210"/>
      <c r="KKQ32" s="211"/>
      <c r="KKR32" s="148"/>
      <c r="KKS32" s="210"/>
      <c r="KKT32" s="211"/>
      <c r="KKU32" s="148"/>
      <c r="KKV32" s="210"/>
      <c r="KKW32" s="211"/>
      <c r="KKX32" s="148"/>
      <c r="KKY32" s="210"/>
      <c r="KKZ32" s="211"/>
      <c r="KLA32" s="148"/>
      <c r="KLB32" s="210"/>
      <c r="KLC32" s="211"/>
      <c r="KLD32" s="148"/>
      <c r="KLE32" s="210"/>
      <c r="KLF32" s="211"/>
      <c r="KLG32" s="148"/>
      <c r="KLH32" s="210"/>
      <c r="KLI32" s="211"/>
      <c r="KLJ32" s="148"/>
      <c r="KLK32" s="210"/>
      <c r="KLL32" s="211"/>
      <c r="KLM32" s="148"/>
      <c r="KLN32" s="210"/>
      <c r="KLO32" s="211"/>
      <c r="KLP32" s="148"/>
      <c r="KLQ32" s="210"/>
      <c r="KLR32" s="211"/>
      <c r="KLS32" s="148"/>
      <c r="KLT32" s="210"/>
      <c r="KLU32" s="211"/>
      <c r="KLV32" s="148"/>
      <c r="KLW32" s="210"/>
      <c r="KLX32" s="211"/>
      <c r="KLY32" s="148"/>
      <c r="KLZ32" s="210"/>
      <c r="KMA32" s="211"/>
      <c r="KMB32" s="148"/>
      <c r="KMC32" s="210"/>
      <c r="KMD32" s="211"/>
      <c r="KME32" s="148"/>
      <c r="KMF32" s="210"/>
      <c r="KMG32" s="211"/>
      <c r="KMH32" s="148"/>
      <c r="KMI32" s="210"/>
      <c r="KMJ32" s="211"/>
      <c r="KMK32" s="148"/>
      <c r="KML32" s="210"/>
      <c r="KMM32" s="211"/>
      <c r="KMN32" s="148"/>
      <c r="KMO32" s="210"/>
      <c r="KMP32" s="211"/>
      <c r="KMQ32" s="148"/>
      <c r="KMR32" s="210"/>
      <c r="KMS32" s="211"/>
      <c r="KMT32" s="148"/>
      <c r="KMU32" s="210"/>
      <c r="KMV32" s="211"/>
      <c r="KMW32" s="148"/>
      <c r="KMX32" s="210"/>
      <c r="KMY32" s="211"/>
      <c r="KMZ32" s="148"/>
      <c r="KNA32" s="210"/>
      <c r="KNB32" s="211"/>
      <c r="KNC32" s="148"/>
      <c r="KND32" s="210"/>
      <c r="KNE32" s="211"/>
      <c r="KNF32" s="148"/>
      <c r="KNG32" s="210"/>
      <c r="KNH32" s="211"/>
      <c r="KNI32" s="148"/>
      <c r="KNJ32" s="210"/>
      <c r="KNK32" s="211"/>
      <c r="KNL32" s="148"/>
      <c r="KNM32" s="210"/>
      <c r="KNN32" s="211"/>
      <c r="KNO32" s="148"/>
      <c r="KNP32" s="210"/>
      <c r="KNQ32" s="211"/>
      <c r="KNR32" s="148"/>
      <c r="KNS32" s="210"/>
      <c r="KNT32" s="211"/>
      <c r="KNU32" s="148"/>
      <c r="KNV32" s="210"/>
      <c r="KNW32" s="211"/>
      <c r="KNX32" s="148"/>
      <c r="KNY32" s="210"/>
      <c r="KNZ32" s="211"/>
      <c r="KOA32" s="148"/>
      <c r="KOB32" s="210"/>
      <c r="KOC32" s="211"/>
      <c r="KOD32" s="148"/>
      <c r="KOE32" s="210"/>
      <c r="KOF32" s="211"/>
      <c r="KOG32" s="148"/>
      <c r="KOH32" s="210"/>
      <c r="KOI32" s="211"/>
      <c r="KOJ32" s="148"/>
      <c r="KOK32" s="210"/>
      <c r="KOL32" s="211"/>
      <c r="KOM32" s="148"/>
      <c r="KON32" s="210"/>
      <c r="KOO32" s="211"/>
      <c r="KOP32" s="148"/>
      <c r="KOQ32" s="210"/>
      <c r="KOR32" s="211"/>
      <c r="KOS32" s="148"/>
      <c r="KOT32" s="210"/>
      <c r="KOU32" s="211"/>
      <c r="KOV32" s="148"/>
      <c r="KOW32" s="210"/>
      <c r="KOX32" s="211"/>
      <c r="KOY32" s="148"/>
      <c r="KOZ32" s="210"/>
      <c r="KPA32" s="211"/>
      <c r="KPB32" s="148"/>
      <c r="KPC32" s="210"/>
      <c r="KPD32" s="211"/>
      <c r="KPE32" s="148"/>
      <c r="KPF32" s="210"/>
      <c r="KPG32" s="211"/>
      <c r="KPH32" s="148"/>
      <c r="KPI32" s="210"/>
      <c r="KPJ32" s="211"/>
      <c r="KPK32" s="148"/>
      <c r="KPL32" s="210"/>
      <c r="KPM32" s="211"/>
      <c r="KPN32" s="148"/>
      <c r="KPO32" s="210"/>
      <c r="KPP32" s="211"/>
      <c r="KPQ32" s="148"/>
      <c r="KPR32" s="210"/>
      <c r="KPS32" s="211"/>
      <c r="KPT32" s="148"/>
      <c r="KPU32" s="210"/>
      <c r="KPV32" s="211"/>
      <c r="KPW32" s="148"/>
      <c r="KPX32" s="210"/>
      <c r="KPY32" s="211"/>
      <c r="KPZ32" s="148"/>
      <c r="KQA32" s="210"/>
      <c r="KQB32" s="211"/>
      <c r="KQC32" s="148"/>
      <c r="KQD32" s="210"/>
      <c r="KQE32" s="211"/>
      <c r="KQF32" s="148"/>
      <c r="KQG32" s="210"/>
      <c r="KQH32" s="211"/>
      <c r="KQI32" s="148"/>
      <c r="KQJ32" s="210"/>
      <c r="KQK32" s="211"/>
      <c r="KQL32" s="148"/>
      <c r="KQM32" s="210"/>
      <c r="KQN32" s="211"/>
      <c r="KQO32" s="148"/>
      <c r="KQP32" s="210"/>
      <c r="KQQ32" s="211"/>
      <c r="KQR32" s="148"/>
      <c r="KQS32" s="210"/>
      <c r="KQT32" s="211"/>
      <c r="KQU32" s="148"/>
      <c r="KQV32" s="210"/>
      <c r="KQW32" s="211"/>
      <c r="KQX32" s="148"/>
      <c r="KQY32" s="210"/>
      <c r="KQZ32" s="211"/>
      <c r="KRA32" s="148"/>
      <c r="KRB32" s="210"/>
      <c r="KRC32" s="211"/>
      <c r="KRD32" s="148"/>
      <c r="KRE32" s="210"/>
      <c r="KRF32" s="211"/>
      <c r="KRG32" s="148"/>
      <c r="KRH32" s="210"/>
      <c r="KRI32" s="211"/>
      <c r="KRJ32" s="148"/>
      <c r="KRK32" s="210"/>
      <c r="KRL32" s="211"/>
      <c r="KRM32" s="148"/>
      <c r="KRN32" s="210"/>
      <c r="KRO32" s="211"/>
      <c r="KRP32" s="148"/>
      <c r="KRQ32" s="210"/>
      <c r="KRR32" s="211"/>
      <c r="KRS32" s="148"/>
      <c r="KRT32" s="210"/>
      <c r="KRU32" s="211"/>
      <c r="KRV32" s="148"/>
      <c r="KRW32" s="210"/>
      <c r="KRX32" s="211"/>
      <c r="KRY32" s="148"/>
      <c r="KRZ32" s="210"/>
      <c r="KSA32" s="211"/>
      <c r="KSB32" s="148"/>
      <c r="KSC32" s="210"/>
      <c r="KSD32" s="211"/>
      <c r="KSE32" s="148"/>
      <c r="KSF32" s="210"/>
      <c r="KSG32" s="211"/>
      <c r="KSH32" s="148"/>
      <c r="KSI32" s="210"/>
      <c r="KSJ32" s="211"/>
      <c r="KSK32" s="148"/>
      <c r="KSL32" s="210"/>
      <c r="KSM32" s="211"/>
      <c r="KSN32" s="148"/>
      <c r="KSO32" s="210"/>
      <c r="KSP32" s="211"/>
      <c r="KSQ32" s="148"/>
      <c r="KSR32" s="210"/>
      <c r="KSS32" s="211"/>
      <c r="KST32" s="148"/>
      <c r="KSU32" s="210"/>
      <c r="KSV32" s="211"/>
      <c r="KSW32" s="148"/>
      <c r="KSX32" s="210"/>
      <c r="KSY32" s="211"/>
      <c r="KSZ32" s="148"/>
      <c r="KTA32" s="210"/>
      <c r="KTB32" s="211"/>
      <c r="KTC32" s="148"/>
      <c r="KTD32" s="210"/>
      <c r="KTE32" s="211"/>
      <c r="KTF32" s="148"/>
      <c r="KTG32" s="210"/>
      <c r="KTH32" s="211"/>
      <c r="KTI32" s="148"/>
      <c r="KTJ32" s="210"/>
      <c r="KTK32" s="211"/>
      <c r="KTL32" s="148"/>
      <c r="KTM32" s="210"/>
      <c r="KTN32" s="211"/>
      <c r="KTO32" s="148"/>
      <c r="KTP32" s="210"/>
      <c r="KTQ32" s="211"/>
      <c r="KTR32" s="148"/>
      <c r="KTS32" s="210"/>
      <c r="KTT32" s="211"/>
      <c r="KTU32" s="148"/>
      <c r="KTV32" s="210"/>
      <c r="KTW32" s="211"/>
      <c r="KTX32" s="148"/>
      <c r="KTY32" s="210"/>
      <c r="KTZ32" s="211"/>
      <c r="KUA32" s="148"/>
      <c r="KUB32" s="210"/>
      <c r="KUC32" s="211"/>
      <c r="KUD32" s="148"/>
      <c r="KUE32" s="210"/>
      <c r="KUF32" s="211"/>
      <c r="KUG32" s="148"/>
      <c r="KUH32" s="210"/>
      <c r="KUI32" s="211"/>
      <c r="KUJ32" s="148"/>
      <c r="KUK32" s="210"/>
      <c r="KUL32" s="211"/>
      <c r="KUM32" s="148"/>
      <c r="KUN32" s="210"/>
      <c r="KUO32" s="211"/>
      <c r="KUP32" s="148"/>
      <c r="KUQ32" s="210"/>
      <c r="KUR32" s="211"/>
      <c r="KUS32" s="148"/>
      <c r="KUT32" s="210"/>
      <c r="KUU32" s="211"/>
      <c r="KUV32" s="148"/>
      <c r="KUW32" s="210"/>
      <c r="KUX32" s="211"/>
      <c r="KUY32" s="148"/>
      <c r="KUZ32" s="210"/>
      <c r="KVA32" s="211"/>
      <c r="KVB32" s="148"/>
      <c r="KVC32" s="210"/>
      <c r="KVD32" s="211"/>
      <c r="KVE32" s="148"/>
      <c r="KVF32" s="210"/>
      <c r="KVG32" s="211"/>
      <c r="KVH32" s="148"/>
      <c r="KVI32" s="210"/>
      <c r="KVJ32" s="211"/>
      <c r="KVK32" s="148"/>
      <c r="KVL32" s="210"/>
      <c r="KVM32" s="211"/>
      <c r="KVN32" s="148"/>
      <c r="KVO32" s="210"/>
      <c r="KVP32" s="211"/>
      <c r="KVQ32" s="148"/>
      <c r="KVR32" s="210"/>
      <c r="KVS32" s="211"/>
      <c r="KVT32" s="148"/>
      <c r="KVU32" s="210"/>
      <c r="KVV32" s="211"/>
      <c r="KVW32" s="148"/>
      <c r="KVX32" s="210"/>
      <c r="KVY32" s="211"/>
      <c r="KVZ32" s="148"/>
      <c r="KWA32" s="210"/>
      <c r="KWB32" s="211"/>
      <c r="KWC32" s="148"/>
      <c r="KWD32" s="210"/>
      <c r="KWE32" s="211"/>
      <c r="KWF32" s="148"/>
      <c r="KWG32" s="210"/>
      <c r="KWH32" s="211"/>
      <c r="KWI32" s="148"/>
      <c r="KWJ32" s="210"/>
      <c r="KWK32" s="211"/>
      <c r="KWL32" s="148"/>
      <c r="KWM32" s="210"/>
      <c r="KWN32" s="211"/>
      <c r="KWO32" s="148"/>
      <c r="KWP32" s="210"/>
      <c r="KWQ32" s="211"/>
      <c r="KWR32" s="148"/>
      <c r="KWS32" s="210"/>
      <c r="KWT32" s="211"/>
      <c r="KWU32" s="148"/>
      <c r="KWV32" s="210"/>
      <c r="KWW32" s="211"/>
      <c r="KWX32" s="148"/>
      <c r="KWY32" s="210"/>
      <c r="KWZ32" s="211"/>
      <c r="KXA32" s="148"/>
      <c r="KXB32" s="210"/>
      <c r="KXC32" s="211"/>
      <c r="KXD32" s="148"/>
      <c r="KXE32" s="210"/>
      <c r="KXF32" s="211"/>
      <c r="KXG32" s="148"/>
      <c r="KXH32" s="210"/>
      <c r="KXI32" s="211"/>
      <c r="KXJ32" s="148"/>
      <c r="KXK32" s="210"/>
      <c r="KXL32" s="211"/>
      <c r="KXM32" s="148"/>
      <c r="KXN32" s="210"/>
      <c r="KXO32" s="211"/>
      <c r="KXP32" s="148"/>
      <c r="KXQ32" s="210"/>
      <c r="KXR32" s="211"/>
      <c r="KXS32" s="148"/>
      <c r="KXT32" s="210"/>
      <c r="KXU32" s="211"/>
      <c r="KXV32" s="148"/>
      <c r="KXW32" s="210"/>
      <c r="KXX32" s="211"/>
      <c r="KXY32" s="148"/>
      <c r="KXZ32" s="210"/>
      <c r="KYA32" s="211"/>
      <c r="KYB32" s="148"/>
      <c r="KYC32" s="210"/>
      <c r="KYD32" s="211"/>
      <c r="KYE32" s="148"/>
      <c r="KYF32" s="210"/>
      <c r="KYG32" s="211"/>
      <c r="KYH32" s="148"/>
      <c r="KYI32" s="210"/>
      <c r="KYJ32" s="211"/>
      <c r="KYK32" s="148"/>
      <c r="KYL32" s="210"/>
      <c r="KYM32" s="211"/>
      <c r="KYN32" s="148"/>
      <c r="KYO32" s="210"/>
      <c r="KYP32" s="211"/>
      <c r="KYQ32" s="148"/>
      <c r="KYR32" s="210"/>
      <c r="KYS32" s="211"/>
      <c r="KYT32" s="148"/>
      <c r="KYU32" s="210"/>
      <c r="KYV32" s="211"/>
      <c r="KYW32" s="148"/>
      <c r="KYX32" s="210"/>
      <c r="KYY32" s="211"/>
      <c r="KYZ32" s="148"/>
      <c r="KZA32" s="210"/>
      <c r="KZB32" s="211"/>
      <c r="KZC32" s="148"/>
      <c r="KZD32" s="210"/>
      <c r="KZE32" s="211"/>
      <c r="KZF32" s="148"/>
      <c r="KZG32" s="210"/>
      <c r="KZH32" s="211"/>
      <c r="KZI32" s="148"/>
      <c r="KZJ32" s="210"/>
      <c r="KZK32" s="211"/>
      <c r="KZL32" s="148"/>
      <c r="KZM32" s="210"/>
      <c r="KZN32" s="211"/>
      <c r="KZO32" s="148"/>
      <c r="KZP32" s="210"/>
      <c r="KZQ32" s="211"/>
      <c r="KZR32" s="148"/>
      <c r="KZS32" s="210"/>
      <c r="KZT32" s="211"/>
      <c r="KZU32" s="148"/>
      <c r="KZV32" s="210"/>
      <c r="KZW32" s="211"/>
      <c r="KZX32" s="148"/>
      <c r="KZY32" s="210"/>
      <c r="KZZ32" s="211"/>
      <c r="LAA32" s="148"/>
      <c r="LAB32" s="210"/>
      <c r="LAC32" s="211"/>
      <c r="LAD32" s="148"/>
      <c r="LAE32" s="210"/>
      <c r="LAF32" s="211"/>
      <c r="LAG32" s="148"/>
      <c r="LAH32" s="210"/>
      <c r="LAI32" s="211"/>
      <c r="LAJ32" s="148"/>
      <c r="LAK32" s="210"/>
      <c r="LAL32" s="211"/>
      <c r="LAM32" s="148"/>
      <c r="LAN32" s="210"/>
      <c r="LAO32" s="211"/>
      <c r="LAP32" s="148"/>
      <c r="LAQ32" s="210"/>
      <c r="LAR32" s="211"/>
      <c r="LAS32" s="148"/>
      <c r="LAT32" s="210"/>
      <c r="LAU32" s="211"/>
      <c r="LAV32" s="148"/>
      <c r="LAW32" s="210"/>
      <c r="LAX32" s="211"/>
      <c r="LAY32" s="148"/>
      <c r="LAZ32" s="210"/>
      <c r="LBA32" s="211"/>
      <c r="LBB32" s="148"/>
      <c r="LBC32" s="210"/>
      <c r="LBD32" s="211"/>
      <c r="LBE32" s="148"/>
      <c r="LBF32" s="210"/>
      <c r="LBG32" s="211"/>
      <c r="LBH32" s="148"/>
      <c r="LBI32" s="210"/>
      <c r="LBJ32" s="211"/>
      <c r="LBK32" s="148"/>
      <c r="LBL32" s="210"/>
      <c r="LBM32" s="211"/>
      <c r="LBN32" s="148"/>
      <c r="LBO32" s="210"/>
      <c r="LBP32" s="211"/>
      <c r="LBQ32" s="148"/>
      <c r="LBR32" s="210"/>
      <c r="LBS32" s="211"/>
      <c r="LBT32" s="148"/>
      <c r="LBU32" s="210"/>
      <c r="LBV32" s="211"/>
      <c r="LBW32" s="148"/>
      <c r="LBX32" s="210"/>
      <c r="LBY32" s="211"/>
      <c r="LBZ32" s="148"/>
      <c r="LCA32" s="210"/>
      <c r="LCB32" s="211"/>
      <c r="LCC32" s="148"/>
      <c r="LCD32" s="210"/>
      <c r="LCE32" s="211"/>
      <c r="LCF32" s="148"/>
      <c r="LCG32" s="210"/>
      <c r="LCH32" s="211"/>
      <c r="LCI32" s="148"/>
      <c r="LCJ32" s="210"/>
      <c r="LCK32" s="211"/>
      <c r="LCL32" s="148"/>
      <c r="LCM32" s="210"/>
      <c r="LCN32" s="211"/>
      <c r="LCO32" s="148"/>
      <c r="LCP32" s="210"/>
      <c r="LCQ32" s="211"/>
      <c r="LCR32" s="148"/>
      <c r="LCS32" s="210"/>
      <c r="LCT32" s="211"/>
      <c r="LCU32" s="148"/>
      <c r="LCV32" s="210"/>
      <c r="LCW32" s="211"/>
      <c r="LCX32" s="148"/>
      <c r="LCY32" s="210"/>
      <c r="LCZ32" s="211"/>
      <c r="LDA32" s="148"/>
      <c r="LDB32" s="210"/>
      <c r="LDC32" s="211"/>
      <c r="LDD32" s="148"/>
      <c r="LDE32" s="210"/>
      <c r="LDF32" s="211"/>
      <c r="LDG32" s="148"/>
      <c r="LDH32" s="210"/>
      <c r="LDI32" s="211"/>
      <c r="LDJ32" s="148"/>
      <c r="LDK32" s="210"/>
      <c r="LDL32" s="211"/>
      <c r="LDM32" s="148"/>
      <c r="LDN32" s="210"/>
      <c r="LDO32" s="211"/>
      <c r="LDP32" s="148"/>
      <c r="LDQ32" s="210"/>
      <c r="LDR32" s="211"/>
      <c r="LDS32" s="148"/>
      <c r="LDT32" s="210"/>
      <c r="LDU32" s="211"/>
      <c r="LDV32" s="148"/>
      <c r="LDW32" s="210"/>
      <c r="LDX32" s="211"/>
      <c r="LDY32" s="148"/>
      <c r="LDZ32" s="210"/>
      <c r="LEA32" s="211"/>
      <c r="LEB32" s="148"/>
      <c r="LEC32" s="210"/>
      <c r="LED32" s="211"/>
      <c r="LEE32" s="148"/>
      <c r="LEF32" s="210"/>
      <c r="LEG32" s="211"/>
      <c r="LEH32" s="148"/>
      <c r="LEI32" s="210"/>
      <c r="LEJ32" s="211"/>
      <c r="LEK32" s="148"/>
      <c r="LEL32" s="210"/>
      <c r="LEM32" s="211"/>
      <c r="LEN32" s="148"/>
      <c r="LEO32" s="210"/>
      <c r="LEP32" s="211"/>
      <c r="LEQ32" s="148"/>
      <c r="LER32" s="210"/>
      <c r="LES32" s="211"/>
      <c r="LET32" s="148"/>
      <c r="LEU32" s="210"/>
      <c r="LEV32" s="211"/>
      <c r="LEW32" s="148"/>
      <c r="LEX32" s="210"/>
      <c r="LEY32" s="211"/>
      <c r="LEZ32" s="148"/>
      <c r="LFA32" s="210"/>
      <c r="LFB32" s="211"/>
      <c r="LFC32" s="148"/>
      <c r="LFD32" s="210"/>
      <c r="LFE32" s="211"/>
      <c r="LFF32" s="148"/>
      <c r="LFG32" s="210"/>
      <c r="LFH32" s="211"/>
      <c r="LFI32" s="148"/>
      <c r="LFJ32" s="210"/>
      <c r="LFK32" s="211"/>
      <c r="LFL32" s="148"/>
      <c r="LFM32" s="210"/>
      <c r="LFN32" s="211"/>
      <c r="LFO32" s="148"/>
      <c r="LFP32" s="210"/>
      <c r="LFQ32" s="211"/>
      <c r="LFR32" s="148"/>
      <c r="LFS32" s="210"/>
      <c r="LFT32" s="211"/>
      <c r="LFU32" s="148"/>
      <c r="LFV32" s="210"/>
      <c r="LFW32" s="211"/>
      <c r="LFX32" s="148"/>
      <c r="LFY32" s="210"/>
      <c r="LFZ32" s="211"/>
      <c r="LGA32" s="148"/>
      <c r="LGB32" s="210"/>
      <c r="LGC32" s="211"/>
      <c r="LGD32" s="148"/>
      <c r="LGE32" s="210"/>
      <c r="LGF32" s="211"/>
      <c r="LGG32" s="148"/>
      <c r="LGH32" s="210"/>
      <c r="LGI32" s="211"/>
      <c r="LGJ32" s="148"/>
      <c r="LGK32" s="210"/>
      <c r="LGL32" s="211"/>
      <c r="LGM32" s="148"/>
      <c r="LGN32" s="210"/>
      <c r="LGO32" s="211"/>
      <c r="LGP32" s="148"/>
      <c r="LGQ32" s="210"/>
      <c r="LGR32" s="211"/>
      <c r="LGS32" s="148"/>
      <c r="LGT32" s="210"/>
      <c r="LGU32" s="211"/>
      <c r="LGV32" s="148"/>
      <c r="LGW32" s="210"/>
      <c r="LGX32" s="211"/>
      <c r="LGY32" s="148"/>
      <c r="LGZ32" s="210"/>
      <c r="LHA32" s="211"/>
      <c r="LHB32" s="148"/>
      <c r="LHC32" s="210"/>
      <c r="LHD32" s="211"/>
      <c r="LHE32" s="148"/>
      <c r="LHF32" s="210"/>
      <c r="LHG32" s="211"/>
      <c r="LHH32" s="148"/>
      <c r="LHI32" s="210"/>
      <c r="LHJ32" s="211"/>
      <c r="LHK32" s="148"/>
      <c r="LHL32" s="210"/>
      <c r="LHM32" s="211"/>
      <c r="LHN32" s="148"/>
      <c r="LHO32" s="210"/>
      <c r="LHP32" s="211"/>
      <c r="LHQ32" s="148"/>
      <c r="LHR32" s="210"/>
      <c r="LHS32" s="211"/>
      <c r="LHT32" s="148"/>
      <c r="LHU32" s="210"/>
      <c r="LHV32" s="211"/>
      <c r="LHW32" s="148"/>
      <c r="LHX32" s="210"/>
      <c r="LHY32" s="211"/>
      <c r="LHZ32" s="148"/>
      <c r="LIA32" s="210"/>
      <c r="LIB32" s="211"/>
      <c r="LIC32" s="148"/>
      <c r="LID32" s="210"/>
      <c r="LIE32" s="211"/>
      <c r="LIF32" s="148"/>
      <c r="LIG32" s="210"/>
      <c r="LIH32" s="211"/>
      <c r="LII32" s="148"/>
      <c r="LIJ32" s="210"/>
      <c r="LIK32" s="211"/>
      <c r="LIL32" s="148"/>
      <c r="LIM32" s="210"/>
      <c r="LIN32" s="211"/>
      <c r="LIO32" s="148"/>
      <c r="LIP32" s="210"/>
      <c r="LIQ32" s="211"/>
      <c r="LIR32" s="148"/>
      <c r="LIS32" s="210"/>
      <c r="LIT32" s="211"/>
      <c r="LIU32" s="148"/>
      <c r="LIV32" s="210"/>
      <c r="LIW32" s="211"/>
      <c r="LIX32" s="148"/>
      <c r="LIY32" s="210"/>
      <c r="LIZ32" s="211"/>
      <c r="LJA32" s="148"/>
      <c r="LJB32" s="210"/>
      <c r="LJC32" s="211"/>
      <c r="LJD32" s="148"/>
      <c r="LJE32" s="210"/>
      <c r="LJF32" s="211"/>
      <c r="LJG32" s="148"/>
      <c r="LJH32" s="210"/>
      <c r="LJI32" s="211"/>
      <c r="LJJ32" s="148"/>
      <c r="LJK32" s="210"/>
      <c r="LJL32" s="211"/>
      <c r="LJM32" s="148"/>
      <c r="LJN32" s="210"/>
      <c r="LJO32" s="211"/>
      <c r="LJP32" s="148"/>
      <c r="LJQ32" s="210"/>
      <c r="LJR32" s="211"/>
      <c r="LJS32" s="148"/>
      <c r="LJT32" s="210"/>
      <c r="LJU32" s="211"/>
      <c r="LJV32" s="148"/>
      <c r="LJW32" s="210"/>
      <c r="LJX32" s="211"/>
      <c r="LJY32" s="148"/>
      <c r="LJZ32" s="210"/>
      <c r="LKA32" s="211"/>
      <c r="LKB32" s="148"/>
      <c r="LKC32" s="210"/>
      <c r="LKD32" s="211"/>
      <c r="LKE32" s="148"/>
      <c r="LKF32" s="210"/>
      <c r="LKG32" s="211"/>
      <c r="LKH32" s="148"/>
      <c r="LKI32" s="210"/>
      <c r="LKJ32" s="211"/>
      <c r="LKK32" s="148"/>
      <c r="LKL32" s="210"/>
      <c r="LKM32" s="211"/>
      <c r="LKN32" s="148"/>
      <c r="LKO32" s="210"/>
      <c r="LKP32" s="211"/>
      <c r="LKQ32" s="148"/>
      <c r="LKR32" s="210"/>
      <c r="LKS32" s="211"/>
      <c r="LKT32" s="148"/>
      <c r="LKU32" s="210"/>
      <c r="LKV32" s="211"/>
      <c r="LKW32" s="148"/>
      <c r="LKX32" s="210"/>
      <c r="LKY32" s="211"/>
      <c r="LKZ32" s="148"/>
      <c r="LLA32" s="210"/>
      <c r="LLB32" s="211"/>
      <c r="LLC32" s="148"/>
      <c r="LLD32" s="210"/>
      <c r="LLE32" s="211"/>
      <c r="LLF32" s="148"/>
      <c r="LLG32" s="210"/>
      <c r="LLH32" s="211"/>
      <c r="LLI32" s="148"/>
      <c r="LLJ32" s="210"/>
      <c r="LLK32" s="211"/>
      <c r="LLL32" s="148"/>
      <c r="LLM32" s="210"/>
      <c r="LLN32" s="211"/>
      <c r="LLO32" s="148"/>
      <c r="LLP32" s="210"/>
      <c r="LLQ32" s="211"/>
      <c r="LLR32" s="148"/>
      <c r="LLS32" s="210"/>
      <c r="LLT32" s="211"/>
      <c r="LLU32" s="148"/>
      <c r="LLV32" s="210"/>
      <c r="LLW32" s="211"/>
      <c r="LLX32" s="148"/>
      <c r="LLY32" s="210"/>
      <c r="LLZ32" s="211"/>
      <c r="LMA32" s="148"/>
      <c r="LMB32" s="210"/>
      <c r="LMC32" s="211"/>
      <c r="LMD32" s="148"/>
      <c r="LME32" s="210"/>
      <c r="LMF32" s="211"/>
      <c r="LMG32" s="148"/>
      <c r="LMH32" s="210"/>
      <c r="LMI32" s="211"/>
      <c r="LMJ32" s="148"/>
      <c r="LMK32" s="210"/>
      <c r="LML32" s="211"/>
      <c r="LMM32" s="148"/>
      <c r="LMN32" s="210"/>
      <c r="LMO32" s="211"/>
      <c r="LMP32" s="148"/>
      <c r="LMQ32" s="210"/>
      <c r="LMR32" s="211"/>
      <c r="LMS32" s="148"/>
      <c r="LMT32" s="210"/>
      <c r="LMU32" s="211"/>
      <c r="LMV32" s="148"/>
      <c r="LMW32" s="210"/>
      <c r="LMX32" s="211"/>
      <c r="LMY32" s="148"/>
      <c r="LMZ32" s="210"/>
      <c r="LNA32" s="211"/>
      <c r="LNB32" s="148"/>
      <c r="LNC32" s="210"/>
      <c r="LND32" s="211"/>
      <c r="LNE32" s="148"/>
      <c r="LNF32" s="210"/>
      <c r="LNG32" s="211"/>
      <c r="LNH32" s="148"/>
      <c r="LNI32" s="210"/>
      <c r="LNJ32" s="211"/>
      <c r="LNK32" s="148"/>
      <c r="LNL32" s="210"/>
      <c r="LNM32" s="211"/>
      <c r="LNN32" s="148"/>
      <c r="LNO32" s="210"/>
      <c r="LNP32" s="211"/>
      <c r="LNQ32" s="148"/>
      <c r="LNR32" s="210"/>
      <c r="LNS32" s="211"/>
      <c r="LNT32" s="148"/>
      <c r="LNU32" s="210"/>
      <c r="LNV32" s="211"/>
      <c r="LNW32" s="148"/>
      <c r="LNX32" s="210"/>
      <c r="LNY32" s="211"/>
      <c r="LNZ32" s="148"/>
      <c r="LOA32" s="210"/>
      <c r="LOB32" s="211"/>
      <c r="LOC32" s="148"/>
      <c r="LOD32" s="210"/>
      <c r="LOE32" s="211"/>
      <c r="LOF32" s="148"/>
      <c r="LOG32" s="210"/>
      <c r="LOH32" s="211"/>
      <c r="LOI32" s="148"/>
      <c r="LOJ32" s="210"/>
      <c r="LOK32" s="211"/>
      <c r="LOL32" s="148"/>
      <c r="LOM32" s="210"/>
      <c r="LON32" s="211"/>
      <c r="LOO32" s="148"/>
      <c r="LOP32" s="210"/>
      <c r="LOQ32" s="211"/>
      <c r="LOR32" s="148"/>
      <c r="LOS32" s="210"/>
      <c r="LOT32" s="211"/>
      <c r="LOU32" s="148"/>
      <c r="LOV32" s="210"/>
      <c r="LOW32" s="211"/>
      <c r="LOX32" s="148"/>
      <c r="LOY32" s="210"/>
      <c r="LOZ32" s="211"/>
      <c r="LPA32" s="148"/>
      <c r="LPB32" s="210"/>
      <c r="LPC32" s="211"/>
      <c r="LPD32" s="148"/>
      <c r="LPE32" s="210"/>
      <c r="LPF32" s="211"/>
      <c r="LPG32" s="148"/>
      <c r="LPH32" s="210"/>
      <c r="LPI32" s="211"/>
      <c r="LPJ32" s="148"/>
      <c r="LPK32" s="210"/>
      <c r="LPL32" s="211"/>
      <c r="LPM32" s="148"/>
      <c r="LPN32" s="210"/>
      <c r="LPO32" s="211"/>
      <c r="LPP32" s="148"/>
      <c r="LPQ32" s="210"/>
      <c r="LPR32" s="211"/>
      <c r="LPS32" s="148"/>
      <c r="LPT32" s="210"/>
      <c r="LPU32" s="211"/>
      <c r="LPV32" s="148"/>
      <c r="LPW32" s="210"/>
      <c r="LPX32" s="211"/>
      <c r="LPY32" s="148"/>
      <c r="LPZ32" s="210"/>
      <c r="LQA32" s="211"/>
      <c r="LQB32" s="148"/>
      <c r="LQC32" s="210"/>
      <c r="LQD32" s="211"/>
      <c r="LQE32" s="148"/>
      <c r="LQF32" s="210"/>
      <c r="LQG32" s="211"/>
      <c r="LQH32" s="148"/>
      <c r="LQI32" s="210"/>
      <c r="LQJ32" s="211"/>
      <c r="LQK32" s="148"/>
      <c r="LQL32" s="210"/>
      <c r="LQM32" s="211"/>
      <c r="LQN32" s="148"/>
      <c r="LQO32" s="210"/>
      <c r="LQP32" s="211"/>
      <c r="LQQ32" s="148"/>
      <c r="LQR32" s="210"/>
      <c r="LQS32" s="211"/>
      <c r="LQT32" s="148"/>
      <c r="LQU32" s="210"/>
      <c r="LQV32" s="211"/>
      <c r="LQW32" s="148"/>
      <c r="LQX32" s="210"/>
      <c r="LQY32" s="211"/>
      <c r="LQZ32" s="148"/>
      <c r="LRA32" s="210"/>
      <c r="LRB32" s="211"/>
      <c r="LRC32" s="148"/>
      <c r="LRD32" s="210"/>
      <c r="LRE32" s="211"/>
      <c r="LRF32" s="148"/>
      <c r="LRG32" s="210"/>
      <c r="LRH32" s="211"/>
      <c r="LRI32" s="148"/>
      <c r="LRJ32" s="210"/>
      <c r="LRK32" s="211"/>
      <c r="LRL32" s="148"/>
      <c r="LRM32" s="210"/>
      <c r="LRN32" s="211"/>
      <c r="LRO32" s="148"/>
      <c r="LRP32" s="210"/>
      <c r="LRQ32" s="211"/>
      <c r="LRR32" s="148"/>
      <c r="LRS32" s="210"/>
      <c r="LRT32" s="211"/>
      <c r="LRU32" s="148"/>
      <c r="LRV32" s="210"/>
      <c r="LRW32" s="211"/>
      <c r="LRX32" s="148"/>
      <c r="LRY32" s="210"/>
      <c r="LRZ32" s="211"/>
      <c r="LSA32" s="148"/>
      <c r="LSB32" s="210"/>
      <c r="LSC32" s="211"/>
      <c r="LSD32" s="148"/>
      <c r="LSE32" s="210"/>
      <c r="LSF32" s="211"/>
      <c r="LSG32" s="148"/>
      <c r="LSH32" s="210"/>
      <c r="LSI32" s="211"/>
      <c r="LSJ32" s="148"/>
      <c r="LSK32" s="210"/>
      <c r="LSL32" s="211"/>
      <c r="LSM32" s="148"/>
      <c r="LSN32" s="210"/>
      <c r="LSO32" s="211"/>
      <c r="LSP32" s="148"/>
      <c r="LSQ32" s="210"/>
      <c r="LSR32" s="211"/>
      <c r="LSS32" s="148"/>
      <c r="LST32" s="210"/>
      <c r="LSU32" s="211"/>
      <c r="LSV32" s="148"/>
      <c r="LSW32" s="210"/>
      <c r="LSX32" s="211"/>
      <c r="LSY32" s="148"/>
      <c r="LSZ32" s="210"/>
      <c r="LTA32" s="211"/>
      <c r="LTB32" s="148"/>
      <c r="LTC32" s="210"/>
      <c r="LTD32" s="211"/>
      <c r="LTE32" s="148"/>
      <c r="LTF32" s="210"/>
      <c r="LTG32" s="211"/>
      <c r="LTH32" s="148"/>
      <c r="LTI32" s="210"/>
      <c r="LTJ32" s="211"/>
      <c r="LTK32" s="148"/>
      <c r="LTL32" s="210"/>
      <c r="LTM32" s="211"/>
      <c r="LTN32" s="148"/>
      <c r="LTO32" s="210"/>
      <c r="LTP32" s="211"/>
      <c r="LTQ32" s="148"/>
      <c r="LTR32" s="210"/>
      <c r="LTS32" s="211"/>
      <c r="LTT32" s="148"/>
      <c r="LTU32" s="210"/>
      <c r="LTV32" s="211"/>
      <c r="LTW32" s="148"/>
      <c r="LTX32" s="210"/>
      <c r="LTY32" s="211"/>
      <c r="LTZ32" s="148"/>
      <c r="LUA32" s="210"/>
      <c r="LUB32" s="211"/>
      <c r="LUC32" s="148"/>
      <c r="LUD32" s="210"/>
      <c r="LUE32" s="211"/>
      <c r="LUF32" s="148"/>
      <c r="LUG32" s="210"/>
      <c r="LUH32" s="211"/>
      <c r="LUI32" s="148"/>
      <c r="LUJ32" s="210"/>
      <c r="LUK32" s="211"/>
      <c r="LUL32" s="148"/>
      <c r="LUM32" s="210"/>
      <c r="LUN32" s="211"/>
      <c r="LUO32" s="148"/>
      <c r="LUP32" s="210"/>
      <c r="LUQ32" s="211"/>
      <c r="LUR32" s="148"/>
      <c r="LUS32" s="210"/>
      <c r="LUT32" s="211"/>
      <c r="LUU32" s="148"/>
      <c r="LUV32" s="210"/>
      <c r="LUW32" s="211"/>
      <c r="LUX32" s="148"/>
      <c r="LUY32" s="210"/>
      <c r="LUZ32" s="211"/>
      <c r="LVA32" s="148"/>
      <c r="LVB32" s="210"/>
      <c r="LVC32" s="211"/>
      <c r="LVD32" s="148"/>
      <c r="LVE32" s="210"/>
      <c r="LVF32" s="211"/>
      <c r="LVG32" s="148"/>
      <c r="LVH32" s="210"/>
      <c r="LVI32" s="211"/>
      <c r="LVJ32" s="148"/>
      <c r="LVK32" s="210"/>
      <c r="LVL32" s="211"/>
      <c r="LVM32" s="148"/>
      <c r="LVN32" s="210"/>
      <c r="LVO32" s="211"/>
      <c r="LVP32" s="148"/>
      <c r="LVQ32" s="210"/>
      <c r="LVR32" s="211"/>
      <c r="LVS32" s="148"/>
      <c r="LVT32" s="210"/>
      <c r="LVU32" s="211"/>
      <c r="LVV32" s="148"/>
      <c r="LVW32" s="210"/>
      <c r="LVX32" s="211"/>
      <c r="LVY32" s="148"/>
      <c r="LVZ32" s="210"/>
      <c r="LWA32" s="211"/>
      <c r="LWB32" s="148"/>
      <c r="LWC32" s="210"/>
      <c r="LWD32" s="211"/>
      <c r="LWE32" s="148"/>
      <c r="LWF32" s="210"/>
      <c r="LWG32" s="211"/>
      <c r="LWH32" s="148"/>
      <c r="LWI32" s="210"/>
      <c r="LWJ32" s="211"/>
      <c r="LWK32" s="148"/>
      <c r="LWL32" s="210"/>
      <c r="LWM32" s="211"/>
      <c r="LWN32" s="148"/>
      <c r="LWO32" s="210"/>
      <c r="LWP32" s="211"/>
      <c r="LWQ32" s="148"/>
      <c r="LWR32" s="210"/>
      <c r="LWS32" s="211"/>
      <c r="LWT32" s="148"/>
      <c r="LWU32" s="210"/>
      <c r="LWV32" s="211"/>
      <c r="LWW32" s="148"/>
      <c r="LWX32" s="210"/>
      <c r="LWY32" s="211"/>
      <c r="LWZ32" s="148"/>
      <c r="LXA32" s="210"/>
      <c r="LXB32" s="211"/>
      <c r="LXC32" s="148"/>
      <c r="LXD32" s="210"/>
      <c r="LXE32" s="211"/>
      <c r="LXF32" s="148"/>
      <c r="LXG32" s="210"/>
      <c r="LXH32" s="211"/>
      <c r="LXI32" s="148"/>
      <c r="LXJ32" s="210"/>
      <c r="LXK32" s="211"/>
      <c r="LXL32" s="148"/>
      <c r="LXM32" s="210"/>
      <c r="LXN32" s="211"/>
      <c r="LXO32" s="148"/>
      <c r="LXP32" s="210"/>
      <c r="LXQ32" s="211"/>
      <c r="LXR32" s="148"/>
      <c r="LXS32" s="210"/>
      <c r="LXT32" s="211"/>
      <c r="LXU32" s="148"/>
      <c r="LXV32" s="210"/>
      <c r="LXW32" s="211"/>
      <c r="LXX32" s="148"/>
      <c r="LXY32" s="210"/>
      <c r="LXZ32" s="211"/>
      <c r="LYA32" s="148"/>
      <c r="LYB32" s="210"/>
      <c r="LYC32" s="211"/>
      <c r="LYD32" s="148"/>
      <c r="LYE32" s="210"/>
      <c r="LYF32" s="211"/>
      <c r="LYG32" s="148"/>
      <c r="LYH32" s="210"/>
      <c r="LYI32" s="211"/>
      <c r="LYJ32" s="148"/>
      <c r="LYK32" s="210"/>
      <c r="LYL32" s="211"/>
      <c r="LYM32" s="148"/>
      <c r="LYN32" s="210"/>
      <c r="LYO32" s="211"/>
      <c r="LYP32" s="148"/>
      <c r="LYQ32" s="210"/>
      <c r="LYR32" s="211"/>
      <c r="LYS32" s="148"/>
      <c r="LYT32" s="210"/>
      <c r="LYU32" s="211"/>
      <c r="LYV32" s="148"/>
      <c r="LYW32" s="210"/>
      <c r="LYX32" s="211"/>
      <c r="LYY32" s="148"/>
      <c r="LYZ32" s="210"/>
      <c r="LZA32" s="211"/>
      <c r="LZB32" s="148"/>
      <c r="LZC32" s="210"/>
      <c r="LZD32" s="211"/>
      <c r="LZE32" s="148"/>
      <c r="LZF32" s="210"/>
      <c r="LZG32" s="211"/>
      <c r="LZH32" s="148"/>
      <c r="LZI32" s="210"/>
      <c r="LZJ32" s="211"/>
      <c r="LZK32" s="148"/>
      <c r="LZL32" s="210"/>
      <c r="LZM32" s="211"/>
      <c r="LZN32" s="148"/>
      <c r="LZO32" s="210"/>
      <c r="LZP32" s="211"/>
      <c r="LZQ32" s="148"/>
      <c r="LZR32" s="210"/>
      <c r="LZS32" s="211"/>
      <c r="LZT32" s="148"/>
      <c r="LZU32" s="210"/>
      <c r="LZV32" s="211"/>
      <c r="LZW32" s="148"/>
      <c r="LZX32" s="210"/>
      <c r="LZY32" s="211"/>
      <c r="LZZ32" s="148"/>
      <c r="MAA32" s="210"/>
      <c r="MAB32" s="211"/>
      <c r="MAC32" s="148"/>
      <c r="MAD32" s="210"/>
      <c r="MAE32" s="211"/>
      <c r="MAF32" s="148"/>
      <c r="MAG32" s="210"/>
      <c r="MAH32" s="211"/>
      <c r="MAI32" s="148"/>
      <c r="MAJ32" s="210"/>
      <c r="MAK32" s="211"/>
      <c r="MAL32" s="148"/>
      <c r="MAM32" s="210"/>
      <c r="MAN32" s="211"/>
      <c r="MAO32" s="148"/>
      <c r="MAP32" s="210"/>
      <c r="MAQ32" s="211"/>
      <c r="MAR32" s="148"/>
      <c r="MAS32" s="210"/>
      <c r="MAT32" s="211"/>
      <c r="MAU32" s="148"/>
      <c r="MAV32" s="210"/>
      <c r="MAW32" s="211"/>
      <c r="MAX32" s="148"/>
      <c r="MAY32" s="210"/>
      <c r="MAZ32" s="211"/>
      <c r="MBA32" s="148"/>
      <c r="MBB32" s="210"/>
      <c r="MBC32" s="211"/>
      <c r="MBD32" s="148"/>
      <c r="MBE32" s="210"/>
      <c r="MBF32" s="211"/>
      <c r="MBG32" s="148"/>
      <c r="MBH32" s="210"/>
      <c r="MBI32" s="211"/>
      <c r="MBJ32" s="148"/>
      <c r="MBK32" s="210"/>
      <c r="MBL32" s="211"/>
      <c r="MBM32" s="148"/>
      <c r="MBN32" s="210"/>
      <c r="MBO32" s="211"/>
      <c r="MBP32" s="148"/>
      <c r="MBQ32" s="210"/>
      <c r="MBR32" s="211"/>
      <c r="MBS32" s="148"/>
      <c r="MBT32" s="210"/>
      <c r="MBU32" s="211"/>
      <c r="MBV32" s="148"/>
      <c r="MBW32" s="210"/>
      <c r="MBX32" s="211"/>
      <c r="MBY32" s="148"/>
      <c r="MBZ32" s="210"/>
      <c r="MCA32" s="211"/>
      <c r="MCB32" s="148"/>
      <c r="MCC32" s="210"/>
      <c r="MCD32" s="211"/>
      <c r="MCE32" s="148"/>
      <c r="MCF32" s="210"/>
      <c r="MCG32" s="211"/>
      <c r="MCH32" s="148"/>
      <c r="MCI32" s="210"/>
      <c r="MCJ32" s="211"/>
      <c r="MCK32" s="148"/>
      <c r="MCL32" s="210"/>
      <c r="MCM32" s="211"/>
      <c r="MCN32" s="148"/>
      <c r="MCO32" s="210"/>
      <c r="MCP32" s="211"/>
      <c r="MCQ32" s="148"/>
      <c r="MCR32" s="210"/>
      <c r="MCS32" s="211"/>
      <c r="MCT32" s="148"/>
      <c r="MCU32" s="210"/>
      <c r="MCV32" s="211"/>
      <c r="MCW32" s="148"/>
      <c r="MCX32" s="210"/>
      <c r="MCY32" s="211"/>
      <c r="MCZ32" s="148"/>
      <c r="MDA32" s="210"/>
      <c r="MDB32" s="211"/>
      <c r="MDC32" s="148"/>
      <c r="MDD32" s="210"/>
      <c r="MDE32" s="211"/>
      <c r="MDF32" s="148"/>
      <c r="MDG32" s="210"/>
      <c r="MDH32" s="211"/>
      <c r="MDI32" s="148"/>
      <c r="MDJ32" s="210"/>
      <c r="MDK32" s="211"/>
      <c r="MDL32" s="148"/>
      <c r="MDM32" s="210"/>
      <c r="MDN32" s="211"/>
      <c r="MDO32" s="148"/>
      <c r="MDP32" s="210"/>
      <c r="MDQ32" s="211"/>
      <c r="MDR32" s="148"/>
      <c r="MDS32" s="210"/>
      <c r="MDT32" s="211"/>
      <c r="MDU32" s="148"/>
      <c r="MDV32" s="210"/>
      <c r="MDW32" s="211"/>
      <c r="MDX32" s="148"/>
      <c r="MDY32" s="210"/>
      <c r="MDZ32" s="211"/>
      <c r="MEA32" s="148"/>
      <c r="MEB32" s="210"/>
      <c r="MEC32" s="211"/>
      <c r="MED32" s="148"/>
      <c r="MEE32" s="210"/>
      <c r="MEF32" s="211"/>
      <c r="MEG32" s="148"/>
      <c r="MEH32" s="210"/>
      <c r="MEI32" s="211"/>
      <c r="MEJ32" s="148"/>
      <c r="MEK32" s="210"/>
      <c r="MEL32" s="211"/>
      <c r="MEM32" s="148"/>
      <c r="MEN32" s="210"/>
      <c r="MEO32" s="211"/>
      <c r="MEP32" s="148"/>
      <c r="MEQ32" s="210"/>
      <c r="MER32" s="211"/>
      <c r="MES32" s="148"/>
      <c r="MET32" s="210"/>
      <c r="MEU32" s="211"/>
      <c r="MEV32" s="148"/>
      <c r="MEW32" s="210"/>
      <c r="MEX32" s="211"/>
      <c r="MEY32" s="148"/>
      <c r="MEZ32" s="210"/>
      <c r="MFA32" s="211"/>
      <c r="MFB32" s="148"/>
      <c r="MFC32" s="210"/>
      <c r="MFD32" s="211"/>
      <c r="MFE32" s="148"/>
      <c r="MFF32" s="210"/>
      <c r="MFG32" s="211"/>
      <c r="MFH32" s="148"/>
      <c r="MFI32" s="210"/>
      <c r="MFJ32" s="211"/>
      <c r="MFK32" s="148"/>
      <c r="MFL32" s="210"/>
      <c r="MFM32" s="211"/>
      <c r="MFN32" s="148"/>
      <c r="MFO32" s="210"/>
      <c r="MFP32" s="211"/>
      <c r="MFQ32" s="148"/>
      <c r="MFR32" s="210"/>
      <c r="MFS32" s="211"/>
      <c r="MFT32" s="148"/>
      <c r="MFU32" s="210"/>
      <c r="MFV32" s="211"/>
      <c r="MFW32" s="148"/>
      <c r="MFX32" s="210"/>
      <c r="MFY32" s="211"/>
      <c r="MFZ32" s="148"/>
      <c r="MGA32" s="210"/>
      <c r="MGB32" s="211"/>
      <c r="MGC32" s="148"/>
      <c r="MGD32" s="210"/>
      <c r="MGE32" s="211"/>
      <c r="MGF32" s="148"/>
      <c r="MGG32" s="210"/>
      <c r="MGH32" s="211"/>
      <c r="MGI32" s="148"/>
      <c r="MGJ32" s="210"/>
      <c r="MGK32" s="211"/>
      <c r="MGL32" s="148"/>
      <c r="MGM32" s="210"/>
      <c r="MGN32" s="211"/>
      <c r="MGO32" s="148"/>
      <c r="MGP32" s="210"/>
      <c r="MGQ32" s="211"/>
      <c r="MGR32" s="148"/>
      <c r="MGS32" s="210"/>
      <c r="MGT32" s="211"/>
      <c r="MGU32" s="148"/>
      <c r="MGV32" s="210"/>
      <c r="MGW32" s="211"/>
      <c r="MGX32" s="148"/>
      <c r="MGY32" s="210"/>
      <c r="MGZ32" s="211"/>
      <c r="MHA32" s="148"/>
      <c r="MHB32" s="210"/>
      <c r="MHC32" s="211"/>
      <c r="MHD32" s="148"/>
      <c r="MHE32" s="210"/>
      <c r="MHF32" s="211"/>
      <c r="MHG32" s="148"/>
      <c r="MHH32" s="210"/>
      <c r="MHI32" s="211"/>
      <c r="MHJ32" s="148"/>
      <c r="MHK32" s="210"/>
      <c r="MHL32" s="211"/>
      <c r="MHM32" s="148"/>
      <c r="MHN32" s="210"/>
      <c r="MHO32" s="211"/>
      <c r="MHP32" s="148"/>
      <c r="MHQ32" s="210"/>
      <c r="MHR32" s="211"/>
      <c r="MHS32" s="148"/>
      <c r="MHT32" s="210"/>
      <c r="MHU32" s="211"/>
      <c r="MHV32" s="148"/>
      <c r="MHW32" s="210"/>
      <c r="MHX32" s="211"/>
      <c r="MHY32" s="148"/>
      <c r="MHZ32" s="210"/>
      <c r="MIA32" s="211"/>
      <c r="MIB32" s="148"/>
      <c r="MIC32" s="210"/>
      <c r="MID32" s="211"/>
      <c r="MIE32" s="148"/>
      <c r="MIF32" s="210"/>
      <c r="MIG32" s="211"/>
      <c r="MIH32" s="148"/>
      <c r="MII32" s="210"/>
      <c r="MIJ32" s="211"/>
      <c r="MIK32" s="148"/>
      <c r="MIL32" s="210"/>
      <c r="MIM32" s="211"/>
      <c r="MIN32" s="148"/>
      <c r="MIO32" s="210"/>
      <c r="MIP32" s="211"/>
      <c r="MIQ32" s="148"/>
      <c r="MIR32" s="210"/>
      <c r="MIS32" s="211"/>
      <c r="MIT32" s="148"/>
      <c r="MIU32" s="210"/>
      <c r="MIV32" s="211"/>
      <c r="MIW32" s="148"/>
      <c r="MIX32" s="210"/>
      <c r="MIY32" s="211"/>
      <c r="MIZ32" s="148"/>
      <c r="MJA32" s="210"/>
      <c r="MJB32" s="211"/>
      <c r="MJC32" s="148"/>
      <c r="MJD32" s="210"/>
      <c r="MJE32" s="211"/>
      <c r="MJF32" s="148"/>
      <c r="MJG32" s="210"/>
      <c r="MJH32" s="211"/>
      <c r="MJI32" s="148"/>
      <c r="MJJ32" s="210"/>
      <c r="MJK32" s="211"/>
      <c r="MJL32" s="148"/>
      <c r="MJM32" s="210"/>
      <c r="MJN32" s="211"/>
      <c r="MJO32" s="148"/>
      <c r="MJP32" s="210"/>
      <c r="MJQ32" s="211"/>
      <c r="MJR32" s="148"/>
      <c r="MJS32" s="210"/>
      <c r="MJT32" s="211"/>
      <c r="MJU32" s="148"/>
      <c r="MJV32" s="210"/>
      <c r="MJW32" s="211"/>
      <c r="MJX32" s="148"/>
      <c r="MJY32" s="210"/>
      <c r="MJZ32" s="211"/>
      <c r="MKA32" s="148"/>
      <c r="MKB32" s="210"/>
      <c r="MKC32" s="211"/>
      <c r="MKD32" s="148"/>
      <c r="MKE32" s="210"/>
      <c r="MKF32" s="211"/>
      <c r="MKG32" s="148"/>
      <c r="MKH32" s="210"/>
      <c r="MKI32" s="211"/>
      <c r="MKJ32" s="148"/>
      <c r="MKK32" s="210"/>
      <c r="MKL32" s="211"/>
      <c r="MKM32" s="148"/>
      <c r="MKN32" s="210"/>
      <c r="MKO32" s="211"/>
      <c r="MKP32" s="148"/>
      <c r="MKQ32" s="210"/>
      <c r="MKR32" s="211"/>
      <c r="MKS32" s="148"/>
      <c r="MKT32" s="210"/>
      <c r="MKU32" s="211"/>
      <c r="MKV32" s="148"/>
      <c r="MKW32" s="210"/>
      <c r="MKX32" s="211"/>
      <c r="MKY32" s="148"/>
      <c r="MKZ32" s="210"/>
      <c r="MLA32" s="211"/>
      <c r="MLB32" s="148"/>
      <c r="MLC32" s="210"/>
      <c r="MLD32" s="211"/>
      <c r="MLE32" s="148"/>
      <c r="MLF32" s="210"/>
      <c r="MLG32" s="211"/>
      <c r="MLH32" s="148"/>
      <c r="MLI32" s="210"/>
      <c r="MLJ32" s="211"/>
      <c r="MLK32" s="148"/>
      <c r="MLL32" s="210"/>
      <c r="MLM32" s="211"/>
      <c r="MLN32" s="148"/>
      <c r="MLO32" s="210"/>
      <c r="MLP32" s="211"/>
      <c r="MLQ32" s="148"/>
      <c r="MLR32" s="210"/>
      <c r="MLS32" s="211"/>
      <c r="MLT32" s="148"/>
      <c r="MLU32" s="210"/>
      <c r="MLV32" s="211"/>
      <c r="MLW32" s="148"/>
      <c r="MLX32" s="210"/>
      <c r="MLY32" s="211"/>
      <c r="MLZ32" s="148"/>
      <c r="MMA32" s="210"/>
      <c r="MMB32" s="211"/>
      <c r="MMC32" s="148"/>
      <c r="MMD32" s="210"/>
      <c r="MME32" s="211"/>
      <c r="MMF32" s="148"/>
      <c r="MMG32" s="210"/>
      <c r="MMH32" s="211"/>
      <c r="MMI32" s="148"/>
      <c r="MMJ32" s="210"/>
      <c r="MMK32" s="211"/>
      <c r="MML32" s="148"/>
      <c r="MMM32" s="210"/>
      <c r="MMN32" s="211"/>
      <c r="MMO32" s="148"/>
      <c r="MMP32" s="210"/>
      <c r="MMQ32" s="211"/>
      <c r="MMR32" s="148"/>
      <c r="MMS32" s="210"/>
      <c r="MMT32" s="211"/>
      <c r="MMU32" s="148"/>
      <c r="MMV32" s="210"/>
      <c r="MMW32" s="211"/>
      <c r="MMX32" s="148"/>
      <c r="MMY32" s="210"/>
      <c r="MMZ32" s="211"/>
      <c r="MNA32" s="148"/>
      <c r="MNB32" s="210"/>
      <c r="MNC32" s="211"/>
      <c r="MND32" s="148"/>
      <c r="MNE32" s="210"/>
      <c r="MNF32" s="211"/>
      <c r="MNG32" s="148"/>
      <c r="MNH32" s="210"/>
      <c r="MNI32" s="211"/>
      <c r="MNJ32" s="148"/>
      <c r="MNK32" s="210"/>
      <c r="MNL32" s="211"/>
      <c r="MNM32" s="148"/>
      <c r="MNN32" s="210"/>
      <c r="MNO32" s="211"/>
      <c r="MNP32" s="148"/>
      <c r="MNQ32" s="210"/>
      <c r="MNR32" s="211"/>
      <c r="MNS32" s="148"/>
      <c r="MNT32" s="210"/>
      <c r="MNU32" s="211"/>
      <c r="MNV32" s="148"/>
      <c r="MNW32" s="210"/>
      <c r="MNX32" s="211"/>
      <c r="MNY32" s="148"/>
      <c r="MNZ32" s="210"/>
      <c r="MOA32" s="211"/>
      <c r="MOB32" s="148"/>
      <c r="MOC32" s="210"/>
      <c r="MOD32" s="211"/>
      <c r="MOE32" s="148"/>
      <c r="MOF32" s="210"/>
      <c r="MOG32" s="211"/>
      <c r="MOH32" s="148"/>
      <c r="MOI32" s="210"/>
      <c r="MOJ32" s="211"/>
      <c r="MOK32" s="148"/>
      <c r="MOL32" s="210"/>
      <c r="MOM32" s="211"/>
      <c r="MON32" s="148"/>
      <c r="MOO32" s="210"/>
      <c r="MOP32" s="211"/>
      <c r="MOQ32" s="148"/>
      <c r="MOR32" s="210"/>
      <c r="MOS32" s="211"/>
      <c r="MOT32" s="148"/>
      <c r="MOU32" s="210"/>
      <c r="MOV32" s="211"/>
      <c r="MOW32" s="148"/>
      <c r="MOX32" s="210"/>
      <c r="MOY32" s="211"/>
      <c r="MOZ32" s="148"/>
      <c r="MPA32" s="210"/>
      <c r="MPB32" s="211"/>
      <c r="MPC32" s="148"/>
      <c r="MPD32" s="210"/>
      <c r="MPE32" s="211"/>
      <c r="MPF32" s="148"/>
      <c r="MPG32" s="210"/>
      <c r="MPH32" s="211"/>
      <c r="MPI32" s="148"/>
      <c r="MPJ32" s="210"/>
      <c r="MPK32" s="211"/>
      <c r="MPL32" s="148"/>
      <c r="MPM32" s="210"/>
      <c r="MPN32" s="211"/>
      <c r="MPO32" s="148"/>
      <c r="MPP32" s="210"/>
      <c r="MPQ32" s="211"/>
      <c r="MPR32" s="148"/>
      <c r="MPS32" s="210"/>
      <c r="MPT32" s="211"/>
      <c r="MPU32" s="148"/>
      <c r="MPV32" s="210"/>
      <c r="MPW32" s="211"/>
      <c r="MPX32" s="148"/>
      <c r="MPY32" s="210"/>
      <c r="MPZ32" s="211"/>
      <c r="MQA32" s="148"/>
      <c r="MQB32" s="210"/>
      <c r="MQC32" s="211"/>
      <c r="MQD32" s="148"/>
      <c r="MQE32" s="210"/>
      <c r="MQF32" s="211"/>
      <c r="MQG32" s="148"/>
      <c r="MQH32" s="210"/>
      <c r="MQI32" s="211"/>
      <c r="MQJ32" s="148"/>
      <c r="MQK32" s="210"/>
      <c r="MQL32" s="211"/>
      <c r="MQM32" s="148"/>
      <c r="MQN32" s="210"/>
      <c r="MQO32" s="211"/>
      <c r="MQP32" s="148"/>
      <c r="MQQ32" s="210"/>
      <c r="MQR32" s="211"/>
      <c r="MQS32" s="148"/>
      <c r="MQT32" s="210"/>
      <c r="MQU32" s="211"/>
      <c r="MQV32" s="148"/>
      <c r="MQW32" s="210"/>
      <c r="MQX32" s="211"/>
      <c r="MQY32" s="148"/>
      <c r="MQZ32" s="210"/>
      <c r="MRA32" s="211"/>
      <c r="MRB32" s="148"/>
      <c r="MRC32" s="210"/>
      <c r="MRD32" s="211"/>
      <c r="MRE32" s="148"/>
      <c r="MRF32" s="210"/>
      <c r="MRG32" s="211"/>
      <c r="MRH32" s="148"/>
      <c r="MRI32" s="210"/>
      <c r="MRJ32" s="211"/>
      <c r="MRK32" s="148"/>
      <c r="MRL32" s="210"/>
      <c r="MRM32" s="211"/>
      <c r="MRN32" s="148"/>
      <c r="MRO32" s="210"/>
      <c r="MRP32" s="211"/>
      <c r="MRQ32" s="148"/>
      <c r="MRR32" s="210"/>
      <c r="MRS32" s="211"/>
      <c r="MRT32" s="148"/>
      <c r="MRU32" s="210"/>
      <c r="MRV32" s="211"/>
      <c r="MRW32" s="148"/>
      <c r="MRX32" s="210"/>
      <c r="MRY32" s="211"/>
      <c r="MRZ32" s="148"/>
      <c r="MSA32" s="210"/>
      <c r="MSB32" s="211"/>
      <c r="MSC32" s="148"/>
      <c r="MSD32" s="210"/>
      <c r="MSE32" s="211"/>
      <c r="MSF32" s="148"/>
      <c r="MSG32" s="210"/>
      <c r="MSH32" s="211"/>
      <c r="MSI32" s="148"/>
      <c r="MSJ32" s="210"/>
      <c r="MSK32" s="211"/>
      <c r="MSL32" s="148"/>
      <c r="MSM32" s="210"/>
      <c r="MSN32" s="211"/>
      <c r="MSO32" s="148"/>
      <c r="MSP32" s="210"/>
      <c r="MSQ32" s="211"/>
      <c r="MSR32" s="148"/>
      <c r="MSS32" s="210"/>
      <c r="MST32" s="211"/>
      <c r="MSU32" s="148"/>
      <c r="MSV32" s="210"/>
      <c r="MSW32" s="211"/>
      <c r="MSX32" s="148"/>
      <c r="MSY32" s="210"/>
      <c r="MSZ32" s="211"/>
      <c r="MTA32" s="148"/>
      <c r="MTB32" s="210"/>
      <c r="MTC32" s="211"/>
      <c r="MTD32" s="148"/>
      <c r="MTE32" s="210"/>
      <c r="MTF32" s="211"/>
      <c r="MTG32" s="148"/>
      <c r="MTH32" s="210"/>
      <c r="MTI32" s="211"/>
      <c r="MTJ32" s="148"/>
      <c r="MTK32" s="210"/>
      <c r="MTL32" s="211"/>
      <c r="MTM32" s="148"/>
      <c r="MTN32" s="210"/>
      <c r="MTO32" s="211"/>
      <c r="MTP32" s="148"/>
      <c r="MTQ32" s="210"/>
      <c r="MTR32" s="211"/>
      <c r="MTS32" s="148"/>
      <c r="MTT32" s="210"/>
      <c r="MTU32" s="211"/>
      <c r="MTV32" s="148"/>
      <c r="MTW32" s="210"/>
      <c r="MTX32" s="211"/>
      <c r="MTY32" s="148"/>
      <c r="MTZ32" s="210"/>
      <c r="MUA32" s="211"/>
      <c r="MUB32" s="148"/>
      <c r="MUC32" s="210"/>
      <c r="MUD32" s="211"/>
      <c r="MUE32" s="148"/>
      <c r="MUF32" s="210"/>
      <c r="MUG32" s="211"/>
      <c r="MUH32" s="148"/>
      <c r="MUI32" s="210"/>
      <c r="MUJ32" s="211"/>
      <c r="MUK32" s="148"/>
      <c r="MUL32" s="210"/>
      <c r="MUM32" s="211"/>
      <c r="MUN32" s="148"/>
      <c r="MUO32" s="210"/>
      <c r="MUP32" s="211"/>
      <c r="MUQ32" s="148"/>
      <c r="MUR32" s="210"/>
      <c r="MUS32" s="211"/>
      <c r="MUT32" s="148"/>
      <c r="MUU32" s="210"/>
      <c r="MUV32" s="211"/>
      <c r="MUW32" s="148"/>
      <c r="MUX32" s="210"/>
      <c r="MUY32" s="211"/>
      <c r="MUZ32" s="148"/>
      <c r="MVA32" s="210"/>
      <c r="MVB32" s="211"/>
      <c r="MVC32" s="148"/>
      <c r="MVD32" s="210"/>
      <c r="MVE32" s="211"/>
      <c r="MVF32" s="148"/>
      <c r="MVG32" s="210"/>
      <c r="MVH32" s="211"/>
      <c r="MVI32" s="148"/>
      <c r="MVJ32" s="210"/>
      <c r="MVK32" s="211"/>
      <c r="MVL32" s="148"/>
      <c r="MVM32" s="210"/>
      <c r="MVN32" s="211"/>
      <c r="MVO32" s="148"/>
      <c r="MVP32" s="210"/>
      <c r="MVQ32" s="211"/>
      <c r="MVR32" s="148"/>
      <c r="MVS32" s="210"/>
      <c r="MVT32" s="211"/>
      <c r="MVU32" s="148"/>
      <c r="MVV32" s="210"/>
      <c r="MVW32" s="211"/>
      <c r="MVX32" s="148"/>
      <c r="MVY32" s="210"/>
      <c r="MVZ32" s="211"/>
      <c r="MWA32" s="148"/>
      <c r="MWB32" s="210"/>
      <c r="MWC32" s="211"/>
      <c r="MWD32" s="148"/>
      <c r="MWE32" s="210"/>
      <c r="MWF32" s="211"/>
      <c r="MWG32" s="148"/>
      <c r="MWH32" s="210"/>
      <c r="MWI32" s="211"/>
      <c r="MWJ32" s="148"/>
      <c r="MWK32" s="210"/>
      <c r="MWL32" s="211"/>
      <c r="MWM32" s="148"/>
      <c r="MWN32" s="210"/>
      <c r="MWO32" s="211"/>
      <c r="MWP32" s="148"/>
      <c r="MWQ32" s="210"/>
      <c r="MWR32" s="211"/>
      <c r="MWS32" s="148"/>
      <c r="MWT32" s="210"/>
      <c r="MWU32" s="211"/>
      <c r="MWV32" s="148"/>
      <c r="MWW32" s="210"/>
      <c r="MWX32" s="211"/>
      <c r="MWY32" s="148"/>
      <c r="MWZ32" s="210"/>
      <c r="MXA32" s="211"/>
      <c r="MXB32" s="148"/>
      <c r="MXC32" s="210"/>
      <c r="MXD32" s="211"/>
      <c r="MXE32" s="148"/>
      <c r="MXF32" s="210"/>
      <c r="MXG32" s="211"/>
      <c r="MXH32" s="148"/>
      <c r="MXI32" s="210"/>
      <c r="MXJ32" s="211"/>
      <c r="MXK32" s="148"/>
      <c r="MXL32" s="210"/>
      <c r="MXM32" s="211"/>
      <c r="MXN32" s="148"/>
      <c r="MXO32" s="210"/>
      <c r="MXP32" s="211"/>
      <c r="MXQ32" s="148"/>
      <c r="MXR32" s="210"/>
      <c r="MXS32" s="211"/>
      <c r="MXT32" s="148"/>
      <c r="MXU32" s="210"/>
      <c r="MXV32" s="211"/>
      <c r="MXW32" s="148"/>
      <c r="MXX32" s="210"/>
      <c r="MXY32" s="211"/>
      <c r="MXZ32" s="148"/>
      <c r="MYA32" s="210"/>
      <c r="MYB32" s="211"/>
      <c r="MYC32" s="148"/>
      <c r="MYD32" s="210"/>
      <c r="MYE32" s="211"/>
      <c r="MYF32" s="148"/>
      <c r="MYG32" s="210"/>
      <c r="MYH32" s="211"/>
      <c r="MYI32" s="148"/>
      <c r="MYJ32" s="210"/>
      <c r="MYK32" s="211"/>
      <c r="MYL32" s="148"/>
      <c r="MYM32" s="210"/>
      <c r="MYN32" s="211"/>
      <c r="MYO32" s="148"/>
      <c r="MYP32" s="210"/>
      <c r="MYQ32" s="211"/>
      <c r="MYR32" s="148"/>
      <c r="MYS32" s="210"/>
      <c r="MYT32" s="211"/>
      <c r="MYU32" s="148"/>
      <c r="MYV32" s="210"/>
      <c r="MYW32" s="211"/>
      <c r="MYX32" s="148"/>
      <c r="MYY32" s="210"/>
      <c r="MYZ32" s="211"/>
      <c r="MZA32" s="148"/>
      <c r="MZB32" s="210"/>
      <c r="MZC32" s="211"/>
      <c r="MZD32" s="148"/>
      <c r="MZE32" s="210"/>
      <c r="MZF32" s="211"/>
      <c r="MZG32" s="148"/>
      <c r="MZH32" s="210"/>
      <c r="MZI32" s="211"/>
      <c r="MZJ32" s="148"/>
      <c r="MZK32" s="210"/>
      <c r="MZL32" s="211"/>
      <c r="MZM32" s="148"/>
      <c r="MZN32" s="210"/>
      <c r="MZO32" s="211"/>
      <c r="MZP32" s="148"/>
      <c r="MZQ32" s="210"/>
      <c r="MZR32" s="211"/>
      <c r="MZS32" s="148"/>
      <c r="MZT32" s="210"/>
      <c r="MZU32" s="211"/>
      <c r="MZV32" s="148"/>
      <c r="MZW32" s="210"/>
      <c r="MZX32" s="211"/>
      <c r="MZY32" s="148"/>
      <c r="MZZ32" s="210"/>
      <c r="NAA32" s="211"/>
      <c r="NAB32" s="148"/>
      <c r="NAC32" s="210"/>
      <c r="NAD32" s="211"/>
      <c r="NAE32" s="148"/>
      <c r="NAF32" s="210"/>
      <c r="NAG32" s="211"/>
      <c r="NAH32" s="148"/>
      <c r="NAI32" s="210"/>
      <c r="NAJ32" s="211"/>
      <c r="NAK32" s="148"/>
      <c r="NAL32" s="210"/>
      <c r="NAM32" s="211"/>
      <c r="NAN32" s="148"/>
      <c r="NAO32" s="210"/>
      <c r="NAP32" s="211"/>
      <c r="NAQ32" s="148"/>
      <c r="NAR32" s="210"/>
      <c r="NAS32" s="211"/>
      <c r="NAT32" s="148"/>
      <c r="NAU32" s="210"/>
      <c r="NAV32" s="211"/>
      <c r="NAW32" s="148"/>
      <c r="NAX32" s="210"/>
      <c r="NAY32" s="211"/>
      <c r="NAZ32" s="148"/>
      <c r="NBA32" s="210"/>
      <c r="NBB32" s="211"/>
      <c r="NBC32" s="148"/>
      <c r="NBD32" s="210"/>
      <c r="NBE32" s="211"/>
      <c r="NBF32" s="148"/>
      <c r="NBG32" s="210"/>
      <c r="NBH32" s="211"/>
      <c r="NBI32" s="148"/>
      <c r="NBJ32" s="210"/>
      <c r="NBK32" s="211"/>
      <c r="NBL32" s="148"/>
      <c r="NBM32" s="210"/>
      <c r="NBN32" s="211"/>
      <c r="NBO32" s="148"/>
      <c r="NBP32" s="210"/>
      <c r="NBQ32" s="211"/>
      <c r="NBR32" s="148"/>
      <c r="NBS32" s="210"/>
      <c r="NBT32" s="211"/>
      <c r="NBU32" s="148"/>
      <c r="NBV32" s="210"/>
      <c r="NBW32" s="211"/>
      <c r="NBX32" s="148"/>
      <c r="NBY32" s="210"/>
      <c r="NBZ32" s="211"/>
      <c r="NCA32" s="148"/>
      <c r="NCB32" s="210"/>
      <c r="NCC32" s="211"/>
      <c r="NCD32" s="148"/>
      <c r="NCE32" s="210"/>
      <c r="NCF32" s="211"/>
      <c r="NCG32" s="148"/>
      <c r="NCH32" s="210"/>
      <c r="NCI32" s="211"/>
      <c r="NCJ32" s="148"/>
      <c r="NCK32" s="210"/>
      <c r="NCL32" s="211"/>
      <c r="NCM32" s="148"/>
      <c r="NCN32" s="210"/>
      <c r="NCO32" s="211"/>
      <c r="NCP32" s="148"/>
      <c r="NCQ32" s="210"/>
      <c r="NCR32" s="211"/>
      <c r="NCS32" s="148"/>
      <c r="NCT32" s="210"/>
      <c r="NCU32" s="211"/>
      <c r="NCV32" s="148"/>
      <c r="NCW32" s="210"/>
      <c r="NCX32" s="211"/>
      <c r="NCY32" s="148"/>
      <c r="NCZ32" s="210"/>
      <c r="NDA32" s="211"/>
      <c r="NDB32" s="148"/>
      <c r="NDC32" s="210"/>
      <c r="NDD32" s="211"/>
      <c r="NDE32" s="148"/>
      <c r="NDF32" s="210"/>
      <c r="NDG32" s="211"/>
      <c r="NDH32" s="148"/>
      <c r="NDI32" s="210"/>
      <c r="NDJ32" s="211"/>
      <c r="NDK32" s="148"/>
      <c r="NDL32" s="210"/>
      <c r="NDM32" s="211"/>
      <c r="NDN32" s="148"/>
      <c r="NDO32" s="210"/>
      <c r="NDP32" s="211"/>
      <c r="NDQ32" s="148"/>
      <c r="NDR32" s="210"/>
      <c r="NDS32" s="211"/>
      <c r="NDT32" s="148"/>
      <c r="NDU32" s="210"/>
      <c r="NDV32" s="211"/>
      <c r="NDW32" s="148"/>
      <c r="NDX32" s="210"/>
      <c r="NDY32" s="211"/>
      <c r="NDZ32" s="148"/>
      <c r="NEA32" s="210"/>
      <c r="NEB32" s="211"/>
      <c r="NEC32" s="148"/>
      <c r="NED32" s="210"/>
      <c r="NEE32" s="211"/>
      <c r="NEF32" s="148"/>
      <c r="NEG32" s="210"/>
      <c r="NEH32" s="211"/>
      <c r="NEI32" s="148"/>
      <c r="NEJ32" s="210"/>
      <c r="NEK32" s="211"/>
      <c r="NEL32" s="148"/>
      <c r="NEM32" s="210"/>
      <c r="NEN32" s="211"/>
      <c r="NEO32" s="148"/>
      <c r="NEP32" s="210"/>
      <c r="NEQ32" s="211"/>
      <c r="NER32" s="148"/>
      <c r="NES32" s="210"/>
      <c r="NET32" s="211"/>
      <c r="NEU32" s="148"/>
      <c r="NEV32" s="210"/>
      <c r="NEW32" s="211"/>
      <c r="NEX32" s="148"/>
      <c r="NEY32" s="210"/>
      <c r="NEZ32" s="211"/>
      <c r="NFA32" s="148"/>
      <c r="NFB32" s="210"/>
      <c r="NFC32" s="211"/>
      <c r="NFD32" s="148"/>
      <c r="NFE32" s="210"/>
      <c r="NFF32" s="211"/>
      <c r="NFG32" s="148"/>
      <c r="NFH32" s="210"/>
      <c r="NFI32" s="211"/>
      <c r="NFJ32" s="148"/>
      <c r="NFK32" s="210"/>
      <c r="NFL32" s="211"/>
      <c r="NFM32" s="148"/>
      <c r="NFN32" s="210"/>
      <c r="NFO32" s="211"/>
      <c r="NFP32" s="148"/>
      <c r="NFQ32" s="210"/>
      <c r="NFR32" s="211"/>
      <c r="NFS32" s="148"/>
      <c r="NFT32" s="210"/>
      <c r="NFU32" s="211"/>
      <c r="NFV32" s="148"/>
      <c r="NFW32" s="210"/>
      <c r="NFX32" s="211"/>
      <c r="NFY32" s="148"/>
      <c r="NFZ32" s="210"/>
      <c r="NGA32" s="211"/>
      <c r="NGB32" s="148"/>
      <c r="NGC32" s="210"/>
      <c r="NGD32" s="211"/>
      <c r="NGE32" s="148"/>
      <c r="NGF32" s="210"/>
      <c r="NGG32" s="211"/>
      <c r="NGH32" s="148"/>
      <c r="NGI32" s="210"/>
      <c r="NGJ32" s="211"/>
      <c r="NGK32" s="148"/>
      <c r="NGL32" s="210"/>
      <c r="NGM32" s="211"/>
      <c r="NGN32" s="148"/>
      <c r="NGO32" s="210"/>
      <c r="NGP32" s="211"/>
      <c r="NGQ32" s="148"/>
      <c r="NGR32" s="210"/>
      <c r="NGS32" s="211"/>
      <c r="NGT32" s="148"/>
      <c r="NGU32" s="210"/>
      <c r="NGV32" s="211"/>
      <c r="NGW32" s="148"/>
      <c r="NGX32" s="210"/>
      <c r="NGY32" s="211"/>
      <c r="NGZ32" s="148"/>
      <c r="NHA32" s="210"/>
      <c r="NHB32" s="211"/>
      <c r="NHC32" s="148"/>
      <c r="NHD32" s="210"/>
      <c r="NHE32" s="211"/>
      <c r="NHF32" s="148"/>
      <c r="NHG32" s="210"/>
      <c r="NHH32" s="211"/>
      <c r="NHI32" s="148"/>
      <c r="NHJ32" s="210"/>
      <c r="NHK32" s="211"/>
      <c r="NHL32" s="148"/>
      <c r="NHM32" s="210"/>
      <c r="NHN32" s="211"/>
      <c r="NHO32" s="148"/>
      <c r="NHP32" s="210"/>
      <c r="NHQ32" s="211"/>
      <c r="NHR32" s="148"/>
      <c r="NHS32" s="210"/>
      <c r="NHT32" s="211"/>
      <c r="NHU32" s="148"/>
      <c r="NHV32" s="210"/>
      <c r="NHW32" s="211"/>
      <c r="NHX32" s="148"/>
      <c r="NHY32" s="210"/>
      <c r="NHZ32" s="211"/>
      <c r="NIA32" s="148"/>
      <c r="NIB32" s="210"/>
      <c r="NIC32" s="211"/>
      <c r="NID32" s="148"/>
      <c r="NIE32" s="210"/>
      <c r="NIF32" s="211"/>
      <c r="NIG32" s="148"/>
      <c r="NIH32" s="210"/>
      <c r="NII32" s="211"/>
      <c r="NIJ32" s="148"/>
      <c r="NIK32" s="210"/>
      <c r="NIL32" s="211"/>
      <c r="NIM32" s="148"/>
      <c r="NIN32" s="210"/>
      <c r="NIO32" s="211"/>
      <c r="NIP32" s="148"/>
      <c r="NIQ32" s="210"/>
      <c r="NIR32" s="211"/>
      <c r="NIS32" s="148"/>
      <c r="NIT32" s="210"/>
      <c r="NIU32" s="211"/>
      <c r="NIV32" s="148"/>
      <c r="NIW32" s="210"/>
      <c r="NIX32" s="211"/>
      <c r="NIY32" s="148"/>
      <c r="NIZ32" s="210"/>
      <c r="NJA32" s="211"/>
      <c r="NJB32" s="148"/>
      <c r="NJC32" s="210"/>
      <c r="NJD32" s="211"/>
      <c r="NJE32" s="148"/>
      <c r="NJF32" s="210"/>
      <c r="NJG32" s="211"/>
      <c r="NJH32" s="148"/>
      <c r="NJI32" s="210"/>
      <c r="NJJ32" s="211"/>
      <c r="NJK32" s="148"/>
      <c r="NJL32" s="210"/>
      <c r="NJM32" s="211"/>
      <c r="NJN32" s="148"/>
      <c r="NJO32" s="210"/>
      <c r="NJP32" s="211"/>
      <c r="NJQ32" s="148"/>
      <c r="NJR32" s="210"/>
      <c r="NJS32" s="211"/>
      <c r="NJT32" s="148"/>
      <c r="NJU32" s="210"/>
      <c r="NJV32" s="211"/>
      <c r="NJW32" s="148"/>
      <c r="NJX32" s="210"/>
      <c r="NJY32" s="211"/>
      <c r="NJZ32" s="148"/>
      <c r="NKA32" s="210"/>
      <c r="NKB32" s="211"/>
      <c r="NKC32" s="148"/>
      <c r="NKD32" s="210"/>
      <c r="NKE32" s="211"/>
      <c r="NKF32" s="148"/>
      <c r="NKG32" s="210"/>
      <c r="NKH32" s="211"/>
      <c r="NKI32" s="148"/>
      <c r="NKJ32" s="210"/>
      <c r="NKK32" s="211"/>
      <c r="NKL32" s="148"/>
      <c r="NKM32" s="210"/>
      <c r="NKN32" s="211"/>
      <c r="NKO32" s="148"/>
      <c r="NKP32" s="210"/>
      <c r="NKQ32" s="211"/>
      <c r="NKR32" s="148"/>
      <c r="NKS32" s="210"/>
      <c r="NKT32" s="211"/>
      <c r="NKU32" s="148"/>
      <c r="NKV32" s="210"/>
      <c r="NKW32" s="211"/>
      <c r="NKX32" s="148"/>
      <c r="NKY32" s="210"/>
      <c r="NKZ32" s="211"/>
      <c r="NLA32" s="148"/>
      <c r="NLB32" s="210"/>
      <c r="NLC32" s="211"/>
      <c r="NLD32" s="148"/>
      <c r="NLE32" s="210"/>
      <c r="NLF32" s="211"/>
      <c r="NLG32" s="148"/>
      <c r="NLH32" s="210"/>
      <c r="NLI32" s="211"/>
      <c r="NLJ32" s="148"/>
      <c r="NLK32" s="210"/>
      <c r="NLL32" s="211"/>
      <c r="NLM32" s="148"/>
      <c r="NLN32" s="210"/>
      <c r="NLO32" s="211"/>
      <c r="NLP32" s="148"/>
      <c r="NLQ32" s="210"/>
      <c r="NLR32" s="211"/>
      <c r="NLS32" s="148"/>
      <c r="NLT32" s="210"/>
      <c r="NLU32" s="211"/>
      <c r="NLV32" s="148"/>
      <c r="NLW32" s="210"/>
      <c r="NLX32" s="211"/>
      <c r="NLY32" s="148"/>
      <c r="NLZ32" s="210"/>
      <c r="NMA32" s="211"/>
      <c r="NMB32" s="148"/>
      <c r="NMC32" s="210"/>
      <c r="NMD32" s="211"/>
      <c r="NME32" s="148"/>
      <c r="NMF32" s="210"/>
      <c r="NMG32" s="211"/>
      <c r="NMH32" s="148"/>
      <c r="NMI32" s="210"/>
      <c r="NMJ32" s="211"/>
      <c r="NMK32" s="148"/>
      <c r="NML32" s="210"/>
      <c r="NMM32" s="211"/>
      <c r="NMN32" s="148"/>
      <c r="NMO32" s="210"/>
      <c r="NMP32" s="211"/>
      <c r="NMQ32" s="148"/>
      <c r="NMR32" s="210"/>
      <c r="NMS32" s="211"/>
      <c r="NMT32" s="148"/>
      <c r="NMU32" s="210"/>
      <c r="NMV32" s="211"/>
      <c r="NMW32" s="148"/>
      <c r="NMX32" s="210"/>
      <c r="NMY32" s="211"/>
      <c r="NMZ32" s="148"/>
      <c r="NNA32" s="210"/>
      <c r="NNB32" s="211"/>
      <c r="NNC32" s="148"/>
      <c r="NND32" s="210"/>
      <c r="NNE32" s="211"/>
      <c r="NNF32" s="148"/>
      <c r="NNG32" s="210"/>
      <c r="NNH32" s="211"/>
      <c r="NNI32" s="148"/>
      <c r="NNJ32" s="210"/>
      <c r="NNK32" s="211"/>
      <c r="NNL32" s="148"/>
      <c r="NNM32" s="210"/>
      <c r="NNN32" s="211"/>
      <c r="NNO32" s="148"/>
      <c r="NNP32" s="210"/>
      <c r="NNQ32" s="211"/>
      <c r="NNR32" s="148"/>
      <c r="NNS32" s="210"/>
      <c r="NNT32" s="211"/>
      <c r="NNU32" s="148"/>
      <c r="NNV32" s="210"/>
      <c r="NNW32" s="211"/>
      <c r="NNX32" s="148"/>
      <c r="NNY32" s="210"/>
      <c r="NNZ32" s="211"/>
      <c r="NOA32" s="148"/>
      <c r="NOB32" s="210"/>
      <c r="NOC32" s="211"/>
      <c r="NOD32" s="148"/>
      <c r="NOE32" s="210"/>
      <c r="NOF32" s="211"/>
      <c r="NOG32" s="148"/>
      <c r="NOH32" s="210"/>
      <c r="NOI32" s="211"/>
      <c r="NOJ32" s="148"/>
      <c r="NOK32" s="210"/>
      <c r="NOL32" s="211"/>
      <c r="NOM32" s="148"/>
      <c r="NON32" s="210"/>
      <c r="NOO32" s="211"/>
      <c r="NOP32" s="148"/>
      <c r="NOQ32" s="210"/>
      <c r="NOR32" s="211"/>
      <c r="NOS32" s="148"/>
      <c r="NOT32" s="210"/>
      <c r="NOU32" s="211"/>
      <c r="NOV32" s="148"/>
      <c r="NOW32" s="210"/>
      <c r="NOX32" s="211"/>
      <c r="NOY32" s="148"/>
      <c r="NOZ32" s="210"/>
      <c r="NPA32" s="211"/>
      <c r="NPB32" s="148"/>
      <c r="NPC32" s="210"/>
      <c r="NPD32" s="211"/>
      <c r="NPE32" s="148"/>
      <c r="NPF32" s="210"/>
      <c r="NPG32" s="211"/>
      <c r="NPH32" s="148"/>
      <c r="NPI32" s="210"/>
      <c r="NPJ32" s="211"/>
      <c r="NPK32" s="148"/>
      <c r="NPL32" s="210"/>
      <c r="NPM32" s="211"/>
      <c r="NPN32" s="148"/>
      <c r="NPO32" s="210"/>
      <c r="NPP32" s="211"/>
      <c r="NPQ32" s="148"/>
      <c r="NPR32" s="210"/>
      <c r="NPS32" s="211"/>
      <c r="NPT32" s="148"/>
      <c r="NPU32" s="210"/>
      <c r="NPV32" s="211"/>
      <c r="NPW32" s="148"/>
      <c r="NPX32" s="210"/>
      <c r="NPY32" s="211"/>
      <c r="NPZ32" s="148"/>
      <c r="NQA32" s="210"/>
      <c r="NQB32" s="211"/>
      <c r="NQC32" s="148"/>
      <c r="NQD32" s="210"/>
      <c r="NQE32" s="211"/>
      <c r="NQF32" s="148"/>
      <c r="NQG32" s="210"/>
      <c r="NQH32" s="211"/>
      <c r="NQI32" s="148"/>
      <c r="NQJ32" s="210"/>
      <c r="NQK32" s="211"/>
      <c r="NQL32" s="148"/>
      <c r="NQM32" s="210"/>
      <c r="NQN32" s="211"/>
      <c r="NQO32" s="148"/>
      <c r="NQP32" s="210"/>
      <c r="NQQ32" s="211"/>
      <c r="NQR32" s="148"/>
      <c r="NQS32" s="210"/>
      <c r="NQT32" s="211"/>
      <c r="NQU32" s="148"/>
      <c r="NQV32" s="210"/>
      <c r="NQW32" s="211"/>
      <c r="NQX32" s="148"/>
      <c r="NQY32" s="210"/>
      <c r="NQZ32" s="211"/>
      <c r="NRA32" s="148"/>
      <c r="NRB32" s="210"/>
      <c r="NRC32" s="211"/>
      <c r="NRD32" s="148"/>
      <c r="NRE32" s="210"/>
      <c r="NRF32" s="211"/>
      <c r="NRG32" s="148"/>
      <c r="NRH32" s="210"/>
      <c r="NRI32" s="211"/>
      <c r="NRJ32" s="148"/>
      <c r="NRK32" s="210"/>
      <c r="NRL32" s="211"/>
      <c r="NRM32" s="148"/>
      <c r="NRN32" s="210"/>
      <c r="NRO32" s="211"/>
      <c r="NRP32" s="148"/>
      <c r="NRQ32" s="210"/>
      <c r="NRR32" s="211"/>
      <c r="NRS32" s="148"/>
      <c r="NRT32" s="210"/>
      <c r="NRU32" s="211"/>
      <c r="NRV32" s="148"/>
      <c r="NRW32" s="210"/>
      <c r="NRX32" s="211"/>
      <c r="NRY32" s="148"/>
      <c r="NRZ32" s="210"/>
      <c r="NSA32" s="211"/>
      <c r="NSB32" s="148"/>
      <c r="NSC32" s="210"/>
      <c r="NSD32" s="211"/>
      <c r="NSE32" s="148"/>
      <c r="NSF32" s="210"/>
      <c r="NSG32" s="211"/>
      <c r="NSH32" s="148"/>
      <c r="NSI32" s="210"/>
      <c r="NSJ32" s="211"/>
      <c r="NSK32" s="148"/>
      <c r="NSL32" s="210"/>
      <c r="NSM32" s="211"/>
      <c r="NSN32" s="148"/>
      <c r="NSO32" s="210"/>
      <c r="NSP32" s="211"/>
      <c r="NSQ32" s="148"/>
      <c r="NSR32" s="210"/>
      <c r="NSS32" s="211"/>
      <c r="NST32" s="148"/>
      <c r="NSU32" s="210"/>
      <c r="NSV32" s="211"/>
      <c r="NSW32" s="148"/>
      <c r="NSX32" s="210"/>
      <c r="NSY32" s="211"/>
      <c r="NSZ32" s="148"/>
      <c r="NTA32" s="210"/>
      <c r="NTB32" s="211"/>
      <c r="NTC32" s="148"/>
      <c r="NTD32" s="210"/>
      <c r="NTE32" s="211"/>
      <c r="NTF32" s="148"/>
      <c r="NTG32" s="210"/>
      <c r="NTH32" s="211"/>
      <c r="NTI32" s="148"/>
      <c r="NTJ32" s="210"/>
      <c r="NTK32" s="211"/>
      <c r="NTL32" s="148"/>
      <c r="NTM32" s="210"/>
      <c r="NTN32" s="211"/>
      <c r="NTO32" s="148"/>
      <c r="NTP32" s="210"/>
      <c r="NTQ32" s="211"/>
      <c r="NTR32" s="148"/>
      <c r="NTS32" s="210"/>
      <c r="NTT32" s="211"/>
      <c r="NTU32" s="148"/>
      <c r="NTV32" s="210"/>
      <c r="NTW32" s="211"/>
      <c r="NTX32" s="148"/>
      <c r="NTY32" s="210"/>
      <c r="NTZ32" s="211"/>
      <c r="NUA32" s="148"/>
      <c r="NUB32" s="210"/>
      <c r="NUC32" s="211"/>
      <c r="NUD32" s="148"/>
      <c r="NUE32" s="210"/>
      <c r="NUF32" s="211"/>
      <c r="NUG32" s="148"/>
      <c r="NUH32" s="210"/>
      <c r="NUI32" s="211"/>
      <c r="NUJ32" s="148"/>
      <c r="NUK32" s="210"/>
      <c r="NUL32" s="211"/>
      <c r="NUM32" s="148"/>
      <c r="NUN32" s="210"/>
      <c r="NUO32" s="211"/>
      <c r="NUP32" s="148"/>
      <c r="NUQ32" s="210"/>
      <c r="NUR32" s="211"/>
      <c r="NUS32" s="148"/>
      <c r="NUT32" s="210"/>
      <c r="NUU32" s="211"/>
      <c r="NUV32" s="148"/>
      <c r="NUW32" s="210"/>
      <c r="NUX32" s="211"/>
      <c r="NUY32" s="148"/>
      <c r="NUZ32" s="210"/>
      <c r="NVA32" s="211"/>
      <c r="NVB32" s="148"/>
      <c r="NVC32" s="210"/>
      <c r="NVD32" s="211"/>
      <c r="NVE32" s="148"/>
      <c r="NVF32" s="210"/>
      <c r="NVG32" s="211"/>
      <c r="NVH32" s="148"/>
      <c r="NVI32" s="210"/>
      <c r="NVJ32" s="211"/>
      <c r="NVK32" s="148"/>
      <c r="NVL32" s="210"/>
      <c r="NVM32" s="211"/>
      <c r="NVN32" s="148"/>
      <c r="NVO32" s="210"/>
      <c r="NVP32" s="211"/>
      <c r="NVQ32" s="148"/>
      <c r="NVR32" s="210"/>
      <c r="NVS32" s="211"/>
      <c r="NVT32" s="148"/>
      <c r="NVU32" s="210"/>
      <c r="NVV32" s="211"/>
      <c r="NVW32" s="148"/>
      <c r="NVX32" s="210"/>
      <c r="NVY32" s="211"/>
      <c r="NVZ32" s="148"/>
      <c r="NWA32" s="210"/>
      <c r="NWB32" s="211"/>
      <c r="NWC32" s="148"/>
      <c r="NWD32" s="210"/>
      <c r="NWE32" s="211"/>
      <c r="NWF32" s="148"/>
      <c r="NWG32" s="210"/>
      <c r="NWH32" s="211"/>
      <c r="NWI32" s="148"/>
      <c r="NWJ32" s="210"/>
      <c r="NWK32" s="211"/>
      <c r="NWL32" s="148"/>
      <c r="NWM32" s="210"/>
      <c r="NWN32" s="211"/>
      <c r="NWO32" s="148"/>
      <c r="NWP32" s="210"/>
      <c r="NWQ32" s="211"/>
      <c r="NWR32" s="148"/>
      <c r="NWS32" s="210"/>
      <c r="NWT32" s="211"/>
      <c r="NWU32" s="148"/>
      <c r="NWV32" s="210"/>
      <c r="NWW32" s="211"/>
      <c r="NWX32" s="148"/>
      <c r="NWY32" s="210"/>
      <c r="NWZ32" s="211"/>
      <c r="NXA32" s="148"/>
      <c r="NXB32" s="210"/>
      <c r="NXC32" s="211"/>
      <c r="NXD32" s="148"/>
      <c r="NXE32" s="210"/>
      <c r="NXF32" s="211"/>
      <c r="NXG32" s="148"/>
      <c r="NXH32" s="210"/>
      <c r="NXI32" s="211"/>
      <c r="NXJ32" s="148"/>
      <c r="NXK32" s="210"/>
      <c r="NXL32" s="211"/>
      <c r="NXM32" s="148"/>
      <c r="NXN32" s="210"/>
      <c r="NXO32" s="211"/>
      <c r="NXP32" s="148"/>
      <c r="NXQ32" s="210"/>
      <c r="NXR32" s="211"/>
      <c r="NXS32" s="148"/>
      <c r="NXT32" s="210"/>
      <c r="NXU32" s="211"/>
      <c r="NXV32" s="148"/>
      <c r="NXW32" s="210"/>
      <c r="NXX32" s="211"/>
      <c r="NXY32" s="148"/>
      <c r="NXZ32" s="210"/>
      <c r="NYA32" s="211"/>
      <c r="NYB32" s="148"/>
      <c r="NYC32" s="210"/>
      <c r="NYD32" s="211"/>
      <c r="NYE32" s="148"/>
      <c r="NYF32" s="210"/>
      <c r="NYG32" s="211"/>
      <c r="NYH32" s="148"/>
      <c r="NYI32" s="210"/>
      <c r="NYJ32" s="211"/>
      <c r="NYK32" s="148"/>
      <c r="NYL32" s="210"/>
      <c r="NYM32" s="211"/>
      <c r="NYN32" s="148"/>
      <c r="NYO32" s="210"/>
      <c r="NYP32" s="211"/>
      <c r="NYQ32" s="148"/>
      <c r="NYR32" s="210"/>
      <c r="NYS32" s="211"/>
      <c r="NYT32" s="148"/>
      <c r="NYU32" s="210"/>
      <c r="NYV32" s="211"/>
      <c r="NYW32" s="148"/>
      <c r="NYX32" s="210"/>
      <c r="NYY32" s="211"/>
      <c r="NYZ32" s="148"/>
      <c r="NZA32" s="210"/>
      <c r="NZB32" s="211"/>
      <c r="NZC32" s="148"/>
      <c r="NZD32" s="210"/>
      <c r="NZE32" s="211"/>
      <c r="NZF32" s="148"/>
      <c r="NZG32" s="210"/>
      <c r="NZH32" s="211"/>
      <c r="NZI32" s="148"/>
      <c r="NZJ32" s="210"/>
      <c r="NZK32" s="211"/>
      <c r="NZL32" s="148"/>
      <c r="NZM32" s="210"/>
      <c r="NZN32" s="211"/>
      <c r="NZO32" s="148"/>
      <c r="NZP32" s="210"/>
      <c r="NZQ32" s="211"/>
      <c r="NZR32" s="148"/>
      <c r="NZS32" s="210"/>
      <c r="NZT32" s="211"/>
      <c r="NZU32" s="148"/>
      <c r="NZV32" s="210"/>
      <c r="NZW32" s="211"/>
      <c r="NZX32" s="148"/>
      <c r="NZY32" s="210"/>
      <c r="NZZ32" s="211"/>
      <c r="OAA32" s="148"/>
      <c r="OAB32" s="210"/>
      <c r="OAC32" s="211"/>
      <c r="OAD32" s="148"/>
      <c r="OAE32" s="210"/>
      <c r="OAF32" s="211"/>
      <c r="OAG32" s="148"/>
      <c r="OAH32" s="210"/>
      <c r="OAI32" s="211"/>
      <c r="OAJ32" s="148"/>
      <c r="OAK32" s="210"/>
      <c r="OAL32" s="211"/>
      <c r="OAM32" s="148"/>
      <c r="OAN32" s="210"/>
      <c r="OAO32" s="211"/>
      <c r="OAP32" s="148"/>
      <c r="OAQ32" s="210"/>
      <c r="OAR32" s="211"/>
      <c r="OAS32" s="148"/>
      <c r="OAT32" s="210"/>
      <c r="OAU32" s="211"/>
      <c r="OAV32" s="148"/>
      <c r="OAW32" s="210"/>
      <c r="OAX32" s="211"/>
      <c r="OAY32" s="148"/>
      <c r="OAZ32" s="210"/>
      <c r="OBA32" s="211"/>
      <c r="OBB32" s="148"/>
      <c r="OBC32" s="210"/>
      <c r="OBD32" s="211"/>
      <c r="OBE32" s="148"/>
      <c r="OBF32" s="210"/>
      <c r="OBG32" s="211"/>
      <c r="OBH32" s="148"/>
      <c r="OBI32" s="210"/>
      <c r="OBJ32" s="211"/>
      <c r="OBK32" s="148"/>
      <c r="OBL32" s="210"/>
      <c r="OBM32" s="211"/>
      <c r="OBN32" s="148"/>
      <c r="OBO32" s="210"/>
      <c r="OBP32" s="211"/>
      <c r="OBQ32" s="148"/>
      <c r="OBR32" s="210"/>
      <c r="OBS32" s="211"/>
      <c r="OBT32" s="148"/>
      <c r="OBU32" s="210"/>
      <c r="OBV32" s="211"/>
      <c r="OBW32" s="148"/>
      <c r="OBX32" s="210"/>
      <c r="OBY32" s="211"/>
      <c r="OBZ32" s="148"/>
      <c r="OCA32" s="210"/>
      <c r="OCB32" s="211"/>
      <c r="OCC32" s="148"/>
      <c r="OCD32" s="210"/>
      <c r="OCE32" s="211"/>
      <c r="OCF32" s="148"/>
      <c r="OCG32" s="210"/>
      <c r="OCH32" s="211"/>
      <c r="OCI32" s="148"/>
      <c r="OCJ32" s="210"/>
      <c r="OCK32" s="211"/>
      <c r="OCL32" s="148"/>
      <c r="OCM32" s="210"/>
      <c r="OCN32" s="211"/>
      <c r="OCO32" s="148"/>
      <c r="OCP32" s="210"/>
      <c r="OCQ32" s="211"/>
      <c r="OCR32" s="148"/>
      <c r="OCS32" s="210"/>
      <c r="OCT32" s="211"/>
      <c r="OCU32" s="148"/>
      <c r="OCV32" s="210"/>
      <c r="OCW32" s="211"/>
      <c r="OCX32" s="148"/>
      <c r="OCY32" s="210"/>
      <c r="OCZ32" s="211"/>
      <c r="ODA32" s="148"/>
      <c r="ODB32" s="210"/>
      <c r="ODC32" s="211"/>
      <c r="ODD32" s="148"/>
      <c r="ODE32" s="210"/>
      <c r="ODF32" s="211"/>
      <c r="ODG32" s="148"/>
      <c r="ODH32" s="210"/>
      <c r="ODI32" s="211"/>
      <c r="ODJ32" s="148"/>
      <c r="ODK32" s="210"/>
      <c r="ODL32" s="211"/>
      <c r="ODM32" s="148"/>
      <c r="ODN32" s="210"/>
      <c r="ODO32" s="211"/>
      <c r="ODP32" s="148"/>
      <c r="ODQ32" s="210"/>
      <c r="ODR32" s="211"/>
      <c r="ODS32" s="148"/>
      <c r="ODT32" s="210"/>
      <c r="ODU32" s="211"/>
      <c r="ODV32" s="148"/>
      <c r="ODW32" s="210"/>
      <c r="ODX32" s="211"/>
      <c r="ODY32" s="148"/>
      <c r="ODZ32" s="210"/>
      <c r="OEA32" s="211"/>
      <c r="OEB32" s="148"/>
      <c r="OEC32" s="210"/>
      <c r="OED32" s="211"/>
      <c r="OEE32" s="148"/>
      <c r="OEF32" s="210"/>
      <c r="OEG32" s="211"/>
      <c r="OEH32" s="148"/>
      <c r="OEI32" s="210"/>
      <c r="OEJ32" s="211"/>
      <c r="OEK32" s="148"/>
      <c r="OEL32" s="210"/>
      <c r="OEM32" s="211"/>
      <c r="OEN32" s="148"/>
      <c r="OEO32" s="210"/>
      <c r="OEP32" s="211"/>
      <c r="OEQ32" s="148"/>
      <c r="OER32" s="210"/>
      <c r="OES32" s="211"/>
      <c r="OET32" s="148"/>
      <c r="OEU32" s="210"/>
      <c r="OEV32" s="211"/>
      <c r="OEW32" s="148"/>
      <c r="OEX32" s="210"/>
      <c r="OEY32" s="211"/>
      <c r="OEZ32" s="148"/>
      <c r="OFA32" s="210"/>
      <c r="OFB32" s="211"/>
      <c r="OFC32" s="148"/>
      <c r="OFD32" s="210"/>
      <c r="OFE32" s="211"/>
      <c r="OFF32" s="148"/>
      <c r="OFG32" s="210"/>
      <c r="OFH32" s="211"/>
      <c r="OFI32" s="148"/>
      <c r="OFJ32" s="210"/>
      <c r="OFK32" s="211"/>
      <c r="OFL32" s="148"/>
      <c r="OFM32" s="210"/>
      <c r="OFN32" s="211"/>
      <c r="OFO32" s="148"/>
      <c r="OFP32" s="210"/>
      <c r="OFQ32" s="211"/>
      <c r="OFR32" s="148"/>
      <c r="OFS32" s="210"/>
      <c r="OFT32" s="211"/>
      <c r="OFU32" s="148"/>
      <c r="OFV32" s="210"/>
      <c r="OFW32" s="211"/>
      <c r="OFX32" s="148"/>
      <c r="OFY32" s="210"/>
      <c r="OFZ32" s="211"/>
      <c r="OGA32" s="148"/>
      <c r="OGB32" s="210"/>
      <c r="OGC32" s="211"/>
      <c r="OGD32" s="148"/>
      <c r="OGE32" s="210"/>
      <c r="OGF32" s="211"/>
      <c r="OGG32" s="148"/>
      <c r="OGH32" s="210"/>
      <c r="OGI32" s="211"/>
      <c r="OGJ32" s="148"/>
      <c r="OGK32" s="210"/>
      <c r="OGL32" s="211"/>
      <c r="OGM32" s="148"/>
      <c r="OGN32" s="210"/>
      <c r="OGO32" s="211"/>
      <c r="OGP32" s="148"/>
      <c r="OGQ32" s="210"/>
      <c r="OGR32" s="211"/>
      <c r="OGS32" s="148"/>
      <c r="OGT32" s="210"/>
      <c r="OGU32" s="211"/>
      <c r="OGV32" s="148"/>
      <c r="OGW32" s="210"/>
      <c r="OGX32" s="211"/>
      <c r="OGY32" s="148"/>
      <c r="OGZ32" s="210"/>
      <c r="OHA32" s="211"/>
      <c r="OHB32" s="148"/>
      <c r="OHC32" s="210"/>
      <c r="OHD32" s="211"/>
      <c r="OHE32" s="148"/>
      <c r="OHF32" s="210"/>
      <c r="OHG32" s="211"/>
      <c r="OHH32" s="148"/>
      <c r="OHI32" s="210"/>
      <c r="OHJ32" s="211"/>
      <c r="OHK32" s="148"/>
      <c r="OHL32" s="210"/>
      <c r="OHM32" s="211"/>
      <c r="OHN32" s="148"/>
      <c r="OHO32" s="210"/>
      <c r="OHP32" s="211"/>
      <c r="OHQ32" s="148"/>
      <c r="OHR32" s="210"/>
      <c r="OHS32" s="211"/>
      <c r="OHT32" s="148"/>
      <c r="OHU32" s="210"/>
      <c r="OHV32" s="211"/>
      <c r="OHW32" s="148"/>
      <c r="OHX32" s="210"/>
      <c r="OHY32" s="211"/>
      <c r="OHZ32" s="148"/>
      <c r="OIA32" s="210"/>
      <c r="OIB32" s="211"/>
      <c r="OIC32" s="148"/>
      <c r="OID32" s="210"/>
      <c r="OIE32" s="211"/>
      <c r="OIF32" s="148"/>
      <c r="OIG32" s="210"/>
      <c r="OIH32" s="211"/>
      <c r="OII32" s="148"/>
      <c r="OIJ32" s="210"/>
      <c r="OIK32" s="211"/>
      <c r="OIL32" s="148"/>
      <c r="OIM32" s="210"/>
      <c r="OIN32" s="211"/>
      <c r="OIO32" s="148"/>
      <c r="OIP32" s="210"/>
      <c r="OIQ32" s="211"/>
      <c r="OIR32" s="148"/>
      <c r="OIS32" s="210"/>
      <c r="OIT32" s="211"/>
      <c r="OIU32" s="148"/>
      <c r="OIV32" s="210"/>
      <c r="OIW32" s="211"/>
      <c r="OIX32" s="148"/>
      <c r="OIY32" s="210"/>
      <c r="OIZ32" s="211"/>
      <c r="OJA32" s="148"/>
      <c r="OJB32" s="210"/>
      <c r="OJC32" s="211"/>
      <c r="OJD32" s="148"/>
      <c r="OJE32" s="210"/>
      <c r="OJF32" s="211"/>
      <c r="OJG32" s="148"/>
      <c r="OJH32" s="210"/>
      <c r="OJI32" s="211"/>
      <c r="OJJ32" s="148"/>
      <c r="OJK32" s="210"/>
      <c r="OJL32" s="211"/>
      <c r="OJM32" s="148"/>
      <c r="OJN32" s="210"/>
      <c r="OJO32" s="211"/>
      <c r="OJP32" s="148"/>
      <c r="OJQ32" s="210"/>
      <c r="OJR32" s="211"/>
      <c r="OJS32" s="148"/>
      <c r="OJT32" s="210"/>
      <c r="OJU32" s="211"/>
      <c r="OJV32" s="148"/>
      <c r="OJW32" s="210"/>
      <c r="OJX32" s="211"/>
      <c r="OJY32" s="148"/>
      <c r="OJZ32" s="210"/>
      <c r="OKA32" s="211"/>
      <c r="OKB32" s="148"/>
      <c r="OKC32" s="210"/>
      <c r="OKD32" s="211"/>
      <c r="OKE32" s="148"/>
      <c r="OKF32" s="210"/>
      <c r="OKG32" s="211"/>
      <c r="OKH32" s="148"/>
      <c r="OKI32" s="210"/>
      <c r="OKJ32" s="211"/>
      <c r="OKK32" s="148"/>
      <c r="OKL32" s="210"/>
      <c r="OKM32" s="211"/>
      <c r="OKN32" s="148"/>
      <c r="OKO32" s="210"/>
      <c r="OKP32" s="211"/>
      <c r="OKQ32" s="148"/>
      <c r="OKR32" s="210"/>
      <c r="OKS32" s="211"/>
      <c r="OKT32" s="148"/>
      <c r="OKU32" s="210"/>
      <c r="OKV32" s="211"/>
      <c r="OKW32" s="148"/>
      <c r="OKX32" s="210"/>
      <c r="OKY32" s="211"/>
      <c r="OKZ32" s="148"/>
      <c r="OLA32" s="210"/>
      <c r="OLB32" s="211"/>
      <c r="OLC32" s="148"/>
      <c r="OLD32" s="210"/>
      <c r="OLE32" s="211"/>
      <c r="OLF32" s="148"/>
      <c r="OLG32" s="210"/>
      <c r="OLH32" s="211"/>
      <c r="OLI32" s="148"/>
      <c r="OLJ32" s="210"/>
      <c r="OLK32" s="211"/>
      <c r="OLL32" s="148"/>
      <c r="OLM32" s="210"/>
      <c r="OLN32" s="211"/>
      <c r="OLO32" s="148"/>
      <c r="OLP32" s="210"/>
      <c r="OLQ32" s="211"/>
      <c r="OLR32" s="148"/>
      <c r="OLS32" s="210"/>
      <c r="OLT32" s="211"/>
      <c r="OLU32" s="148"/>
      <c r="OLV32" s="210"/>
      <c r="OLW32" s="211"/>
      <c r="OLX32" s="148"/>
      <c r="OLY32" s="210"/>
      <c r="OLZ32" s="211"/>
      <c r="OMA32" s="148"/>
      <c r="OMB32" s="210"/>
      <c r="OMC32" s="211"/>
      <c r="OMD32" s="148"/>
      <c r="OME32" s="210"/>
      <c r="OMF32" s="211"/>
      <c r="OMG32" s="148"/>
      <c r="OMH32" s="210"/>
      <c r="OMI32" s="211"/>
      <c r="OMJ32" s="148"/>
      <c r="OMK32" s="210"/>
      <c r="OML32" s="211"/>
      <c r="OMM32" s="148"/>
      <c r="OMN32" s="210"/>
      <c r="OMO32" s="211"/>
      <c r="OMP32" s="148"/>
      <c r="OMQ32" s="210"/>
      <c r="OMR32" s="211"/>
      <c r="OMS32" s="148"/>
      <c r="OMT32" s="210"/>
      <c r="OMU32" s="211"/>
      <c r="OMV32" s="148"/>
      <c r="OMW32" s="210"/>
      <c r="OMX32" s="211"/>
      <c r="OMY32" s="148"/>
      <c r="OMZ32" s="210"/>
      <c r="ONA32" s="211"/>
      <c r="ONB32" s="148"/>
      <c r="ONC32" s="210"/>
      <c r="OND32" s="211"/>
      <c r="ONE32" s="148"/>
      <c r="ONF32" s="210"/>
      <c r="ONG32" s="211"/>
      <c r="ONH32" s="148"/>
      <c r="ONI32" s="210"/>
      <c r="ONJ32" s="211"/>
      <c r="ONK32" s="148"/>
      <c r="ONL32" s="210"/>
      <c r="ONM32" s="211"/>
      <c r="ONN32" s="148"/>
      <c r="ONO32" s="210"/>
      <c r="ONP32" s="211"/>
      <c r="ONQ32" s="148"/>
      <c r="ONR32" s="210"/>
      <c r="ONS32" s="211"/>
      <c r="ONT32" s="148"/>
      <c r="ONU32" s="210"/>
      <c r="ONV32" s="211"/>
      <c r="ONW32" s="148"/>
      <c r="ONX32" s="210"/>
      <c r="ONY32" s="211"/>
      <c r="ONZ32" s="148"/>
      <c r="OOA32" s="210"/>
      <c r="OOB32" s="211"/>
      <c r="OOC32" s="148"/>
      <c r="OOD32" s="210"/>
      <c r="OOE32" s="211"/>
      <c r="OOF32" s="148"/>
      <c r="OOG32" s="210"/>
      <c r="OOH32" s="211"/>
      <c r="OOI32" s="148"/>
      <c r="OOJ32" s="210"/>
      <c r="OOK32" s="211"/>
      <c r="OOL32" s="148"/>
      <c r="OOM32" s="210"/>
      <c r="OON32" s="211"/>
      <c r="OOO32" s="148"/>
      <c r="OOP32" s="210"/>
      <c r="OOQ32" s="211"/>
      <c r="OOR32" s="148"/>
      <c r="OOS32" s="210"/>
      <c r="OOT32" s="211"/>
      <c r="OOU32" s="148"/>
      <c r="OOV32" s="210"/>
      <c r="OOW32" s="211"/>
      <c r="OOX32" s="148"/>
      <c r="OOY32" s="210"/>
      <c r="OOZ32" s="211"/>
      <c r="OPA32" s="148"/>
      <c r="OPB32" s="210"/>
      <c r="OPC32" s="211"/>
      <c r="OPD32" s="148"/>
      <c r="OPE32" s="210"/>
      <c r="OPF32" s="211"/>
      <c r="OPG32" s="148"/>
      <c r="OPH32" s="210"/>
      <c r="OPI32" s="211"/>
      <c r="OPJ32" s="148"/>
      <c r="OPK32" s="210"/>
      <c r="OPL32" s="211"/>
      <c r="OPM32" s="148"/>
      <c r="OPN32" s="210"/>
      <c r="OPO32" s="211"/>
      <c r="OPP32" s="148"/>
      <c r="OPQ32" s="210"/>
      <c r="OPR32" s="211"/>
      <c r="OPS32" s="148"/>
      <c r="OPT32" s="210"/>
      <c r="OPU32" s="211"/>
      <c r="OPV32" s="148"/>
      <c r="OPW32" s="210"/>
      <c r="OPX32" s="211"/>
      <c r="OPY32" s="148"/>
      <c r="OPZ32" s="210"/>
      <c r="OQA32" s="211"/>
      <c r="OQB32" s="148"/>
      <c r="OQC32" s="210"/>
      <c r="OQD32" s="211"/>
      <c r="OQE32" s="148"/>
      <c r="OQF32" s="210"/>
      <c r="OQG32" s="211"/>
      <c r="OQH32" s="148"/>
      <c r="OQI32" s="210"/>
      <c r="OQJ32" s="211"/>
      <c r="OQK32" s="148"/>
      <c r="OQL32" s="210"/>
      <c r="OQM32" s="211"/>
      <c r="OQN32" s="148"/>
      <c r="OQO32" s="210"/>
      <c r="OQP32" s="211"/>
      <c r="OQQ32" s="148"/>
      <c r="OQR32" s="210"/>
      <c r="OQS32" s="211"/>
      <c r="OQT32" s="148"/>
      <c r="OQU32" s="210"/>
      <c r="OQV32" s="211"/>
      <c r="OQW32" s="148"/>
      <c r="OQX32" s="210"/>
      <c r="OQY32" s="211"/>
      <c r="OQZ32" s="148"/>
      <c r="ORA32" s="210"/>
      <c r="ORB32" s="211"/>
      <c r="ORC32" s="148"/>
      <c r="ORD32" s="210"/>
      <c r="ORE32" s="211"/>
      <c r="ORF32" s="148"/>
      <c r="ORG32" s="210"/>
      <c r="ORH32" s="211"/>
      <c r="ORI32" s="148"/>
      <c r="ORJ32" s="210"/>
      <c r="ORK32" s="211"/>
      <c r="ORL32" s="148"/>
      <c r="ORM32" s="210"/>
      <c r="ORN32" s="211"/>
      <c r="ORO32" s="148"/>
      <c r="ORP32" s="210"/>
      <c r="ORQ32" s="211"/>
      <c r="ORR32" s="148"/>
      <c r="ORS32" s="210"/>
      <c r="ORT32" s="211"/>
      <c r="ORU32" s="148"/>
      <c r="ORV32" s="210"/>
      <c r="ORW32" s="211"/>
      <c r="ORX32" s="148"/>
      <c r="ORY32" s="210"/>
      <c r="ORZ32" s="211"/>
      <c r="OSA32" s="148"/>
      <c r="OSB32" s="210"/>
      <c r="OSC32" s="211"/>
      <c r="OSD32" s="148"/>
      <c r="OSE32" s="210"/>
      <c r="OSF32" s="211"/>
      <c r="OSG32" s="148"/>
      <c r="OSH32" s="210"/>
      <c r="OSI32" s="211"/>
      <c r="OSJ32" s="148"/>
      <c r="OSK32" s="210"/>
      <c r="OSL32" s="211"/>
      <c r="OSM32" s="148"/>
      <c r="OSN32" s="210"/>
      <c r="OSO32" s="211"/>
      <c r="OSP32" s="148"/>
      <c r="OSQ32" s="210"/>
      <c r="OSR32" s="211"/>
      <c r="OSS32" s="148"/>
      <c r="OST32" s="210"/>
      <c r="OSU32" s="211"/>
      <c r="OSV32" s="148"/>
      <c r="OSW32" s="210"/>
      <c r="OSX32" s="211"/>
      <c r="OSY32" s="148"/>
      <c r="OSZ32" s="210"/>
      <c r="OTA32" s="211"/>
      <c r="OTB32" s="148"/>
      <c r="OTC32" s="210"/>
      <c r="OTD32" s="211"/>
      <c r="OTE32" s="148"/>
      <c r="OTF32" s="210"/>
      <c r="OTG32" s="211"/>
      <c r="OTH32" s="148"/>
      <c r="OTI32" s="210"/>
      <c r="OTJ32" s="211"/>
      <c r="OTK32" s="148"/>
      <c r="OTL32" s="210"/>
      <c r="OTM32" s="211"/>
      <c r="OTN32" s="148"/>
      <c r="OTO32" s="210"/>
      <c r="OTP32" s="211"/>
      <c r="OTQ32" s="148"/>
      <c r="OTR32" s="210"/>
      <c r="OTS32" s="211"/>
      <c r="OTT32" s="148"/>
      <c r="OTU32" s="210"/>
      <c r="OTV32" s="211"/>
      <c r="OTW32" s="148"/>
      <c r="OTX32" s="210"/>
      <c r="OTY32" s="211"/>
      <c r="OTZ32" s="148"/>
      <c r="OUA32" s="210"/>
      <c r="OUB32" s="211"/>
      <c r="OUC32" s="148"/>
      <c r="OUD32" s="210"/>
      <c r="OUE32" s="211"/>
      <c r="OUF32" s="148"/>
      <c r="OUG32" s="210"/>
      <c r="OUH32" s="211"/>
      <c r="OUI32" s="148"/>
      <c r="OUJ32" s="210"/>
      <c r="OUK32" s="211"/>
      <c r="OUL32" s="148"/>
      <c r="OUM32" s="210"/>
      <c r="OUN32" s="211"/>
      <c r="OUO32" s="148"/>
      <c r="OUP32" s="210"/>
      <c r="OUQ32" s="211"/>
      <c r="OUR32" s="148"/>
      <c r="OUS32" s="210"/>
      <c r="OUT32" s="211"/>
      <c r="OUU32" s="148"/>
      <c r="OUV32" s="210"/>
      <c r="OUW32" s="211"/>
      <c r="OUX32" s="148"/>
      <c r="OUY32" s="210"/>
      <c r="OUZ32" s="211"/>
      <c r="OVA32" s="148"/>
      <c r="OVB32" s="210"/>
      <c r="OVC32" s="211"/>
      <c r="OVD32" s="148"/>
      <c r="OVE32" s="210"/>
      <c r="OVF32" s="211"/>
      <c r="OVG32" s="148"/>
      <c r="OVH32" s="210"/>
      <c r="OVI32" s="211"/>
      <c r="OVJ32" s="148"/>
      <c r="OVK32" s="210"/>
      <c r="OVL32" s="211"/>
      <c r="OVM32" s="148"/>
      <c r="OVN32" s="210"/>
      <c r="OVO32" s="211"/>
      <c r="OVP32" s="148"/>
      <c r="OVQ32" s="210"/>
      <c r="OVR32" s="211"/>
      <c r="OVS32" s="148"/>
      <c r="OVT32" s="210"/>
      <c r="OVU32" s="211"/>
      <c r="OVV32" s="148"/>
      <c r="OVW32" s="210"/>
      <c r="OVX32" s="211"/>
      <c r="OVY32" s="148"/>
      <c r="OVZ32" s="210"/>
      <c r="OWA32" s="211"/>
      <c r="OWB32" s="148"/>
      <c r="OWC32" s="210"/>
      <c r="OWD32" s="211"/>
      <c r="OWE32" s="148"/>
      <c r="OWF32" s="210"/>
      <c r="OWG32" s="211"/>
      <c r="OWH32" s="148"/>
      <c r="OWI32" s="210"/>
      <c r="OWJ32" s="211"/>
      <c r="OWK32" s="148"/>
      <c r="OWL32" s="210"/>
      <c r="OWM32" s="211"/>
      <c r="OWN32" s="148"/>
      <c r="OWO32" s="210"/>
      <c r="OWP32" s="211"/>
      <c r="OWQ32" s="148"/>
      <c r="OWR32" s="210"/>
      <c r="OWS32" s="211"/>
      <c r="OWT32" s="148"/>
      <c r="OWU32" s="210"/>
      <c r="OWV32" s="211"/>
      <c r="OWW32" s="148"/>
      <c r="OWX32" s="210"/>
      <c r="OWY32" s="211"/>
      <c r="OWZ32" s="148"/>
      <c r="OXA32" s="210"/>
      <c r="OXB32" s="211"/>
      <c r="OXC32" s="148"/>
      <c r="OXD32" s="210"/>
      <c r="OXE32" s="211"/>
      <c r="OXF32" s="148"/>
      <c r="OXG32" s="210"/>
      <c r="OXH32" s="211"/>
      <c r="OXI32" s="148"/>
      <c r="OXJ32" s="210"/>
      <c r="OXK32" s="211"/>
      <c r="OXL32" s="148"/>
      <c r="OXM32" s="210"/>
      <c r="OXN32" s="211"/>
      <c r="OXO32" s="148"/>
      <c r="OXP32" s="210"/>
      <c r="OXQ32" s="211"/>
      <c r="OXR32" s="148"/>
      <c r="OXS32" s="210"/>
      <c r="OXT32" s="211"/>
      <c r="OXU32" s="148"/>
      <c r="OXV32" s="210"/>
      <c r="OXW32" s="211"/>
      <c r="OXX32" s="148"/>
      <c r="OXY32" s="210"/>
      <c r="OXZ32" s="211"/>
      <c r="OYA32" s="148"/>
      <c r="OYB32" s="210"/>
      <c r="OYC32" s="211"/>
      <c r="OYD32" s="148"/>
      <c r="OYE32" s="210"/>
      <c r="OYF32" s="211"/>
      <c r="OYG32" s="148"/>
      <c r="OYH32" s="210"/>
      <c r="OYI32" s="211"/>
      <c r="OYJ32" s="148"/>
      <c r="OYK32" s="210"/>
      <c r="OYL32" s="211"/>
      <c r="OYM32" s="148"/>
      <c r="OYN32" s="210"/>
      <c r="OYO32" s="211"/>
      <c r="OYP32" s="148"/>
      <c r="OYQ32" s="210"/>
      <c r="OYR32" s="211"/>
      <c r="OYS32" s="148"/>
      <c r="OYT32" s="210"/>
      <c r="OYU32" s="211"/>
      <c r="OYV32" s="148"/>
      <c r="OYW32" s="210"/>
      <c r="OYX32" s="211"/>
      <c r="OYY32" s="148"/>
      <c r="OYZ32" s="210"/>
      <c r="OZA32" s="211"/>
      <c r="OZB32" s="148"/>
      <c r="OZC32" s="210"/>
      <c r="OZD32" s="211"/>
      <c r="OZE32" s="148"/>
      <c r="OZF32" s="210"/>
      <c r="OZG32" s="211"/>
      <c r="OZH32" s="148"/>
      <c r="OZI32" s="210"/>
      <c r="OZJ32" s="211"/>
      <c r="OZK32" s="148"/>
      <c r="OZL32" s="210"/>
      <c r="OZM32" s="211"/>
      <c r="OZN32" s="148"/>
      <c r="OZO32" s="210"/>
      <c r="OZP32" s="211"/>
      <c r="OZQ32" s="148"/>
      <c r="OZR32" s="210"/>
      <c r="OZS32" s="211"/>
      <c r="OZT32" s="148"/>
      <c r="OZU32" s="210"/>
      <c r="OZV32" s="211"/>
      <c r="OZW32" s="148"/>
      <c r="OZX32" s="210"/>
      <c r="OZY32" s="211"/>
      <c r="OZZ32" s="148"/>
      <c r="PAA32" s="210"/>
      <c r="PAB32" s="211"/>
      <c r="PAC32" s="148"/>
      <c r="PAD32" s="210"/>
      <c r="PAE32" s="211"/>
      <c r="PAF32" s="148"/>
      <c r="PAG32" s="210"/>
      <c r="PAH32" s="211"/>
      <c r="PAI32" s="148"/>
      <c r="PAJ32" s="210"/>
      <c r="PAK32" s="211"/>
      <c r="PAL32" s="148"/>
      <c r="PAM32" s="210"/>
      <c r="PAN32" s="211"/>
      <c r="PAO32" s="148"/>
      <c r="PAP32" s="210"/>
      <c r="PAQ32" s="211"/>
      <c r="PAR32" s="148"/>
      <c r="PAS32" s="210"/>
      <c r="PAT32" s="211"/>
      <c r="PAU32" s="148"/>
      <c r="PAV32" s="210"/>
      <c r="PAW32" s="211"/>
      <c r="PAX32" s="148"/>
      <c r="PAY32" s="210"/>
      <c r="PAZ32" s="211"/>
      <c r="PBA32" s="148"/>
      <c r="PBB32" s="210"/>
      <c r="PBC32" s="211"/>
      <c r="PBD32" s="148"/>
      <c r="PBE32" s="210"/>
      <c r="PBF32" s="211"/>
      <c r="PBG32" s="148"/>
      <c r="PBH32" s="210"/>
      <c r="PBI32" s="211"/>
      <c r="PBJ32" s="148"/>
      <c r="PBK32" s="210"/>
      <c r="PBL32" s="211"/>
      <c r="PBM32" s="148"/>
      <c r="PBN32" s="210"/>
      <c r="PBO32" s="211"/>
      <c r="PBP32" s="148"/>
      <c r="PBQ32" s="210"/>
      <c r="PBR32" s="211"/>
      <c r="PBS32" s="148"/>
      <c r="PBT32" s="210"/>
      <c r="PBU32" s="211"/>
      <c r="PBV32" s="148"/>
      <c r="PBW32" s="210"/>
      <c r="PBX32" s="211"/>
      <c r="PBY32" s="148"/>
      <c r="PBZ32" s="210"/>
      <c r="PCA32" s="211"/>
      <c r="PCB32" s="148"/>
      <c r="PCC32" s="210"/>
      <c r="PCD32" s="211"/>
      <c r="PCE32" s="148"/>
      <c r="PCF32" s="210"/>
      <c r="PCG32" s="211"/>
      <c r="PCH32" s="148"/>
      <c r="PCI32" s="210"/>
      <c r="PCJ32" s="211"/>
      <c r="PCK32" s="148"/>
      <c r="PCL32" s="210"/>
      <c r="PCM32" s="211"/>
      <c r="PCN32" s="148"/>
      <c r="PCO32" s="210"/>
      <c r="PCP32" s="211"/>
      <c r="PCQ32" s="148"/>
      <c r="PCR32" s="210"/>
      <c r="PCS32" s="211"/>
      <c r="PCT32" s="148"/>
      <c r="PCU32" s="210"/>
      <c r="PCV32" s="211"/>
      <c r="PCW32" s="148"/>
      <c r="PCX32" s="210"/>
      <c r="PCY32" s="211"/>
      <c r="PCZ32" s="148"/>
      <c r="PDA32" s="210"/>
      <c r="PDB32" s="211"/>
      <c r="PDC32" s="148"/>
      <c r="PDD32" s="210"/>
      <c r="PDE32" s="211"/>
      <c r="PDF32" s="148"/>
      <c r="PDG32" s="210"/>
      <c r="PDH32" s="211"/>
      <c r="PDI32" s="148"/>
      <c r="PDJ32" s="210"/>
      <c r="PDK32" s="211"/>
      <c r="PDL32" s="148"/>
      <c r="PDM32" s="210"/>
      <c r="PDN32" s="211"/>
      <c r="PDO32" s="148"/>
      <c r="PDP32" s="210"/>
      <c r="PDQ32" s="211"/>
      <c r="PDR32" s="148"/>
      <c r="PDS32" s="210"/>
      <c r="PDT32" s="211"/>
      <c r="PDU32" s="148"/>
      <c r="PDV32" s="210"/>
      <c r="PDW32" s="211"/>
      <c r="PDX32" s="148"/>
      <c r="PDY32" s="210"/>
      <c r="PDZ32" s="211"/>
      <c r="PEA32" s="148"/>
      <c r="PEB32" s="210"/>
      <c r="PEC32" s="211"/>
      <c r="PED32" s="148"/>
      <c r="PEE32" s="210"/>
      <c r="PEF32" s="211"/>
      <c r="PEG32" s="148"/>
      <c r="PEH32" s="210"/>
      <c r="PEI32" s="211"/>
      <c r="PEJ32" s="148"/>
      <c r="PEK32" s="210"/>
      <c r="PEL32" s="211"/>
      <c r="PEM32" s="148"/>
      <c r="PEN32" s="210"/>
      <c r="PEO32" s="211"/>
      <c r="PEP32" s="148"/>
      <c r="PEQ32" s="210"/>
      <c r="PER32" s="211"/>
      <c r="PES32" s="148"/>
      <c r="PET32" s="210"/>
      <c r="PEU32" s="211"/>
      <c r="PEV32" s="148"/>
      <c r="PEW32" s="210"/>
      <c r="PEX32" s="211"/>
      <c r="PEY32" s="148"/>
      <c r="PEZ32" s="210"/>
      <c r="PFA32" s="211"/>
      <c r="PFB32" s="148"/>
      <c r="PFC32" s="210"/>
      <c r="PFD32" s="211"/>
      <c r="PFE32" s="148"/>
      <c r="PFF32" s="210"/>
      <c r="PFG32" s="211"/>
      <c r="PFH32" s="148"/>
      <c r="PFI32" s="210"/>
      <c r="PFJ32" s="211"/>
      <c r="PFK32" s="148"/>
      <c r="PFL32" s="210"/>
      <c r="PFM32" s="211"/>
      <c r="PFN32" s="148"/>
      <c r="PFO32" s="210"/>
      <c r="PFP32" s="211"/>
      <c r="PFQ32" s="148"/>
      <c r="PFR32" s="210"/>
      <c r="PFS32" s="211"/>
      <c r="PFT32" s="148"/>
      <c r="PFU32" s="210"/>
      <c r="PFV32" s="211"/>
      <c r="PFW32" s="148"/>
      <c r="PFX32" s="210"/>
      <c r="PFY32" s="211"/>
      <c r="PFZ32" s="148"/>
      <c r="PGA32" s="210"/>
      <c r="PGB32" s="211"/>
      <c r="PGC32" s="148"/>
      <c r="PGD32" s="210"/>
      <c r="PGE32" s="211"/>
      <c r="PGF32" s="148"/>
      <c r="PGG32" s="210"/>
      <c r="PGH32" s="211"/>
      <c r="PGI32" s="148"/>
      <c r="PGJ32" s="210"/>
      <c r="PGK32" s="211"/>
      <c r="PGL32" s="148"/>
      <c r="PGM32" s="210"/>
      <c r="PGN32" s="211"/>
      <c r="PGO32" s="148"/>
      <c r="PGP32" s="210"/>
      <c r="PGQ32" s="211"/>
      <c r="PGR32" s="148"/>
      <c r="PGS32" s="210"/>
      <c r="PGT32" s="211"/>
      <c r="PGU32" s="148"/>
      <c r="PGV32" s="210"/>
      <c r="PGW32" s="211"/>
      <c r="PGX32" s="148"/>
      <c r="PGY32" s="210"/>
      <c r="PGZ32" s="211"/>
      <c r="PHA32" s="148"/>
      <c r="PHB32" s="210"/>
      <c r="PHC32" s="211"/>
      <c r="PHD32" s="148"/>
      <c r="PHE32" s="210"/>
      <c r="PHF32" s="211"/>
      <c r="PHG32" s="148"/>
      <c r="PHH32" s="210"/>
      <c r="PHI32" s="211"/>
      <c r="PHJ32" s="148"/>
      <c r="PHK32" s="210"/>
      <c r="PHL32" s="211"/>
      <c r="PHM32" s="148"/>
      <c r="PHN32" s="210"/>
      <c r="PHO32" s="211"/>
      <c r="PHP32" s="148"/>
      <c r="PHQ32" s="210"/>
      <c r="PHR32" s="211"/>
      <c r="PHS32" s="148"/>
      <c r="PHT32" s="210"/>
      <c r="PHU32" s="211"/>
      <c r="PHV32" s="148"/>
      <c r="PHW32" s="210"/>
      <c r="PHX32" s="211"/>
      <c r="PHY32" s="148"/>
      <c r="PHZ32" s="210"/>
      <c r="PIA32" s="211"/>
      <c r="PIB32" s="148"/>
      <c r="PIC32" s="210"/>
      <c r="PID32" s="211"/>
      <c r="PIE32" s="148"/>
      <c r="PIF32" s="210"/>
      <c r="PIG32" s="211"/>
      <c r="PIH32" s="148"/>
      <c r="PII32" s="210"/>
      <c r="PIJ32" s="211"/>
      <c r="PIK32" s="148"/>
      <c r="PIL32" s="210"/>
      <c r="PIM32" s="211"/>
      <c r="PIN32" s="148"/>
      <c r="PIO32" s="210"/>
      <c r="PIP32" s="211"/>
      <c r="PIQ32" s="148"/>
      <c r="PIR32" s="210"/>
      <c r="PIS32" s="211"/>
      <c r="PIT32" s="148"/>
      <c r="PIU32" s="210"/>
      <c r="PIV32" s="211"/>
      <c r="PIW32" s="148"/>
      <c r="PIX32" s="210"/>
      <c r="PIY32" s="211"/>
      <c r="PIZ32" s="148"/>
      <c r="PJA32" s="210"/>
      <c r="PJB32" s="211"/>
      <c r="PJC32" s="148"/>
      <c r="PJD32" s="210"/>
      <c r="PJE32" s="211"/>
      <c r="PJF32" s="148"/>
      <c r="PJG32" s="210"/>
      <c r="PJH32" s="211"/>
      <c r="PJI32" s="148"/>
      <c r="PJJ32" s="210"/>
      <c r="PJK32" s="211"/>
      <c r="PJL32" s="148"/>
      <c r="PJM32" s="210"/>
      <c r="PJN32" s="211"/>
      <c r="PJO32" s="148"/>
      <c r="PJP32" s="210"/>
      <c r="PJQ32" s="211"/>
      <c r="PJR32" s="148"/>
      <c r="PJS32" s="210"/>
      <c r="PJT32" s="211"/>
      <c r="PJU32" s="148"/>
      <c r="PJV32" s="210"/>
      <c r="PJW32" s="211"/>
      <c r="PJX32" s="148"/>
      <c r="PJY32" s="210"/>
      <c r="PJZ32" s="211"/>
      <c r="PKA32" s="148"/>
      <c r="PKB32" s="210"/>
      <c r="PKC32" s="211"/>
      <c r="PKD32" s="148"/>
      <c r="PKE32" s="210"/>
      <c r="PKF32" s="211"/>
      <c r="PKG32" s="148"/>
      <c r="PKH32" s="210"/>
      <c r="PKI32" s="211"/>
      <c r="PKJ32" s="148"/>
      <c r="PKK32" s="210"/>
      <c r="PKL32" s="211"/>
      <c r="PKM32" s="148"/>
      <c r="PKN32" s="210"/>
      <c r="PKO32" s="211"/>
      <c r="PKP32" s="148"/>
      <c r="PKQ32" s="210"/>
      <c r="PKR32" s="211"/>
      <c r="PKS32" s="148"/>
      <c r="PKT32" s="210"/>
      <c r="PKU32" s="211"/>
      <c r="PKV32" s="148"/>
      <c r="PKW32" s="210"/>
      <c r="PKX32" s="211"/>
      <c r="PKY32" s="148"/>
      <c r="PKZ32" s="210"/>
      <c r="PLA32" s="211"/>
      <c r="PLB32" s="148"/>
      <c r="PLC32" s="210"/>
      <c r="PLD32" s="211"/>
      <c r="PLE32" s="148"/>
      <c r="PLF32" s="210"/>
      <c r="PLG32" s="211"/>
      <c r="PLH32" s="148"/>
      <c r="PLI32" s="210"/>
      <c r="PLJ32" s="211"/>
      <c r="PLK32" s="148"/>
      <c r="PLL32" s="210"/>
      <c r="PLM32" s="211"/>
      <c r="PLN32" s="148"/>
      <c r="PLO32" s="210"/>
      <c r="PLP32" s="211"/>
      <c r="PLQ32" s="148"/>
      <c r="PLR32" s="210"/>
      <c r="PLS32" s="211"/>
      <c r="PLT32" s="148"/>
      <c r="PLU32" s="210"/>
      <c r="PLV32" s="211"/>
      <c r="PLW32" s="148"/>
      <c r="PLX32" s="210"/>
      <c r="PLY32" s="211"/>
      <c r="PLZ32" s="148"/>
      <c r="PMA32" s="210"/>
      <c r="PMB32" s="211"/>
      <c r="PMC32" s="148"/>
      <c r="PMD32" s="210"/>
      <c r="PME32" s="211"/>
      <c r="PMF32" s="148"/>
      <c r="PMG32" s="210"/>
      <c r="PMH32" s="211"/>
      <c r="PMI32" s="148"/>
      <c r="PMJ32" s="210"/>
      <c r="PMK32" s="211"/>
      <c r="PML32" s="148"/>
      <c r="PMM32" s="210"/>
      <c r="PMN32" s="211"/>
      <c r="PMO32" s="148"/>
      <c r="PMP32" s="210"/>
      <c r="PMQ32" s="211"/>
      <c r="PMR32" s="148"/>
      <c r="PMS32" s="210"/>
      <c r="PMT32" s="211"/>
      <c r="PMU32" s="148"/>
      <c r="PMV32" s="210"/>
      <c r="PMW32" s="211"/>
      <c r="PMX32" s="148"/>
      <c r="PMY32" s="210"/>
      <c r="PMZ32" s="211"/>
      <c r="PNA32" s="148"/>
      <c r="PNB32" s="210"/>
      <c r="PNC32" s="211"/>
      <c r="PND32" s="148"/>
      <c r="PNE32" s="210"/>
      <c r="PNF32" s="211"/>
      <c r="PNG32" s="148"/>
      <c r="PNH32" s="210"/>
      <c r="PNI32" s="211"/>
      <c r="PNJ32" s="148"/>
      <c r="PNK32" s="210"/>
      <c r="PNL32" s="211"/>
      <c r="PNM32" s="148"/>
      <c r="PNN32" s="210"/>
      <c r="PNO32" s="211"/>
      <c r="PNP32" s="148"/>
      <c r="PNQ32" s="210"/>
      <c r="PNR32" s="211"/>
      <c r="PNS32" s="148"/>
      <c r="PNT32" s="210"/>
      <c r="PNU32" s="211"/>
      <c r="PNV32" s="148"/>
      <c r="PNW32" s="210"/>
      <c r="PNX32" s="211"/>
      <c r="PNY32" s="148"/>
      <c r="PNZ32" s="210"/>
      <c r="POA32" s="211"/>
      <c r="POB32" s="148"/>
      <c r="POC32" s="210"/>
      <c r="POD32" s="211"/>
      <c r="POE32" s="148"/>
      <c r="POF32" s="210"/>
      <c r="POG32" s="211"/>
      <c r="POH32" s="148"/>
      <c r="POI32" s="210"/>
      <c r="POJ32" s="211"/>
      <c r="POK32" s="148"/>
      <c r="POL32" s="210"/>
      <c r="POM32" s="211"/>
      <c r="PON32" s="148"/>
      <c r="POO32" s="210"/>
      <c r="POP32" s="211"/>
      <c r="POQ32" s="148"/>
      <c r="POR32" s="210"/>
      <c r="POS32" s="211"/>
      <c r="POT32" s="148"/>
      <c r="POU32" s="210"/>
      <c r="POV32" s="211"/>
      <c r="POW32" s="148"/>
      <c r="POX32" s="210"/>
      <c r="POY32" s="211"/>
      <c r="POZ32" s="148"/>
      <c r="PPA32" s="210"/>
      <c r="PPB32" s="211"/>
      <c r="PPC32" s="148"/>
      <c r="PPD32" s="210"/>
      <c r="PPE32" s="211"/>
      <c r="PPF32" s="148"/>
      <c r="PPG32" s="210"/>
      <c r="PPH32" s="211"/>
      <c r="PPI32" s="148"/>
      <c r="PPJ32" s="210"/>
      <c r="PPK32" s="211"/>
      <c r="PPL32" s="148"/>
      <c r="PPM32" s="210"/>
      <c r="PPN32" s="211"/>
      <c r="PPO32" s="148"/>
      <c r="PPP32" s="210"/>
      <c r="PPQ32" s="211"/>
      <c r="PPR32" s="148"/>
      <c r="PPS32" s="210"/>
      <c r="PPT32" s="211"/>
      <c r="PPU32" s="148"/>
      <c r="PPV32" s="210"/>
      <c r="PPW32" s="211"/>
      <c r="PPX32" s="148"/>
      <c r="PPY32" s="210"/>
      <c r="PPZ32" s="211"/>
      <c r="PQA32" s="148"/>
      <c r="PQB32" s="210"/>
      <c r="PQC32" s="211"/>
      <c r="PQD32" s="148"/>
      <c r="PQE32" s="210"/>
      <c r="PQF32" s="211"/>
      <c r="PQG32" s="148"/>
      <c r="PQH32" s="210"/>
      <c r="PQI32" s="211"/>
      <c r="PQJ32" s="148"/>
      <c r="PQK32" s="210"/>
      <c r="PQL32" s="211"/>
      <c r="PQM32" s="148"/>
      <c r="PQN32" s="210"/>
      <c r="PQO32" s="211"/>
      <c r="PQP32" s="148"/>
      <c r="PQQ32" s="210"/>
      <c r="PQR32" s="211"/>
      <c r="PQS32" s="148"/>
      <c r="PQT32" s="210"/>
      <c r="PQU32" s="211"/>
      <c r="PQV32" s="148"/>
      <c r="PQW32" s="210"/>
      <c r="PQX32" s="211"/>
      <c r="PQY32" s="148"/>
      <c r="PQZ32" s="210"/>
      <c r="PRA32" s="211"/>
      <c r="PRB32" s="148"/>
      <c r="PRC32" s="210"/>
      <c r="PRD32" s="211"/>
      <c r="PRE32" s="148"/>
      <c r="PRF32" s="210"/>
      <c r="PRG32" s="211"/>
      <c r="PRH32" s="148"/>
      <c r="PRI32" s="210"/>
      <c r="PRJ32" s="211"/>
      <c r="PRK32" s="148"/>
      <c r="PRL32" s="210"/>
      <c r="PRM32" s="211"/>
      <c r="PRN32" s="148"/>
      <c r="PRO32" s="210"/>
      <c r="PRP32" s="211"/>
      <c r="PRQ32" s="148"/>
      <c r="PRR32" s="210"/>
      <c r="PRS32" s="211"/>
      <c r="PRT32" s="148"/>
      <c r="PRU32" s="210"/>
      <c r="PRV32" s="211"/>
      <c r="PRW32" s="148"/>
      <c r="PRX32" s="210"/>
      <c r="PRY32" s="211"/>
      <c r="PRZ32" s="148"/>
      <c r="PSA32" s="210"/>
      <c r="PSB32" s="211"/>
      <c r="PSC32" s="148"/>
      <c r="PSD32" s="210"/>
      <c r="PSE32" s="211"/>
      <c r="PSF32" s="148"/>
      <c r="PSG32" s="210"/>
      <c r="PSH32" s="211"/>
      <c r="PSI32" s="148"/>
      <c r="PSJ32" s="210"/>
      <c r="PSK32" s="211"/>
      <c r="PSL32" s="148"/>
      <c r="PSM32" s="210"/>
      <c r="PSN32" s="211"/>
      <c r="PSO32" s="148"/>
      <c r="PSP32" s="210"/>
      <c r="PSQ32" s="211"/>
      <c r="PSR32" s="148"/>
      <c r="PSS32" s="210"/>
      <c r="PST32" s="211"/>
      <c r="PSU32" s="148"/>
      <c r="PSV32" s="210"/>
      <c r="PSW32" s="211"/>
      <c r="PSX32" s="148"/>
      <c r="PSY32" s="210"/>
      <c r="PSZ32" s="211"/>
      <c r="PTA32" s="148"/>
      <c r="PTB32" s="210"/>
      <c r="PTC32" s="211"/>
      <c r="PTD32" s="148"/>
      <c r="PTE32" s="210"/>
      <c r="PTF32" s="211"/>
      <c r="PTG32" s="148"/>
      <c r="PTH32" s="210"/>
      <c r="PTI32" s="211"/>
      <c r="PTJ32" s="148"/>
      <c r="PTK32" s="210"/>
      <c r="PTL32" s="211"/>
      <c r="PTM32" s="148"/>
      <c r="PTN32" s="210"/>
      <c r="PTO32" s="211"/>
      <c r="PTP32" s="148"/>
      <c r="PTQ32" s="210"/>
      <c r="PTR32" s="211"/>
      <c r="PTS32" s="148"/>
      <c r="PTT32" s="210"/>
      <c r="PTU32" s="211"/>
      <c r="PTV32" s="148"/>
      <c r="PTW32" s="210"/>
      <c r="PTX32" s="211"/>
      <c r="PTY32" s="148"/>
      <c r="PTZ32" s="210"/>
      <c r="PUA32" s="211"/>
      <c r="PUB32" s="148"/>
      <c r="PUC32" s="210"/>
      <c r="PUD32" s="211"/>
      <c r="PUE32" s="148"/>
      <c r="PUF32" s="210"/>
      <c r="PUG32" s="211"/>
      <c r="PUH32" s="148"/>
      <c r="PUI32" s="210"/>
      <c r="PUJ32" s="211"/>
      <c r="PUK32" s="148"/>
      <c r="PUL32" s="210"/>
      <c r="PUM32" s="211"/>
      <c r="PUN32" s="148"/>
      <c r="PUO32" s="210"/>
      <c r="PUP32" s="211"/>
      <c r="PUQ32" s="148"/>
      <c r="PUR32" s="210"/>
      <c r="PUS32" s="211"/>
      <c r="PUT32" s="148"/>
      <c r="PUU32" s="210"/>
      <c r="PUV32" s="211"/>
      <c r="PUW32" s="148"/>
      <c r="PUX32" s="210"/>
      <c r="PUY32" s="211"/>
      <c r="PUZ32" s="148"/>
      <c r="PVA32" s="210"/>
      <c r="PVB32" s="211"/>
      <c r="PVC32" s="148"/>
      <c r="PVD32" s="210"/>
      <c r="PVE32" s="211"/>
      <c r="PVF32" s="148"/>
      <c r="PVG32" s="210"/>
      <c r="PVH32" s="211"/>
      <c r="PVI32" s="148"/>
      <c r="PVJ32" s="210"/>
      <c r="PVK32" s="211"/>
      <c r="PVL32" s="148"/>
      <c r="PVM32" s="210"/>
      <c r="PVN32" s="211"/>
      <c r="PVO32" s="148"/>
      <c r="PVP32" s="210"/>
      <c r="PVQ32" s="211"/>
      <c r="PVR32" s="148"/>
      <c r="PVS32" s="210"/>
      <c r="PVT32" s="211"/>
      <c r="PVU32" s="148"/>
      <c r="PVV32" s="210"/>
      <c r="PVW32" s="211"/>
      <c r="PVX32" s="148"/>
      <c r="PVY32" s="210"/>
      <c r="PVZ32" s="211"/>
      <c r="PWA32" s="148"/>
      <c r="PWB32" s="210"/>
      <c r="PWC32" s="211"/>
      <c r="PWD32" s="148"/>
      <c r="PWE32" s="210"/>
      <c r="PWF32" s="211"/>
      <c r="PWG32" s="148"/>
      <c r="PWH32" s="210"/>
      <c r="PWI32" s="211"/>
      <c r="PWJ32" s="148"/>
      <c r="PWK32" s="210"/>
      <c r="PWL32" s="211"/>
      <c r="PWM32" s="148"/>
      <c r="PWN32" s="210"/>
      <c r="PWO32" s="211"/>
      <c r="PWP32" s="148"/>
      <c r="PWQ32" s="210"/>
      <c r="PWR32" s="211"/>
      <c r="PWS32" s="148"/>
      <c r="PWT32" s="210"/>
      <c r="PWU32" s="211"/>
      <c r="PWV32" s="148"/>
      <c r="PWW32" s="210"/>
      <c r="PWX32" s="211"/>
      <c r="PWY32" s="148"/>
      <c r="PWZ32" s="210"/>
      <c r="PXA32" s="211"/>
      <c r="PXB32" s="148"/>
      <c r="PXC32" s="210"/>
      <c r="PXD32" s="211"/>
      <c r="PXE32" s="148"/>
      <c r="PXF32" s="210"/>
      <c r="PXG32" s="211"/>
      <c r="PXH32" s="148"/>
      <c r="PXI32" s="210"/>
      <c r="PXJ32" s="211"/>
      <c r="PXK32" s="148"/>
      <c r="PXL32" s="210"/>
      <c r="PXM32" s="211"/>
      <c r="PXN32" s="148"/>
      <c r="PXO32" s="210"/>
      <c r="PXP32" s="211"/>
      <c r="PXQ32" s="148"/>
      <c r="PXR32" s="210"/>
      <c r="PXS32" s="211"/>
      <c r="PXT32" s="148"/>
      <c r="PXU32" s="210"/>
      <c r="PXV32" s="211"/>
      <c r="PXW32" s="148"/>
      <c r="PXX32" s="210"/>
      <c r="PXY32" s="211"/>
      <c r="PXZ32" s="148"/>
      <c r="PYA32" s="210"/>
      <c r="PYB32" s="211"/>
      <c r="PYC32" s="148"/>
      <c r="PYD32" s="210"/>
      <c r="PYE32" s="211"/>
      <c r="PYF32" s="148"/>
      <c r="PYG32" s="210"/>
      <c r="PYH32" s="211"/>
      <c r="PYI32" s="148"/>
      <c r="PYJ32" s="210"/>
      <c r="PYK32" s="211"/>
      <c r="PYL32" s="148"/>
      <c r="PYM32" s="210"/>
      <c r="PYN32" s="211"/>
      <c r="PYO32" s="148"/>
      <c r="PYP32" s="210"/>
      <c r="PYQ32" s="211"/>
      <c r="PYR32" s="148"/>
      <c r="PYS32" s="210"/>
      <c r="PYT32" s="211"/>
      <c r="PYU32" s="148"/>
      <c r="PYV32" s="210"/>
      <c r="PYW32" s="211"/>
      <c r="PYX32" s="148"/>
      <c r="PYY32" s="210"/>
      <c r="PYZ32" s="211"/>
      <c r="PZA32" s="148"/>
      <c r="PZB32" s="210"/>
      <c r="PZC32" s="211"/>
      <c r="PZD32" s="148"/>
      <c r="PZE32" s="210"/>
      <c r="PZF32" s="211"/>
      <c r="PZG32" s="148"/>
      <c r="PZH32" s="210"/>
      <c r="PZI32" s="211"/>
      <c r="PZJ32" s="148"/>
      <c r="PZK32" s="210"/>
      <c r="PZL32" s="211"/>
      <c r="PZM32" s="148"/>
      <c r="PZN32" s="210"/>
      <c r="PZO32" s="211"/>
      <c r="PZP32" s="148"/>
      <c r="PZQ32" s="210"/>
      <c r="PZR32" s="211"/>
      <c r="PZS32" s="148"/>
      <c r="PZT32" s="210"/>
      <c r="PZU32" s="211"/>
      <c r="PZV32" s="148"/>
      <c r="PZW32" s="210"/>
      <c r="PZX32" s="211"/>
      <c r="PZY32" s="148"/>
      <c r="PZZ32" s="210"/>
      <c r="QAA32" s="211"/>
      <c r="QAB32" s="148"/>
      <c r="QAC32" s="210"/>
      <c r="QAD32" s="211"/>
      <c r="QAE32" s="148"/>
      <c r="QAF32" s="210"/>
      <c r="QAG32" s="211"/>
      <c r="QAH32" s="148"/>
      <c r="QAI32" s="210"/>
      <c r="QAJ32" s="211"/>
      <c r="QAK32" s="148"/>
      <c r="QAL32" s="210"/>
      <c r="QAM32" s="211"/>
      <c r="QAN32" s="148"/>
      <c r="QAO32" s="210"/>
      <c r="QAP32" s="211"/>
      <c r="QAQ32" s="148"/>
      <c r="QAR32" s="210"/>
      <c r="QAS32" s="211"/>
      <c r="QAT32" s="148"/>
      <c r="QAU32" s="210"/>
      <c r="QAV32" s="211"/>
      <c r="QAW32" s="148"/>
      <c r="QAX32" s="210"/>
      <c r="QAY32" s="211"/>
      <c r="QAZ32" s="148"/>
      <c r="QBA32" s="210"/>
      <c r="QBB32" s="211"/>
      <c r="QBC32" s="148"/>
      <c r="QBD32" s="210"/>
      <c r="QBE32" s="211"/>
      <c r="QBF32" s="148"/>
      <c r="QBG32" s="210"/>
      <c r="QBH32" s="211"/>
      <c r="QBI32" s="148"/>
      <c r="QBJ32" s="210"/>
      <c r="QBK32" s="211"/>
      <c r="QBL32" s="148"/>
      <c r="QBM32" s="210"/>
      <c r="QBN32" s="211"/>
      <c r="QBO32" s="148"/>
      <c r="QBP32" s="210"/>
      <c r="QBQ32" s="211"/>
      <c r="QBR32" s="148"/>
      <c r="QBS32" s="210"/>
      <c r="QBT32" s="211"/>
      <c r="QBU32" s="148"/>
      <c r="QBV32" s="210"/>
      <c r="QBW32" s="211"/>
      <c r="QBX32" s="148"/>
      <c r="QBY32" s="210"/>
      <c r="QBZ32" s="211"/>
      <c r="QCA32" s="148"/>
      <c r="QCB32" s="210"/>
      <c r="QCC32" s="211"/>
      <c r="QCD32" s="148"/>
      <c r="QCE32" s="210"/>
      <c r="QCF32" s="211"/>
      <c r="QCG32" s="148"/>
      <c r="QCH32" s="210"/>
      <c r="QCI32" s="211"/>
      <c r="QCJ32" s="148"/>
      <c r="QCK32" s="210"/>
      <c r="QCL32" s="211"/>
      <c r="QCM32" s="148"/>
      <c r="QCN32" s="210"/>
      <c r="QCO32" s="211"/>
      <c r="QCP32" s="148"/>
      <c r="QCQ32" s="210"/>
      <c r="QCR32" s="211"/>
      <c r="QCS32" s="148"/>
      <c r="QCT32" s="210"/>
      <c r="QCU32" s="211"/>
      <c r="QCV32" s="148"/>
      <c r="QCW32" s="210"/>
      <c r="QCX32" s="211"/>
      <c r="QCY32" s="148"/>
      <c r="QCZ32" s="210"/>
      <c r="QDA32" s="211"/>
      <c r="QDB32" s="148"/>
      <c r="QDC32" s="210"/>
      <c r="QDD32" s="211"/>
      <c r="QDE32" s="148"/>
      <c r="QDF32" s="210"/>
      <c r="QDG32" s="211"/>
      <c r="QDH32" s="148"/>
      <c r="QDI32" s="210"/>
      <c r="QDJ32" s="211"/>
      <c r="QDK32" s="148"/>
      <c r="QDL32" s="210"/>
      <c r="QDM32" s="211"/>
      <c r="QDN32" s="148"/>
      <c r="QDO32" s="210"/>
      <c r="QDP32" s="211"/>
      <c r="QDQ32" s="148"/>
      <c r="QDR32" s="210"/>
      <c r="QDS32" s="211"/>
      <c r="QDT32" s="148"/>
      <c r="QDU32" s="210"/>
      <c r="QDV32" s="211"/>
      <c r="QDW32" s="148"/>
      <c r="QDX32" s="210"/>
      <c r="QDY32" s="211"/>
      <c r="QDZ32" s="148"/>
      <c r="QEA32" s="210"/>
      <c r="QEB32" s="211"/>
      <c r="QEC32" s="148"/>
      <c r="QED32" s="210"/>
      <c r="QEE32" s="211"/>
      <c r="QEF32" s="148"/>
      <c r="QEG32" s="210"/>
      <c r="QEH32" s="211"/>
      <c r="QEI32" s="148"/>
      <c r="QEJ32" s="210"/>
      <c r="QEK32" s="211"/>
      <c r="QEL32" s="148"/>
      <c r="QEM32" s="210"/>
      <c r="QEN32" s="211"/>
      <c r="QEO32" s="148"/>
      <c r="QEP32" s="210"/>
      <c r="QEQ32" s="211"/>
      <c r="QER32" s="148"/>
      <c r="QES32" s="210"/>
      <c r="QET32" s="211"/>
      <c r="QEU32" s="148"/>
      <c r="QEV32" s="210"/>
      <c r="QEW32" s="211"/>
      <c r="QEX32" s="148"/>
      <c r="QEY32" s="210"/>
      <c r="QEZ32" s="211"/>
      <c r="QFA32" s="148"/>
      <c r="QFB32" s="210"/>
      <c r="QFC32" s="211"/>
      <c r="QFD32" s="148"/>
      <c r="QFE32" s="210"/>
      <c r="QFF32" s="211"/>
      <c r="QFG32" s="148"/>
      <c r="QFH32" s="210"/>
      <c r="QFI32" s="211"/>
      <c r="QFJ32" s="148"/>
      <c r="QFK32" s="210"/>
      <c r="QFL32" s="211"/>
      <c r="QFM32" s="148"/>
      <c r="QFN32" s="210"/>
      <c r="QFO32" s="211"/>
      <c r="QFP32" s="148"/>
      <c r="QFQ32" s="210"/>
      <c r="QFR32" s="211"/>
      <c r="QFS32" s="148"/>
      <c r="QFT32" s="210"/>
      <c r="QFU32" s="211"/>
      <c r="QFV32" s="148"/>
      <c r="QFW32" s="210"/>
      <c r="QFX32" s="211"/>
      <c r="QFY32" s="148"/>
      <c r="QFZ32" s="210"/>
      <c r="QGA32" s="211"/>
      <c r="QGB32" s="148"/>
      <c r="QGC32" s="210"/>
      <c r="QGD32" s="211"/>
      <c r="QGE32" s="148"/>
      <c r="QGF32" s="210"/>
      <c r="QGG32" s="211"/>
      <c r="QGH32" s="148"/>
      <c r="QGI32" s="210"/>
      <c r="QGJ32" s="211"/>
      <c r="QGK32" s="148"/>
      <c r="QGL32" s="210"/>
      <c r="QGM32" s="211"/>
      <c r="QGN32" s="148"/>
      <c r="QGO32" s="210"/>
      <c r="QGP32" s="211"/>
      <c r="QGQ32" s="148"/>
      <c r="QGR32" s="210"/>
      <c r="QGS32" s="211"/>
      <c r="QGT32" s="148"/>
      <c r="QGU32" s="210"/>
      <c r="QGV32" s="211"/>
      <c r="QGW32" s="148"/>
      <c r="QGX32" s="210"/>
      <c r="QGY32" s="211"/>
      <c r="QGZ32" s="148"/>
      <c r="QHA32" s="210"/>
      <c r="QHB32" s="211"/>
      <c r="QHC32" s="148"/>
      <c r="QHD32" s="210"/>
      <c r="QHE32" s="211"/>
      <c r="QHF32" s="148"/>
      <c r="QHG32" s="210"/>
      <c r="QHH32" s="211"/>
      <c r="QHI32" s="148"/>
      <c r="QHJ32" s="210"/>
      <c r="QHK32" s="211"/>
      <c r="QHL32" s="148"/>
      <c r="QHM32" s="210"/>
      <c r="QHN32" s="211"/>
      <c r="QHO32" s="148"/>
      <c r="QHP32" s="210"/>
      <c r="QHQ32" s="211"/>
      <c r="QHR32" s="148"/>
      <c r="QHS32" s="210"/>
      <c r="QHT32" s="211"/>
      <c r="QHU32" s="148"/>
      <c r="QHV32" s="210"/>
      <c r="QHW32" s="211"/>
      <c r="QHX32" s="148"/>
      <c r="QHY32" s="210"/>
      <c r="QHZ32" s="211"/>
      <c r="QIA32" s="148"/>
      <c r="QIB32" s="210"/>
      <c r="QIC32" s="211"/>
      <c r="QID32" s="148"/>
      <c r="QIE32" s="210"/>
      <c r="QIF32" s="211"/>
      <c r="QIG32" s="148"/>
      <c r="QIH32" s="210"/>
      <c r="QII32" s="211"/>
      <c r="QIJ32" s="148"/>
      <c r="QIK32" s="210"/>
      <c r="QIL32" s="211"/>
      <c r="QIM32" s="148"/>
      <c r="QIN32" s="210"/>
      <c r="QIO32" s="211"/>
      <c r="QIP32" s="148"/>
      <c r="QIQ32" s="210"/>
      <c r="QIR32" s="211"/>
      <c r="QIS32" s="148"/>
      <c r="QIT32" s="210"/>
      <c r="QIU32" s="211"/>
      <c r="QIV32" s="148"/>
      <c r="QIW32" s="210"/>
      <c r="QIX32" s="211"/>
      <c r="QIY32" s="148"/>
      <c r="QIZ32" s="210"/>
      <c r="QJA32" s="211"/>
      <c r="QJB32" s="148"/>
      <c r="QJC32" s="210"/>
      <c r="QJD32" s="211"/>
      <c r="QJE32" s="148"/>
      <c r="QJF32" s="210"/>
      <c r="QJG32" s="211"/>
      <c r="QJH32" s="148"/>
      <c r="QJI32" s="210"/>
      <c r="QJJ32" s="211"/>
      <c r="QJK32" s="148"/>
      <c r="QJL32" s="210"/>
      <c r="QJM32" s="211"/>
      <c r="QJN32" s="148"/>
      <c r="QJO32" s="210"/>
      <c r="QJP32" s="211"/>
      <c r="QJQ32" s="148"/>
      <c r="QJR32" s="210"/>
      <c r="QJS32" s="211"/>
      <c r="QJT32" s="148"/>
      <c r="QJU32" s="210"/>
      <c r="QJV32" s="211"/>
      <c r="QJW32" s="148"/>
      <c r="QJX32" s="210"/>
      <c r="QJY32" s="211"/>
      <c r="QJZ32" s="148"/>
      <c r="QKA32" s="210"/>
      <c r="QKB32" s="211"/>
      <c r="QKC32" s="148"/>
      <c r="QKD32" s="210"/>
      <c r="QKE32" s="211"/>
      <c r="QKF32" s="148"/>
      <c r="QKG32" s="210"/>
      <c r="QKH32" s="211"/>
      <c r="QKI32" s="148"/>
      <c r="QKJ32" s="210"/>
      <c r="QKK32" s="211"/>
      <c r="QKL32" s="148"/>
      <c r="QKM32" s="210"/>
      <c r="QKN32" s="211"/>
      <c r="QKO32" s="148"/>
      <c r="QKP32" s="210"/>
      <c r="QKQ32" s="211"/>
      <c r="QKR32" s="148"/>
      <c r="QKS32" s="210"/>
      <c r="QKT32" s="211"/>
      <c r="QKU32" s="148"/>
      <c r="QKV32" s="210"/>
      <c r="QKW32" s="211"/>
      <c r="QKX32" s="148"/>
      <c r="QKY32" s="210"/>
      <c r="QKZ32" s="211"/>
      <c r="QLA32" s="148"/>
      <c r="QLB32" s="210"/>
      <c r="QLC32" s="211"/>
      <c r="QLD32" s="148"/>
      <c r="QLE32" s="210"/>
      <c r="QLF32" s="211"/>
      <c r="QLG32" s="148"/>
      <c r="QLH32" s="210"/>
      <c r="QLI32" s="211"/>
      <c r="QLJ32" s="148"/>
      <c r="QLK32" s="210"/>
      <c r="QLL32" s="211"/>
      <c r="QLM32" s="148"/>
      <c r="QLN32" s="210"/>
      <c r="QLO32" s="211"/>
      <c r="QLP32" s="148"/>
      <c r="QLQ32" s="210"/>
      <c r="QLR32" s="211"/>
      <c r="QLS32" s="148"/>
      <c r="QLT32" s="210"/>
      <c r="QLU32" s="211"/>
      <c r="QLV32" s="148"/>
      <c r="QLW32" s="210"/>
      <c r="QLX32" s="211"/>
      <c r="QLY32" s="148"/>
      <c r="QLZ32" s="210"/>
      <c r="QMA32" s="211"/>
      <c r="QMB32" s="148"/>
      <c r="QMC32" s="210"/>
      <c r="QMD32" s="211"/>
      <c r="QME32" s="148"/>
      <c r="QMF32" s="210"/>
      <c r="QMG32" s="211"/>
      <c r="QMH32" s="148"/>
      <c r="QMI32" s="210"/>
      <c r="QMJ32" s="211"/>
      <c r="QMK32" s="148"/>
      <c r="QML32" s="210"/>
      <c r="QMM32" s="211"/>
      <c r="QMN32" s="148"/>
      <c r="QMO32" s="210"/>
      <c r="QMP32" s="211"/>
      <c r="QMQ32" s="148"/>
      <c r="QMR32" s="210"/>
      <c r="QMS32" s="211"/>
      <c r="QMT32" s="148"/>
      <c r="QMU32" s="210"/>
      <c r="QMV32" s="211"/>
      <c r="QMW32" s="148"/>
      <c r="QMX32" s="210"/>
      <c r="QMY32" s="211"/>
      <c r="QMZ32" s="148"/>
      <c r="QNA32" s="210"/>
      <c r="QNB32" s="211"/>
      <c r="QNC32" s="148"/>
      <c r="QND32" s="210"/>
      <c r="QNE32" s="211"/>
      <c r="QNF32" s="148"/>
      <c r="QNG32" s="210"/>
      <c r="QNH32" s="211"/>
      <c r="QNI32" s="148"/>
      <c r="QNJ32" s="210"/>
      <c r="QNK32" s="211"/>
      <c r="QNL32" s="148"/>
      <c r="QNM32" s="210"/>
      <c r="QNN32" s="211"/>
      <c r="QNO32" s="148"/>
      <c r="QNP32" s="210"/>
      <c r="QNQ32" s="211"/>
      <c r="QNR32" s="148"/>
      <c r="QNS32" s="210"/>
      <c r="QNT32" s="211"/>
      <c r="QNU32" s="148"/>
      <c r="QNV32" s="210"/>
      <c r="QNW32" s="211"/>
      <c r="QNX32" s="148"/>
      <c r="QNY32" s="210"/>
      <c r="QNZ32" s="211"/>
      <c r="QOA32" s="148"/>
      <c r="QOB32" s="210"/>
      <c r="QOC32" s="211"/>
      <c r="QOD32" s="148"/>
      <c r="QOE32" s="210"/>
      <c r="QOF32" s="211"/>
      <c r="QOG32" s="148"/>
      <c r="QOH32" s="210"/>
      <c r="QOI32" s="211"/>
      <c r="QOJ32" s="148"/>
      <c r="QOK32" s="210"/>
      <c r="QOL32" s="211"/>
      <c r="QOM32" s="148"/>
      <c r="QON32" s="210"/>
      <c r="QOO32" s="211"/>
      <c r="QOP32" s="148"/>
      <c r="QOQ32" s="210"/>
      <c r="QOR32" s="211"/>
      <c r="QOS32" s="148"/>
      <c r="QOT32" s="210"/>
      <c r="QOU32" s="211"/>
      <c r="QOV32" s="148"/>
      <c r="QOW32" s="210"/>
      <c r="QOX32" s="211"/>
      <c r="QOY32" s="148"/>
      <c r="QOZ32" s="210"/>
      <c r="QPA32" s="211"/>
      <c r="QPB32" s="148"/>
      <c r="QPC32" s="210"/>
      <c r="QPD32" s="211"/>
      <c r="QPE32" s="148"/>
      <c r="QPF32" s="210"/>
      <c r="QPG32" s="211"/>
      <c r="QPH32" s="148"/>
      <c r="QPI32" s="210"/>
      <c r="QPJ32" s="211"/>
      <c r="QPK32" s="148"/>
      <c r="QPL32" s="210"/>
      <c r="QPM32" s="211"/>
      <c r="QPN32" s="148"/>
      <c r="QPO32" s="210"/>
      <c r="QPP32" s="211"/>
      <c r="QPQ32" s="148"/>
      <c r="QPR32" s="210"/>
      <c r="QPS32" s="211"/>
      <c r="QPT32" s="148"/>
      <c r="QPU32" s="210"/>
      <c r="QPV32" s="211"/>
      <c r="QPW32" s="148"/>
      <c r="QPX32" s="210"/>
      <c r="QPY32" s="211"/>
      <c r="QPZ32" s="148"/>
      <c r="QQA32" s="210"/>
      <c r="QQB32" s="211"/>
      <c r="QQC32" s="148"/>
      <c r="QQD32" s="210"/>
      <c r="QQE32" s="211"/>
      <c r="QQF32" s="148"/>
      <c r="QQG32" s="210"/>
      <c r="QQH32" s="211"/>
      <c r="QQI32" s="148"/>
      <c r="QQJ32" s="210"/>
      <c r="QQK32" s="211"/>
      <c r="QQL32" s="148"/>
      <c r="QQM32" s="210"/>
      <c r="QQN32" s="211"/>
      <c r="QQO32" s="148"/>
      <c r="QQP32" s="210"/>
      <c r="QQQ32" s="211"/>
      <c r="QQR32" s="148"/>
      <c r="QQS32" s="210"/>
      <c r="QQT32" s="211"/>
      <c r="QQU32" s="148"/>
      <c r="QQV32" s="210"/>
      <c r="QQW32" s="211"/>
      <c r="QQX32" s="148"/>
      <c r="QQY32" s="210"/>
      <c r="QQZ32" s="211"/>
      <c r="QRA32" s="148"/>
      <c r="QRB32" s="210"/>
      <c r="QRC32" s="211"/>
      <c r="QRD32" s="148"/>
      <c r="QRE32" s="210"/>
      <c r="QRF32" s="211"/>
      <c r="QRG32" s="148"/>
      <c r="QRH32" s="210"/>
      <c r="QRI32" s="211"/>
      <c r="QRJ32" s="148"/>
      <c r="QRK32" s="210"/>
      <c r="QRL32" s="211"/>
      <c r="QRM32" s="148"/>
      <c r="QRN32" s="210"/>
      <c r="QRO32" s="211"/>
      <c r="QRP32" s="148"/>
      <c r="QRQ32" s="210"/>
      <c r="QRR32" s="211"/>
      <c r="QRS32" s="148"/>
      <c r="QRT32" s="210"/>
      <c r="QRU32" s="211"/>
      <c r="QRV32" s="148"/>
      <c r="QRW32" s="210"/>
      <c r="QRX32" s="211"/>
      <c r="QRY32" s="148"/>
      <c r="QRZ32" s="210"/>
      <c r="QSA32" s="211"/>
      <c r="QSB32" s="148"/>
      <c r="QSC32" s="210"/>
      <c r="QSD32" s="211"/>
      <c r="QSE32" s="148"/>
      <c r="QSF32" s="210"/>
      <c r="QSG32" s="211"/>
      <c r="QSH32" s="148"/>
      <c r="QSI32" s="210"/>
      <c r="QSJ32" s="211"/>
      <c r="QSK32" s="148"/>
      <c r="QSL32" s="210"/>
      <c r="QSM32" s="211"/>
      <c r="QSN32" s="148"/>
      <c r="QSO32" s="210"/>
      <c r="QSP32" s="211"/>
      <c r="QSQ32" s="148"/>
      <c r="QSR32" s="210"/>
      <c r="QSS32" s="211"/>
      <c r="QST32" s="148"/>
      <c r="QSU32" s="210"/>
      <c r="QSV32" s="211"/>
      <c r="QSW32" s="148"/>
      <c r="QSX32" s="210"/>
      <c r="QSY32" s="211"/>
      <c r="QSZ32" s="148"/>
      <c r="QTA32" s="210"/>
      <c r="QTB32" s="211"/>
      <c r="QTC32" s="148"/>
      <c r="QTD32" s="210"/>
      <c r="QTE32" s="211"/>
      <c r="QTF32" s="148"/>
      <c r="QTG32" s="210"/>
      <c r="QTH32" s="211"/>
      <c r="QTI32" s="148"/>
      <c r="QTJ32" s="210"/>
      <c r="QTK32" s="211"/>
      <c r="QTL32" s="148"/>
      <c r="QTM32" s="210"/>
      <c r="QTN32" s="211"/>
      <c r="QTO32" s="148"/>
      <c r="QTP32" s="210"/>
      <c r="QTQ32" s="211"/>
      <c r="QTR32" s="148"/>
      <c r="QTS32" s="210"/>
      <c r="QTT32" s="211"/>
      <c r="QTU32" s="148"/>
      <c r="QTV32" s="210"/>
      <c r="QTW32" s="211"/>
      <c r="QTX32" s="148"/>
      <c r="QTY32" s="210"/>
      <c r="QTZ32" s="211"/>
      <c r="QUA32" s="148"/>
      <c r="QUB32" s="210"/>
      <c r="QUC32" s="211"/>
      <c r="QUD32" s="148"/>
      <c r="QUE32" s="210"/>
      <c r="QUF32" s="211"/>
      <c r="QUG32" s="148"/>
      <c r="QUH32" s="210"/>
      <c r="QUI32" s="211"/>
      <c r="QUJ32" s="148"/>
      <c r="QUK32" s="210"/>
      <c r="QUL32" s="211"/>
      <c r="QUM32" s="148"/>
      <c r="QUN32" s="210"/>
      <c r="QUO32" s="211"/>
      <c r="QUP32" s="148"/>
      <c r="QUQ32" s="210"/>
      <c r="QUR32" s="211"/>
      <c r="QUS32" s="148"/>
      <c r="QUT32" s="210"/>
      <c r="QUU32" s="211"/>
      <c r="QUV32" s="148"/>
      <c r="QUW32" s="210"/>
      <c r="QUX32" s="211"/>
      <c r="QUY32" s="148"/>
      <c r="QUZ32" s="210"/>
      <c r="QVA32" s="211"/>
      <c r="QVB32" s="148"/>
      <c r="QVC32" s="210"/>
      <c r="QVD32" s="211"/>
      <c r="QVE32" s="148"/>
      <c r="QVF32" s="210"/>
      <c r="QVG32" s="211"/>
      <c r="QVH32" s="148"/>
      <c r="QVI32" s="210"/>
      <c r="QVJ32" s="211"/>
      <c r="QVK32" s="148"/>
      <c r="QVL32" s="210"/>
      <c r="QVM32" s="211"/>
      <c r="QVN32" s="148"/>
      <c r="QVO32" s="210"/>
      <c r="QVP32" s="211"/>
      <c r="QVQ32" s="148"/>
      <c r="QVR32" s="210"/>
      <c r="QVS32" s="211"/>
      <c r="QVT32" s="148"/>
      <c r="QVU32" s="210"/>
      <c r="QVV32" s="211"/>
      <c r="QVW32" s="148"/>
      <c r="QVX32" s="210"/>
      <c r="QVY32" s="211"/>
      <c r="QVZ32" s="148"/>
      <c r="QWA32" s="210"/>
      <c r="QWB32" s="211"/>
      <c r="QWC32" s="148"/>
      <c r="QWD32" s="210"/>
      <c r="QWE32" s="211"/>
      <c r="QWF32" s="148"/>
      <c r="QWG32" s="210"/>
      <c r="QWH32" s="211"/>
      <c r="QWI32" s="148"/>
      <c r="QWJ32" s="210"/>
      <c r="QWK32" s="211"/>
      <c r="QWL32" s="148"/>
      <c r="QWM32" s="210"/>
      <c r="QWN32" s="211"/>
      <c r="QWO32" s="148"/>
      <c r="QWP32" s="210"/>
      <c r="QWQ32" s="211"/>
      <c r="QWR32" s="148"/>
      <c r="QWS32" s="210"/>
      <c r="QWT32" s="211"/>
      <c r="QWU32" s="148"/>
      <c r="QWV32" s="210"/>
      <c r="QWW32" s="211"/>
      <c r="QWX32" s="148"/>
      <c r="QWY32" s="210"/>
      <c r="QWZ32" s="211"/>
      <c r="QXA32" s="148"/>
      <c r="QXB32" s="210"/>
      <c r="QXC32" s="211"/>
      <c r="QXD32" s="148"/>
      <c r="QXE32" s="210"/>
      <c r="QXF32" s="211"/>
      <c r="QXG32" s="148"/>
      <c r="QXH32" s="210"/>
      <c r="QXI32" s="211"/>
      <c r="QXJ32" s="148"/>
      <c r="QXK32" s="210"/>
      <c r="QXL32" s="211"/>
      <c r="QXM32" s="148"/>
      <c r="QXN32" s="210"/>
      <c r="QXO32" s="211"/>
      <c r="QXP32" s="148"/>
      <c r="QXQ32" s="210"/>
      <c r="QXR32" s="211"/>
      <c r="QXS32" s="148"/>
      <c r="QXT32" s="210"/>
      <c r="QXU32" s="211"/>
      <c r="QXV32" s="148"/>
      <c r="QXW32" s="210"/>
      <c r="QXX32" s="211"/>
      <c r="QXY32" s="148"/>
      <c r="QXZ32" s="210"/>
      <c r="QYA32" s="211"/>
      <c r="QYB32" s="148"/>
      <c r="QYC32" s="210"/>
      <c r="QYD32" s="211"/>
      <c r="QYE32" s="148"/>
      <c r="QYF32" s="210"/>
      <c r="QYG32" s="211"/>
      <c r="QYH32" s="148"/>
      <c r="QYI32" s="210"/>
      <c r="QYJ32" s="211"/>
      <c r="QYK32" s="148"/>
      <c r="QYL32" s="210"/>
      <c r="QYM32" s="211"/>
      <c r="QYN32" s="148"/>
      <c r="QYO32" s="210"/>
      <c r="QYP32" s="211"/>
      <c r="QYQ32" s="148"/>
      <c r="QYR32" s="210"/>
      <c r="QYS32" s="211"/>
      <c r="QYT32" s="148"/>
      <c r="QYU32" s="210"/>
      <c r="QYV32" s="211"/>
      <c r="QYW32" s="148"/>
      <c r="QYX32" s="210"/>
      <c r="QYY32" s="211"/>
      <c r="QYZ32" s="148"/>
      <c r="QZA32" s="210"/>
      <c r="QZB32" s="211"/>
      <c r="QZC32" s="148"/>
      <c r="QZD32" s="210"/>
      <c r="QZE32" s="211"/>
      <c r="QZF32" s="148"/>
      <c r="QZG32" s="210"/>
      <c r="QZH32" s="211"/>
      <c r="QZI32" s="148"/>
      <c r="QZJ32" s="210"/>
      <c r="QZK32" s="211"/>
      <c r="QZL32" s="148"/>
      <c r="QZM32" s="210"/>
      <c r="QZN32" s="211"/>
      <c r="QZO32" s="148"/>
      <c r="QZP32" s="210"/>
      <c r="QZQ32" s="211"/>
      <c r="QZR32" s="148"/>
      <c r="QZS32" s="210"/>
      <c r="QZT32" s="211"/>
      <c r="QZU32" s="148"/>
      <c r="QZV32" s="210"/>
      <c r="QZW32" s="211"/>
      <c r="QZX32" s="148"/>
      <c r="QZY32" s="210"/>
      <c r="QZZ32" s="211"/>
      <c r="RAA32" s="148"/>
      <c r="RAB32" s="210"/>
      <c r="RAC32" s="211"/>
      <c r="RAD32" s="148"/>
      <c r="RAE32" s="210"/>
      <c r="RAF32" s="211"/>
      <c r="RAG32" s="148"/>
      <c r="RAH32" s="210"/>
      <c r="RAI32" s="211"/>
      <c r="RAJ32" s="148"/>
      <c r="RAK32" s="210"/>
      <c r="RAL32" s="211"/>
      <c r="RAM32" s="148"/>
      <c r="RAN32" s="210"/>
      <c r="RAO32" s="211"/>
      <c r="RAP32" s="148"/>
      <c r="RAQ32" s="210"/>
      <c r="RAR32" s="211"/>
      <c r="RAS32" s="148"/>
      <c r="RAT32" s="210"/>
      <c r="RAU32" s="211"/>
      <c r="RAV32" s="148"/>
      <c r="RAW32" s="210"/>
      <c r="RAX32" s="211"/>
      <c r="RAY32" s="148"/>
      <c r="RAZ32" s="210"/>
      <c r="RBA32" s="211"/>
      <c r="RBB32" s="148"/>
      <c r="RBC32" s="210"/>
      <c r="RBD32" s="211"/>
      <c r="RBE32" s="148"/>
      <c r="RBF32" s="210"/>
      <c r="RBG32" s="211"/>
      <c r="RBH32" s="148"/>
      <c r="RBI32" s="210"/>
      <c r="RBJ32" s="211"/>
      <c r="RBK32" s="148"/>
      <c r="RBL32" s="210"/>
      <c r="RBM32" s="211"/>
      <c r="RBN32" s="148"/>
      <c r="RBO32" s="210"/>
      <c r="RBP32" s="211"/>
      <c r="RBQ32" s="148"/>
      <c r="RBR32" s="210"/>
      <c r="RBS32" s="211"/>
      <c r="RBT32" s="148"/>
      <c r="RBU32" s="210"/>
      <c r="RBV32" s="211"/>
      <c r="RBW32" s="148"/>
      <c r="RBX32" s="210"/>
      <c r="RBY32" s="211"/>
      <c r="RBZ32" s="148"/>
      <c r="RCA32" s="210"/>
      <c r="RCB32" s="211"/>
      <c r="RCC32" s="148"/>
      <c r="RCD32" s="210"/>
      <c r="RCE32" s="211"/>
      <c r="RCF32" s="148"/>
      <c r="RCG32" s="210"/>
      <c r="RCH32" s="211"/>
      <c r="RCI32" s="148"/>
      <c r="RCJ32" s="210"/>
      <c r="RCK32" s="211"/>
      <c r="RCL32" s="148"/>
      <c r="RCM32" s="210"/>
      <c r="RCN32" s="211"/>
      <c r="RCO32" s="148"/>
      <c r="RCP32" s="210"/>
      <c r="RCQ32" s="211"/>
      <c r="RCR32" s="148"/>
      <c r="RCS32" s="210"/>
      <c r="RCT32" s="211"/>
      <c r="RCU32" s="148"/>
      <c r="RCV32" s="210"/>
      <c r="RCW32" s="211"/>
      <c r="RCX32" s="148"/>
      <c r="RCY32" s="210"/>
      <c r="RCZ32" s="211"/>
      <c r="RDA32" s="148"/>
      <c r="RDB32" s="210"/>
      <c r="RDC32" s="211"/>
      <c r="RDD32" s="148"/>
      <c r="RDE32" s="210"/>
      <c r="RDF32" s="211"/>
      <c r="RDG32" s="148"/>
      <c r="RDH32" s="210"/>
      <c r="RDI32" s="211"/>
      <c r="RDJ32" s="148"/>
      <c r="RDK32" s="210"/>
      <c r="RDL32" s="211"/>
      <c r="RDM32" s="148"/>
      <c r="RDN32" s="210"/>
      <c r="RDO32" s="211"/>
      <c r="RDP32" s="148"/>
      <c r="RDQ32" s="210"/>
      <c r="RDR32" s="211"/>
      <c r="RDS32" s="148"/>
      <c r="RDT32" s="210"/>
      <c r="RDU32" s="211"/>
      <c r="RDV32" s="148"/>
      <c r="RDW32" s="210"/>
      <c r="RDX32" s="211"/>
      <c r="RDY32" s="148"/>
      <c r="RDZ32" s="210"/>
      <c r="REA32" s="211"/>
      <c r="REB32" s="148"/>
      <c r="REC32" s="210"/>
      <c r="RED32" s="211"/>
      <c r="REE32" s="148"/>
      <c r="REF32" s="210"/>
      <c r="REG32" s="211"/>
      <c r="REH32" s="148"/>
      <c r="REI32" s="210"/>
      <c r="REJ32" s="211"/>
      <c r="REK32" s="148"/>
      <c r="REL32" s="210"/>
      <c r="REM32" s="211"/>
      <c r="REN32" s="148"/>
      <c r="REO32" s="210"/>
      <c r="REP32" s="211"/>
      <c r="REQ32" s="148"/>
      <c r="RER32" s="210"/>
      <c r="RES32" s="211"/>
      <c r="RET32" s="148"/>
      <c r="REU32" s="210"/>
      <c r="REV32" s="211"/>
      <c r="REW32" s="148"/>
      <c r="REX32" s="210"/>
      <c r="REY32" s="211"/>
      <c r="REZ32" s="148"/>
      <c r="RFA32" s="210"/>
      <c r="RFB32" s="211"/>
      <c r="RFC32" s="148"/>
      <c r="RFD32" s="210"/>
      <c r="RFE32" s="211"/>
      <c r="RFF32" s="148"/>
      <c r="RFG32" s="210"/>
      <c r="RFH32" s="211"/>
      <c r="RFI32" s="148"/>
      <c r="RFJ32" s="210"/>
      <c r="RFK32" s="211"/>
      <c r="RFL32" s="148"/>
      <c r="RFM32" s="210"/>
      <c r="RFN32" s="211"/>
      <c r="RFO32" s="148"/>
      <c r="RFP32" s="210"/>
      <c r="RFQ32" s="211"/>
      <c r="RFR32" s="148"/>
      <c r="RFS32" s="210"/>
      <c r="RFT32" s="211"/>
      <c r="RFU32" s="148"/>
      <c r="RFV32" s="210"/>
      <c r="RFW32" s="211"/>
      <c r="RFX32" s="148"/>
      <c r="RFY32" s="210"/>
      <c r="RFZ32" s="211"/>
      <c r="RGA32" s="148"/>
      <c r="RGB32" s="210"/>
      <c r="RGC32" s="211"/>
      <c r="RGD32" s="148"/>
      <c r="RGE32" s="210"/>
      <c r="RGF32" s="211"/>
      <c r="RGG32" s="148"/>
      <c r="RGH32" s="210"/>
      <c r="RGI32" s="211"/>
      <c r="RGJ32" s="148"/>
      <c r="RGK32" s="210"/>
      <c r="RGL32" s="211"/>
      <c r="RGM32" s="148"/>
      <c r="RGN32" s="210"/>
      <c r="RGO32" s="211"/>
      <c r="RGP32" s="148"/>
      <c r="RGQ32" s="210"/>
      <c r="RGR32" s="211"/>
      <c r="RGS32" s="148"/>
      <c r="RGT32" s="210"/>
      <c r="RGU32" s="211"/>
      <c r="RGV32" s="148"/>
      <c r="RGW32" s="210"/>
      <c r="RGX32" s="211"/>
      <c r="RGY32" s="148"/>
      <c r="RGZ32" s="210"/>
      <c r="RHA32" s="211"/>
      <c r="RHB32" s="148"/>
      <c r="RHC32" s="210"/>
      <c r="RHD32" s="211"/>
      <c r="RHE32" s="148"/>
      <c r="RHF32" s="210"/>
      <c r="RHG32" s="211"/>
      <c r="RHH32" s="148"/>
      <c r="RHI32" s="210"/>
      <c r="RHJ32" s="211"/>
      <c r="RHK32" s="148"/>
      <c r="RHL32" s="210"/>
      <c r="RHM32" s="211"/>
      <c r="RHN32" s="148"/>
      <c r="RHO32" s="210"/>
      <c r="RHP32" s="211"/>
      <c r="RHQ32" s="148"/>
      <c r="RHR32" s="210"/>
      <c r="RHS32" s="211"/>
      <c r="RHT32" s="148"/>
      <c r="RHU32" s="210"/>
      <c r="RHV32" s="211"/>
      <c r="RHW32" s="148"/>
      <c r="RHX32" s="210"/>
      <c r="RHY32" s="211"/>
      <c r="RHZ32" s="148"/>
      <c r="RIA32" s="210"/>
      <c r="RIB32" s="211"/>
      <c r="RIC32" s="148"/>
      <c r="RID32" s="210"/>
      <c r="RIE32" s="211"/>
      <c r="RIF32" s="148"/>
      <c r="RIG32" s="210"/>
      <c r="RIH32" s="211"/>
      <c r="RII32" s="148"/>
      <c r="RIJ32" s="210"/>
      <c r="RIK32" s="211"/>
      <c r="RIL32" s="148"/>
      <c r="RIM32" s="210"/>
      <c r="RIN32" s="211"/>
      <c r="RIO32" s="148"/>
      <c r="RIP32" s="210"/>
      <c r="RIQ32" s="211"/>
      <c r="RIR32" s="148"/>
      <c r="RIS32" s="210"/>
      <c r="RIT32" s="211"/>
      <c r="RIU32" s="148"/>
      <c r="RIV32" s="210"/>
      <c r="RIW32" s="211"/>
      <c r="RIX32" s="148"/>
      <c r="RIY32" s="210"/>
      <c r="RIZ32" s="211"/>
      <c r="RJA32" s="148"/>
      <c r="RJB32" s="210"/>
      <c r="RJC32" s="211"/>
      <c r="RJD32" s="148"/>
      <c r="RJE32" s="210"/>
      <c r="RJF32" s="211"/>
      <c r="RJG32" s="148"/>
      <c r="RJH32" s="210"/>
      <c r="RJI32" s="211"/>
      <c r="RJJ32" s="148"/>
      <c r="RJK32" s="210"/>
      <c r="RJL32" s="211"/>
      <c r="RJM32" s="148"/>
      <c r="RJN32" s="210"/>
      <c r="RJO32" s="211"/>
      <c r="RJP32" s="148"/>
      <c r="RJQ32" s="210"/>
      <c r="RJR32" s="211"/>
      <c r="RJS32" s="148"/>
      <c r="RJT32" s="210"/>
      <c r="RJU32" s="211"/>
      <c r="RJV32" s="148"/>
      <c r="RJW32" s="210"/>
      <c r="RJX32" s="211"/>
      <c r="RJY32" s="148"/>
      <c r="RJZ32" s="210"/>
      <c r="RKA32" s="211"/>
      <c r="RKB32" s="148"/>
      <c r="RKC32" s="210"/>
      <c r="RKD32" s="211"/>
      <c r="RKE32" s="148"/>
      <c r="RKF32" s="210"/>
      <c r="RKG32" s="211"/>
      <c r="RKH32" s="148"/>
      <c r="RKI32" s="210"/>
      <c r="RKJ32" s="211"/>
      <c r="RKK32" s="148"/>
      <c r="RKL32" s="210"/>
      <c r="RKM32" s="211"/>
      <c r="RKN32" s="148"/>
      <c r="RKO32" s="210"/>
      <c r="RKP32" s="211"/>
      <c r="RKQ32" s="148"/>
      <c r="RKR32" s="210"/>
      <c r="RKS32" s="211"/>
      <c r="RKT32" s="148"/>
      <c r="RKU32" s="210"/>
      <c r="RKV32" s="211"/>
      <c r="RKW32" s="148"/>
      <c r="RKX32" s="210"/>
      <c r="RKY32" s="211"/>
      <c r="RKZ32" s="148"/>
      <c r="RLA32" s="210"/>
      <c r="RLB32" s="211"/>
      <c r="RLC32" s="148"/>
      <c r="RLD32" s="210"/>
      <c r="RLE32" s="211"/>
      <c r="RLF32" s="148"/>
      <c r="RLG32" s="210"/>
      <c r="RLH32" s="211"/>
      <c r="RLI32" s="148"/>
      <c r="RLJ32" s="210"/>
      <c r="RLK32" s="211"/>
      <c r="RLL32" s="148"/>
      <c r="RLM32" s="210"/>
      <c r="RLN32" s="211"/>
      <c r="RLO32" s="148"/>
      <c r="RLP32" s="210"/>
      <c r="RLQ32" s="211"/>
      <c r="RLR32" s="148"/>
      <c r="RLS32" s="210"/>
      <c r="RLT32" s="211"/>
      <c r="RLU32" s="148"/>
      <c r="RLV32" s="210"/>
      <c r="RLW32" s="211"/>
      <c r="RLX32" s="148"/>
      <c r="RLY32" s="210"/>
      <c r="RLZ32" s="211"/>
      <c r="RMA32" s="148"/>
      <c r="RMB32" s="210"/>
      <c r="RMC32" s="211"/>
      <c r="RMD32" s="148"/>
      <c r="RME32" s="210"/>
      <c r="RMF32" s="211"/>
      <c r="RMG32" s="148"/>
      <c r="RMH32" s="210"/>
      <c r="RMI32" s="211"/>
      <c r="RMJ32" s="148"/>
      <c r="RMK32" s="210"/>
      <c r="RML32" s="211"/>
      <c r="RMM32" s="148"/>
      <c r="RMN32" s="210"/>
      <c r="RMO32" s="211"/>
      <c r="RMP32" s="148"/>
      <c r="RMQ32" s="210"/>
      <c r="RMR32" s="211"/>
      <c r="RMS32" s="148"/>
      <c r="RMT32" s="210"/>
      <c r="RMU32" s="211"/>
      <c r="RMV32" s="148"/>
      <c r="RMW32" s="210"/>
      <c r="RMX32" s="211"/>
      <c r="RMY32" s="148"/>
      <c r="RMZ32" s="210"/>
      <c r="RNA32" s="211"/>
      <c r="RNB32" s="148"/>
      <c r="RNC32" s="210"/>
      <c r="RND32" s="211"/>
      <c r="RNE32" s="148"/>
      <c r="RNF32" s="210"/>
      <c r="RNG32" s="211"/>
      <c r="RNH32" s="148"/>
      <c r="RNI32" s="210"/>
      <c r="RNJ32" s="211"/>
      <c r="RNK32" s="148"/>
      <c r="RNL32" s="210"/>
      <c r="RNM32" s="211"/>
      <c r="RNN32" s="148"/>
      <c r="RNO32" s="210"/>
      <c r="RNP32" s="211"/>
      <c r="RNQ32" s="148"/>
      <c r="RNR32" s="210"/>
      <c r="RNS32" s="211"/>
      <c r="RNT32" s="148"/>
      <c r="RNU32" s="210"/>
      <c r="RNV32" s="211"/>
      <c r="RNW32" s="148"/>
      <c r="RNX32" s="210"/>
      <c r="RNY32" s="211"/>
      <c r="RNZ32" s="148"/>
      <c r="ROA32" s="210"/>
      <c r="ROB32" s="211"/>
      <c r="ROC32" s="148"/>
      <c r="ROD32" s="210"/>
      <c r="ROE32" s="211"/>
      <c r="ROF32" s="148"/>
      <c r="ROG32" s="210"/>
      <c r="ROH32" s="211"/>
      <c r="ROI32" s="148"/>
      <c r="ROJ32" s="210"/>
      <c r="ROK32" s="211"/>
      <c r="ROL32" s="148"/>
      <c r="ROM32" s="210"/>
      <c r="RON32" s="211"/>
      <c r="ROO32" s="148"/>
      <c r="ROP32" s="210"/>
      <c r="ROQ32" s="211"/>
      <c r="ROR32" s="148"/>
      <c r="ROS32" s="210"/>
      <c r="ROT32" s="211"/>
      <c r="ROU32" s="148"/>
      <c r="ROV32" s="210"/>
      <c r="ROW32" s="211"/>
      <c r="ROX32" s="148"/>
      <c r="ROY32" s="210"/>
      <c r="ROZ32" s="211"/>
      <c r="RPA32" s="148"/>
      <c r="RPB32" s="210"/>
      <c r="RPC32" s="211"/>
      <c r="RPD32" s="148"/>
      <c r="RPE32" s="210"/>
      <c r="RPF32" s="211"/>
      <c r="RPG32" s="148"/>
      <c r="RPH32" s="210"/>
      <c r="RPI32" s="211"/>
      <c r="RPJ32" s="148"/>
      <c r="RPK32" s="210"/>
      <c r="RPL32" s="211"/>
      <c r="RPM32" s="148"/>
      <c r="RPN32" s="210"/>
      <c r="RPO32" s="211"/>
      <c r="RPP32" s="148"/>
      <c r="RPQ32" s="210"/>
      <c r="RPR32" s="211"/>
      <c r="RPS32" s="148"/>
      <c r="RPT32" s="210"/>
      <c r="RPU32" s="211"/>
      <c r="RPV32" s="148"/>
      <c r="RPW32" s="210"/>
      <c r="RPX32" s="211"/>
      <c r="RPY32" s="148"/>
      <c r="RPZ32" s="210"/>
      <c r="RQA32" s="211"/>
      <c r="RQB32" s="148"/>
      <c r="RQC32" s="210"/>
      <c r="RQD32" s="211"/>
      <c r="RQE32" s="148"/>
      <c r="RQF32" s="210"/>
      <c r="RQG32" s="211"/>
      <c r="RQH32" s="148"/>
      <c r="RQI32" s="210"/>
      <c r="RQJ32" s="211"/>
      <c r="RQK32" s="148"/>
      <c r="RQL32" s="210"/>
      <c r="RQM32" s="211"/>
      <c r="RQN32" s="148"/>
      <c r="RQO32" s="210"/>
      <c r="RQP32" s="211"/>
      <c r="RQQ32" s="148"/>
      <c r="RQR32" s="210"/>
      <c r="RQS32" s="211"/>
      <c r="RQT32" s="148"/>
      <c r="RQU32" s="210"/>
      <c r="RQV32" s="211"/>
      <c r="RQW32" s="148"/>
      <c r="RQX32" s="210"/>
      <c r="RQY32" s="211"/>
      <c r="RQZ32" s="148"/>
      <c r="RRA32" s="210"/>
      <c r="RRB32" s="211"/>
      <c r="RRC32" s="148"/>
      <c r="RRD32" s="210"/>
      <c r="RRE32" s="211"/>
      <c r="RRF32" s="148"/>
      <c r="RRG32" s="210"/>
      <c r="RRH32" s="211"/>
      <c r="RRI32" s="148"/>
      <c r="RRJ32" s="210"/>
      <c r="RRK32" s="211"/>
      <c r="RRL32" s="148"/>
      <c r="RRM32" s="210"/>
      <c r="RRN32" s="211"/>
      <c r="RRO32" s="148"/>
      <c r="RRP32" s="210"/>
      <c r="RRQ32" s="211"/>
      <c r="RRR32" s="148"/>
      <c r="RRS32" s="210"/>
      <c r="RRT32" s="211"/>
      <c r="RRU32" s="148"/>
      <c r="RRV32" s="210"/>
      <c r="RRW32" s="211"/>
      <c r="RRX32" s="148"/>
      <c r="RRY32" s="210"/>
      <c r="RRZ32" s="211"/>
      <c r="RSA32" s="148"/>
      <c r="RSB32" s="210"/>
      <c r="RSC32" s="211"/>
      <c r="RSD32" s="148"/>
      <c r="RSE32" s="210"/>
      <c r="RSF32" s="211"/>
      <c r="RSG32" s="148"/>
      <c r="RSH32" s="210"/>
      <c r="RSI32" s="211"/>
      <c r="RSJ32" s="148"/>
      <c r="RSK32" s="210"/>
      <c r="RSL32" s="211"/>
      <c r="RSM32" s="148"/>
      <c r="RSN32" s="210"/>
      <c r="RSO32" s="211"/>
      <c r="RSP32" s="148"/>
      <c r="RSQ32" s="210"/>
      <c r="RSR32" s="211"/>
      <c r="RSS32" s="148"/>
      <c r="RST32" s="210"/>
      <c r="RSU32" s="211"/>
      <c r="RSV32" s="148"/>
      <c r="RSW32" s="210"/>
      <c r="RSX32" s="211"/>
      <c r="RSY32" s="148"/>
      <c r="RSZ32" s="210"/>
      <c r="RTA32" s="211"/>
      <c r="RTB32" s="148"/>
      <c r="RTC32" s="210"/>
      <c r="RTD32" s="211"/>
      <c r="RTE32" s="148"/>
      <c r="RTF32" s="210"/>
      <c r="RTG32" s="211"/>
      <c r="RTH32" s="148"/>
      <c r="RTI32" s="210"/>
      <c r="RTJ32" s="211"/>
      <c r="RTK32" s="148"/>
      <c r="RTL32" s="210"/>
      <c r="RTM32" s="211"/>
      <c r="RTN32" s="148"/>
      <c r="RTO32" s="210"/>
      <c r="RTP32" s="211"/>
      <c r="RTQ32" s="148"/>
      <c r="RTR32" s="210"/>
      <c r="RTS32" s="211"/>
      <c r="RTT32" s="148"/>
      <c r="RTU32" s="210"/>
      <c r="RTV32" s="211"/>
      <c r="RTW32" s="148"/>
      <c r="RTX32" s="210"/>
      <c r="RTY32" s="211"/>
      <c r="RTZ32" s="148"/>
      <c r="RUA32" s="210"/>
      <c r="RUB32" s="211"/>
      <c r="RUC32" s="148"/>
      <c r="RUD32" s="210"/>
      <c r="RUE32" s="211"/>
      <c r="RUF32" s="148"/>
      <c r="RUG32" s="210"/>
      <c r="RUH32" s="211"/>
      <c r="RUI32" s="148"/>
      <c r="RUJ32" s="210"/>
      <c r="RUK32" s="211"/>
      <c r="RUL32" s="148"/>
      <c r="RUM32" s="210"/>
      <c r="RUN32" s="211"/>
      <c r="RUO32" s="148"/>
      <c r="RUP32" s="210"/>
      <c r="RUQ32" s="211"/>
      <c r="RUR32" s="148"/>
      <c r="RUS32" s="210"/>
      <c r="RUT32" s="211"/>
      <c r="RUU32" s="148"/>
      <c r="RUV32" s="210"/>
      <c r="RUW32" s="211"/>
      <c r="RUX32" s="148"/>
      <c r="RUY32" s="210"/>
      <c r="RUZ32" s="211"/>
      <c r="RVA32" s="148"/>
      <c r="RVB32" s="210"/>
      <c r="RVC32" s="211"/>
      <c r="RVD32" s="148"/>
      <c r="RVE32" s="210"/>
      <c r="RVF32" s="211"/>
      <c r="RVG32" s="148"/>
      <c r="RVH32" s="210"/>
      <c r="RVI32" s="211"/>
      <c r="RVJ32" s="148"/>
      <c r="RVK32" s="210"/>
      <c r="RVL32" s="211"/>
      <c r="RVM32" s="148"/>
      <c r="RVN32" s="210"/>
      <c r="RVO32" s="211"/>
      <c r="RVP32" s="148"/>
      <c r="RVQ32" s="210"/>
      <c r="RVR32" s="211"/>
      <c r="RVS32" s="148"/>
      <c r="RVT32" s="210"/>
      <c r="RVU32" s="211"/>
      <c r="RVV32" s="148"/>
      <c r="RVW32" s="210"/>
      <c r="RVX32" s="211"/>
      <c r="RVY32" s="148"/>
      <c r="RVZ32" s="210"/>
      <c r="RWA32" s="211"/>
      <c r="RWB32" s="148"/>
      <c r="RWC32" s="210"/>
      <c r="RWD32" s="211"/>
      <c r="RWE32" s="148"/>
      <c r="RWF32" s="210"/>
      <c r="RWG32" s="211"/>
      <c r="RWH32" s="148"/>
      <c r="RWI32" s="210"/>
      <c r="RWJ32" s="211"/>
      <c r="RWK32" s="148"/>
      <c r="RWL32" s="210"/>
      <c r="RWM32" s="211"/>
      <c r="RWN32" s="148"/>
      <c r="RWO32" s="210"/>
      <c r="RWP32" s="211"/>
      <c r="RWQ32" s="148"/>
      <c r="RWR32" s="210"/>
      <c r="RWS32" s="211"/>
      <c r="RWT32" s="148"/>
      <c r="RWU32" s="210"/>
      <c r="RWV32" s="211"/>
      <c r="RWW32" s="148"/>
      <c r="RWX32" s="210"/>
      <c r="RWY32" s="211"/>
      <c r="RWZ32" s="148"/>
      <c r="RXA32" s="210"/>
      <c r="RXB32" s="211"/>
      <c r="RXC32" s="148"/>
      <c r="RXD32" s="210"/>
      <c r="RXE32" s="211"/>
      <c r="RXF32" s="148"/>
      <c r="RXG32" s="210"/>
      <c r="RXH32" s="211"/>
      <c r="RXI32" s="148"/>
      <c r="RXJ32" s="210"/>
      <c r="RXK32" s="211"/>
      <c r="RXL32" s="148"/>
      <c r="RXM32" s="210"/>
      <c r="RXN32" s="211"/>
      <c r="RXO32" s="148"/>
      <c r="RXP32" s="210"/>
      <c r="RXQ32" s="211"/>
      <c r="RXR32" s="148"/>
      <c r="RXS32" s="210"/>
      <c r="RXT32" s="211"/>
      <c r="RXU32" s="148"/>
      <c r="RXV32" s="210"/>
      <c r="RXW32" s="211"/>
      <c r="RXX32" s="148"/>
      <c r="RXY32" s="210"/>
      <c r="RXZ32" s="211"/>
      <c r="RYA32" s="148"/>
      <c r="RYB32" s="210"/>
      <c r="RYC32" s="211"/>
      <c r="RYD32" s="148"/>
      <c r="RYE32" s="210"/>
      <c r="RYF32" s="211"/>
      <c r="RYG32" s="148"/>
      <c r="RYH32" s="210"/>
      <c r="RYI32" s="211"/>
      <c r="RYJ32" s="148"/>
      <c r="RYK32" s="210"/>
      <c r="RYL32" s="211"/>
      <c r="RYM32" s="148"/>
      <c r="RYN32" s="210"/>
      <c r="RYO32" s="211"/>
      <c r="RYP32" s="148"/>
      <c r="RYQ32" s="210"/>
      <c r="RYR32" s="211"/>
      <c r="RYS32" s="148"/>
      <c r="RYT32" s="210"/>
      <c r="RYU32" s="211"/>
      <c r="RYV32" s="148"/>
      <c r="RYW32" s="210"/>
      <c r="RYX32" s="211"/>
      <c r="RYY32" s="148"/>
      <c r="RYZ32" s="210"/>
      <c r="RZA32" s="211"/>
      <c r="RZB32" s="148"/>
      <c r="RZC32" s="210"/>
      <c r="RZD32" s="211"/>
      <c r="RZE32" s="148"/>
      <c r="RZF32" s="210"/>
      <c r="RZG32" s="211"/>
      <c r="RZH32" s="148"/>
      <c r="RZI32" s="210"/>
      <c r="RZJ32" s="211"/>
      <c r="RZK32" s="148"/>
      <c r="RZL32" s="210"/>
      <c r="RZM32" s="211"/>
      <c r="RZN32" s="148"/>
      <c r="RZO32" s="210"/>
      <c r="RZP32" s="211"/>
      <c r="RZQ32" s="148"/>
      <c r="RZR32" s="210"/>
      <c r="RZS32" s="211"/>
      <c r="RZT32" s="148"/>
      <c r="RZU32" s="210"/>
      <c r="RZV32" s="211"/>
      <c r="RZW32" s="148"/>
      <c r="RZX32" s="210"/>
      <c r="RZY32" s="211"/>
      <c r="RZZ32" s="148"/>
      <c r="SAA32" s="210"/>
      <c r="SAB32" s="211"/>
      <c r="SAC32" s="148"/>
      <c r="SAD32" s="210"/>
      <c r="SAE32" s="211"/>
      <c r="SAF32" s="148"/>
      <c r="SAG32" s="210"/>
      <c r="SAH32" s="211"/>
      <c r="SAI32" s="148"/>
      <c r="SAJ32" s="210"/>
      <c r="SAK32" s="211"/>
      <c r="SAL32" s="148"/>
      <c r="SAM32" s="210"/>
      <c r="SAN32" s="211"/>
      <c r="SAO32" s="148"/>
      <c r="SAP32" s="210"/>
      <c r="SAQ32" s="211"/>
      <c r="SAR32" s="148"/>
      <c r="SAS32" s="210"/>
      <c r="SAT32" s="211"/>
      <c r="SAU32" s="148"/>
      <c r="SAV32" s="210"/>
      <c r="SAW32" s="211"/>
      <c r="SAX32" s="148"/>
      <c r="SAY32" s="210"/>
      <c r="SAZ32" s="211"/>
      <c r="SBA32" s="148"/>
      <c r="SBB32" s="210"/>
      <c r="SBC32" s="211"/>
      <c r="SBD32" s="148"/>
      <c r="SBE32" s="210"/>
      <c r="SBF32" s="211"/>
      <c r="SBG32" s="148"/>
      <c r="SBH32" s="210"/>
      <c r="SBI32" s="211"/>
      <c r="SBJ32" s="148"/>
      <c r="SBK32" s="210"/>
      <c r="SBL32" s="211"/>
      <c r="SBM32" s="148"/>
      <c r="SBN32" s="210"/>
      <c r="SBO32" s="211"/>
      <c r="SBP32" s="148"/>
      <c r="SBQ32" s="210"/>
      <c r="SBR32" s="211"/>
      <c r="SBS32" s="148"/>
      <c r="SBT32" s="210"/>
      <c r="SBU32" s="211"/>
      <c r="SBV32" s="148"/>
      <c r="SBW32" s="210"/>
      <c r="SBX32" s="211"/>
      <c r="SBY32" s="148"/>
      <c r="SBZ32" s="210"/>
      <c r="SCA32" s="211"/>
      <c r="SCB32" s="148"/>
      <c r="SCC32" s="210"/>
      <c r="SCD32" s="211"/>
      <c r="SCE32" s="148"/>
      <c r="SCF32" s="210"/>
      <c r="SCG32" s="211"/>
      <c r="SCH32" s="148"/>
      <c r="SCI32" s="210"/>
      <c r="SCJ32" s="211"/>
      <c r="SCK32" s="148"/>
      <c r="SCL32" s="210"/>
      <c r="SCM32" s="211"/>
      <c r="SCN32" s="148"/>
      <c r="SCO32" s="210"/>
      <c r="SCP32" s="211"/>
      <c r="SCQ32" s="148"/>
      <c r="SCR32" s="210"/>
      <c r="SCS32" s="211"/>
      <c r="SCT32" s="148"/>
      <c r="SCU32" s="210"/>
      <c r="SCV32" s="211"/>
      <c r="SCW32" s="148"/>
      <c r="SCX32" s="210"/>
      <c r="SCY32" s="211"/>
      <c r="SCZ32" s="148"/>
      <c r="SDA32" s="210"/>
      <c r="SDB32" s="211"/>
      <c r="SDC32" s="148"/>
      <c r="SDD32" s="210"/>
      <c r="SDE32" s="211"/>
      <c r="SDF32" s="148"/>
      <c r="SDG32" s="210"/>
      <c r="SDH32" s="211"/>
      <c r="SDI32" s="148"/>
      <c r="SDJ32" s="210"/>
      <c r="SDK32" s="211"/>
      <c r="SDL32" s="148"/>
      <c r="SDM32" s="210"/>
      <c r="SDN32" s="211"/>
      <c r="SDO32" s="148"/>
      <c r="SDP32" s="210"/>
      <c r="SDQ32" s="211"/>
      <c r="SDR32" s="148"/>
      <c r="SDS32" s="210"/>
      <c r="SDT32" s="211"/>
      <c r="SDU32" s="148"/>
      <c r="SDV32" s="210"/>
      <c r="SDW32" s="211"/>
      <c r="SDX32" s="148"/>
      <c r="SDY32" s="210"/>
      <c r="SDZ32" s="211"/>
      <c r="SEA32" s="148"/>
      <c r="SEB32" s="210"/>
      <c r="SEC32" s="211"/>
      <c r="SED32" s="148"/>
      <c r="SEE32" s="210"/>
      <c r="SEF32" s="211"/>
      <c r="SEG32" s="148"/>
      <c r="SEH32" s="210"/>
      <c r="SEI32" s="211"/>
      <c r="SEJ32" s="148"/>
      <c r="SEK32" s="210"/>
      <c r="SEL32" s="211"/>
      <c r="SEM32" s="148"/>
      <c r="SEN32" s="210"/>
      <c r="SEO32" s="211"/>
      <c r="SEP32" s="148"/>
      <c r="SEQ32" s="210"/>
      <c r="SER32" s="211"/>
      <c r="SES32" s="148"/>
      <c r="SET32" s="210"/>
      <c r="SEU32" s="211"/>
      <c r="SEV32" s="148"/>
      <c r="SEW32" s="210"/>
      <c r="SEX32" s="211"/>
      <c r="SEY32" s="148"/>
      <c r="SEZ32" s="210"/>
      <c r="SFA32" s="211"/>
      <c r="SFB32" s="148"/>
      <c r="SFC32" s="210"/>
      <c r="SFD32" s="211"/>
      <c r="SFE32" s="148"/>
      <c r="SFF32" s="210"/>
      <c r="SFG32" s="211"/>
      <c r="SFH32" s="148"/>
      <c r="SFI32" s="210"/>
      <c r="SFJ32" s="211"/>
      <c r="SFK32" s="148"/>
      <c r="SFL32" s="210"/>
      <c r="SFM32" s="211"/>
      <c r="SFN32" s="148"/>
      <c r="SFO32" s="210"/>
      <c r="SFP32" s="211"/>
      <c r="SFQ32" s="148"/>
      <c r="SFR32" s="210"/>
      <c r="SFS32" s="211"/>
      <c r="SFT32" s="148"/>
      <c r="SFU32" s="210"/>
      <c r="SFV32" s="211"/>
      <c r="SFW32" s="148"/>
      <c r="SFX32" s="210"/>
      <c r="SFY32" s="211"/>
      <c r="SFZ32" s="148"/>
      <c r="SGA32" s="210"/>
      <c r="SGB32" s="211"/>
      <c r="SGC32" s="148"/>
      <c r="SGD32" s="210"/>
      <c r="SGE32" s="211"/>
      <c r="SGF32" s="148"/>
      <c r="SGG32" s="210"/>
      <c r="SGH32" s="211"/>
      <c r="SGI32" s="148"/>
      <c r="SGJ32" s="210"/>
      <c r="SGK32" s="211"/>
      <c r="SGL32" s="148"/>
      <c r="SGM32" s="210"/>
      <c r="SGN32" s="211"/>
      <c r="SGO32" s="148"/>
      <c r="SGP32" s="210"/>
      <c r="SGQ32" s="211"/>
      <c r="SGR32" s="148"/>
      <c r="SGS32" s="210"/>
      <c r="SGT32" s="211"/>
      <c r="SGU32" s="148"/>
      <c r="SGV32" s="210"/>
      <c r="SGW32" s="211"/>
      <c r="SGX32" s="148"/>
      <c r="SGY32" s="210"/>
      <c r="SGZ32" s="211"/>
      <c r="SHA32" s="148"/>
      <c r="SHB32" s="210"/>
      <c r="SHC32" s="211"/>
      <c r="SHD32" s="148"/>
      <c r="SHE32" s="210"/>
      <c r="SHF32" s="211"/>
      <c r="SHG32" s="148"/>
      <c r="SHH32" s="210"/>
      <c r="SHI32" s="211"/>
      <c r="SHJ32" s="148"/>
      <c r="SHK32" s="210"/>
      <c r="SHL32" s="211"/>
      <c r="SHM32" s="148"/>
      <c r="SHN32" s="210"/>
      <c r="SHO32" s="211"/>
      <c r="SHP32" s="148"/>
      <c r="SHQ32" s="210"/>
      <c r="SHR32" s="211"/>
      <c r="SHS32" s="148"/>
      <c r="SHT32" s="210"/>
      <c r="SHU32" s="211"/>
      <c r="SHV32" s="148"/>
      <c r="SHW32" s="210"/>
      <c r="SHX32" s="211"/>
      <c r="SHY32" s="148"/>
      <c r="SHZ32" s="210"/>
      <c r="SIA32" s="211"/>
      <c r="SIB32" s="148"/>
      <c r="SIC32" s="210"/>
      <c r="SID32" s="211"/>
      <c r="SIE32" s="148"/>
      <c r="SIF32" s="210"/>
      <c r="SIG32" s="211"/>
      <c r="SIH32" s="148"/>
      <c r="SII32" s="210"/>
      <c r="SIJ32" s="211"/>
      <c r="SIK32" s="148"/>
      <c r="SIL32" s="210"/>
      <c r="SIM32" s="211"/>
      <c r="SIN32" s="148"/>
      <c r="SIO32" s="210"/>
      <c r="SIP32" s="211"/>
      <c r="SIQ32" s="148"/>
      <c r="SIR32" s="210"/>
      <c r="SIS32" s="211"/>
      <c r="SIT32" s="148"/>
      <c r="SIU32" s="210"/>
      <c r="SIV32" s="211"/>
      <c r="SIW32" s="148"/>
      <c r="SIX32" s="210"/>
      <c r="SIY32" s="211"/>
      <c r="SIZ32" s="148"/>
      <c r="SJA32" s="210"/>
      <c r="SJB32" s="211"/>
      <c r="SJC32" s="148"/>
      <c r="SJD32" s="210"/>
      <c r="SJE32" s="211"/>
      <c r="SJF32" s="148"/>
      <c r="SJG32" s="210"/>
      <c r="SJH32" s="211"/>
      <c r="SJI32" s="148"/>
      <c r="SJJ32" s="210"/>
      <c r="SJK32" s="211"/>
      <c r="SJL32" s="148"/>
      <c r="SJM32" s="210"/>
      <c r="SJN32" s="211"/>
      <c r="SJO32" s="148"/>
      <c r="SJP32" s="210"/>
      <c r="SJQ32" s="211"/>
      <c r="SJR32" s="148"/>
      <c r="SJS32" s="210"/>
      <c r="SJT32" s="211"/>
      <c r="SJU32" s="148"/>
      <c r="SJV32" s="210"/>
      <c r="SJW32" s="211"/>
      <c r="SJX32" s="148"/>
      <c r="SJY32" s="210"/>
      <c r="SJZ32" s="211"/>
      <c r="SKA32" s="148"/>
      <c r="SKB32" s="210"/>
      <c r="SKC32" s="211"/>
      <c r="SKD32" s="148"/>
      <c r="SKE32" s="210"/>
      <c r="SKF32" s="211"/>
      <c r="SKG32" s="148"/>
      <c r="SKH32" s="210"/>
      <c r="SKI32" s="211"/>
      <c r="SKJ32" s="148"/>
      <c r="SKK32" s="210"/>
      <c r="SKL32" s="211"/>
      <c r="SKM32" s="148"/>
      <c r="SKN32" s="210"/>
      <c r="SKO32" s="211"/>
      <c r="SKP32" s="148"/>
      <c r="SKQ32" s="210"/>
      <c r="SKR32" s="211"/>
      <c r="SKS32" s="148"/>
      <c r="SKT32" s="210"/>
      <c r="SKU32" s="211"/>
      <c r="SKV32" s="148"/>
      <c r="SKW32" s="210"/>
      <c r="SKX32" s="211"/>
      <c r="SKY32" s="148"/>
      <c r="SKZ32" s="210"/>
      <c r="SLA32" s="211"/>
      <c r="SLB32" s="148"/>
      <c r="SLC32" s="210"/>
      <c r="SLD32" s="211"/>
      <c r="SLE32" s="148"/>
      <c r="SLF32" s="210"/>
      <c r="SLG32" s="211"/>
      <c r="SLH32" s="148"/>
      <c r="SLI32" s="210"/>
      <c r="SLJ32" s="211"/>
      <c r="SLK32" s="148"/>
      <c r="SLL32" s="210"/>
      <c r="SLM32" s="211"/>
      <c r="SLN32" s="148"/>
      <c r="SLO32" s="210"/>
      <c r="SLP32" s="211"/>
      <c r="SLQ32" s="148"/>
      <c r="SLR32" s="210"/>
      <c r="SLS32" s="211"/>
      <c r="SLT32" s="148"/>
      <c r="SLU32" s="210"/>
      <c r="SLV32" s="211"/>
      <c r="SLW32" s="148"/>
      <c r="SLX32" s="210"/>
      <c r="SLY32" s="211"/>
      <c r="SLZ32" s="148"/>
      <c r="SMA32" s="210"/>
      <c r="SMB32" s="211"/>
      <c r="SMC32" s="148"/>
      <c r="SMD32" s="210"/>
      <c r="SME32" s="211"/>
      <c r="SMF32" s="148"/>
      <c r="SMG32" s="210"/>
      <c r="SMH32" s="211"/>
      <c r="SMI32" s="148"/>
      <c r="SMJ32" s="210"/>
      <c r="SMK32" s="211"/>
      <c r="SML32" s="148"/>
      <c r="SMM32" s="210"/>
      <c r="SMN32" s="211"/>
      <c r="SMO32" s="148"/>
      <c r="SMP32" s="210"/>
      <c r="SMQ32" s="211"/>
      <c r="SMR32" s="148"/>
      <c r="SMS32" s="210"/>
      <c r="SMT32" s="211"/>
      <c r="SMU32" s="148"/>
      <c r="SMV32" s="210"/>
      <c r="SMW32" s="211"/>
      <c r="SMX32" s="148"/>
      <c r="SMY32" s="210"/>
      <c r="SMZ32" s="211"/>
      <c r="SNA32" s="148"/>
      <c r="SNB32" s="210"/>
      <c r="SNC32" s="211"/>
      <c r="SND32" s="148"/>
      <c r="SNE32" s="210"/>
      <c r="SNF32" s="211"/>
      <c r="SNG32" s="148"/>
      <c r="SNH32" s="210"/>
      <c r="SNI32" s="211"/>
      <c r="SNJ32" s="148"/>
      <c r="SNK32" s="210"/>
      <c r="SNL32" s="211"/>
      <c r="SNM32" s="148"/>
      <c r="SNN32" s="210"/>
      <c r="SNO32" s="211"/>
      <c r="SNP32" s="148"/>
      <c r="SNQ32" s="210"/>
      <c r="SNR32" s="211"/>
      <c r="SNS32" s="148"/>
      <c r="SNT32" s="210"/>
      <c r="SNU32" s="211"/>
      <c r="SNV32" s="148"/>
      <c r="SNW32" s="210"/>
      <c r="SNX32" s="211"/>
      <c r="SNY32" s="148"/>
      <c r="SNZ32" s="210"/>
      <c r="SOA32" s="211"/>
      <c r="SOB32" s="148"/>
      <c r="SOC32" s="210"/>
      <c r="SOD32" s="211"/>
      <c r="SOE32" s="148"/>
      <c r="SOF32" s="210"/>
      <c r="SOG32" s="211"/>
      <c r="SOH32" s="148"/>
      <c r="SOI32" s="210"/>
      <c r="SOJ32" s="211"/>
      <c r="SOK32" s="148"/>
      <c r="SOL32" s="210"/>
      <c r="SOM32" s="211"/>
      <c r="SON32" s="148"/>
      <c r="SOO32" s="210"/>
      <c r="SOP32" s="211"/>
      <c r="SOQ32" s="148"/>
      <c r="SOR32" s="210"/>
      <c r="SOS32" s="211"/>
      <c r="SOT32" s="148"/>
      <c r="SOU32" s="210"/>
      <c r="SOV32" s="211"/>
      <c r="SOW32" s="148"/>
      <c r="SOX32" s="210"/>
      <c r="SOY32" s="211"/>
      <c r="SOZ32" s="148"/>
      <c r="SPA32" s="210"/>
      <c r="SPB32" s="211"/>
      <c r="SPC32" s="148"/>
      <c r="SPD32" s="210"/>
      <c r="SPE32" s="211"/>
      <c r="SPF32" s="148"/>
      <c r="SPG32" s="210"/>
      <c r="SPH32" s="211"/>
      <c r="SPI32" s="148"/>
      <c r="SPJ32" s="210"/>
      <c r="SPK32" s="211"/>
      <c r="SPL32" s="148"/>
      <c r="SPM32" s="210"/>
      <c r="SPN32" s="211"/>
      <c r="SPO32" s="148"/>
      <c r="SPP32" s="210"/>
      <c r="SPQ32" s="211"/>
      <c r="SPR32" s="148"/>
      <c r="SPS32" s="210"/>
      <c r="SPT32" s="211"/>
      <c r="SPU32" s="148"/>
      <c r="SPV32" s="210"/>
      <c r="SPW32" s="211"/>
      <c r="SPX32" s="148"/>
      <c r="SPY32" s="210"/>
      <c r="SPZ32" s="211"/>
      <c r="SQA32" s="148"/>
      <c r="SQB32" s="210"/>
      <c r="SQC32" s="211"/>
      <c r="SQD32" s="148"/>
      <c r="SQE32" s="210"/>
      <c r="SQF32" s="211"/>
      <c r="SQG32" s="148"/>
      <c r="SQH32" s="210"/>
      <c r="SQI32" s="211"/>
      <c r="SQJ32" s="148"/>
      <c r="SQK32" s="210"/>
      <c r="SQL32" s="211"/>
      <c r="SQM32" s="148"/>
      <c r="SQN32" s="210"/>
      <c r="SQO32" s="211"/>
      <c r="SQP32" s="148"/>
      <c r="SQQ32" s="210"/>
      <c r="SQR32" s="211"/>
      <c r="SQS32" s="148"/>
      <c r="SQT32" s="210"/>
      <c r="SQU32" s="211"/>
      <c r="SQV32" s="148"/>
      <c r="SQW32" s="210"/>
      <c r="SQX32" s="211"/>
      <c r="SQY32" s="148"/>
      <c r="SQZ32" s="210"/>
      <c r="SRA32" s="211"/>
      <c r="SRB32" s="148"/>
      <c r="SRC32" s="210"/>
      <c r="SRD32" s="211"/>
      <c r="SRE32" s="148"/>
      <c r="SRF32" s="210"/>
      <c r="SRG32" s="211"/>
      <c r="SRH32" s="148"/>
      <c r="SRI32" s="210"/>
      <c r="SRJ32" s="211"/>
      <c r="SRK32" s="148"/>
      <c r="SRL32" s="210"/>
      <c r="SRM32" s="211"/>
      <c r="SRN32" s="148"/>
      <c r="SRO32" s="210"/>
      <c r="SRP32" s="211"/>
      <c r="SRQ32" s="148"/>
      <c r="SRR32" s="210"/>
      <c r="SRS32" s="211"/>
      <c r="SRT32" s="148"/>
      <c r="SRU32" s="210"/>
      <c r="SRV32" s="211"/>
      <c r="SRW32" s="148"/>
      <c r="SRX32" s="210"/>
      <c r="SRY32" s="211"/>
      <c r="SRZ32" s="148"/>
      <c r="SSA32" s="210"/>
      <c r="SSB32" s="211"/>
      <c r="SSC32" s="148"/>
      <c r="SSD32" s="210"/>
      <c r="SSE32" s="211"/>
      <c r="SSF32" s="148"/>
      <c r="SSG32" s="210"/>
      <c r="SSH32" s="211"/>
      <c r="SSI32" s="148"/>
      <c r="SSJ32" s="210"/>
      <c r="SSK32" s="211"/>
      <c r="SSL32" s="148"/>
      <c r="SSM32" s="210"/>
      <c r="SSN32" s="211"/>
      <c r="SSO32" s="148"/>
      <c r="SSP32" s="210"/>
      <c r="SSQ32" s="211"/>
      <c r="SSR32" s="148"/>
      <c r="SSS32" s="210"/>
      <c r="SST32" s="211"/>
      <c r="SSU32" s="148"/>
      <c r="SSV32" s="210"/>
      <c r="SSW32" s="211"/>
      <c r="SSX32" s="148"/>
      <c r="SSY32" s="210"/>
      <c r="SSZ32" s="211"/>
      <c r="STA32" s="148"/>
      <c r="STB32" s="210"/>
      <c r="STC32" s="211"/>
      <c r="STD32" s="148"/>
      <c r="STE32" s="210"/>
      <c r="STF32" s="211"/>
      <c r="STG32" s="148"/>
      <c r="STH32" s="210"/>
      <c r="STI32" s="211"/>
      <c r="STJ32" s="148"/>
      <c r="STK32" s="210"/>
      <c r="STL32" s="211"/>
      <c r="STM32" s="148"/>
      <c r="STN32" s="210"/>
      <c r="STO32" s="211"/>
      <c r="STP32" s="148"/>
      <c r="STQ32" s="210"/>
      <c r="STR32" s="211"/>
      <c r="STS32" s="148"/>
      <c r="STT32" s="210"/>
      <c r="STU32" s="211"/>
      <c r="STV32" s="148"/>
      <c r="STW32" s="210"/>
      <c r="STX32" s="211"/>
      <c r="STY32" s="148"/>
      <c r="STZ32" s="210"/>
      <c r="SUA32" s="211"/>
      <c r="SUB32" s="148"/>
      <c r="SUC32" s="210"/>
      <c r="SUD32" s="211"/>
      <c r="SUE32" s="148"/>
      <c r="SUF32" s="210"/>
      <c r="SUG32" s="211"/>
      <c r="SUH32" s="148"/>
      <c r="SUI32" s="210"/>
      <c r="SUJ32" s="211"/>
      <c r="SUK32" s="148"/>
      <c r="SUL32" s="210"/>
      <c r="SUM32" s="211"/>
      <c r="SUN32" s="148"/>
      <c r="SUO32" s="210"/>
      <c r="SUP32" s="211"/>
      <c r="SUQ32" s="148"/>
      <c r="SUR32" s="210"/>
      <c r="SUS32" s="211"/>
      <c r="SUT32" s="148"/>
      <c r="SUU32" s="210"/>
      <c r="SUV32" s="211"/>
      <c r="SUW32" s="148"/>
      <c r="SUX32" s="210"/>
      <c r="SUY32" s="211"/>
      <c r="SUZ32" s="148"/>
      <c r="SVA32" s="210"/>
      <c r="SVB32" s="211"/>
      <c r="SVC32" s="148"/>
      <c r="SVD32" s="210"/>
      <c r="SVE32" s="211"/>
      <c r="SVF32" s="148"/>
      <c r="SVG32" s="210"/>
      <c r="SVH32" s="211"/>
      <c r="SVI32" s="148"/>
      <c r="SVJ32" s="210"/>
      <c r="SVK32" s="211"/>
      <c r="SVL32" s="148"/>
      <c r="SVM32" s="210"/>
      <c r="SVN32" s="211"/>
      <c r="SVO32" s="148"/>
      <c r="SVP32" s="210"/>
      <c r="SVQ32" s="211"/>
      <c r="SVR32" s="148"/>
      <c r="SVS32" s="210"/>
      <c r="SVT32" s="211"/>
      <c r="SVU32" s="148"/>
      <c r="SVV32" s="210"/>
      <c r="SVW32" s="211"/>
      <c r="SVX32" s="148"/>
      <c r="SVY32" s="210"/>
      <c r="SVZ32" s="211"/>
      <c r="SWA32" s="148"/>
      <c r="SWB32" s="210"/>
      <c r="SWC32" s="211"/>
      <c r="SWD32" s="148"/>
      <c r="SWE32" s="210"/>
      <c r="SWF32" s="211"/>
      <c r="SWG32" s="148"/>
      <c r="SWH32" s="210"/>
      <c r="SWI32" s="211"/>
      <c r="SWJ32" s="148"/>
      <c r="SWK32" s="210"/>
      <c r="SWL32" s="211"/>
      <c r="SWM32" s="148"/>
      <c r="SWN32" s="210"/>
      <c r="SWO32" s="211"/>
      <c r="SWP32" s="148"/>
      <c r="SWQ32" s="210"/>
      <c r="SWR32" s="211"/>
      <c r="SWS32" s="148"/>
      <c r="SWT32" s="210"/>
      <c r="SWU32" s="211"/>
      <c r="SWV32" s="148"/>
      <c r="SWW32" s="210"/>
      <c r="SWX32" s="211"/>
      <c r="SWY32" s="148"/>
      <c r="SWZ32" s="210"/>
      <c r="SXA32" s="211"/>
      <c r="SXB32" s="148"/>
      <c r="SXC32" s="210"/>
      <c r="SXD32" s="211"/>
      <c r="SXE32" s="148"/>
      <c r="SXF32" s="210"/>
      <c r="SXG32" s="211"/>
      <c r="SXH32" s="148"/>
      <c r="SXI32" s="210"/>
      <c r="SXJ32" s="211"/>
      <c r="SXK32" s="148"/>
      <c r="SXL32" s="210"/>
      <c r="SXM32" s="211"/>
      <c r="SXN32" s="148"/>
      <c r="SXO32" s="210"/>
      <c r="SXP32" s="211"/>
      <c r="SXQ32" s="148"/>
      <c r="SXR32" s="210"/>
      <c r="SXS32" s="211"/>
      <c r="SXT32" s="148"/>
      <c r="SXU32" s="210"/>
      <c r="SXV32" s="211"/>
      <c r="SXW32" s="148"/>
      <c r="SXX32" s="210"/>
      <c r="SXY32" s="211"/>
      <c r="SXZ32" s="148"/>
      <c r="SYA32" s="210"/>
      <c r="SYB32" s="211"/>
      <c r="SYC32" s="148"/>
      <c r="SYD32" s="210"/>
      <c r="SYE32" s="211"/>
      <c r="SYF32" s="148"/>
      <c r="SYG32" s="210"/>
      <c r="SYH32" s="211"/>
      <c r="SYI32" s="148"/>
      <c r="SYJ32" s="210"/>
      <c r="SYK32" s="211"/>
      <c r="SYL32" s="148"/>
      <c r="SYM32" s="210"/>
      <c r="SYN32" s="211"/>
      <c r="SYO32" s="148"/>
      <c r="SYP32" s="210"/>
      <c r="SYQ32" s="211"/>
      <c r="SYR32" s="148"/>
      <c r="SYS32" s="210"/>
      <c r="SYT32" s="211"/>
      <c r="SYU32" s="148"/>
      <c r="SYV32" s="210"/>
      <c r="SYW32" s="211"/>
      <c r="SYX32" s="148"/>
      <c r="SYY32" s="210"/>
      <c r="SYZ32" s="211"/>
      <c r="SZA32" s="148"/>
      <c r="SZB32" s="210"/>
      <c r="SZC32" s="211"/>
      <c r="SZD32" s="148"/>
      <c r="SZE32" s="210"/>
      <c r="SZF32" s="211"/>
      <c r="SZG32" s="148"/>
      <c r="SZH32" s="210"/>
      <c r="SZI32" s="211"/>
      <c r="SZJ32" s="148"/>
      <c r="SZK32" s="210"/>
      <c r="SZL32" s="211"/>
      <c r="SZM32" s="148"/>
      <c r="SZN32" s="210"/>
      <c r="SZO32" s="211"/>
      <c r="SZP32" s="148"/>
      <c r="SZQ32" s="210"/>
      <c r="SZR32" s="211"/>
      <c r="SZS32" s="148"/>
      <c r="SZT32" s="210"/>
      <c r="SZU32" s="211"/>
      <c r="SZV32" s="148"/>
      <c r="SZW32" s="210"/>
      <c r="SZX32" s="211"/>
      <c r="SZY32" s="148"/>
      <c r="SZZ32" s="210"/>
      <c r="TAA32" s="211"/>
      <c r="TAB32" s="148"/>
      <c r="TAC32" s="210"/>
      <c r="TAD32" s="211"/>
      <c r="TAE32" s="148"/>
      <c r="TAF32" s="210"/>
      <c r="TAG32" s="211"/>
      <c r="TAH32" s="148"/>
      <c r="TAI32" s="210"/>
      <c r="TAJ32" s="211"/>
      <c r="TAK32" s="148"/>
      <c r="TAL32" s="210"/>
      <c r="TAM32" s="211"/>
      <c r="TAN32" s="148"/>
      <c r="TAO32" s="210"/>
      <c r="TAP32" s="211"/>
      <c r="TAQ32" s="148"/>
      <c r="TAR32" s="210"/>
      <c r="TAS32" s="211"/>
      <c r="TAT32" s="148"/>
      <c r="TAU32" s="210"/>
      <c r="TAV32" s="211"/>
      <c r="TAW32" s="148"/>
      <c r="TAX32" s="210"/>
      <c r="TAY32" s="211"/>
      <c r="TAZ32" s="148"/>
      <c r="TBA32" s="210"/>
      <c r="TBB32" s="211"/>
      <c r="TBC32" s="148"/>
      <c r="TBD32" s="210"/>
      <c r="TBE32" s="211"/>
      <c r="TBF32" s="148"/>
      <c r="TBG32" s="210"/>
      <c r="TBH32" s="211"/>
      <c r="TBI32" s="148"/>
      <c r="TBJ32" s="210"/>
      <c r="TBK32" s="211"/>
      <c r="TBL32" s="148"/>
      <c r="TBM32" s="210"/>
      <c r="TBN32" s="211"/>
      <c r="TBO32" s="148"/>
      <c r="TBP32" s="210"/>
      <c r="TBQ32" s="211"/>
      <c r="TBR32" s="148"/>
      <c r="TBS32" s="210"/>
      <c r="TBT32" s="211"/>
      <c r="TBU32" s="148"/>
      <c r="TBV32" s="210"/>
      <c r="TBW32" s="211"/>
      <c r="TBX32" s="148"/>
      <c r="TBY32" s="210"/>
      <c r="TBZ32" s="211"/>
      <c r="TCA32" s="148"/>
      <c r="TCB32" s="210"/>
      <c r="TCC32" s="211"/>
      <c r="TCD32" s="148"/>
      <c r="TCE32" s="210"/>
      <c r="TCF32" s="211"/>
      <c r="TCG32" s="148"/>
      <c r="TCH32" s="210"/>
      <c r="TCI32" s="211"/>
      <c r="TCJ32" s="148"/>
      <c r="TCK32" s="210"/>
      <c r="TCL32" s="211"/>
      <c r="TCM32" s="148"/>
      <c r="TCN32" s="210"/>
      <c r="TCO32" s="211"/>
      <c r="TCP32" s="148"/>
      <c r="TCQ32" s="210"/>
      <c r="TCR32" s="211"/>
      <c r="TCS32" s="148"/>
      <c r="TCT32" s="210"/>
      <c r="TCU32" s="211"/>
      <c r="TCV32" s="148"/>
      <c r="TCW32" s="210"/>
      <c r="TCX32" s="211"/>
      <c r="TCY32" s="148"/>
      <c r="TCZ32" s="210"/>
      <c r="TDA32" s="211"/>
      <c r="TDB32" s="148"/>
      <c r="TDC32" s="210"/>
      <c r="TDD32" s="211"/>
      <c r="TDE32" s="148"/>
      <c r="TDF32" s="210"/>
      <c r="TDG32" s="211"/>
      <c r="TDH32" s="148"/>
      <c r="TDI32" s="210"/>
      <c r="TDJ32" s="211"/>
      <c r="TDK32" s="148"/>
      <c r="TDL32" s="210"/>
      <c r="TDM32" s="211"/>
      <c r="TDN32" s="148"/>
      <c r="TDO32" s="210"/>
      <c r="TDP32" s="211"/>
      <c r="TDQ32" s="148"/>
      <c r="TDR32" s="210"/>
      <c r="TDS32" s="211"/>
      <c r="TDT32" s="148"/>
      <c r="TDU32" s="210"/>
      <c r="TDV32" s="211"/>
      <c r="TDW32" s="148"/>
      <c r="TDX32" s="210"/>
      <c r="TDY32" s="211"/>
      <c r="TDZ32" s="148"/>
      <c r="TEA32" s="210"/>
      <c r="TEB32" s="211"/>
      <c r="TEC32" s="148"/>
      <c r="TED32" s="210"/>
      <c r="TEE32" s="211"/>
      <c r="TEF32" s="148"/>
      <c r="TEG32" s="210"/>
      <c r="TEH32" s="211"/>
      <c r="TEI32" s="148"/>
      <c r="TEJ32" s="210"/>
      <c r="TEK32" s="211"/>
      <c r="TEL32" s="148"/>
      <c r="TEM32" s="210"/>
      <c r="TEN32" s="211"/>
      <c r="TEO32" s="148"/>
      <c r="TEP32" s="210"/>
      <c r="TEQ32" s="211"/>
      <c r="TER32" s="148"/>
      <c r="TES32" s="210"/>
      <c r="TET32" s="211"/>
      <c r="TEU32" s="148"/>
      <c r="TEV32" s="210"/>
      <c r="TEW32" s="211"/>
      <c r="TEX32" s="148"/>
      <c r="TEY32" s="210"/>
      <c r="TEZ32" s="211"/>
      <c r="TFA32" s="148"/>
      <c r="TFB32" s="210"/>
      <c r="TFC32" s="211"/>
      <c r="TFD32" s="148"/>
      <c r="TFE32" s="210"/>
      <c r="TFF32" s="211"/>
      <c r="TFG32" s="148"/>
      <c r="TFH32" s="210"/>
      <c r="TFI32" s="211"/>
      <c r="TFJ32" s="148"/>
      <c r="TFK32" s="210"/>
      <c r="TFL32" s="211"/>
      <c r="TFM32" s="148"/>
      <c r="TFN32" s="210"/>
      <c r="TFO32" s="211"/>
      <c r="TFP32" s="148"/>
      <c r="TFQ32" s="210"/>
      <c r="TFR32" s="211"/>
      <c r="TFS32" s="148"/>
      <c r="TFT32" s="210"/>
      <c r="TFU32" s="211"/>
      <c r="TFV32" s="148"/>
      <c r="TFW32" s="210"/>
      <c r="TFX32" s="211"/>
      <c r="TFY32" s="148"/>
      <c r="TFZ32" s="210"/>
      <c r="TGA32" s="211"/>
      <c r="TGB32" s="148"/>
      <c r="TGC32" s="210"/>
      <c r="TGD32" s="211"/>
      <c r="TGE32" s="148"/>
      <c r="TGF32" s="210"/>
      <c r="TGG32" s="211"/>
      <c r="TGH32" s="148"/>
      <c r="TGI32" s="210"/>
      <c r="TGJ32" s="211"/>
      <c r="TGK32" s="148"/>
      <c r="TGL32" s="210"/>
      <c r="TGM32" s="211"/>
      <c r="TGN32" s="148"/>
      <c r="TGO32" s="210"/>
      <c r="TGP32" s="211"/>
      <c r="TGQ32" s="148"/>
      <c r="TGR32" s="210"/>
      <c r="TGS32" s="211"/>
      <c r="TGT32" s="148"/>
      <c r="TGU32" s="210"/>
      <c r="TGV32" s="211"/>
      <c r="TGW32" s="148"/>
      <c r="TGX32" s="210"/>
      <c r="TGY32" s="211"/>
      <c r="TGZ32" s="148"/>
      <c r="THA32" s="210"/>
      <c r="THB32" s="211"/>
      <c r="THC32" s="148"/>
      <c r="THD32" s="210"/>
      <c r="THE32" s="211"/>
      <c r="THF32" s="148"/>
      <c r="THG32" s="210"/>
      <c r="THH32" s="211"/>
      <c r="THI32" s="148"/>
      <c r="THJ32" s="210"/>
      <c r="THK32" s="211"/>
      <c r="THL32" s="148"/>
      <c r="THM32" s="210"/>
      <c r="THN32" s="211"/>
      <c r="THO32" s="148"/>
      <c r="THP32" s="210"/>
      <c r="THQ32" s="211"/>
      <c r="THR32" s="148"/>
      <c r="THS32" s="210"/>
      <c r="THT32" s="211"/>
      <c r="THU32" s="148"/>
      <c r="THV32" s="210"/>
      <c r="THW32" s="211"/>
      <c r="THX32" s="148"/>
      <c r="THY32" s="210"/>
      <c r="THZ32" s="211"/>
      <c r="TIA32" s="148"/>
      <c r="TIB32" s="210"/>
      <c r="TIC32" s="211"/>
      <c r="TID32" s="148"/>
      <c r="TIE32" s="210"/>
      <c r="TIF32" s="211"/>
      <c r="TIG32" s="148"/>
      <c r="TIH32" s="210"/>
      <c r="TII32" s="211"/>
      <c r="TIJ32" s="148"/>
      <c r="TIK32" s="210"/>
      <c r="TIL32" s="211"/>
      <c r="TIM32" s="148"/>
      <c r="TIN32" s="210"/>
      <c r="TIO32" s="211"/>
      <c r="TIP32" s="148"/>
      <c r="TIQ32" s="210"/>
      <c r="TIR32" s="211"/>
      <c r="TIS32" s="148"/>
      <c r="TIT32" s="210"/>
      <c r="TIU32" s="211"/>
      <c r="TIV32" s="148"/>
      <c r="TIW32" s="210"/>
      <c r="TIX32" s="211"/>
      <c r="TIY32" s="148"/>
      <c r="TIZ32" s="210"/>
      <c r="TJA32" s="211"/>
      <c r="TJB32" s="148"/>
      <c r="TJC32" s="210"/>
      <c r="TJD32" s="211"/>
      <c r="TJE32" s="148"/>
      <c r="TJF32" s="210"/>
      <c r="TJG32" s="211"/>
      <c r="TJH32" s="148"/>
      <c r="TJI32" s="210"/>
      <c r="TJJ32" s="211"/>
      <c r="TJK32" s="148"/>
      <c r="TJL32" s="210"/>
      <c r="TJM32" s="211"/>
      <c r="TJN32" s="148"/>
      <c r="TJO32" s="210"/>
      <c r="TJP32" s="211"/>
      <c r="TJQ32" s="148"/>
      <c r="TJR32" s="210"/>
      <c r="TJS32" s="211"/>
      <c r="TJT32" s="148"/>
      <c r="TJU32" s="210"/>
      <c r="TJV32" s="211"/>
      <c r="TJW32" s="148"/>
      <c r="TJX32" s="210"/>
      <c r="TJY32" s="211"/>
      <c r="TJZ32" s="148"/>
      <c r="TKA32" s="210"/>
      <c r="TKB32" s="211"/>
      <c r="TKC32" s="148"/>
      <c r="TKD32" s="210"/>
      <c r="TKE32" s="211"/>
      <c r="TKF32" s="148"/>
      <c r="TKG32" s="210"/>
      <c r="TKH32" s="211"/>
      <c r="TKI32" s="148"/>
      <c r="TKJ32" s="210"/>
      <c r="TKK32" s="211"/>
      <c r="TKL32" s="148"/>
      <c r="TKM32" s="210"/>
      <c r="TKN32" s="211"/>
      <c r="TKO32" s="148"/>
      <c r="TKP32" s="210"/>
      <c r="TKQ32" s="211"/>
      <c r="TKR32" s="148"/>
      <c r="TKS32" s="210"/>
      <c r="TKT32" s="211"/>
      <c r="TKU32" s="148"/>
      <c r="TKV32" s="210"/>
      <c r="TKW32" s="211"/>
      <c r="TKX32" s="148"/>
      <c r="TKY32" s="210"/>
      <c r="TKZ32" s="211"/>
      <c r="TLA32" s="148"/>
      <c r="TLB32" s="210"/>
      <c r="TLC32" s="211"/>
      <c r="TLD32" s="148"/>
      <c r="TLE32" s="210"/>
      <c r="TLF32" s="211"/>
      <c r="TLG32" s="148"/>
      <c r="TLH32" s="210"/>
      <c r="TLI32" s="211"/>
      <c r="TLJ32" s="148"/>
      <c r="TLK32" s="210"/>
      <c r="TLL32" s="211"/>
      <c r="TLM32" s="148"/>
      <c r="TLN32" s="210"/>
      <c r="TLO32" s="211"/>
      <c r="TLP32" s="148"/>
      <c r="TLQ32" s="210"/>
      <c r="TLR32" s="211"/>
      <c r="TLS32" s="148"/>
      <c r="TLT32" s="210"/>
      <c r="TLU32" s="211"/>
      <c r="TLV32" s="148"/>
      <c r="TLW32" s="210"/>
      <c r="TLX32" s="211"/>
      <c r="TLY32" s="148"/>
      <c r="TLZ32" s="210"/>
      <c r="TMA32" s="211"/>
      <c r="TMB32" s="148"/>
      <c r="TMC32" s="210"/>
      <c r="TMD32" s="211"/>
      <c r="TME32" s="148"/>
      <c r="TMF32" s="210"/>
      <c r="TMG32" s="211"/>
      <c r="TMH32" s="148"/>
      <c r="TMI32" s="210"/>
      <c r="TMJ32" s="211"/>
      <c r="TMK32" s="148"/>
      <c r="TML32" s="210"/>
      <c r="TMM32" s="211"/>
      <c r="TMN32" s="148"/>
      <c r="TMO32" s="210"/>
      <c r="TMP32" s="211"/>
      <c r="TMQ32" s="148"/>
      <c r="TMR32" s="210"/>
      <c r="TMS32" s="211"/>
      <c r="TMT32" s="148"/>
      <c r="TMU32" s="210"/>
      <c r="TMV32" s="211"/>
      <c r="TMW32" s="148"/>
      <c r="TMX32" s="210"/>
      <c r="TMY32" s="211"/>
      <c r="TMZ32" s="148"/>
      <c r="TNA32" s="210"/>
      <c r="TNB32" s="211"/>
      <c r="TNC32" s="148"/>
      <c r="TND32" s="210"/>
      <c r="TNE32" s="211"/>
      <c r="TNF32" s="148"/>
      <c r="TNG32" s="210"/>
      <c r="TNH32" s="211"/>
      <c r="TNI32" s="148"/>
      <c r="TNJ32" s="210"/>
      <c r="TNK32" s="211"/>
      <c r="TNL32" s="148"/>
      <c r="TNM32" s="210"/>
      <c r="TNN32" s="211"/>
      <c r="TNO32" s="148"/>
      <c r="TNP32" s="210"/>
      <c r="TNQ32" s="211"/>
      <c r="TNR32" s="148"/>
      <c r="TNS32" s="210"/>
      <c r="TNT32" s="211"/>
      <c r="TNU32" s="148"/>
      <c r="TNV32" s="210"/>
      <c r="TNW32" s="211"/>
      <c r="TNX32" s="148"/>
      <c r="TNY32" s="210"/>
      <c r="TNZ32" s="211"/>
      <c r="TOA32" s="148"/>
      <c r="TOB32" s="210"/>
      <c r="TOC32" s="211"/>
      <c r="TOD32" s="148"/>
      <c r="TOE32" s="210"/>
      <c r="TOF32" s="211"/>
      <c r="TOG32" s="148"/>
      <c r="TOH32" s="210"/>
      <c r="TOI32" s="211"/>
      <c r="TOJ32" s="148"/>
      <c r="TOK32" s="210"/>
      <c r="TOL32" s="211"/>
      <c r="TOM32" s="148"/>
      <c r="TON32" s="210"/>
      <c r="TOO32" s="211"/>
      <c r="TOP32" s="148"/>
      <c r="TOQ32" s="210"/>
      <c r="TOR32" s="211"/>
      <c r="TOS32" s="148"/>
      <c r="TOT32" s="210"/>
      <c r="TOU32" s="211"/>
      <c r="TOV32" s="148"/>
      <c r="TOW32" s="210"/>
      <c r="TOX32" s="211"/>
      <c r="TOY32" s="148"/>
      <c r="TOZ32" s="210"/>
      <c r="TPA32" s="211"/>
      <c r="TPB32" s="148"/>
      <c r="TPC32" s="210"/>
      <c r="TPD32" s="211"/>
      <c r="TPE32" s="148"/>
      <c r="TPF32" s="210"/>
      <c r="TPG32" s="211"/>
      <c r="TPH32" s="148"/>
      <c r="TPI32" s="210"/>
      <c r="TPJ32" s="211"/>
      <c r="TPK32" s="148"/>
      <c r="TPL32" s="210"/>
      <c r="TPM32" s="211"/>
      <c r="TPN32" s="148"/>
      <c r="TPO32" s="210"/>
      <c r="TPP32" s="211"/>
      <c r="TPQ32" s="148"/>
      <c r="TPR32" s="210"/>
      <c r="TPS32" s="211"/>
      <c r="TPT32" s="148"/>
      <c r="TPU32" s="210"/>
      <c r="TPV32" s="211"/>
      <c r="TPW32" s="148"/>
      <c r="TPX32" s="210"/>
      <c r="TPY32" s="211"/>
      <c r="TPZ32" s="148"/>
      <c r="TQA32" s="210"/>
      <c r="TQB32" s="211"/>
      <c r="TQC32" s="148"/>
      <c r="TQD32" s="210"/>
      <c r="TQE32" s="211"/>
      <c r="TQF32" s="148"/>
      <c r="TQG32" s="210"/>
      <c r="TQH32" s="211"/>
      <c r="TQI32" s="148"/>
      <c r="TQJ32" s="210"/>
      <c r="TQK32" s="211"/>
      <c r="TQL32" s="148"/>
      <c r="TQM32" s="210"/>
      <c r="TQN32" s="211"/>
      <c r="TQO32" s="148"/>
      <c r="TQP32" s="210"/>
      <c r="TQQ32" s="211"/>
      <c r="TQR32" s="148"/>
      <c r="TQS32" s="210"/>
      <c r="TQT32" s="211"/>
      <c r="TQU32" s="148"/>
      <c r="TQV32" s="210"/>
      <c r="TQW32" s="211"/>
      <c r="TQX32" s="148"/>
      <c r="TQY32" s="210"/>
      <c r="TQZ32" s="211"/>
      <c r="TRA32" s="148"/>
      <c r="TRB32" s="210"/>
      <c r="TRC32" s="211"/>
      <c r="TRD32" s="148"/>
      <c r="TRE32" s="210"/>
      <c r="TRF32" s="211"/>
      <c r="TRG32" s="148"/>
      <c r="TRH32" s="210"/>
      <c r="TRI32" s="211"/>
      <c r="TRJ32" s="148"/>
      <c r="TRK32" s="210"/>
      <c r="TRL32" s="211"/>
      <c r="TRM32" s="148"/>
      <c r="TRN32" s="210"/>
      <c r="TRO32" s="211"/>
      <c r="TRP32" s="148"/>
      <c r="TRQ32" s="210"/>
      <c r="TRR32" s="211"/>
      <c r="TRS32" s="148"/>
      <c r="TRT32" s="210"/>
      <c r="TRU32" s="211"/>
      <c r="TRV32" s="148"/>
      <c r="TRW32" s="210"/>
      <c r="TRX32" s="211"/>
      <c r="TRY32" s="148"/>
      <c r="TRZ32" s="210"/>
      <c r="TSA32" s="211"/>
      <c r="TSB32" s="148"/>
      <c r="TSC32" s="210"/>
      <c r="TSD32" s="211"/>
      <c r="TSE32" s="148"/>
      <c r="TSF32" s="210"/>
      <c r="TSG32" s="211"/>
      <c r="TSH32" s="148"/>
      <c r="TSI32" s="210"/>
      <c r="TSJ32" s="211"/>
      <c r="TSK32" s="148"/>
      <c r="TSL32" s="210"/>
      <c r="TSM32" s="211"/>
      <c r="TSN32" s="148"/>
      <c r="TSO32" s="210"/>
      <c r="TSP32" s="211"/>
      <c r="TSQ32" s="148"/>
      <c r="TSR32" s="210"/>
      <c r="TSS32" s="211"/>
      <c r="TST32" s="148"/>
      <c r="TSU32" s="210"/>
      <c r="TSV32" s="211"/>
      <c r="TSW32" s="148"/>
      <c r="TSX32" s="210"/>
      <c r="TSY32" s="211"/>
      <c r="TSZ32" s="148"/>
      <c r="TTA32" s="210"/>
      <c r="TTB32" s="211"/>
      <c r="TTC32" s="148"/>
      <c r="TTD32" s="210"/>
      <c r="TTE32" s="211"/>
      <c r="TTF32" s="148"/>
      <c r="TTG32" s="210"/>
      <c r="TTH32" s="211"/>
      <c r="TTI32" s="148"/>
      <c r="TTJ32" s="210"/>
      <c r="TTK32" s="211"/>
      <c r="TTL32" s="148"/>
      <c r="TTM32" s="210"/>
      <c r="TTN32" s="211"/>
      <c r="TTO32" s="148"/>
      <c r="TTP32" s="210"/>
      <c r="TTQ32" s="211"/>
      <c r="TTR32" s="148"/>
      <c r="TTS32" s="210"/>
      <c r="TTT32" s="211"/>
      <c r="TTU32" s="148"/>
      <c r="TTV32" s="210"/>
      <c r="TTW32" s="211"/>
      <c r="TTX32" s="148"/>
      <c r="TTY32" s="210"/>
      <c r="TTZ32" s="211"/>
      <c r="TUA32" s="148"/>
      <c r="TUB32" s="210"/>
      <c r="TUC32" s="211"/>
      <c r="TUD32" s="148"/>
      <c r="TUE32" s="210"/>
      <c r="TUF32" s="211"/>
      <c r="TUG32" s="148"/>
      <c r="TUH32" s="210"/>
      <c r="TUI32" s="211"/>
      <c r="TUJ32" s="148"/>
      <c r="TUK32" s="210"/>
      <c r="TUL32" s="211"/>
      <c r="TUM32" s="148"/>
      <c r="TUN32" s="210"/>
      <c r="TUO32" s="211"/>
      <c r="TUP32" s="148"/>
      <c r="TUQ32" s="210"/>
      <c r="TUR32" s="211"/>
      <c r="TUS32" s="148"/>
      <c r="TUT32" s="210"/>
      <c r="TUU32" s="211"/>
      <c r="TUV32" s="148"/>
      <c r="TUW32" s="210"/>
      <c r="TUX32" s="211"/>
      <c r="TUY32" s="148"/>
      <c r="TUZ32" s="210"/>
      <c r="TVA32" s="211"/>
      <c r="TVB32" s="148"/>
      <c r="TVC32" s="210"/>
      <c r="TVD32" s="211"/>
      <c r="TVE32" s="148"/>
      <c r="TVF32" s="210"/>
      <c r="TVG32" s="211"/>
      <c r="TVH32" s="148"/>
      <c r="TVI32" s="210"/>
      <c r="TVJ32" s="211"/>
      <c r="TVK32" s="148"/>
      <c r="TVL32" s="210"/>
      <c r="TVM32" s="211"/>
      <c r="TVN32" s="148"/>
      <c r="TVO32" s="210"/>
      <c r="TVP32" s="211"/>
      <c r="TVQ32" s="148"/>
      <c r="TVR32" s="210"/>
      <c r="TVS32" s="211"/>
      <c r="TVT32" s="148"/>
      <c r="TVU32" s="210"/>
      <c r="TVV32" s="211"/>
      <c r="TVW32" s="148"/>
      <c r="TVX32" s="210"/>
      <c r="TVY32" s="211"/>
      <c r="TVZ32" s="148"/>
      <c r="TWA32" s="210"/>
      <c r="TWB32" s="211"/>
      <c r="TWC32" s="148"/>
      <c r="TWD32" s="210"/>
      <c r="TWE32" s="211"/>
      <c r="TWF32" s="148"/>
      <c r="TWG32" s="210"/>
      <c r="TWH32" s="211"/>
      <c r="TWI32" s="148"/>
      <c r="TWJ32" s="210"/>
      <c r="TWK32" s="211"/>
      <c r="TWL32" s="148"/>
      <c r="TWM32" s="210"/>
      <c r="TWN32" s="211"/>
      <c r="TWO32" s="148"/>
      <c r="TWP32" s="210"/>
      <c r="TWQ32" s="211"/>
      <c r="TWR32" s="148"/>
      <c r="TWS32" s="210"/>
      <c r="TWT32" s="211"/>
      <c r="TWU32" s="148"/>
      <c r="TWV32" s="210"/>
      <c r="TWW32" s="211"/>
      <c r="TWX32" s="148"/>
      <c r="TWY32" s="210"/>
      <c r="TWZ32" s="211"/>
      <c r="TXA32" s="148"/>
      <c r="TXB32" s="210"/>
      <c r="TXC32" s="211"/>
      <c r="TXD32" s="148"/>
      <c r="TXE32" s="210"/>
      <c r="TXF32" s="211"/>
      <c r="TXG32" s="148"/>
      <c r="TXH32" s="210"/>
      <c r="TXI32" s="211"/>
      <c r="TXJ32" s="148"/>
      <c r="TXK32" s="210"/>
      <c r="TXL32" s="211"/>
      <c r="TXM32" s="148"/>
      <c r="TXN32" s="210"/>
      <c r="TXO32" s="211"/>
      <c r="TXP32" s="148"/>
      <c r="TXQ32" s="210"/>
      <c r="TXR32" s="211"/>
      <c r="TXS32" s="148"/>
      <c r="TXT32" s="210"/>
      <c r="TXU32" s="211"/>
      <c r="TXV32" s="148"/>
      <c r="TXW32" s="210"/>
      <c r="TXX32" s="211"/>
      <c r="TXY32" s="148"/>
      <c r="TXZ32" s="210"/>
      <c r="TYA32" s="211"/>
      <c r="TYB32" s="148"/>
      <c r="TYC32" s="210"/>
      <c r="TYD32" s="211"/>
      <c r="TYE32" s="148"/>
      <c r="TYF32" s="210"/>
      <c r="TYG32" s="211"/>
      <c r="TYH32" s="148"/>
      <c r="TYI32" s="210"/>
      <c r="TYJ32" s="211"/>
      <c r="TYK32" s="148"/>
      <c r="TYL32" s="210"/>
      <c r="TYM32" s="211"/>
      <c r="TYN32" s="148"/>
      <c r="TYO32" s="210"/>
      <c r="TYP32" s="211"/>
      <c r="TYQ32" s="148"/>
      <c r="TYR32" s="210"/>
      <c r="TYS32" s="211"/>
      <c r="TYT32" s="148"/>
      <c r="TYU32" s="210"/>
      <c r="TYV32" s="211"/>
      <c r="TYW32" s="148"/>
      <c r="TYX32" s="210"/>
      <c r="TYY32" s="211"/>
      <c r="TYZ32" s="148"/>
      <c r="TZA32" s="210"/>
      <c r="TZB32" s="211"/>
      <c r="TZC32" s="148"/>
      <c r="TZD32" s="210"/>
      <c r="TZE32" s="211"/>
      <c r="TZF32" s="148"/>
      <c r="TZG32" s="210"/>
      <c r="TZH32" s="211"/>
      <c r="TZI32" s="148"/>
      <c r="TZJ32" s="210"/>
      <c r="TZK32" s="211"/>
      <c r="TZL32" s="148"/>
      <c r="TZM32" s="210"/>
      <c r="TZN32" s="211"/>
      <c r="TZO32" s="148"/>
      <c r="TZP32" s="210"/>
      <c r="TZQ32" s="211"/>
      <c r="TZR32" s="148"/>
      <c r="TZS32" s="210"/>
      <c r="TZT32" s="211"/>
      <c r="TZU32" s="148"/>
      <c r="TZV32" s="210"/>
      <c r="TZW32" s="211"/>
      <c r="TZX32" s="148"/>
      <c r="TZY32" s="210"/>
      <c r="TZZ32" s="211"/>
      <c r="UAA32" s="148"/>
      <c r="UAB32" s="210"/>
      <c r="UAC32" s="211"/>
      <c r="UAD32" s="148"/>
      <c r="UAE32" s="210"/>
      <c r="UAF32" s="211"/>
      <c r="UAG32" s="148"/>
      <c r="UAH32" s="210"/>
      <c r="UAI32" s="211"/>
      <c r="UAJ32" s="148"/>
      <c r="UAK32" s="210"/>
      <c r="UAL32" s="211"/>
      <c r="UAM32" s="148"/>
      <c r="UAN32" s="210"/>
      <c r="UAO32" s="211"/>
      <c r="UAP32" s="148"/>
      <c r="UAQ32" s="210"/>
      <c r="UAR32" s="211"/>
      <c r="UAS32" s="148"/>
      <c r="UAT32" s="210"/>
      <c r="UAU32" s="211"/>
      <c r="UAV32" s="148"/>
      <c r="UAW32" s="210"/>
      <c r="UAX32" s="211"/>
      <c r="UAY32" s="148"/>
      <c r="UAZ32" s="210"/>
      <c r="UBA32" s="211"/>
      <c r="UBB32" s="148"/>
      <c r="UBC32" s="210"/>
      <c r="UBD32" s="211"/>
      <c r="UBE32" s="148"/>
      <c r="UBF32" s="210"/>
      <c r="UBG32" s="211"/>
      <c r="UBH32" s="148"/>
      <c r="UBI32" s="210"/>
      <c r="UBJ32" s="211"/>
      <c r="UBK32" s="148"/>
      <c r="UBL32" s="210"/>
      <c r="UBM32" s="211"/>
      <c r="UBN32" s="148"/>
      <c r="UBO32" s="210"/>
      <c r="UBP32" s="211"/>
      <c r="UBQ32" s="148"/>
      <c r="UBR32" s="210"/>
      <c r="UBS32" s="211"/>
      <c r="UBT32" s="148"/>
      <c r="UBU32" s="210"/>
      <c r="UBV32" s="211"/>
      <c r="UBW32" s="148"/>
      <c r="UBX32" s="210"/>
      <c r="UBY32" s="211"/>
      <c r="UBZ32" s="148"/>
      <c r="UCA32" s="210"/>
      <c r="UCB32" s="211"/>
      <c r="UCC32" s="148"/>
      <c r="UCD32" s="210"/>
      <c r="UCE32" s="211"/>
      <c r="UCF32" s="148"/>
      <c r="UCG32" s="210"/>
      <c r="UCH32" s="211"/>
      <c r="UCI32" s="148"/>
      <c r="UCJ32" s="210"/>
      <c r="UCK32" s="211"/>
      <c r="UCL32" s="148"/>
      <c r="UCM32" s="210"/>
      <c r="UCN32" s="211"/>
      <c r="UCO32" s="148"/>
      <c r="UCP32" s="210"/>
      <c r="UCQ32" s="211"/>
      <c r="UCR32" s="148"/>
      <c r="UCS32" s="210"/>
      <c r="UCT32" s="211"/>
      <c r="UCU32" s="148"/>
      <c r="UCV32" s="210"/>
      <c r="UCW32" s="211"/>
      <c r="UCX32" s="148"/>
      <c r="UCY32" s="210"/>
      <c r="UCZ32" s="211"/>
      <c r="UDA32" s="148"/>
      <c r="UDB32" s="210"/>
      <c r="UDC32" s="211"/>
      <c r="UDD32" s="148"/>
      <c r="UDE32" s="210"/>
      <c r="UDF32" s="211"/>
      <c r="UDG32" s="148"/>
      <c r="UDH32" s="210"/>
      <c r="UDI32" s="211"/>
      <c r="UDJ32" s="148"/>
      <c r="UDK32" s="210"/>
      <c r="UDL32" s="211"/>
      <c r="UDM32" s="148"/>
      <c r="UDN32" s="210"/>
      <c r="UDO32" s="211"/>
      <c r="UDP32" s="148"/>
      <c r="UDQ32" s="210"/>
      <c r="UDR32" s="211"/>
      <c r="UDS32" s="148"/>
      <c r="UDT32" s="210"/>
      <c r="UDU32" s="211"/>
      <c r="UDV32" s="148"/>
      <c r="UDW32" s="210"/>
      <c r="UDX32" s="211"/>
      <c r="UDY32" s="148"/>
      <c r="UDZ32" s="210"/>
      <c r="UEA32" s="211"/>
      <c r="UEB32" s="148"/>
      <c r="UEC32" s="210"/>
      <c r="UED32" s="211"/>
      <c r="UEE32" s="148"/>
      <c r="UEF32" s="210"/>
      <c r="UEG32" s="211"/>
      <c r="UEH32" s="148"/>
      <c r="UEI32" s="210"/>
      <c r="UEJ32" s="211"/>
      <c r="UEK32" s="148"/>
      <c r="UEL32" s="210"/>
      <c r="UEM32" s="211"/>
      <c r="UEN32" s="148"/>
      <c r="UEO32" s="210"/>
      <c r="UEP32" s="211"/>
      <c r="UEQ32" s="148"/>
      <c r="UER32" s="210"/>
      <c r="UES32" s="211"/>
      <c r="UET32" s="148"/>
      <c r="UEU32" s="210"/>
      <c r="UEV32" s="211"/>
      <c r="UEW32" s="148"/>
      <c r="UEX32" s="210"/>
      <c r="UEY32" s="211"/>
      <c r="UEZ32" s="148"/>
      <c r="UFA32" s="210"/>
      <c r="UFB32" s="211"/>
      <c r="UFC32" s="148"/>
      <c r="UFD32" s="210"/>
      <c r="UFE32" s="211"/>
      <c r="UFF32" s="148"/>
      <c r="UFG32" s="210"/>
      <c r="UFH32" s="211"/>
      <c r="UFI32" s="148"/>
      <c r="UFJ32" s="210"/>
      <c r="UFK32" s="211"/>
      <c r="UFL32" s="148"/>
      <c r="UFM32" s="210"/>
      <c r="UFN32" s="211"/>
      <c r="UFO32" s="148"/>
      <c r="UFP32" s="210"/>
      <c r="UFQ32" s="211"/>
      <c r="UFR32" s="148"/>
      <c r="UFS32" s="210"/>
      <c r="UFT32" s="211"/>
      <c r="UFU32" s="148"/>
      <c r="UFV32" s="210"/>
      <c r="UFW32" s="211"/>
      <c r="UFX32" s="148"/>
      <c r="UFY32" s="210"/>
      <c r="UFZ32" s="211"/>
      <c r="UGA32" s="148"/>
      <c r="UGB32" s="210"/>
      <c r="UGC32" s="211"/>
      <c r="UGD32" s="148"/>
      <c r="UGE32" s="210"/>
      <c r="UGF32" s="211"/>
      <c r="UGG32" s="148"/>
      <c r="UGH32" s="210"/>
      <c r="UGI32" s="211"/>
      <c r="UGJ32" s="148"/>
      <c r="UGK32" s="210"/>
      <c r="UGL32" s="211"/>
      <c r="UGM32" s="148"/>
      <c r="UGN32" s="210"/>
      <c r="UGO32" s="211"/>
      <c r="UGP32" s="148"/>
      <c r="UGQ32" s="210"/>
      <c r="UGR32" s="211"/>
      <c r="UGS32" s="148"/>
      <c r="UGT32" s="210"/>
      <c r="UGU32" s="211"/>
      <c r="UGV32" s="148"/>
      <c r="UGW32" s="210"/>
      <c r="UGX32" s="211"/>
      <c r="UGY32" s="148"/>
      <c r="UGZ32" s="210"/>
      <c r="UHA32" s="211"/>
      <c r="UHB32" s="148"/>
      <c r="UHC32" s="210"/>
      <c r="UHD32" s="211"/>
      <c r="UHE32" s="148"/>
      <c r="UHF32" s="210"/>
      <c r="UHG32" s="211"/>
      <c r="UHH32" s="148"/>
      <c r="UHI32" s="210"/>
      <c r="UHJ32" s="211"/>
      <c r="UHK32" s="148"/>
      <c r="UHL32" s="210"/>
      <c r="UHM32" s="211"/>
      <c r="UHN32" s="148"/>
      <c r="UHO32" s="210"/>
      <c r="UHP32" s="211"/>
      <c r="UHQ32" s="148"/>
      <c r="UHR32" s="210"/>
      <c r="UHS32" s="211"/>
      <c r="UHT32" s="148"/>
      <c r="UHU32" s="210"/>
      <c r="UHV32" s="211"/>
      <c r="UHW32" s="148"/>
      <c r="UHX32" s="210"/>
      <c r="UHY32" s="211"/>
      <c r="UHZ32" s="148"/>
      <c r="UIA32" s="210"/>
      <c r="UIB32" s="211"/>
      <c r="UIC32" s="148"/>
      <c r="UID32" s="210"/>
      <c r="UIE32" s="211"/>
      <c r="UIF32" s="148"/>
      <c r="UIG32" s="210"/>
      <c r="UIH32" s="211"/>
      <c r="UII32" s="148"/>
      <c r="UIJ32" s="210"/>
      <c r="UIK32" s="211"/>
      <c r="UIL32" s="148"/>
      <c r="UIM32" s="210"/>
      <c r="UIN32" s="211"/>
      <c r="UIO32" s="148"/>
      <c r="UIP32" s="210"/>
      <c r="UIQ32" s="211"/>
      <c r="UIR32" s="148"/>
      <c r="UIS32" s="210"/>
      <c r="UIT32" s="211"/>
      <c r="UIU32" s="148"/>
      <c r="UIV32" s="210"/>
      <c r="UIW32" s="211"/>
      <c r="UIX32" s="148"/>
      <c r="UIY32" s="210"/>
      <c r="UIZ32" s="211"/>
      <c r="UJA32" s="148"/>
      <c r="UJB32" s="210"/>
      <c r="UJC32" s="211"/>
      <c r="UJD32" s="148"/>
      <c r="UJE32" s="210"/>
      <c r="UJF32" s="211"/>
      <c r="UJG32" s="148"/>
      <c r="UJH32" s="210"/>
      <c r="UJI32" s="211"/>
      <c r="UJJ32" s="148"/>
      <c r="UJK32" s="210"/>
      <c r="UJL32" s="211"/>
      <c r="UJM32" s="148"/>
      <c r="UJN32" s="210"/>
      <c r="UJO32" s="211"/>
      <c r="UJP32" s="148"/>
      <c r="UJQ32" s="210"/>
      <c r="UJR32" s="211"/>
      <c r="UJS32" s="148"/>
      <c r="UJT32" s="210"/>
      <c r="UJU32" s="211"/>
      <c r="UJV32" s="148"/>
      <c r="UJW32" s="210"/>
      <c r="UJX32" s="211"/>
      <c r="UJY32" s="148"/>
      <c r="UJZ32" s="210"/>
      <c r="UKA32" s="211"/>
      <c r="UKB32" s="148"/>
      <c r="UKC32" s="210"/>
      <c r="UKD32" s="211"/>
      <c r="UKE32" s="148"/>
      <c r="UKF32" s="210"/>
      <c r="UKG32" s="211"/>
      <c r="UKH32" s="148"/>
      <c r="UKI32" s="210"/>
      <c r="UKJ32" s="211"/>
      <c r="UKK32" s="148"/>
      <c r="UKL32" s="210"/>
      <c r="UKM32" s="211"/>
      <c r="UKN32" s="148"/>
      <c r="UKO32" s="210"/>
      <c r="UKP32" s="211"/>
      <c r="UKQ32" s="148"/>
      <c r="UKR32" s="210"/>
      <c r="UKS32" s="211"/>
      <c r="UKT32" s="148"/>
      <c r="UKU32" s="210"/>
      <c r="UKV32" s="211"/>
      <c r="UKW32" s="148"/>
      <c r="UKX32" s="210"/>
      <c r="UKY32" s="211"/>
      <c r="UKZ32" s="148"/>
      <c r="ULA32" s="210"/>
      <c r="ULB32" s="211"/>
      <c r="ULC32" s="148"/>
      <c r="ULD32" s="210"/>
      <c r="ULE32" s="211"/>
      <c r="ULF32" s="148"/>
      <c r="ULG32" s="210"/>
      <c r="ULH32" s="211"/>
      <c r="ULI32" s="148"/>
      <c r="ULJ32" s="210"/>
      <c r="ULK32" s="211"/>
      <c r="ULL32" s="148"/>
      <c r="ULM32" s="210"/>
      <c r="ULN32" s="211"/>
      <c r="ULO32" s="148"/>
      <c r="ULP32" s="210"/>
      <c r="ULQ32" s="211"/>
      <c r="ULR32" s="148"/>
      <c r="ULS32" s="210"/>
      <c r="ULT32" s="211"/>
      <c r="ULU32" s="148"/>
      <c r="ULV32" s="210"/>
      <c r="ULW32" s="211"/>
      <c r="ULX32" s="148"/>
      <c r="ULY32" s="210"/>
      <c r="ULZ32" s="211"/>
      <c r="UMA32" s="148"/>
      <c r="UMB32" s="210"/>
      <c r="UMC32" s="211"/>
      <c r="UMD32" s="148"/>
      <c r="UME32" s="210"/>
      <c r="UMF32" s="211"/>
      <c r="UMG32" s="148"/>
      <c r="UMH32" s="210"/>
      <c r="UMI32" s="211"/>
      <c r="UMJ32" s="148"/>
      <c r="UMK32" s="210"/>
      <c r="UML32" s="211"/>
      <c r="UMM32" s="148"/>
      <c r="UMN32" s="210"/>
      <c r="UMO32" s="211"/>
      <c r="UMP32" s="148"/>
      <c r="UMQ32" s="210"/>
      <c r="UMR32" s="211"/>
      <c r="UMS32" s="148"/>
      <c r="UMT32" s="210"/>
      <c r="UMU32" s="211"/>
      <c r="UMV32" s="148"/>
      <c r="UMW32" s="210"/>
      <c r="UMX32" s="211"/>
      <c r="UMY32" s="148"/>
      <c r="UMZ32" s="210"/>
      <c r="UNA32" s="211"/>
      <c r="UNB32" s="148"/>
      <c r="UNC32" s="210"/>
      <c r="UND32" s="211"/>
      <c r="UNE32" s="148"/>
      <c r="UNF32" s="210"/>
      <c r="UNG32" s="211"/>
      <c r="UNH32" s="148"/>
      <c r="UNI32" s="210"/>
      <c r="UNJ32" s="211"/>
      <c r="UNK32" s="148"/>
      <c r="UNL32" s="210"/>
      <c r="UNM32" s="211"/>
      <c r="UNN32" s="148"/>
      <c r="UNO32" s="210"/>
      <c r="UNP32" s="211"/>
      <c r="UNQ32" s="148"/>
      <c r="UNR32" s="210"/>
      <c r="UNS32" s="211"/>
      <c r="UNT32" s="148"/>
      <c r="UNU32" s="210"/>
      <c r="UNV32" s="211"/>
      <c r="UNW32" s="148"/>
      <c r="UNX32" s="210"/>
      <c r="UNY32" s="211"/>
      <c r="UNZ32" s="148"/>
      <c r="UOA32" s="210"/>
      <c r="UOB32" s="211"/>
      <c r="UOC32" s="148"/>
      <c r="UOD32" s="210"/>
      <c r="UOE32" s="211"/>
      <c r="UOF32" s="148"/>
      <c r="UOG32" s="210"/>
      <c r="UOH32" s="211"/>
      <c r="UOI32" s="148"/>
      <c r="UOJ32" s="210"/>
      <c r="UOK32" s="211"/>
      <c r="UOL32" s="148"/>
      <c r="UOM32" s="210"/>
      <c r="UON32" s="211"/>
      <c r="UOO32" s="148"/>
      <c r="UOP32" s="210"/>
      <c r="UOQ32" s="211"/>
      <c r="UOR32" s="148"/>
      <c r="UOS32" s="210"/>
      <c r="UOT32" s="211"/>
      <c r="UOU32" s="148"/>
      <c r="UOV32" s="210"/>
      <c r="UOW32" s="211"/>
      <c r="UOX32" s="148"/>
      <c r="UOY32" s="210"/>
      <c r="UOZ32" s="211"/>
      <c r="UPA32" s="148"/>
      <c r="UPB32" s="210"/>
      <c r="UPC32" s="211"/>
      <c r="UPD32" s="148"/>
      <c r="UPE32" s="210"/>
      <c r="UPF32" s="211"/>
      <c r="UPG32" s="148"/>
      <c r="UPH32" s="210"/>
      <c r="UPI32" s="211"/>
      <c r="UPJ32" s="148"/>
      <c r="UPK32" s="210"/>
      <c r="UPL32" s="211"/>
      <c r="UPM32" s="148"/>
      <c r="UPN32" s="210"/>
      <c r="UPO32" s="211"/>
      <c r="UPP32" s="148"/>
      <c r="UPQ32" s="210"/>
      <c r="UPR32" s="211"/>
      <c r="UPS32" s="148"/>
      <c r="UPT32" s="210"/>
      <c r="UPU32" s="211"/>
      <c r="UPV32" s="148"/>
      <c r="UPW32" s="210"/>
      <c r="UPX32" s="211"/>
      <c r="UPY32" s="148"/>
      <c r="UPZ32" s="210"/>
      <c r="UQA32" s="211"/>
      <c r="UQB32" s="148"/>
      <c r="UQC32" s="210"/>
      <c r="UQD32" s="211"/>
      <c r="UQE32" s="148"/>
      <c r="UQF32" s="210"/>
      <c r="UQG32" s="211"/>
      <c r="UQH32" s="148"/>
      <c r="UQI32" s="210"/>
      <c r="UQJ32" s="211"/>
      <c r="UQK32" s="148"/>
      <c r="UQL32" s="210"/>
      <c r="UQM32" s="211"/>
      <c r="UQN32" s="148"/>
      <c r="UQO32" s="210"/>
      <c r="UQP32" s="211"/>
      <c r="UQQ32" s="148"/>
      <c r="UQR32" s="210"/>
      <c r="UQS32" s="211"/>
      <c r="UQT32" s="148"/>
      <c r="UQU32" s="210"/>
      <c r="UQV32" s="211"/>
      <c r="UQW32" s="148"/>
      <c r="UQX32" s="210"/>
      <c r="UQY32" s="211"/>
      <c r="UQZ32" s="148"/>
      <c r="URA32" s="210"/>
      <c r="URB32" s="211"/>
      <c r="URC32" s="148"/>
      <c r="URD32" s="210"/>
      <c r="URE32" s="211"/>
      <c r="URF32" s="148"/>
      <c r="URG32" s="210"/>
      <c r="URH32" s="211"/>
      <c r="URI32" s="148"/>
      <c r="URJ32" s="210"/>
      <c r="URK32" s="211"/>
      <c r="URL32" s="148"/>
      <c r="URM32" s="210"/>
      <c r="URN32" s="211"/>
      <c r="URO32" s="148"/>
      <c r="URP32" s="210"/>
      <c r="URQ32" s="211"/>
      <c r="URR32" s="148"/>
      <c r="URS32" s="210"/>
      <c r="URT32" s="211"/>
      <c r="URU32" s="148"/>
      <c r="URV32" s="210"/>
      <c r="URW32" s="211"/>
      <c r="URX32" s="148"/>
      <c r="URY32" s="210"/>
      <c r="URZ32" s="211"/>
      <c r="USA32" s="148"/>
      <c r="USB32" s="210"/>
      <c r="USC32" s="211"/>
      <c r="USD32" s="148"/>
      <c r="USE32" s="210"/>
      <c r="USF32" s="211"/>
      <c r="USG32" s="148"/>
      <c r="USH32" s="210"/>
      <c r="USI32" s="211"/>
      <c r="USJ32" s="148"/>
      <c r="USK32" s="210"/>
      <c r="USL32" s="211"/>
      <c r="USM32" s="148"/>
      <c r="USN32" s="210"/>
      <c r="USO32" s="211"/>
      <c r="USP32" s="148"/>
      <c r="USQ32" s="210"/>
      <c r="USR32" s="211"/>
      <c r="USS32" s="148"/>
      <c r="UST32" s="210"/>
      <c r="USU32" s="211"/>
      <c r="USV32" s="148"/>
      <c r="USW32" s="210"/>
      <c r="USX32" s="211"/>
      <c r="USY32" s="148"/>
      <c r="USZ32" s="210"/>
      <c r="UTA32" s="211"/>
      <c r="UTB32" s="148"/>
      <c r="UTC32" s="210"/>
      <c r="UTD32" s="211"/>
      <c r="UTE32" s="148"/>
      <c r="UTF32" s="210"/>
      <c r="UTG32" s="211"/>
      <c r="UTH32" s="148"/>
      <c r="UTI32" s="210"/>
      <c r="UTJ32" s="211"/>
      <c r="UTK32" s="148"/>
      <c r="UTL32" s="210"/>
      <c r="UTM32" s="211"/>
      <c r="UTN32" s="148"/>
      <c r="UTO32" s="210"/>
      <c r="UTP32" s="211"/>
      <c r="UTQ32" s="148"/>
      <c r="UTR32" s="210"/>
      <c r="UTS32" s="211"/>
      <c r="UTT32" s="148"/>
      <c r="UTU32" s="210"/>
      <c r="UTV32" s="211"/>
      <c r="UTW32" s="148"/>
      <c r="UTX32" s="210"/>
      <c r="UTY32" s="211"/>
      <c r="UTZ32" s="148"/>
      <c r="UUA32" s="210"/>
      <c r="UUB32" s="211"/>
      <c r="UUC32" s="148"/>
      <c r="UUD32" s="210"/>
      <c r="UUE32" s="211"/>
      <c r="UUF32" s="148"/>
      <c r="UUG32" s="210"/>
      <c r="UUH32" s="211"/>
      <c r="UUI32" s="148"/>
      <c r="UUJ32" s="210"/>
      <c r="UUK32" s="211"/>
      <c r="UUL32" s="148"/>
      <c r="UUM32" s="210"/>
      <c r="UUN32" s="211"/>
      <c r="UUO32" s="148"/>
      <c r="UUP32" s="210"/>
      <c r="UUQ32" s="211"/>
      <c r="UUR32" s="148"/>
      <c r="UUS32" s="210"/>
      <c r="UUT32" s="211"/>
      <c r="UUU32" s="148"/>
      <c r="UUV32" s="210"/>
      <c r="UUW32" s="211"/>
      <c r="UUX32" s="148"/>
      <c r="UUY32" s="210"/>
      <c r="UUZ32" s="211"/>
      <c r="UVA32" s="148"/>
      <c r="UVB32" s="210"/>
      <c r="UVC32" s="211"/>
      <c r="UVD32" s="148"/>
      <c r="UVE32" s="210"/>
      <c r="UVF32" s="211"/>
      <c r="UVG32" s="148"/>
      <c r="UVH32" s="210"/>
      <c r="UVI32" s="211"/>
      <c r="UVJ32" s="148"/>
      <c r="UVK32" s="210"/>
      <c r="UVL32" s="211"/>
      <c r="UVM32" s="148"/>
      <c r="UVN32" s="210"/>
      <c r="UVO32" s="211"/>
      <c r="UVP32" s="148"/>
      <c r="UVQ32" s="210"/>
      <c r="UVR32" s="211"/>
      <c r="UVS32" s="148"/>
      <c r="UVT32" s="210"/>
      <c r="UVU32" s="211"/>
      <c r="UVV32" s="148"/>
      <c r="UVW32" s="210"/>
      <c r="UVX32" s="211"/>
      <c r="UVY32" s="148"/>
      <c r="UVZ32" s="210"/>
      <c r="UWA32" s="211"/>
      <c r="UWB32" s="148"/>
      <c r="UWC32" s="210"/>
      <c r="UWD32" s="211"/>
      <c r="UWE32" s="148"/>
      <c r="UWF32" s="210"/>
      <c r="UWG32" s="211"/>
      <c r="UWH32" s="148"/>
      <c r="UWI32" s="210"/>
      <c r="UWJ32" s="211"/>
      <c r="UWK32" s="148"/>
      <c r="UWL32" s="210"/>
      <c r="UWM32" s="211"/>
      <c r="UWN32" s="148"/>
      <c r="UWO32" s="210"/>
      <c r="UWP32" s="211"/>
      <c r="UWQ32" s="148"/>
      <c r="UWR32" s="210"/>
      <c r="UWS32" s="211"/>
      <c r="UWT32" s="148"/>
      <c r="UWU32" s="210"/>
      <c r="UWV32" s="211"/>
      <c r="UWW32" s="148"/>
      <c r="UWX32" s="210"/>
      <c r="UWY32" s="211"/>
      <c r="UWZ32" s="148"/>
      <c r="UXA32" s="210"/>
      <c r="UXB32" s="211"/>
      <c r="UXC32" s="148"/>
      <c r="UXD32" s="210"/>
      <c r="UXE32" s="211"/>
      <c r="UXF32" s="148"/>
      <c r="UXG32" s="210"/>
      <c r="UXH32" s="211"/>
      <c r="UXI32" s="148"/>
      <c r="UXJ32" s="210"/>
      <c r="UXK32" s="211"/>
      <c r="UXL32" s="148"/>
      <c r="UXM32" s="210"/>
      <c r="UXN32" s="211"/>
      <c r="UXO32" s="148"/>
      <c r="UXP32" s="210"/>
      <c r="UXQ32" s="211"/>
      <c r="UXR32" s="148"/>
      <c r="UXS32" s="210"/>
      <c r="UXT32" s="211"/>
      <c r="UXU32" s="148"/>
      <c r="UXV32" s="210"/>
      <c r="UXW32" s="211"/>
      <c r="UXX32" s="148"/>
      <c r="UXY32" s="210"/>
      <c r="UXZ32" s="211"/>
      <c r="UYA32" s="148"/>
      <c r="UYB32" s="210"/>
      <c r="UYC32" s="211"/>
      <c r="UYD32" s="148"/>
      <c r="UYE32" s="210"/>
      <c r="UYF32" s="211"/>
      <c r="UYG32" s="148"/>
      <c r="UYH32" s="210"/>
      <c r="UYI32" s="211"/>
      <c r="UYJ32" s="148"/>
      <c r="UYK32" s="210"/>
      <c r="UYL32" s="211"/>
      <c r="UYM32" s="148"/>
      <c r="UYN32" s="210"/>
      <c r="UYO32" s="211"/>
      <c r="UYP32" s="148"/>
      <c r="UYQ32" s="210"/>
      <c r="UYR32" s="211"/>
      <c r="UYS32" s="148"/>
      <c r="UYT32" s="210"/>
      <c r="UYU32" s="211"/>
      <c r="UYV32" s="148"/>
      <c r="UYW32" s="210"/>
      <c r="UYX32" s="211"/>
      <c r="UYY32" s="148"/>
      <c r="UYZ32" s="210"/>
      <c r="UZA32" s="211"/>
      <c r="UZB32" s="148"/>
      <c r="UZC32" s="210"/>
      <c r="UZD32" s="211"/>
      <c r="UZE32" s="148"/>
      <c r="UZF32" s="210"/>
      <c r="UZG32" s="211"/>
      <c r="UZH32" s="148"/>
      <c r="UZI32" s="210"/>
      <c r="UZJ32" s="211"/>
      <c r="UZK32" s="148"/>
      <c r="UZL32" s="210"/>
      <c r="UZM32" s="211"/>
      <c r="UZN32" s="148"/>
      <c r="UZO32" s="210"/>
      <c r="UZP32" s="211"/>
      <c r="UZQ32" s="148"/>
      <c r="UZR32" s="210"/>
      <c r="UZS32" s="211"/>
      <c r="UZT32" s="148"/>
      <c r="UZU32" s="210"/>
      <c r="UZV32" s="211"/>
      <c r="UZW32" s="148"/>
      <c r="UZX32" s="210"/>
      <c r="UZY32" s="211"/>
      <c r="UZZ32" s="148"/>
      <c r="VAA32" s="210"/>
      <c r="VAB32" s="211"/>
      <c r="VAC32" s="148"/>
      <c r="VAD32" s="210"/>
      <c r="VAE32" s="211"/>
      <c r="VAF32" s="148"/>
      <c r="VAG32" s="210"/>
      <c r="VAH32" s="211"/>
      <c r="VAI32" s="148"/>
      <c r="VAJ32" s="210"/>
      <c r="VAK32" s="211"/>
      <c r="VAL32" s="148"/>
      <c r="VAM32" s="210"/>
      <c r="VAN32" s="211"/>
      <c r="VAO32" s="148"/>
      <c r="VAP32" s="210"/>
      <c r="VAQ32" s="211"/>
      <c r="VAR32" s="148"/>
      <c r="VAS32" s="210"/>
      <c r="VAT32" s="211"/>
      <c r="VAU32" s="148"/>
      <c r="VAV32" s="210"/>
      <c r="VAW32" s="211"/>
      <c r="VAX32" s="148"/>
      <c r="VAY32" s="210"/>
      <c r="VAZ32" s="211"/>
      <c r="VBA32" s="148"/>
      <c r="VBB32" s="210"/>
      <c r="VBC32" s="211"/>
      <c r="VBD32" s="148"/>
      <c r="VBE32" s="210"/>
      <c r="VBF32" s="211"/>
      <c r="VBG32" s="148"/>
      <c r="VBH32" s="210"/>
      <c r="VBI32" s="211"/>
      <c r="VBJ32" s="148"/>
      <c r="VBK32" s="210"/>
      <c r="VBL32" s="211"/>
      <c r="VBM32" s="148"/>
      <c r="VBN32" s="210"/>
      <c r="VBO32" s="211"/>
      <c r="VBP32" s="148"/>
      <c r="VBQ32" s="210"/>
      <c r="VBR32" s="211"/>
      <c r="VBS32" s="148"/>
      <c r="VBT32" s="210"/>
      <c r="VBU32" s="211"/>
      <c r="VBV32" s="148"/>
      <c r="VBW32" s="210"/>
      <c r="VBX32" s="211"/>
      <c r="VBY32" s="148"/>
      <c r="VBZ32" s="210"/>
      <c r="VCA32" s="211"/>
      <c r="VCB32" s="148"/>
      <c r="VCC32" s="210"/>
      <c r="VCD32" s="211"/>
      <c r="VCE32" s="148"/>
      <c r="VCF32" s="210"/>
      <c r="VCG32" s="211"/>
      <c r="VCH32" s="148"/>
      <c r="VCI32" s="210"/>
      <c r="VCJ32" s="211"/>
      <c r="VCK32" s="148"/>
      <c r="VCL32" s="210"/>
      <c r="VCM32" s="211"/>
      <c r="VCN32" s="148"/>
      <c r="VCO32" s="210"/>
      <c r="VCP32" s="211"/>
      <c r="VCQ32" s="148"/>
      <c r="VCR32" s="210"/>
      <c r="VCS32" s="211"/>
      <c r="VCT32" s="148"/>
      <c r="VCU32" s="210"/>
      <c r="VCV32" s="211"/>
      <c r="VCW32" s="148"/>
      <c r="VCX32" s="210"/>
      <c r="VCY32" s="211"/>
      <c r="VCZ32" s="148"/>
      <c r="VDA32" s="210"/>
      <c r="VDB32" s="211"/>
      <c r="VDC32" s="148"/>
      <c r="VDD32" s="210"/>
      <c r="VDE32" s="211"/>
      <c r="VDF32" s="148"/>
      <c r="VDG32" s="210"/>
      <c r="VDH32" s="211"/>
      <c r="VDI32" s="148"/>
      <c r="VDJ32" s="210"/>
      <c r="VDK32" s="211"/>
      <c r="VDL32" s="148"/>
      <c r="VDM32" s="210"/>
      <c r="VDN32" s="211"/>
      <c r="VDO32" s="148"/>
      <c r="VDP32" s="210"/>
      <c r="VDQ32" s="211"/>
      <c r="VDR32" s="148"/>
      <c r="VDS32" s="210"/>
      <c r="VDT32" s="211"/>
      <c r="VDU32" s="148"/>
      <c r="VDV32" s="210"/>
      <c r="VDW32" s="211"/>
      <c r="VDX32" s="148"/>
      <c r="VDY32" s="210"/>
      <c r="VDZ32" s="211"/>
      <c r="VEA32" s="148"/>
      <c r="VEB32" s="210"/>
      <c r="VEC32" s="211"/>
      <c r="VED32" s="148"/>
      <c r="VEE32" s="210"/>
      <c r="VEF32" s="211"/>
      <c r="VEG32" s="148"/>
      <c r="VEH32" s="210"/>
      <c r="VEI32" s="211"/>
      <c r="VEJ32" s="148"/>
      <c r="VEK32" s="210"/>
      <c r="VEL32" s="211"/>
      <c r="VEM32" s="148"/>
      <c r="VEN32" s="210"/>
      <c r="VEO32" s="211"/>
      <c r="VEP32" s="148"/>
      <c r="VEQ32" s="210"/>
      <c r="VER32" s="211"/>
      <c r="VES32" s="148"/>
      <c r="VET32" s="210"/>
      <c r="VEU32" s="211"/>
      <c r="VEV32" s="148"/>
      <c r="VEW32" s="210"/>
      <c r="VEX32" s="211"/>
      <c r="VEY32" s="148"/>
      <c r="VEZ32" s="210"/>
      <c r="VFA32" s="211"/>
      <c r="VFB32" s="148"/>
      <c r="VFC32" s="210"/>
      <c r="VFD32" s="211"/>
      <c r="VFE32" s="148"/>
      <c r="VFF32" s="210"/>
      <c r="VFG32" s="211"/>
      <c r="VFH32" s="148"/>
      <c r="VFI32" s="210"/>
      <c r="VFJ32" s="211"/>
      <c r="VFK32" s="148"/>
      <c r="VFL32" s="210"/>
      <c r="VFM32" s="211"/>
      <c r="VFN32" s="148"/>
      <c r="VFO32" s="210"/>
      <c r="VFP32" s="211"/>
      <c r="VFQ32" s="148"/>
      <c r="VFR32" s="210"/>
      <c r="VFS32" s="211"/>
      <c r="VFT32" s="148"/>
      <c r="VFU32" s="210"/>
      <c r="VFV32" s="211"/>
      <c r="VFW32" s="148"/>
      <c r="VFX32" s="210"/>
      <c r="VFY32" s="211"/>
      <c r="VFZ32" s="148"/>
      <c r="VGA32" s="210"/>
      <c r="VGB32" s="211"/>
      <c r="VGC32" s="148"/>
      <c r="VGD32" s="210"/>
      <c r="VGE32" s="211"/>
      <c r="VGF32" s="148"/>
      <c r="VGG32" s="210"/>
      <c r="VGH32" s="211"/>
      <c r="VGI32" s="148"/>
      <c r="VGJ32" s="210"/>
      <c r="VGK32" s="211"/>
      <c r="VGL32" s="148"/>
      <c r="VGM32" s="210"/>
      <c r="VGN32" s="211"/>
      <c r="VGO32" s="148"/>
      <c r="VGP32" s="210"/>
      <c r="VGQ32" s="211"/>
      <c r="VGR32" s="148"/>
      <c r="VGS32" s="210"/>
      <c r="VGT32" s="211"/>
      <c r="VGU32" s="148"/>
      <c r="VGV32" s="210"/>
      <c r="VGW32" s="211"/>
      <c r="VGX32" s="148"/>
      <c r="VGY32" s="210"/>
      <c r="VGZ32" s="211"/>
      <c r="VHA32" s="148"/>
      <c r="VHB32" s="210"/>
      <c r="VHC32" s="211"/>
      <c r="VHD32" s="148"/>
      <c r="VHE32" s="210"/>
      <c r="VHF32" s="211"/>
      <c r="VHG32" s="148"/>
      <c r="VHH32" s="210"/>
      <c r="VHI32" s="211"/>
      <c r="VHJ32" s="148"/>
      <c r="VHK32" s="210"/>
      <c r="VHL32" s="211"/>
      <c r="VHM32" s="148"/>
      <c r="VHN32" s="210"/>
      <c r="VHO32" s="211"/>
      <c r="VHP32" s="148"/>
      <c r="VHQ32" s="210"/>
      <c r="VHR32" s="211"/>
      <c r="VHS32" s="148"/>
      <c r="VHT32" s="210"/>
      <c r="VHU32" s="211"/>
      <c r="VHV32" s="148"/>
      <c r="VHW32" s="210"/>
      <c r="VHX32" s="211"/>
      <c r="VHY32" s="148"/>
      <c r="VHZ32" s="210"/>
      <c r="VIA32" s="211"/>
      <c r="VIB32" s="148"/>
      <c r="VIC32" s="210"/>
      <c r="VID32" s="211"/>
      <c r="VIE32" s="148"/>
      <c r="VIF32" s="210"/>
      <c r="VIG32" s="211"/>
      <c r="VIH32" s="148"/>
      <c r="VII32" s="210"/>
      <c r="VIJ32" s="211"/>
      <c r="VIK32" s="148"/>
      <c r="VIL32" s="210"/>
      <c r="VIM32" s="211"/>
      <c r="VIN32" s="148"/>
      <c r="VIO32" s="210"/>
      <c r="VIP32" s="211"/>
      <c r="VIQ32" s="148"/>
      <c r="VIR32" s="210"/>
      <c r="VIS32" s="211"/>
      <c r="VIT32" s="148"/>
      <c r="VIU32" s="210"/>
      <c r="VIV32" s="211"/>
      <c r="VIW32" s="148"/>
      <c r="VIX32" s="210"/>
      <c r="VIY32" s="211"/>
      <c r="VIZ32" s="148"/>
      <c r="VJA32" s="210"/>
      <c r="VJB32" s="211"/>
      <c r="VJC32" s="148"/>
      <c r="VJD32" s="210"/>
      <c r="VJE32" s="211"/>
      <c r="VJF32" s="148"/>
      <c r="VJG32" s="210"/>
      <c r="VJH32" s="211"/>
      <c r="VJI32" s="148"/>
      <c r="VJJ32" s="210"/>
      <c r="VJK32" s="211"/>
      <c r="VJL32" s="148"/>
      <c r="VJM32" s="210"/>
      <c r="VJN32" s="211"/>
      <c r="VJO32" s="148"/>
      <c r="VJP32" s="210"/>
      <c r="VJQ32" s="211"/>
      <c r="VJR32" s="148"/>
      <c r="VJS32" s="210"/>
      <c r="VJT32" s="211"/>
      <c r="VJU32" s="148"/>
      <c r="VJV32" s="210"/>
      <c r="VJW32" s="211"/>
      <c r="VJX32" s="148"/>
      <c r="VJY32" s="210"/>
      <c r="VJZ32" s="211"/>
      <c r="VKA32" s="148"/>
      <c r="VKB32" s="210"/>
      <c r="VKC32" s="211"/>
      <c r="VKD32" s="148"/>
      <c r="VKE32" s="210"/>
      <c r="VKF32" s="211"/>
      <c r="VKG32" s="148"/>
      <c r="VKH32" s="210"/>
      <c r="VKI32" s="211"/>
      <c r="VKJ32" s="148"/>
      <c r="VKK32" s="210"/>
      <c r="VKL32" s="211"/>
      <c r="VKM32" s="148"/>
      <c r="VKN32" s="210"/>
      <c r="VKO32" s="211"/>
      <c r="VKP32" s="148"/>
      <c r="VKQ32" s="210"/>
      <c r="VKR32" s="211"/>
      <c r="VKS32" s="148"/>
      <c r="VKT32" s="210"/>
      <c r="VKU32" s="211"/>
      <c r="VKV32" s="148"/>
      <c r="VKW32" s="210"/>
      <c r="VKX32" s="211"/>
      <c r="VKY32" s="148"/>
      <c r="VKZ32" s="210"/>
      <c r="VLA32" s="211"/>
      <c r="VLB32" s="148"/>
      <c r="VLC32" s="210"/>
      <c r="VLD32" s="211"/>
      <c r="VLE32" s="148"/>
      <c r="VLF32" s="210"/>
      <c r="VLG32" s="211"/>
      <c r="VLH32" s="148"/>
      <c r="VLI32" s="210"/>
      <c r="VLJ32" s="211"/>
      <c r="VLK32" s="148"/>
      <c r="VLL32" s="210"/>
      <c r="VLM32" s="211"/>
      <c r="VLN32" s="148"/>
      <c r="VLO32" s="210"/>
      <c r="VLP32" s="211"/>
      <c r="VLQ32" s="148"/>
      <c r="VLR32" s="210"/>
      <c r="VLS32" s="211"/>
      <c r="VLT32" s="148"/>
      <c r="VLU32" s="210"/>
      <c r="VLV32" s="211"/>
      <c r="VLW32" s="148"/>
      <c r="VLX32" s="210"/>
      <c r="VLY32" s="211"/>
      <c r="VLZ32" s="148"/>
      <c r="VMA32" s="210"/>
      <c r="VMB32" s="211"/>
      <c r="VMC32" s="148"/>
      <c r="VMD32" s="210"/>
      <c r="VME32" s="211"/>
      <c r="VMF32" s="148"/>
      <c r="VMG32" s="210"/>
      <c r="VMH32" s="211"/>
      <c r="VMI32" s="148"/>
      <c r="VMJ32" s="210"/>
      <c r="VMK32" s="211"/>
      <c r="VML32" s="148"/>
      <c r="VMM32" s="210"/>
      <c r="VMN32" s="211"/>
      <c r="VMO32" s="148"/>
      <c r="VMP32" s="210"/>
      <c r="VMQ32" s="211"/>
      <c r="VMR32" s="148"/>
      <c r="VMS32" s="210"/>
      <c r="VMT32" s="211"/>
      <c r="VMU32" s="148"/>
      <c r="VMV32" s="210"/>
      <c r="VMW32" s="211"/>
      <c r="VMX32" s="148"/>
      <c r="VMY32" s="210"/>
      <c r="VMZ32" s="211"/>
      <c r="VNA32" s="148"/>
      <c r="VNB32" s="210"/>
      <c r="VNC32" s="211"/>
      <c r="VND32" s="148"/>
      <c r="VNE32" s="210"/>
      <c r="VNF32" s="211"/>
      <c r="VNG32" s="148"/>
      <c r="VNH32" s="210"/>
      <c r="VNI32" s="211"/>
      <c r="VNJ32" s="148"/>
      <c r="VNK32" s="210"/>
      <c r="VNL32" s="211"/>
      <c r="VNM32" s="148"/>
      <c r="VNN32" s="210"/>
      <c r="VNO32" s="211"/>
      <c r="VNP32" s="148"/>
      <c r="VNQ32" s="210"/>
      <c r="VNR32" s="211"/>
      <c r="VNS32" s="148"/>
      <c r="VNT32" s="210"/>
      <c r="VNU32" s="211"/>
      <c r="VNV32" s="148"/>
      <c r="VNW32" s="210"/>
      <c r="VNX32" s="211"/>
      <c r="VNY32" s="148"/>
      <c r="VNZ32" s="210"/>
      <c r="VOA32" s="211"/>
      <c r="VOB32" s="148"/>
      <c r="VOC32" s="210"/>
      <c r="VOD32" s="211"/>
      <c r="VOE32" s="148"/>
      <c r="VOF32" s="210"/>
      <c r="VOG32" s="211"/>
      <c r="VOH32" s="148"/>
      <c r="VOI32" s="210"/>
      <c r="VOJ32" s="211"/>
      <c r="VOK32" s="148"/>
      <c r="VOL32" s="210"/>
      <c r="VOM32" s="211"/>
      <c r="VON32" s="148"/>
      <c r="VOO32" s="210"/>
      <c r="VOP32" s="211"/>
      <c r="VOQ32" s="148"/>
      <c r="VOR32" s="210"/>
      <c r="VOS32" s="211"/>
      <c r="VOT32" s="148"/>
      <c r="VOU32" s="210"/>
      <c r="VOV32" s="211"/>
      <c r="VOW32" s="148"/>
      <c r="VOX32" s="210"/>
      <c r="VOY32" s="211"/>
      <c r="VOZ32" s="148"/>
      <c r="VPA32" s="210"/>
      <c r="VPB32" s="211"/>
      <c r="VPC32" s="148"/>
      <c r="VPD32" s="210"/>
      <c r="VPE32" s="211"/>
      <c r="VPF32" s="148"/>
      <c r="VPG32" s="210"/>
      <c r="VPH32" s="211"/>
      <c r="VPI32" s="148"/>
      <c r="VPJ32" s="210"/>
      <c r="VPK32" s="211"/>
      <c r="VPL32" s="148"/>
      <c r="VPM32" s="210"/>
      <c r="VPN32" s="211"/>
      <c r="VPO32" s="148"/>
      <c r="VPP32" s="210"/>
      <c r="VPQ32" s="211"/>
      <c r="VPR32" s="148"/>
      <c r="VPS32" s="210"/>
      <c r="VPT32" s="211"/>
      <c r="VPU32" s="148"/>
      <c r="VPV32" s="210"/>
      <c r="VPW32" s="211"/>
      <c r="VPX32" s="148"/>
      <c r="VPY32" s="210"/>
      <c r="VPZ32" s="211"/>
      <c r="VQA32" s="148"/>
      <c r="VQB32" s="210"/>
      <c r="VQC32" s="211"/>
      <c r="VQD32" s="148"/>
      <c r="VQE32" s="210"/>
      <c r="VQF32" s="211"/>
      <c r="VQG32" s="148"/>
      <c r="VQH32" s="210"/>
      <c r="VQI32" s="211"/>
      <c r="VQJ32" s="148"/>
      <c r="VQK32" s="210"/>
      <c r="VQL32" s="211"/>
      <c r="VQM32" s="148"/>
      <c r="VQN32" s="210"/>
      <c r="VQO32" s="211"/>
      <c r="VQP32" s="148"/>
      <c r="VQQ32" s="210"/>
      <c r="VQR32" s="211"/>
      <c r="VQS32" s="148"/>
      <c r="VQT32" s="210"/>
      <c r="VQU32" s="211"/>
      <c r="VQV32" s="148"/>
      <c r="VQW32" s="210"/>
      <c r="VQX32" s="211"/>
      <c r="VQY32" s="148"/>
      <c r="VQZ32" s="210"/>
      <c r="VRA32" s="211"/>
      <c r="VRB32" s="148"/>
      <c r="VRC32" s="210"/>
      <c r="VRD32" s="211"/>
      <c r="VRE32" s="148"/>
      <c r="VRF32" s="210"/>
      <c r="VRG32" s="211"/>
      <c r="VRH32" s="148"/>
      <c r="VRI32" s="210"/>
      <c r="VRJ32" s="211"/>
      <c r="VRK32" s="148"/>
      <c r="VRL32" s="210"/>
      <c r="VRM32" s="211"/>
      <c r="VRN32" s="148"/>
      <c r="VRO32" s="210"/>
      <c r="VRP32" s="211"/>
      <c r="VRQ32" s="148"/>
      <c r="VRR32" s="210"/>
      <c r="VRS32" s="211"/>
      <c r="VRT32" s="148"/>
      <c r="VRU32" s="210"/>
      <c r="VRV32" s="211"/>
      <c r="VRW32" s="148"/>
      <c r="VRX32" s="210"/>
      <c r="VRY32" s="211"/>
      <c r="VRZ32" s="148"/>
      <c r="VSA32" s="210"/>
      <c r="VSB32" s="211"/>
      <c r="VSC32" s="148"/>
      <c r="VSD32" s="210"/>
      <c r="VSE32" s="211"/>
      <c r="VSF32" s="148"/>
      <c r="VSG32" s="210"/>
      <c r="VSH32" s="211"/>
      <c r="VSI32" s="148"/>
      <c r="VSJ32" s="210"/>
      <c r="VSK32" s="211"/>
      <c r="VSL32" s="148"/>
      <c r="VSM32" s="210"/>
      <c r="VSN32" s="211"/>
      <c r="VSO32" s="148"/>
      <c r="VSP32" s="210"/>
      <c r="VSQ32" s="211"/>
      <c r="VSR32" s="148"/>
      <c r="VSS32" s="210"/>
      <c r="VST32" s="211"/>
      <c r="VSU32" s="148"/>
      <c r="VSV32" s="210"/>
      <c r="VSW32" s="211"/>
      <c r="VSX32" s="148"/>
      <c r="VSY32" s="210"/>
      <c r="VSZ32" s="211"/>
      <c r="VTA32" s="148"/>
      <c r="VTB32" s="210"/>
      <c r="VTC32" s="211"/>
      <c r="VTD32" s="148"/>
      <c r="VTE32" s="210"/>
      <c r="VTF32" s="211"/>
      <c r="VTG32" s="148"/>
      <c r="VTH32" s="210"/>
      <c r="VTI32" s="211"/>
      <c r="VTJ32" s="148"/>
      <c r="VTK32" s="210"/>
      <c r="VTL32" s="211"/>
      <c r="VTM32" s="148"/>
      <c r="VTN32" s="210"/>
      <c r="VTO32" s="211"/>
      <c r="VTP32" s="148"/>
      <c r="VTQ32" s="210"/>
      <c r="VTR32" s="211"/>
      <c r="VTS32" s="148"/>
      <c r="VTT32" s="210"/>
      <c r="VTU32" s="211"/>
      <c r="VTV32" s="148"/>
      <c r="VTW32" s="210"/>
      <c r="VTX32" s="211"/>
      <c r="VTY32" s="148"/>
      <c r="VTZ32" s="210"/>
      <c r="VUA32" s="211"/>
      <c r="VUB32" s="148"/>
      <c r="VUC32" s="210"/>
      <c r="VUD32" s="211"/>
      <c r="VUE32" s="148"/>
      <c r="VUF32" s="210"/>
      <c r="VUG32" s="211"/>
      <c r="VUH32" s="148"/>
      <c r="VUI32" s="210"/>
      <c r="VUJ32" s="211"/>
      <c r="VUK32" s="148"/>
      <c r="VUL32" s="210"/>
      <c r="VUM32" s="211"/>
      <c r="VUN32" s="148"/>
      <c r="VUO32" s="210"/>
      <c r="VUP32" s="211"/>
      <c r="VUQ32" s="148"/>
      <c r="VUR32" s="210"/>
      <c r="VUS32" s="211"/>
      <c r="VUT32" s="148"/>
      <c r="VUU32" s="210"/>
      <c r="VUV32" s="211"/>
      <c r="VUW32" s="148"/>
      <c r="VUX32" s="210"/>
      <c r="VUY32" s="211"/>
      <c r="VUZ32" s="148"/>
      <c r="VVA32" s="210"/>
      <c r="VVB32" s="211"/>
      <c r="VVC32" s="148"/>
      <c r="VVD32" s="210"/>
      <c r="VVE32" s="211"/>
      <c r="VVF32" s="148"/>
      <c r="VVG32" s="210"/>
      <c r="VVH32" s="211"/>
      <c r="VVI32" s="148"/>
      <c r="VVJ32" s="210"/>
      <c r="VVK32" s="211"/>
      <c r="VVL32" s="148"/>
      <c r="VVM32" s="210"/>
      <c r="VVN32" s="211"/>
      <c r="VVO32" s="148"/>
      <c r="VVP32" s="210"/>
      <c r="VVQ32" s="211"/>
      <c r="VVR32" s="148"/>
      <c r="VVS32" s="210"/>
      <c r="VVT32" s="211"/>
      <c r="VVU32" s="148"/>
      <c r="VVV32" s="210"/>
      <c r="VVW32" s="211"/>
      <c r="VVX32" s="148"/>
      <c r="VVY32" s="210"/>
      <c r="VVZ32" s="211"/>
      <c r="VWA32" s="148"/>
      <c r="VWB32" s="210"/>
      <c r="VWC32" s="211"/>
      <c r="VWD32" s="148"/>
      <c r="VWE32" s="210"/>
      <c r="VWF32" s="211"/>
      <c r="VWG32" s="148"/>
      <c r="VWH32" s="210"/>
      <c r="VWI32" s="211"/>
      <c r="VWJ32" s="148"/>
      <c r="VWK32" s="210"/>
      <c r="VWL32" s="211"/>
      <c r="VWM32" s="148"/>
      <c r="VWN32" s="210"/>
      <c r="VWO32" s="211"/>
      <c r="VWP32" s="148"/>
      <c r="VWQ32" s="210"/>
      <c r="VWR32" s="211"/>
      <c r="VWS32" s="148"/>
      <c r="VWT32" s="210"/>
      <c r="VWU32" s="211"/>
      <c r="VWV32" s="148"/>
      <c r="VWW32" s="210"/>
      <c r="VWX32" s="211"/>
      <c r="VWY32" s="148"/>
      <c r="VWZ32" s="210"/>
      <c r="VXA32" s="211"/>
      <c r="VXB32" s="148"/>
      <c r="VXC32" s="210"/>
      <c r="VXD32" s="211"/>
      <c r="VXE32" s="148"/>
      <c r="VXF32" s="210"/>
      <c r="VXG32" s="211"/>
      <c r="VXH32" s="148"/>
      <c r="VXI32" s="210"/>
      <c r="VXJ32" s="211"/>
      <c r="VXK32" s="148"/>
      <c r="VXL32" s="210"/>
      <c r="VXM32" s="211"/>
      <c r="VXN32" s="148"/>
      <c r="VXO32" s="210"/>
      <c r="VXP32" s="211"/>
      <c r="VXQ32" s="148"/>
      <c r="VXR32" s="210"/>
      <c r="VXS32" s="211"/>
      <c r="VXT32" s="148"/>
      <c r="VXU32" s="210"/>
      <c r="VXV32" s="211"/>
      <c r="VXW32" s="148"/>
      <c r="VXX32" s="210"/>
      <c r="VXY32" s="211"/>
      <c r="VXZ32" s="148"/>
      <c r="VYA32" s="210"/>
      <c r="VYB32" s="211"/>
      <c r="VYC32" s="148"/>
      <c r="VYD32" s="210"/>
      <c r="VYE32" s="211"/>
      <c r="VYF32" s="148"/>
      <c r="VYG32" s="210"/>
      <c r="VYH32" s="211"/>
      <c r="VYI32" s="148"/>
      <c r="VYJ32" s="210"/>
      <c r="VYK32" s="211"/>
      <c r="VYL32" s="148"/>
      <c r="VYM32" s="210"/>
      <c r="VYN32" s="211"/>
      <c r="VYO32" s="148"/>
      <c r="VYP32" s="210"/>
      <c r="VYQ32" s="211"/>
      <c r="VYR32" s="148"/>
      <c r="VYS32" s="210"/>
      <c r="VYT32" s="211"/>
      <c r="VYU32" s="148"/>
      <c r="VYV32" s="210"/>
      <c r="VYW32" s="211"/>
      <c r="VYX32" s="148"/>
      <c r="VYY32" s="210"/>
      <c r="VYZ32" s="211"/>
      <c r="VZA32" s="148"/>
      <c r="VZB32" s="210"/>
      <c r="VZC32" s="211"/>
      <c r="VZD32" s="148"/>
      <c r="VZE32" s="210"/>
      <c r="VZF32" s="211"/>
      <c r="VZG32" s="148"/>
      <c r="VZH32" s="210"/>
      <c r="VZI32" s="211"/>
      <c r="VZJ32" s="148"/>
      <c r="VZK32" s="210"/>
      <c r="VZL32" s="211"/>
      <c r="VZM32" s="148"/>
      <c r="VZN32" s="210"/>
      <c r="VZO32" s="211"/>
      <c r="VZP32" s="148"/>
      <c r="VZQ32" s="210"/>
      <c r="VZR32" s="211"/>
      <c r="VZS32" s="148"/>
      <c r="VZT32" s="210"/>
      <c r="VZU32" s="211"/>
      <c r="VZV32" s="148"/>
      <c r="VZW32" s="210"/>
      <c r="VZX32" s="211"/>
      <c r="VZY32" s="148"/>
      <c r="VZZ32" s="210"/>
      <c r="WAA32" s="211"/>
      <c r="WAB32" s="148"/>
      <c r="WAC32" s="210"/>
      <c r="WAD32" s="211"/>
      <c r="WAE32" s="148"/>
      <c r="WAF32" s="210"/>
      <c r="WAG32" s="211"/>
      <c r="WAH32" s="148"/>
      <c r="WAI32" s="210"/>
      <c r="WAJ32" s="211"/>
      <c r="WAK32" s="148"/>
      <c r="WAL32" s="210"/>
      <c r="WAM32" s="211"/>
      <c r="WAN32" s="148"/>
      <c r="WAO32" s="210"/>
      <c r="WAP32" s="211"/>
      <c r="WAQ32" s="148"/>
      <c r="WAR32" s="210"/>
      <c r="WAS32" s="211"/>
      <c r="WAT32" s="148"/>
      <c r="WAU32" s="210"/>
      <c r="WAV32" s="211"/>
      <c r="WAW32" s="148"/>
      <c r="WAX32" s="210"/>
      <c r="WAY32" s="211"/>
      <c r="WAZ32" s="148"/>
      <c r="WBA32" s="210"/>
      <c r="WBB32" s="211"/>
      <c r="WBC32" s="148"/>
      <c r="WBD32" s="210"/>
      <c r="WBE32" s="211"/>
      <c r="WBF32" s="148"/>
      <c r="WBG32" s="210"/>
      <c r="WBH32" s="211"/>
      <c r="WBI32" s="148"/>
      <c r="WBJ32" s="210"/>
      <c r="WBK32" s="211"/>
      <c r="WBL32" s="148"/>
      <c r="WBM32" s="210"/>
      <c r="WBN32" s="211"/>
      <c r="WBO32" s="148"/>
      <c r="WBP32" s="210"/>
      <c r="WBQ32" s="211"/>
      <c r="WBR32" s="148"/>
      <c r="WBS32" s="210"/>
      <c r="WBT32" s="211"/>
      <c r="WBU32" s="148"/>
      <c r="WBV32" s="210"/>
      <c r="WBW32" s="211"/>
      <c r="WBX32" s="148"/>
      <c r="WBY32" s="210"/>
      <c r="WBZ32" s="211"/>
      <c r="WCA32" s="148"/>
      <c r="WCB32" s="210"/>
      <c r="WCC32" s="211"/>
      <c r="WCD32" s="148"/>
      <c r="WCE32" s="210"/>
      <c r="WCF32" s="211"/>
      <c r="WCG32" s="148"/>
      <c r="WCH32" s="210"/>
      <c r="WCI32" s="211"/>
      <c r="WCJ32" s="148"/>
      <c r="WCK32" s="210"/>
      <c r="WCL32" s="211"/>
      <c r="WCM32" s="148"/>
      <c r="WCN32" s="210"/>
      <c r="WCO32" s="211"/>
      <c r="WCP32" s="148"/>
      <c r="WCQ32" s="210"/>
      <c r="WCR32" s="211"/>
      <c r="WCS32" s="148"/>
      <c r="WCT32" s="210"/>
      <c r="WCU32" s="211"/>
      <c r="WCV32" s="148"/>
      <c r="WCW32" s="210"/>
      <c r="WCX32" s="211"/>
      <c r="WCY32" s="148"/>
      <c r="WCZ32" s="210"/>
      <c r="WDA32" s="211"/>
      <c r="WDB32" s="148"/>
      <c r="WDC32" s="210"/>
      <c r="WDD32" s="211"/>
      <c r="WDE32" s="148"/>
      <c r="WDF32" s="210"/>
      <c r="WDG32" s="211"/>
      <c r="WDH32" s="148"/>
      <c r="WDI32" s="210"/>
      <c r="WDJ32" s="211"/>
      <c r="WDK32" s="148"/>
      <c r="WDL32" s="210"/>
      <c r="WDM32" s="211"/>
      <c r="WDN32" s="148"/>
      <c r="WDO32" s="210"/>
      <c r="WDP32" s="211"/>
      <c r="WDQ32" s="148"/>
      <c r="WDR32" s="210"/>
      <c r="WDS32" s="211"/>
      <c r="WDT32" s="148"/>
      <c r="WDU32" s="210"/>
      <c r="WDV32" s="211"/>
      <c r="WDW32" s="148"/>
      <c r="WDX32" s="210"/>
      <c r="WDY32" s="211"/>
      <c r="WDZ32" s="148"/>
      <c r="WEA32" s="210"/>
      <c r="WEB32" s="211"/>
      <c r="WEC32" s="148"/>
      <c r="WED32" s="210"/>
      <c r="WEE32" s="211"/>
      <c r="WEF32" s="148"/>
      <c r="WEG32" s="210"/>
      <c r="WEH32" s="211"/>
      <c r="WEI32" s="148"/>
      <c r="WEJ32" s="210"/>
      <c r="WEK32" s="211"/>
      <c r="WEL32" s="148"/>
      <c r="WEM32" s="210"/>
      <c r="WEN32" s="211"/>
      <c r="WEO32" s="148"/>
      <c r="WEP32" s="210"/>
      <c r="WEQ32" s="211"/>
      <c r="WER32" s="148"/>
      <c r="WES32" s="210"/>
      <c r="WET32" s="211"/>
      <c r="WEU32" s="148"/>
      <c r="WEV32" s="210"/>
      <c r="WEW32" s="211"/>
      <c r="WEX32" s="148"/>
      <c r="WEY32" s="210"/>
      <c r="WEZ32" s="211"/>
      <c r="WFA32" s="148"/>
      <c r="WFB32" s="210"/>
      <c r="WFC32" s="211"/>
      <c r="WFD32" s="148"/>
      <c r="WFE32" s="210"/>
      <c r="WFF32" s="211"/>
      <c r="WFG32" s="148"/>
      <c r="WFH32" s="210"/>
      <c r="WFI32" s="211"/>
      <c r="WFJ32" s="148"/>
      <c r="WFK32" s="210"/>
      <c r="WFL32" s="211"/>
      <c r="WFM32" s="148"/>
      <c r="WFN32" s="210"/>
      <c r="WFO32" s="211"/>
      <c r="WFP32" s="148"/>
      <c r="WFQ32" s="210"/>
      <c r="WFR32" s="211"/>
      <c r="WFS32" s="148"/>
      <c r="WFT32" s="210"/>
      <c r="WFU32" s="211"/>
      <c r="WFV32" s="148"/>
      <c r="WFW32" s="210"/>
      <c r="WFX32" s="211"/>
      <c r="WFY32" s="148"/>
      <c r="WFZ32" s="210"/>
      <c r="WGA32" s="211"/>
      <c r="WGB32" s="148"/>
      <c r="WGC32" s="210"/>
      <c r="WGD32" s="211"/>
      <c r="WGE32" s="148"/>
      <c r="WGF32" s="210"/>
      <c r="WGG32" s="211"/>
      <c r="WGH32" s="148"/>
      <c r="WGI32" s="210"/>
      <c r="WGJ32" s="211"/>
      <c r="WGK32" s="148"/>
      <c r="WGL32" s="210"/>
      <c r="WGM32" s="211"/>
      <c r="WGN32" s="148"/>
      <c r="WGO32" s="210"/>
      <c r="WGP32" s="211"/>
      <c r="WGQ32" s="148"/>
      <c r="WGR32" s="210"/>
      <c r="WGS32" s="211"/>
      <c r="WGT32" s="148"/>
      <c r="WGU32" s="210"/>
      <c r="WGV32" s="211"/>
      <c r="WGW32" s="148"/>
      <c r="WGX32" s="210"/>
      <c r="WGY32" s="211"/>
      <c r="WGZ32" s="148"/>
      <c r="WHA32" s="210"/>
      <c r="WHB32" s="211"/>
      <c r="WHC32" s="148"/>
      <c r="WHD32" s="210"/>
      <c r="WHE32" s="211"/>
      <c r="WHF32" s="148"/>
      <c r="WHG32" s="210"/>
      <c r="WHH32" s="211"/>
      <c r="WHI32" s="148"/>
      <c r="WHJ32" s="210"/>
      <c r="WHK32" s="211"/>
      <c r="WHL32" s="148"/>
      <c r="WHM32" s="210"/>
      <c r="WHN32" s="211"/>
      <c r="WHO32" s="148"/>
      <c r="WHP32" s="210"/>
      <c r="WHQ32" s="211"/>
      <c r="WHR32" s="148"/>
      <c r="WHS32" s="210"/>
      <c r="WHT32" s="211"/>
      <c r="WHU32" s="148"/>
      <c r="WHV32" s="210"/>
      <c r="WHW32" s="211"/>
      <c r="WHX32" s="148"/>
      <c r="WHY32" s="210"/>
      <c r="WHZ32" s="211"/>
      <c r="WIA32" s="148"/>
      <c r="WIB32" s="210"/>
      <c r="WIC32" s="211"/>
      <c r="WID32" s="148"/>
      <c r="WIE32" s="210"/>
      <c r="WIF32" s="211"/>
      <c r="WIG32" s="148"/>
      <c r="WIH32" s="210"/>
      <c r="WII32" s="211"/>
      <c r="WIJ32" s="148"/>
      <c r="WIK32" s="210"/>
      <c r="WIL32" s="211"/>
      <c r="WIM32" s="148"/>
      <c r="WIN32" s="210"/>
      <c r="WIO32" s="211"/>
      <c r="WIP32" s="148"/>
      <c r="WIQ32" s="210"/>
      <c r="WIR32" s="211"/>
      <c r="WIS32" s="148"/>
      <c r="WIT32" s="210"/>
      <c r="WIU32" s="211"/>
      <c r="WIV32" s="148"/>
      <c r="WIW32" s="210"/>
      <c r="WIX32" s="211"/>
      <c r="WIY32" s="148"/>
      <c r="WIZ32" s="210"/>
      <c r="WJA32" s="211"/>
      <c r="WJB32" s="148"/>
      <c r="WJC32" s="210"/>
      <c r="WJD32" s="211"/>
      <c r="WJE32" s="148"/>
      <c r="WJF32" s="210"/>
      <c r="WJG32" s="211"/>
      <c r="WJH32" s="148"/>
      <c r="WJI32" s="210"/>
      <c r="WJJ32" s="211"/>
      <c r="WJK32" s="148"/>
      <c r="WJL32" s="210"/>
      <c r="WJM32" s="211"/>
      <c r="WJN32" s="148"/>
      <c r="WJO32" s="210"/>
      <c r="WJP32" s="211"/>
      <c r="WJQ32" s="148"/>
      <c r="WJR32" s="210"/>
      <c r="WJS32" s="211"/>
      <c r="WJT32" s="148"/>
      <c r="WJU32" s="210"/>
      <c r="WJV32" s="211"/>
      <c r="WJW32" s="148"/>
      <c r="WJX32" s="210"/>
      <c r="WJY32" s="211"/>
      <c r="WJZ32" s="148"/>
      <c r="WKA32" s="210"/>
      <c r="WKB32" s="211"/>
      <c r="WKC32" s="148"/>
      <c r="WKD32" s="210"/>
      <c r="WKE32" s="211"/>
      <c r="WKF32" s="148"/>
      <c r="WKG32" s="210"/>
      <c r="WKH32" s="211"/>
      <c r="WKI32" s="148"/>
      <c r="WKJ32" s="210"/>
      <c r="WKK32" s="211"/>
      <c r="WKL32" s="148"/>
      <c r="WKM32" s="210"/>
      <c r="WKN32" s="211"/>
      <c r="WKO32" s="148"/>
      <c r="WKP32" s="210"/>
      <c r="WKQ32" s="211"/>
      <c r="WKR32" s="148"/>
      <c r="WKS32" s="210"/>
      <c r="WKT32" s="211"/>
      <c r="WKU32" s="148"/>
      <c r="WKV32" s="210"/>
      <c r="WKW32" s="211"/>
      <c r="WKX32" s="148"/>
      <c r="WKY32" s="210"/>
      <c r="WKZ32" s="211"/>
      <c r="WLA32" s="148"/>
      <c r="WLB32" s="210"/>
      <c r="WLC32" s="211"/>
      <c r="WLD32" s="148"/>
      <c r="WLE32" s="210"/>
      <c r="WLF32" s="211"/>
      <c r="WLG32" s="148"/>
      <c r="WLH32" s="210"/>
      <c r="WLI32" s="211"/>
      <c r="WLJ32" s="148"/>
      <c r="WLK32" s="210"/>
      <c r="WLL32" s="211"/>
      <c r="WLM32" s="148"/>
      <c r="WLN32" s="210"/>
      <c r="WLO32" s="211"/>
      <c r="WLP32" s="148"/>
      <c r="WLQ32" s="210"/>
      <c r="WLR32" s="211"/>
      <c r="WLS32" s="148"/>
      <c r="WLT32" s="210"/>
      <c r="WLU32" s="211"/>
      <c r="WLV32" s="148"/>
      <c r="WLW32" s="210"/>
      <c r="WLX32" s="211"/>
      <c r="WLY32" s="148"/>
      <c r="WLZ32" s="210"/>
      <c r="WMA32" s="211"/>
      <c r="WMB32" s="148"/>
      <c r="WMC32" s="210"/>
      <c r="WMD32" s="211"/>
      <c r="WME32" s="148"/>
      <c r="WMF32" s="210"/>
      <c r="WMG32" s="211"/>
      <c r="WMH32" s="148"/>
      <c r="WMI32" s="210"/>
      <c r="WMJ32" s="211"/>
      <c r="WMK32" s="148"/>
      <c r="WML32" s="210"/>
      <c r="WMM32" s="211"/>
      <c r="WMN32" s="148"/>
      <c r="WMO32" s="210"/>
      <c r="WMP32" s="211"/>
      <c r="WMQ32" s="148"/>
      <c r="WMR32" s="210"/>
      <c r="WMS32" s="211"/>
      <c r="WMT32" s="148"/>
      <c r="WMU32" s="210"/>
      <c r="WMV32" s="211"/>
      <c r="WMW32" s="148"/>
      <c r="WMX32" s="210"/>
      <c r="WMY32" s="211"/>
      <c r="WMZ32" s="148"/>
      <c r="WNA32" s="210"/>
      <c r="WNB32" s="211"/>
      <c r="WNC32" s="148"/>
      <c r="WND32" s="210"/>
      <c r="WNE32" s="211"/>
      <c r="WNF32" s="148"/>
      <c r="WNG32" s="210"/>
      <c r="WNH32" s="211"/>
      <c r="WNI32" s="148"/>
      <c r="WNJ32" s="210"/>
      <c r="WNK32" s="211"/>
      <c r="WNL32" s="148"/>
      <c r="WNM32" s="210"/>
      <c r="WNN32" s="211"/>
      <c r="WNO32" s="148"/>
      <c r="WNP32" s="210"/>
      <c r="WNQ32" s="211"/>
      <c r="WNR32" s="148"/>
      <c r="WNS32" s="210"/>
      <c r="WNT32" s="211"/>
      <c r="WNU32" s="148"/>
      <c r="WNV32" s="210"/>
      <c r="WNW32" s="211"/>
      <c r="WNX32" s="148"/>
      <c r="WNY32" s="210"/>
      <c r="WNZ32" s="211"/>
      <c r="WOA32" s="148"/>
      <c r="WOB32" s="210"/>
      <c r="WOC32" s="211"/>
      <c r="WOD32" s="148"/>
      <c r="WOE32" s="210"/>
      <c r="WOF32" s="211"/>
      <c r="WOG32" s="148"/>
      <c r="WOH32" s="210"/>
      <c r="WOI32" s="211"/>
      <c r="WOJ32" s="148"/>
      <c r="WOK32" s="210"/>
      <c r="WOL32" s="211"/>
      <c r="WOM32" s="148"/>
      <c r="WON32" s="210"/>
      <c r="WOO32" s="211"/>
      <c r="WOP32" s="148"/>
      <c r="WOQ32" s="210"/>
      <c r="WOR32" s="211"/>
      <c r="WOS32" s="148"/>
      <c r="WOT32" s="210"/>
      <c r="WOU32" s="211"/>
      <c r="WOV32" s="148"/>
      <c r="WOW32" s="210"/>
      <c r="WOX32" s="211"/>
      <c r="WOY32" s="148"/>
      <c r="WOZ32" s="210"/>
      <c r="WPA32" s="211"/>
      <c r="WPB32" s="148"/>
      <c r="WPC32" s="210"/>
      <c r="WPD32" s="211"/>
      <c r="WPE32" s="148"/>
      <c r="WPF32" s="210"/>
      <c r="WPG32" s="211"/>
      <c r="WPH32" s="148"/>
      <c r="WPI32" s="210"/>
      <c r="WPJ32" s="211"/>
      <c r="WPK32" s="148"/>
      <c r="WPL32" s="210"/>
      <c r="WPM32" s="211"/>
      <c r="WPN32" s="148"/>
      <c r="WPO32" s="210"/>
      <c r="WPP32" s="211"/>
      <c r="WPQ32" s="148"/>
      <c r="WPR32" s="210"/>
      <c r="WPS32" s="211"/>
      <c r="WPT32" s="148"/>
      <c r="WPU32" s="210"/>
      <c r="WPV32" s="211"/>
      <c r="WPW32" s="148"/>
      <c r="WPX32" s="210"/>
      <c r="WPY32" s="211"/>
      <c r="WPZ32" s="148"/>
      <c r="WQA32" s="210"/>
      <c r="WQB32" s="211"/>
      <c r="WQC32" s="148"/>
      <c r="WQD32" s="210"/>
      <c r="WQE32" s="211"/>
      <c r="WQF32" s="148"/>
      <c r="WQG32" s="210"/>
      <c r="WQH32" s="211"/>
      <c r="WQI32" s="148"/>
      <c r="WQJ32" s="210"/>
      <c r="WQK32" s="211"/>
      <c r="WQL32" s="148"/>
      <c r="WQM32" s="210"/>
      <c r="WQN32" s="211"/>
      <c r="WQO32" s="148"/>
      <c r="WQP32" s="210"/>
      <c r="WQQ32" s="211"/>
      <c r="WQR32" s="148"/>
      <c r="WQS32" s="210"/>
      <c r="WQT32" s="211"/>
      <c r="WQU32" s="148"/>
      <c r="WQV32" s="210"/>
      <c r="WQW32" s="211"/>
      <c r="WQX32" s="148"/>
      <c r="WQY32" s="210"/>
      <c r="WQZ32" s="211"/>
      <c r="WRA32" s="148"/>
      <c r="WRB32" s="210"/>
      <c r="WRC32" s="211"/>
      <c r="WRD32" s="148"/>
      <c r="WRE32" s="210"/>
      <c r="WRF32" s="211"/>
      <c r="WRG32" s="148"/>
      <c r="WRH32" s="210"/>
      <c r="WRI32" s="211"/>
      <c r="WRJ32" s="148"/>
      <c r="WRK32" s="210"/>
      <c r="WRL32" s="211"/>
      <c r="WRM32" s="148"/>
      <c r="WRN32" s="210"/>
      <c r="WRO32" s="211"/>
      <c r="WRP32" s="148"/>
      <c r="WRQ32" s="210"/>
      <c r="WRR32" s="211"/>
      <c r="WRS32" s="148"/>
      <c r="WRT32" s="210"/>
      <c r="WRU32" s="211"/>
      <c r="WRV32" s="148"/>
      <c r="WRW32" s="210"/>
      <c r="WRX32" s="211"/>
      <c r="WRY32" s="148"/>
      <c r="WRZ32" s="210"/>
      <c r="WSA32" s="211"/>
      <c r="WSB32" s="148"/>
      <c r="WSC32" s="210"/>
      <c r="WSD32" s="211"/>
      <c r="WSE32" s="148"/>
      <c r="WSF32" s="210"/>
      <c r="WSG32" s="211"/>
      <c r="WSH32" s="148"/>
      <c r="WSI32" s="210"/>
      <c r="WSJ32" s="211"/>
      <c r="WSK32" s="148"/>
      <c r="WSL32" s="210"/>
      <c r="WSM32" s="211"/>
      <c r="WSN32" s="148"/>
      <c r="WSO32" s="210"/>
      <c r="WSP32" s="211"/>
      <c r="WSQ32" s="148"/>
      <c r="WSR32" s="210"/>
      <c r="WSS32" s="211"/>
      <c r="WST32" s="148"/>
      <c r="WSU32" s="210"/>
      <c r="WSV32" s="211"/>
      <c r="WSW32" s="148"/>
      <c r="WSX32" s="210"/>
      <c r="WSY32" s="211"/>
      <c r="WSZ32" s="148"/>
      <c r="WTA32" s="210"/>
      <c r="WTB32" s="211"/>
      <c r="WTC32" s="148"/>
      <c r="WTD32" s="210"/>
      <c r="WTE32" s="211"/>
      <c r="WTF32" s="148"/>
      <c r="WTG32" s="210"/>
      <c r="WTH32" s="211"/>
      <c r="WTI32" s="148"/>
      <c r="WTJ32" s="210"/>
      <c r="WTK32" s="211"/>
      <c r="WTL32" s="148"/>
      <c r="WTM32" s="210"/>
      <c r="WTN32" s="211"/>
      <c r="WTO32" s="148"/>
      <c r="WTP32" s="210"/>
      <c r="WTQ32" s="211"/>
      <c r="WTR32" s="148"/>
      <c r="WTS32" s="210"/>
      <c r="WTT32" s="211"/>
      <c r="WTU32" s="148"/>
      <c r="WTV32" s="210"/>
      <c r="WTW32" s="211"/>
      <c r="WTX32" s="148"/>
      <c r="WTY32" s="210"/>
      <c r="WTZ32" s="211"/>
      <c r="WUA32" s="148"/>
      <c r="WUB32" s="210"/>
      <c r="WUC32" s="211"/>
      <c r="WUD32" s="148"/>
      <c r="WUE32" s="210"/>
      <c r="WUF32" s="211"/>
      <c r="WUG32" s="148"/>
      <c r="WUH32" s="210"/>
      <c r="WUI32" s="211"/>
      <c r="WUJ32" s="148"/>
      <c r="WUK32" s="210"/>
      <c r="WUL32" s="211"/>
      <c r="WUM32" s="148"/>
      <c r="WUN32" s="210"/>
      <c r="WUO32" s="211"/>
      <c r="WUP32" s="148"/>
      <c r="WUQ32" s="210"/>
      <c r="WUR32" s="211"/>
      <c r="WUS32" s="148"/>
      <c r="WUT32" s="210"/>
      <c r="WUU32" s="211"/>
      <c r="WUV32" s="148"/>
      <c r="WUW32" s="210"/>
      <c r="WUX32" s="211"/>
      <c r="WUY32" s="148"/>
      <c r="WUZ32" s="210"/>
      <c r="WVA32" s="211"/>
      <c r="WVB32" s="148"/>
      <c r="WVC32" s="210"/>
      <c r="WVD32" s="211"/>
      <c r="WVE32" s="148"/>
      <c r="WVF32" s="210"/>
      <c r="WVG32" s="211"/>
      <c r="WVH32" s="148"/>
      <c r="WVI32" s="210"/>
      <c r="WVJ32" s="211"/>
      <c r="WVK32" s="148"/>
      <c r="WVL32" s="210"/>
      <c r="WVM32" s="211"/>
      <c r="WVN32" s="148"/>
      <c r="WVO32" s="210"/>
      <c r="WVP32" s="211"/>
      <c r="WVQ32" s="148"/>
      <c r="WVR32" s="210"/>
      <c r="WVS32" s="211"/>
      <c r="WVT32" s="148"/>
      <c r="WVU32" s="210"/>
      <c r="WVV32" s="211"/>
      <c r="WVW32" s="148"/>
      <c r="WVX32" s="210"/>
      <c r="WVY32" s="211"/>
      <c r="WVZ32" s="148"/>
      <c r="WWA32" s="210"/>
      <c r="WWB32" s="211"/>
      <c r="WWC32" s="148"/>
      <c r="WWD32" s="210"/>
      <c r="WWE32" s="211"/>
      <c r="WWF32" s="148"/>
      <c r="WWG32" s="210"/>
      <c r="WWH32" s="211"/>
      <c r="WWI32" s="148"/>
      <c r="WWJ32" s="210"/>
      <c r="WWK32" s="211"/>
      <c r="WWL32" s="148"/>
      <c r="WWM32" s="210"/>
      <c r="WWN32" s="211"/>
      <c r="WWO32" s="148"/>
      <c r="WWP32" s="210"/>
      <c r="WWQ32" s="211"/>
      <c r="WWR32" s="148"/>
      <c r="WWS32" s="210"/>
      <c r="WWT32" s="211"/>
      <c r="WWU32" s="148"/>
      <c r="WWV32" s="210"/>
      <c r="WWW32" s="211"/>
      <c r="WWX32" s="148"/>
      <c r="WWY32" s="210"/>
      <c r="WWZ32" s="211"/>
      <c r="WXA32" s="148"/>
      <c r="WXB32" s="210"/>
      <c r="WXC32" s="211"/>
      <c r="WXD32" s="148"/>
      <c r="WXE32" s="210"/>
      <c r="WXF32" s="211"/>
      <c r="WXG32" s="148"/>
      <c r="WXH32" s="210"/>
      <c r="WXI32" s="211"/>
      <c r="WXJ32" s="148"/>
      <c r="WXK32" s="210"/>
      <c r="WXL32" s="211"/>
      <c r="WXM32" s="148"/>
      <c r="WXN32" s="210"/>
      <c r="WXO32" s="211"/>
      <c r="WXP32" s="148"/>
      <c r="WXQ32" s="210"/>
      <c r="WXR32" s="211"/>
      <c r="WXS32" s="148"/>
      <c r="WXT32" s="210"/>
      <c r="WXU32" s="211"/>
      <c r="WXV32" s="148"/>
      <c r="WXW32" s="210"/>
      <c r="WXX32" s="211"/>
      <c r="WXY32" s="148"/>
      <c r="WXZ32" s="210"/>
      <c r="WYA32" s="211"/>
      <c r="WYB32" s="148"/>
      <c r="WYC32" s="210"/>
      <c r="WYD32" s="211"/>
      <c r="WYE32" s="148"/>
      <c r="WYF32" s="210"/>
      <c r="WYG32" s="211"/>
      <c r="WYH32" s="148"/>
      <c r="WYI32" s="210"/>
      <c r="WYJ32" s="211"/>
      <c r="WYK32" s="148"/>
      <c r="WYL32" s="210"/>
      <c r="WYM32" s="211"/>
      <c r="WYN32" s="148"/>
      <c r="WYO32" s="210"/>
      <c r="WYP32" s="211"/>
      <c r="WYQ32" s="148"/>
      <c r="WYR32" s="210"/>
      <c r="WYS32" s="211"/>
      <c r="WYT32" s="148"/>
      <c r="WYU32" s="210"/>
      <c r="WYV32" s="211"/>
      <c r="WYW32" s="148"/>
      <c r="WYX32" s="210"/>
      <c r="WYY32" s="211"/>
      <c r="WYZ32" s="148"/>
      <c r="WZA32" s="210"/>
      <c r="WZB32" s="211"/>
      <c r="WZC32" s="148"/>
      <c r="WZD32" s="210"/>
      <c r="WZE32" s="211"/>
      <c r="WZF32" s="148"/>
      <c r="WZG32" s="210"/>
      <c r="WZH32" s="211"/>
      <c r="WZI32" s="148"/>
      <c r="WZJ32" s="210"/>
      <c r="WZK32" s="211"/>
      <c r="WZL32" s="148"/>
      <c r="WZM32" s="210"/>
      <c r="WZN32" s="211"/>
      <c r="WZO32" s="148"/>
      <c r="WZP32" s="210"/>
      <c r="WZQ32" s="211"/>
      <c r="WZR32" s="148"/>
      <c r="WZS32" s="210"/>
      <c r="WZT32" s="211"/>
      <c r="WZU32" s="148"/>
      <c r="WZV32" s="210"/>
      <c r="WZW32" s="211"/>
      <c r="WZX32" s="148"/>
      <c r="WZY32" s="210"/>
      <c r="WZZ32" s="211"/>
      <c r="XAA32" s="148"/>
      <c r="XAB32" s="210"/>
      <c r="XAC32" s="211"/>
      <c r="XAD32" s="148"/>
      <c r="XAE32" s="210"/>
      <c r="XAF32" s="211"/>
      <c r="XAG32" s="148"/>
      <c r="XAH32" s="210"/>
      <c r="XAI32" s="211"/>
      <c r="XAJ32" s="148"/>
      <c r="XAK32" s="210"/>
      <c r="XAL32" s="211"/>
      <c r="XAM32" s="148"/>
      <c r="XAN32" s="210"/>
      <c r="XAO32" s="211"/>
      <c r="XAP32" s="148"/>
      <c r="XAQ32" s="210"/>
      <c r="XAR32" s="211"/>
      <c r="XAS32" s="148"/>
      <c r="XAT32" s="210"/>
      <c r="XAU32" s="211"/>
      <c r="XAV32" s="148"/>
      <c r="XAW32" s="210"/>
      <c r="XAX32" s="211"/>
      <c r="XAY32" s="148"/>
      <c r="XAZ32" s="210"/>
      <c r="XBA32" s="211"/>
      <c r="XBB32" s="148"/>
      <c r="XBC32" s="210"/>
      <c r="XBD32" s="211"/>
      <c r="XBE32" s="148"/>
      <c r="XBF32" s="210"/>
      <c r="XBG32" s="211"/>
      <c r="XBH32" s="148"/>
      <c r="XBI32" s="210"/>
      <c r="XBJ32" s="211"/>
      <c r="XBK32" s="148"/>
      <c r="XBL32" s="210"/>
      <c r="XBM32" s="211"/>
      <c r="XBN32" s="148"/>
      <c r="XBO32" s="210"/>
      <c r="XBP32" s="211"/>
      <c r="XBQ32" s="148"/>
      <c r="XBR32" s="210"/>
      <c r="XBS32" s="211"/>
      <c r="XBT32" s="148"/>
      <c r="XBU32" s="210"/>
      <c r="XBV32" s="211"/>
      <c r="XBW32" s="148"/>
      <c r="XBX32" s="210"/>
      <c r="XBY32" s="211"/>
      <c r="XBZ32" s="148"/>
      <c r="XCA32" s="210"/>
      <c r="XCB32" s="211"/>
      <c r="XCC32" s="148"/>
      <c r="XCD32" s="210"/>
      <c r="XCE32" s="211"/>
      <c r="XCF32" s="148"/>
      <c r="XCG32" s="210"/>
      <c r="XCH32" s="211"/>
      <c r="XCI32" s="148"/>
      <c r="XCJ32" s="210"/>
      <c r="XCK32" s="211"/>
      <c r="XCL32" s="148"/>
      <c r="XCM32" s="210"/>
      <c r="XCN32" s="211"/>
      <c r="XCO32" s="148"/>
      <c r="XCP32" s="210"/>
      <c r="XCQ32" s="211"/>
      <c r="XCR32" s="148"/>
      <c r="XCS32" s="210"/>
      <c r="XCT32" s="211"/>
      <c r="XCU32" s="148"/>
      <c r="XCV32" s="210"/>
      <c r="XCW32" s="211"/>
      <c r="XCX32" s="148"/>
      <c r="XCY32" s="210"/>
      <c r="XCZ32" s="211"/>
      <c r="XDA32" s="148"/>
      <c r="XDB32" s="210"/>
      <c r="XDC32" s="211"/>
      <c r="XDD32" s="148"/>
      <c r="XDE32" s="210"/>
      <c r="XDF32" s="211"/>
      <c r="XDG32" s="148"/>
      <c r="XDH32" s="210"/>
      <c r="XDI32" s="211"/>
      <c r="XDJ32" s="148"/>
      <c r="XDK32" s="210"/>
      <c r="XDL32" s="211"/>
      <c r="XDM32" s="148"/>
      <c r="XDN32" s="210"/>
      <c r="XDO32" s="211"/>
      <c r="XDP32" s="148"/>
      <c r="XDQ32" s="210"/>
      <c r="XDR32" s="211"/>
      <c r="XDS32" s="148"/>
      <c r="XDT32" s="210"/>
      <c r="XDU32" s="211"/>
      <c r="XDV32" s="148"/>
      <c r="XDW32" s="210"/>
      <c r="XDX32" s="211"/>
      <c r="XDY32" s="148"/>
      <c r="XDZ32" s="210"/>
      <c r="XEA32" s="211"/>
      <c r="XEB32" s="148"/>
      <c r="XEC32" s="210"/>
      <c r="XED32" s="211"/>
      <c r="XEE32" s="148"/>
      <c r="XEF32" s="210"/>
      <c r="XEG32" s="211"/>
      <c r="XEH32" s="148"/>
      <c r="XEI32" s="210"/>
      <c r="XEJ32" s="211"/>
      <c r="XEK32" s="148"/>
      <c r="XEL32" s="210"/>
      <c r="XEM32" s="211"/>
      <c r="XEN32" s="148"/>
      <c r="XEO32" s="210"/>
      <c r="XEP32" s="211"/>
      <c r="XEQ32" s="148"/>
      <c r="XER32" s="210"/>
      <c r="XES32" s="211"/>
      <c r="XET32" s="148"/>
      <c r="XEU32" s="210"/>
      <c r="XEV32" s="211"/>
      <c r="XEW32" s="148"/>
      <c r="XEX32" s="210"/>
      <c r="XEY32" s="211"/>
      <c r="XEZ32" s="148"/>
      <c r="XFA32" s="210"/>
      <c r="XFB32" s="211"/>
      <c r="XFC32" s="148"/>
      <c r="XFD32" s="210"/>
    </row>
    <row r="33" spans="1:16384" x14ac:dyDescent="0.25">
      <c r="A33" s="211" t="s">
        <v>947</v>
      </c>
      <c r="B33" s="144"/>
      <c r="C33" s="148"/>
      <c r="D33" s="210"/>
      <c r="E33" s="211"/>
      <c r="F33" s="148"/>
      <c r="G33" s="210"/>
      <c r="H33" s="211"/>
      <c r="I33" s="148"/>
      <c r="J33" s="210"/>
      <c r="K33" s="211"/>
      <c r="L33" s="148"/>
      <c r="M33" s="210"/>
      <c r="N33" s="211"/>
      <c r="O33" s="148"/>
      <c r="P33" s="210"/>
      <c r="Q33" s="211"/>
      <c r="R33" s="148"/>
      <c r="S33" s="210"/>
      <c r="T33" s="211"/>
      <c r="U33" s="148"/>
      <c r="V33" s="210"/>
      <c r="W33" s="211"/>
      <c r="X33" s="148"/>
      <c r="Y33" s="210"/>
      <c r="Z33" s="211"/>
      <c r="AA33" s="148"/>
      <c r="AB33" s="210"/>
      <c r="AC33" s="211"/>
      <c r="AD33" s="148"/>
      <c r="AE33" s="210"/>
      <c r="AF33" s="211"/>
      <c r="AG33" s="148"/>
      <c r="AH33" s="210"/>
      <c r="AI33" s="211"/>
      <c r="AJ33" s="148"/>
      <c r="AK33" s="210"/>
      <c r="AL33" s="211"/>
      <c r="AM33" s="148"/>
      <c r="AN33" s="210"/>
      <c r="AO33" s="211"/>
      <c r="AP33" s="148"/>
      <c r="AQ33" s="210"/>
      <c r="AR33" s="211"/>
      <c r="AS33" s="148"/>
      <c r="AT33" s="210"/>
      <c r="AU33" s="211"/>
      <c r="AV33" s="148"/>
      <c r="AW33" s="210"/>
      <c r="AX33" s="211"/>
      <c r="AY33" s="148"/>
      <c r="AZ33" s="210"/>
      <c r="BA33" s="211"/>
      <c r="BB33" s="148"/>
      <c r="BC33" s="210"/>
      <c r="BD33" s="211"/>
      <c r="BE33" s="148"/>
      <c r="BF33" s="210"/>
      <c r="BG33" s="211"/>
      <c r="BH33" s="148"/>
      <c r="BI33" s="210"/>
      <c r="BJ33" s="211"/>
      <c r="BK33" s="148"/>
      <c r="BL33" s="210"/>
      <c r="BM33" s="211"/>
      <c r="BN33" s="148"/>
      <c r="BO33" s="210"/>
      <c r="BP33" s="211"/>
      <c r="BQ33" s="148"/>
      <c r="BR33" s="210"/>
      <c r="BS33" s="211"/>
      <c r="BT33" s="148"/>
      <c r="BU33" s="210"/>
      <c r="BV33" s="211"/>
      <c r="BW33" s="148"/>
      <c r="BX33" s="210"/>
      <c r="BY33" s="211"/>
      <c r="BZ33" s="148"/>
      <c r="CA33" s="210"/>
      <c r="CB33" s="211"/>
      <c r="CC33" s="148"/>
      <c r="CD33" s="210"/>
      <c r="CE33" s="211"/>
      <c r="CF33" s="148"/>
      <c r="CG33" s="210"/>
      <c r="CH33" s="211"/>
      <c r="CI33" s="148"/>
      <c r="CJ33" s="210"/>
      <c r="CK33" s="211"/>
      <c r="CL33" s="148"/>
      <c r="CM33" s="210"/>
      <c r="CN33" s="211"/>
      <c r="CO33" s="148"/>
      <c r="CP33" s="210"/>
      <c r="CQ33" s="211"/>
      <c r="CR33" s="148"/>
      <c r="CS33" s="210"/>
      <c r="CT33" s="211"/>
      <c r="CU33" s="148"/>
      <c r="CV33" s="210"/>
      <c r="CW33" s="211"/>
      <c r="CX33" s="148"/>
      <c r="CY33" s="210"/>
      <c r="CZ33" s="211"/>
      <c r="DA33" s="148"/>
      <c r="DB33" s="210"/>
      <c r="DC33" s="211"/>
      <c r="DD33" s="148"/>
      <c r="DE33" s="210"/>
      <c r="DF33" s="211"/>
      <c r="DG33" s="148"/>
      <c r="DH33" s="210"/>
      <c r="DI33" s="211"/>
      <c r="DJ33" s="148"/>
      <c r="DK33" s="210"/>
      <c r="DL33" s="211"/>
      <c r="DM33" s="148"/>
      <c r="DN33" s="210"/>
      <c r="DO33" s="211"/>
      <c r="DP33" s="148"/>
      <c r="DQ33" s="210"/>
      <c r="DR33" s="211"/>
      <c r="DS33" s="148"/>
      <c r="DT33" s="210"/>
      <c r="DU33" s="211"/>
      <c r="DV33" s="148"/>
      <c r="DW33" s="210"/>
      <c r="DX33" s="211"/>
      <c r="DY33" s="148"/>
      <c r="DZ33" s="210"/>
      <c r="EA33" s="211"/>
      <c r="EB33" s="148"/>
      <c r="EC33" s="210"/>
      <c r="ED33" s="211"/>
      <c r="EE33" s="148"/>
      <c r="EF33" s="210"/>
      <c r="EG33" s="211"/>
      <c r="EH33" s="148"/>
      <c r="EI33" s="210"/>
      <c r="EJ33" s="211"/>
      <c r="EK33" s="148"/>
      <c r="EL33" s="210"/>
      <c r="EM33" s="211"/>
      <c r="EN33" s="148"/>
      <c r="EO33" s="210"/>
      <c r="EP33" s="211"/>
      <c r="EQ33" s="148"/>
      <c r="ER33" s="210"/>
      <c r="ES33" s="211"/>
      <c r="ET33" s="148"/>
      <c r="EU33" s="210"/>
      <c r="EV33" s="211"/>
      <c r="EW33" s="148"/>
      <c r="EX33" s="210"/>
      <c r="EY33" s="211"/>
      <c r="EZ33" s="148"/>
      <c r="FA33" s="210"/>
      <c r="FB33" s="211"/>
      <c r="FC33" s="148"/>
      <c r="FD33" s="210"/>
      <c r="FE33" s="211"/>
      <c r="FF33" s="148"/>
      <c r="FG33" s="210"/>
      <c r="FH33" s="211"/>
      <c r="FI33" s="148"/>
      <c r="FJ33" s="210"/>
      <c r="FK33" s="211"/>
      <c r="FL33" s="148"/>
      <c r="FM33" s="210"/>
      <c r="FN33" s="211"/>
      <c r="FO33" s="148"/>
      <c r="FP33" s="210"/>
      <c r="FQ33" s="211"/>
      <c r="FR33" s="148"/>
      <c r="FS33" s="210"/>
      <c r="FT33" s="211"/>
      <c r="FU33" s="148"/>
      <c r="FV33" s="210"/>
      <c r="FW33" s="211"/>
      <c r="FX33" s="148"/>
      <c r="FY33" s="210"/>
      <c r="FZ33" s="211"/>
      <c r="GA33" s="148"/>
      <c r="GB33" s="210"/>
      <c r="GC33" s="211"/>
      <c r="GD33" s="148"/>
      <c r="GE33" s="210"/>
      <c r="GF33" s="211"/>
      <c r="GG33" s="148"/>
      <c r="GH33" s="210"/>
      <c r="GI33" s="211"/>
      <c r="GJ33" s="148"/>
      <c r="GK33" s="210"/>
      <c r="GL33" s="211"/>
      <c r="GM33" s="148"/>
      <c r="GN33" s="210"/>
      <c r="GO33" s="211"/>
      <c r="GP33" s="148"/>
      <c r="GQ33" s="210"/>
      <c r="GR33" s="211"/>
      <c r="GS33" s="148"/>
      <c r="GT33" s="210"/>
      <c r="GU33" s="211"/>
      <c r="GV33" s="148"/>
      <c r="GW33" s="210"/>
      <c r="GX33" s="211"/>
      <c r="GY33" s="148"/>
      <c r="GZ33" s="210"/>
      <c r="HA33" s="211"/>
      <c r="HB33" s="148"/>
      <c r="HC33" s="210"/>
      <c r="HD33" s="211"/>
      <c r="HE33" s="148"/>
      <c r="HF33" s="210"/>
      <c r="HG33" s="211"/>
      <c r="HH33" s="148"/>
      <c r="HI33" s="210"/>
      <c r="HJ33" s="211"/>
      <c r="HK33" s="148"/>
      <c r="HL33" s="210"/>
      <c r="HM33" s="211"/>
      <c r="HN33" s="148"/>
      <c r="HO33" s="210"/>
      <c r="HP33" s="211"/>
      <c r="HQ33" s="148"/>
      <c r="HR33" s="210"/>
      <c r="HS33" s="211"/>
      <c r="HT33" s="148"/>
      <c r="HU33" s="210"/>
      <c r="HV33" s="211"/>
      <c r="HW33" s="148"/>
      <c r="HX33" s="210"/>
      <c r="HY33" s="211"/>
      <c r="HZ33" s="148"/>
      <c r="IA33" s="210"/>
      <c r="IB33" s="211"/>
      <c r="IC33" s="148"/>
      <c r="ID33" s="210"/>
      <c r="IE33" s="211"/>
      <c r="IF33" s="148"/>
      <c r="IG33" s="210"/>
      <c r="IH33" s="211"/>
      <c r="II33" s="148"/>
      <c r="IJ33" s="210"/>
      <c r="IK33" s="211"/>
      <c r="IL33" s="148"/>
      <c r="IM33" s="210"/>
      <c r="IN33" s="211"/>
      <c r="IO33" s="148"/>
      <c r="IP33" s="210"/>
      <c r="IQ33" s="211"/>
      <c r="IR33" s="148"/>
      <c r="IS33" s="210"/>
      <c r="IT33" s="211"/>
      <c r="IU33" s="148"/>
      <c r="IV33" s="210"/>
      <c r="IW33" s="211"/>
      <c r="IX33" s="148"/>
      <c r="IY33" s="210"/>
      <c r="IZ33" s="211"/>
      <c r="JA33" s="148"/>
      <c r="JB33" s="210"/>
      <c r="JC33" s="211"/>
      <c r="JD33" s="148"/>
      <c r="JE33" s="210"/>
      <c r="JF33" s="211"/>
      <c r="JG33" s="148"/>
      <c r="JH33" s="210"/>
      <c r="JI33" s="211"/>
      <c r="JJ33" s="148"/>
      <c r="JK33" s="210"/>
      <c r="JL33" s="211"/>
      <c r="JM33" s="148"/>
      <c r="JN33" s="210"/>
      <c r="JO33" s="211"/>
      <c r="JP33" s="148"/>
      <c r="JQ33" s="210"/>
      <c r="JR33" s="211"/>
      <c r="JS33" s="148"/>
      <c r="JT33" s="210"/>
      <c r="JU33" s="211"/>
      <c r="JV33" s="148"/>
      <c r="JW33" s="210"/>
      <c r="JX33" s="211"/>
      <c r="JY33" s="148"/>
      <c r="JZ33" s="210"/>
      <c r="KA33" s="211"/>
      <c r="KB33" s="148"/>
      <c r="KC33" s="210"/>
      <c r="KD33" s="211"/>
      <c r="KE33" s="148"/>
      <c r="KF33" s="210"/>
      <c r="KG33" s="211"/>
      <c r="KH33" s="148"/>
      <c r="KI33" s="210"/>
      <c r="KJ33" s="211"/>
      <c r="KK33" s="148"/>
      <c r="KL33" s="210"/>
      <c r="KM33" s="211"/>
      <c r="KN33" s="148"/>
      <c r="KO33" s="210"/>
      <c r="KP33" s="211"/>
      <c r="KQ33" s="148"/>
      <c r="KR33" s="210"/>
      <c r="KS33" s="211"/>
      <c r="KT33" s="148"/>
      <c r="KU33" s="210"/>
      <c r="KV33" s="211"/>
      <c r="KW33" s="148"/>
      <c r="KX33" s="210"/>
      <c r="KY33" s="211"/>
      <c r="KZ33" s="148"/>
      <c r="LA33" s="210"/>
      <c r="LB33" s="211"/>
      <c r="LC33" s="148"/>
      <c r="LD33" s="210"/>
      <c r="LE33" s="211"/>
      <c r="LF33" s="148"/>
      <c r="LG33" s="210"/>
      <c r="LH33" s="211"/>
      <c r="LI33" s="148"/>
      <c r="LJ33" s="210"/>
      <c r="LK33" s="211"/>
      <c r="LL33" s="148"/>
      <c r="LM33" s="210"/>
      <c r="LN33" s="211"/>
      <c r="LO33" s="148"/>
      <c r="LP33" s="210"/>
      <c r="LQ33" s="211"/>
      <c r="LR33" s="148"/>
      <c r="LS33" s="210"/>
      <c r="LT33" s="211"/>
      <c r="LU33" s="148"/>
      <c r="LV33" s="210"/>
      <c r="LW33" s="211"/>
      <c r="LX33" s="148"/>
      <c r="LY33" s="210"/>
      <c r="LZ33" s="211"/>
      <c r="MA33" s="148"/>
      <c r="MB33" s="210"/>
      <c r="MC33" s="211"/>
      <c r="MD33" s="148"/>
      <c r="ME33" s="210"/>
      <c r="MF33" s="211"/>
      <c r="MG33" s="148"/>
      <c r="MH33" s="210"/>
      <c r="MI33" s="211"/>
      <c r="MJ33" s="148"/>
      <c r="MK33" s="210"/>
      <c r="ML33" s="211"/>
      <c r="MM33" s="148"/>
      <c r="MN33" s="210"/>
      <c r="MO33" s="211"/>
      <c r="MP33" s="148"/>
      <c r="MQ33" s="210"/>
      <c r="MR33" s="211"/>
      <c r="MS33" s="148"/>
      <c r="MT33" s="210"/>
      <c r="MU33" s="211"/>
      <c r="MV33" s="148"/>
      <c r="MW33" s="210"/>
      <c r="MX33" s="211"/>
      <c r="MY33" s="148"/>
      <c r="MZ33" s="210"/>
      <c r="NA33" s="211"/>
      <c r="NB33" s="148"/>
      <c r="NC33" s="210"/>
      <c r="ND33" s="211"/>
      <c r="NE33" s="148"/>
      <c r="NF33" s="210"/>
      <c r="NG33" s="211"/>
      <c r="NH33" s="148"/>
      <c r="NI33" s="210"/>
      <c r="NJ33" s="211"/>
      <c r="NK33" s="148"/>
      <c r="NL33" s="210"/>
      <c r="NM33" s="211"/>
      <c r="NN33" s="148"/>
      <c r="NO33" s="210"/>
      <c r="NP33" s="211"/>
      <c r="NQ33" s="148"/>
      <c r="NR33" s="210"/>
      <c r="NS33" s="211"/>
      <c r="NT33" s="148"/>
      <c r="NU33" s="210"/>
      <c r="NV33" s="211"/>
      <c r="NW33" s="148"/>
      <c r="NX33" s="210"/>
      <c r="NY33" s="211"/>
      <c r="NZ33" s="148"/>
      <c r="OA33" s="210"/>
      <c r="OB33" s="211"/>
      <c r="OC33" s="148"/>
      <c r="OD33" s="210"/>
      <c r="OE33" s="211"/>
      <c r="OF33" s="148"/>
      <c r="OG33" s="210"/>
      <c r="OH33" s="211"/>
      <c r="OI33" s="148"/>
      <c r="OJ33" s="210"/>
      <c r="OK33" s="211"/>
      <c r="OL33" s="148"/>
      <c r="OM33" s="210"/>
      <c r="ON33" s="211"/>
      <c r="OO33" s="148"/>
      <c r="OP33" s="210"/>
      <c r="OQ33" s="211"/>
      <c r="OR33" s="148"/>
      <c r="OS33" s="210"/>
      <c r="OT33" s="211"/>
      <c r="OU33" s="148"/>
      <c r="OV33" s="210"/>
      <c r="OW33" s="211"/>
      <c r="OX33" s="148"/>
      <c r="OY33" s="210"/>
      <c r="OZ33" s="211"/>
      <c r="PA33" s="148"/>
      <c r="PB33" s="210"/>
      <c r="PC33" s="211"/>
      <c r="PD33" s="148"/>
      <c r="PE33" s="210"/>
      <c r="PF33" s="211"/>
      <c r="PG33" s="148"/>
      <c r="PH33" s="210"/>
      <c r="PI33" s="211"/>
      <c r="PJ33" s="148"/>
      <c r="PK33" s="210"/>
      <c r="PL33" s="211"/>
      <c r="PM33" s="148"/>
      <c r="PN33" s="210"/>
      <c r="PO33" s="211"/>
      <c r="PP33" s="148"/>
      <c r="PQ33" s="210"/>
      <c r="PR33" s="211"/>
      <c r="PS33" s="148"/>
      <c r="PT33" s="210"/>
      <c r="PU33" s="211"/>
      <c r="PV33" s="148"/>
      <c r="PW33" s="210"/>
      <c r="PX33" s="211"/>
      <c r="PY33" s="148"/>
      <c r="PZ33" s="210"/>
      <c r="QA33" s="211"/>
      <c r="QB33" s="148"/>
      <c r="QC33" s="210"/>
      <c r="QD33" s="211"/>
      <c r="QE33" s="148"/>
      <c r="QF33" s="210"/>
      <c r="QG33" s="211"/>
      <c r="QH33" s="148"/>
      <c r="QI33" s="210"/>
      <c r="QJ33" s="211"/>
      <c r="QK33" s="148"/>
      <c r="QL33" s="210"/>
      <c r="QM33" s="211"/>
      <c r="QN33" s="148"/>
      <c r="QO33" s="210"/>
      <c r="QP33" s="211"/>
      <c r="QQ33" s="148"/>
      <c r="QR33" s="210"/>
      <c r="QS33" s="211"/>
      <c r="QT33" s="148"/>
      <c r="QU33" s="210"/>
      <c r="QV33" s="211"/>
      <c r="QW33" s="148"/>
      <c r="QX33" s="210"/>
      <c r="QY33" s="211"/>
      <c r="QZ33" s="148"/>
      <c r="RA33" s="210"/>
      <c r="RB33" s="211"/>
      <c r="RC33" s="148"/>
      <c r="RD33" s="210"/>
      <c r="RE33" s="211"/>
      <c r="RF33" s="148"/>
      <c r="RG33" s="210"/>
      <c r="RH33" s="211"/>
      <c r="RI33" s="148"/>
      <c r="RJ33" s="210"/>
      <c r="RK33" s="211"/>
      <c r="RL33" s="148"/>
      <c r="RM33" s="210"/>
      <c r="RN33" s="211"/>
      <c r="RO33" s="148"/>
      <c r="RP33" s="210"/>
      <c r="RQ33" s="211"/>
      <c r="RR33" s="148"/>
      <c r="RS33" s="210"/>
      <c r="RT33" s="211"/>
      <c r="RU33" s="148"/>
      <c r="RV33" s="210"/>
      <c r="RW33" s="211"/>
      <c r="RX33" s="148"/>
      <c r="RY33" s="210"/>
      <c r="RZ33" s="211"/>
      <c r="SA33" s="148"/>
      <c r="SB33" s="210"/>
      <c r="SC33" s="211"/>
      <c r="SD33" s="148"/>
      <c r="SE33" s="210"/>
      <c r="SF33" s="211"/>
      <c r="SG33" s="148"/>
      <c r="SH33" s="210"/>
      <c r="SI33" s="211"/>
      <c r="SJ33" s="148"/>
      <c r="SK33" s="210"/>
      <c r="SL33" s="211"/>
      <c r="SM33" s="148"/>
      <c r="SN33" s="210"/>
      <c r="SO33" s="211"/>
      <c r="SP33" s="148"/>
      <c r="SQ33" s="210"/>
      <c r="SR33" s="211"/>
      <c r="SS33" s="148"/>
      <c r="ST33" s="210"/>
      <c r="SU33" s="211"/>
      <c r="SV33" s="148"/>
      <c r="SW33" s="210"/>
      <c r="SX33" s="211"/>
      <c r="SY33" s="148"/>
      <c r="SZ33" s="210"/>
      <c r="TA33" s="211"/>
      <c r="TB33" s="148"/>
      <c r="TC33" s="210"/>
      <c r="TD33" s="211"/>
      <c r="TE33" s="148"/>
      <c r="TF33" s="210"/>
      <c r="TG33" s="211"/>
      <c r="TH33" s="148"/>
      <c r="TI33" s="210"/>
      <c r="TJ33" s="211"/>
      <c r="TK33" s="148"/>
      <c r="TL33" s="210"/>
      <c r="TM33" s="211"/>
      <c r="TN33" s="148"/>
      <c r="TO33" s="210"/>
      <c r="TP33" s="211"/>
      <c r="TQ33" s="148"/>
      <c r="TR33" s="210"/>
      <c r="TS33" s="211"/>
      <c r="TT33" s="148"/>
      <c r="TU33" s="210"/>
      <c r="TV33" s="211"/>
      <c r="TW33" s="148"/>
      <c r="TX33" s="210"/>
      <c r="TY33" s="211"/>
      <c r="TZ33" s="148"/>
      <c r="UA33" s="210"/>
      <c r="UB33" s="211"/>
      <c r="UC33" s="148"/>
      <c r="UD33" s="210"/>
      <c r="UE33" s="211"/>
      <c r="UF33" s="148"/>
      <c r="UG33" s="210"/>
      <c r="UH33" s="211"/>
      <c r="UI33" s="148"/>
      <c r="UJ33" s="210"/>
      <c r="UK33" s="211"/>
      <c r="UL33" s="148"/>
      <c r="UM33" s="210"/>
      <c r="UN33" s="211"/>
      <c r="UO33" s="148"/>
      <c r="UP33" s="210"/>
      <c r="UQ33" s="211"/>
      <c r="UR33" s="148"/>
      <c r="US33" s="210"/>
      <c r="UT33" s="211"/>
      <c r="UU33" s="148"/>
      <c r="UV33" s="210"/>
      <c r="UW33" s="211"/>
      <c r="UX33" s="148"/>
      <c r="UY33" s="210"/>
      <c r="UZ33" s="211"/>
      <c r="VA33" s="148"/>
      <c r="VB33" s="210"/>
      <c r="VC33" s="211"/>
      <c r="VD33" s="148"/>
      <c r="VE33" s="210"/>
      <c r="VF33" s="211"/>
      <c r="VG33" s="148"/>
      <c r="VH33" s="210"/>
      <c r="VI33" s="211"/>
      <c r="VJ33" s="148"/>
      <c r="VK33" s="210"/>
      <c r="VL33" s="211"/>
      <c r="VM33" s="148"/>
      <c r="VN33" s="210"/>
      <c r="VO33" s="211"/>
      <c r="VP33" s="148"/>
      <c r="VQ33" s="210"/>
      <c r="VR33" s="211"/>
      <c r="VS33" s="148"/>
      <c r="VT33" s="210"/>
      <c r="VU33" s="211"/>
      <c r="VV33" s="148"/>
      <c r="VW33" s="210"/>
      <c r="VX33" s="211"/>
      <c r="VY33" s="148"/>
      <c r="VZ33" s="210"/>
      <c r="WA33" s="211"/>
      <c r="WB33" s="148"/>
      <c r="WC33" s="210"/>
      <c r="WD33" s="211"/>
      <c r="WE33" s="148"/>
      <c r="WF33" s="210"/>
      <c r="WG33" s="211"/>
      <c r="WH33" s="148"/>
      <c r="WI33" s="210"/>
      <c r="WJ33" s="211"/>
      <c r="WK33" s="148"/>
      <c r="WL33" s="210"/>
      <c r="WM33" s="211"/>
      <c r="WN33" s="148"/>
      <c r="WO33" s="210"/>
      <c r="WP33" s="211"/>
      <c r="WQ33" s="148"/>
      <c r="WR33" s="210"/>
      <c r="WS33" s="211"/>
      <c r="WT33" s="148"/>
      <c r="WU33" s="210"/>
      <c r="WV33" s="211"/>
      <c r="WW33" s="148"/>
      <c r="WX33" s="210"/>
      <c r="WY33" s="211"/>
      <c r="WZ33" s="148"/>
      <c r="XA33" s="210"/>
      <c r="XB33" s="211"/>
      <c r="XC33" s="148"/>
      <c r="XD33" s="210"/>
      <c r="XE33" s="211"/>
      <c r="XF33" s="148"/>
      <c r="XG33" s="210"/>
      <c r="XH33" s="211"/>
      <c r="XI33" s="148"/>
      <c r="XJ33" s="210"/>
      <c r="XK33" s="211"/>
      <c r="XL33" s="148"/>
      <c r="XM33" s="210"/>
      <c r="XN33" s="211"/>
      <c r="XO33" s="148"/>
      <c r="XP33" s="210"/>
      <c r="XQ33" s="211"/>
      <c r="XR33" s="148"/>
      <c r="XS33" s="210"/>
      <c r="XT33" s="211"/>
      <c r="XU33" s="148"/>
      <c r="XV33" s="210"/>
      <c r="XW33" s="211"/>
      <c r="XX33" s="148"/>
      <c r="XY33" s="210"/>
      <c r="XZ33" s="211"/>
      <c r="YA33" s="148"/>
      <c r="YB33" s="210"/>
      <c r="YC33" s="211"/>
      <c r="YD33" s="148"/>
      <c r="YE33" s="210"/>
      <c r="YF33" s="211"/>
      <c r="YG33" s="148"/>
      <c r="YH33" s="210"/>
      <c r="YI33" s="211"/>
      <c r="YJ33" s="148"/>
      <c r="YK33" s="210"/>
      <c r="YL33" s="211"/>
      <c r="YM33" s="148"/>
      <c r="YN33" s="210"/>
      <c r="YO33" s="211"/>
      <c r="YP33" s="148"/>
      <c r="YQ33" s="210"/>
      <c r="YR33" s="211"/>
      <c r="YS33" s="148"/>
      <c r="YT33" s="210"/>
      <c r="YU33" s="211"/>
      <c r="YV33" s="148"/>
      <c r="YW33" s="210"/>
      <c r="YX33" s="211"/>
      <c r="YY33" s="148"/>
      <c r="YZ33" s="210"/>
      <c r="ZA33" s="211"/>
      <c r="ZB33" s="148"/>
      <c r="ZC33" s="210"/>
      <c r="ZD33" s="211"/>
      <c r="ZE33" s="148"/>
      <c r="ZF33" s="210"/>
      <c r="ZG33" s="211"/>
      <c r="ZH33" s="148"/>
      <c r="ZI33" s="210"/>
      <c r="ZJ33" s="211"/>
      <c r="ZK33" s="148"/>
      <c r="ZL33" s="210"/>
      <c r="ZM33" s="211"/>
      <c r="ZN33" s="148"/>
      <c r="ZO33" s="210"/>
      <c r="ZP33" s="211"/>
      <c r="ZQ33" s="148"/>
      <c r="ZR33" s="210"/>
      <c r="ZS33" s="211"/>
      <c r="ZT33" s="148"/>
      <c r="ZU33" s="210"/>
      <c r="ZV33" s="211"/>
      <c r="ZW33" s="148"/>
      <c r="ZX33" s="210"/>
      <c r="ZY33" s="211"/>
      <c r="ZZ33" s="148"/>
      <c r="AAA33" s="210"/>
      <c r="AAB33" s="211"/>
      <c r="AAC33" s="148"/>
      <c r="AAD33" s="210"/>
      <c r="AAE33" s="211"/>
      <c r="AAF33" s="148"/>
      <c r="AAG33" s="210"/>
      <c r="AAH33" s="211"/>
      <c r="AAI33" s="148"/>
      <c r="AAJ33" s="210"/>
      <c r="AAK33" s="211"/>
      <c r="AAL33" s="148"/>
      <c r="AAM33" s="210"/>
      <c r="AAN33" s="211"/>
      <c r="AAO33" s="148"/>
      <c r="AAP33" s="210"/>
      <c r="AAQ33" s="211"/>
      <c r="AAR33" s="148"/>
      <c r="AAS33" s="210"/>
      <c r="AAT33" s="211"/>
      <c r="AAU33" s="148"/>
      <c r="AAV33" s="210"/>
      <c r="AAW33" s="211"/>
      <c r="AAX33" s="148"/>
      <c r="AAY33" s="210"/>
      <c r="AAZ33" s="211"/>
      <c r="ABA33" s="148"/>
      <c r="ABB33" s="210"/>
      <c r="ABC33" s="211"/>
      <c r="ABD33" s="148"/>
      <c r="ABE33" s="210"/>
      <c r="ABF33" s="211"/>
      <c r="ABG33" s="148"/>
      <c r="ABH33" s="210"/>
      <c r="ABI33" s="211"/>
      <c r="ABJ33" s="148"/>
      <c r="ABK33" s="210"/>
      <c r="ABL33" s="211"/>
      <c r="ABM33" s="148"/>
      <c r="ABN33" s="210"/>
      <c r="ABO33" s="211"/>
      <c r="ABP33" s="148"/>
      <c r="ABQ33" s="210"/>
      <c r="ABR33" s="211"/>
      <c r="ABS33" s="148"/>
      <c r="ABT33" s="210"/>
      <c r="ABU33" s="211"/>
      <c r="ABV33" s="148"/>
      <c r="ABW33" s="210"/>
      <c r="ABX33" s="211"/>
      <c r="ABY33" s="148"/>
      <c r="ABZ33" s="210"/>
      <c r="ACA33" s="211"/>
      <c r="ACB33" s="148"/>
      <c r="ACC33" s="210"/>
      <c r="ACD33" s="211"/>
      <c r="ACE33" s="148"/>
      <c r="ACF33" s="210"/>
      <c r="ACG33" s="211"/>
      <c r="ACH33" s="148"/>
      <c r="ACI33" s="210"/>
      <c r="ACJ33" s="211"/>
      <c r="ACK33" s="148"/>
      <c r="ACL33" s="210"/>
      <c r="ACM33" s="211"/>
      <c r="ACN33" s="148"/>
      <c r="ACO33" s="210"/>
      <c r="ACP33" s="211"/>
      <c r="ACQ33" s="148"/>
      <c r="ACR33" s="210"/>
      <c r="ACS33" s="211"/>
      <c r="ACT33" s="148"/>
      <c r="ACU33" s="210"/>
      <c r="ACV33" s="211"/>
      <c r="ACW33" s="148"/>
      <c r="ACX33" s="210"/>
      <c r="ACY33" s="211"/>
      <c r="ACZ33" s="148"/>
      <c r="ADA33" s="210"/>
      <c r="ADB33" s="211"/>
      <c r="ADC33" s="148"/>
      <c r="ADD33" s="210"/>
      <c r="ADE33" s="211"/>
      <c r="ADF33" s="148"/>
      <c r="ADG33" s="210"/>
      <c r="ADH33" s="211"/>
      <c r="ADI33" s="148"/>
      <c r="ADJ33" s="210"/>
      <c r="ADK33" s="211"/>
      <c r="ADL33" s="148"/>
      <c r="ADM33" s="210"/>
      <c r="ADN33" s="211"/>
      <c r="ADO33" s="148"/>
      <c r="ADP33" s="210"/>
      <c r="ADQ33" s="211"/>
      <c r="ADR33" s="148"/>
      <c r="ADS33" s="210"/>
      <c r="ADT33" s="211"/>
      <c r="ADU33" s="148"/>
      <c r="ADV33" s="210"/>
      <c r="ADW33" s="211"/>
      <c r="ADX33" s="148"/>
      <c r="ADY33" s="210"/>
      <c r="ADZ33" s="211"/>
      <c r="AEA33" s="148"/>
      <c r="AEB33" s="210"/>
      <c r="AEC33" s="211"/>
      <c r="AED33" s="148"/>
      <c r="AEE33" s="210"/>
      <c r="AEF33" s="211"/>
      <c r="AEG33" s="148"/>
      <c r="AEH33" s="210"/>
      <c r="AEI33" s="211"/>
      <c r="AEJ33" s="148"/>
      <c r="AEK33" s="210"/>
      <c r="AEL33" s="211"/>
      <c r="AEM33" s="148"/>
      <c r="AEN33" s="210"/>
      <c r="AEO33" s="211"/>
      <c r="AEP33" s="148"/>
      <c r="AEQ33" s="210"/>
      <c r="AER33" s="211"/>
      <c r="AES33" s="148"/>
      <c r="AET33" s="210"/>
      <c r="AEU33" s="211"/>
      <c r="AEV33" s="148"/>
      <c r="AEW33" s="210"/>
      <c r="AEX33" s="211"/>
      <c r="AEY33" s="148"/>
      <c r="AEZ33" s="210"/>
      <c r="AFA33" s="211"/>
      <c r="AFB33" s="148"/>
      <c r="AFC33" s="210"/>
      <c r="AFD33" s="211"/>
      <c r="AFE33" s="148"/>
      <c r="AFF33" s="210"/>
      <c r="AFG33" s="211"/>
      <c r="AFH33" s="148"/>
      <c r="AFI33" s="210"/>
      <c r="AFJ33" s="211"/>
      <c r="AFK33" s="148"/>
      <c r="AFL33" s="210"/>
      <c r="AFM33" s="211"/>
      <c r="AFN33" s="148"/>
      <c r="AFO33" s="210"/>
      <c r="AFP33" s="211"/>
      <c r="AFQ33" s="148"/>
      <c r="AFR33" s="210"/>
      <c r="AFS33" s="211"/>
      <c r="AFT33" s="148"/>
      <c r="AFU33" s="210"/>
      <c r="AFV33" s="211"/>
      <c r="AFW33" s="148"/>
      <c r="AFX33" s="210"/>
      <c r="AFY33" s="211"/>
      <c r="AFZ33" s="148"/>
      <c r="AGA33" s="210"/>
      <c r="AGB33" s="211"/>
      <c r="AGC33" s="148"/>
      <c r="AGD33" s="210"/>
      <c r="AGE33" s="211"/>
      <c r="AGF33" s="148"/>
      <c r="AGG33" s="210"/>
      <c r="AGH33" s="211"/>
      <c r="AGI33" s="148"/>
      <c r="AGJ33" s="210"/>
      <c r="AGK33" s="211"/>
      <c r="AGL33" s="148"/>
      <c r="AGM33" s="210"/>
      <c r="AGN33" s="211"/>
      <c r="AGO33" s="148"/>
      <c r="AGP33" s="210"/>
      <c r="AGQ33" s="211"/>
      <c r="AGR33" s="148"/>
      <c r="AGS33" s="210"/>
      <c r="AGT33" s="211"/>
      <c r="AGU33" s="148"/>
      <c r="AGV33" s="210"/>
      <c r="AGW33" s="211"/>
      <c r="AGX33" s="148"/>
      <c r="AGY33" s="210"/>
      <c r="AGZ33" s="211"/>
      <c r="AHA33" s="148"/>
      <c r="AHB33" s="210"/>
      <c r="AHC33" s="211"/>
      <c r="AHD33" s="148"/>
      <c r="AHE33" s="210"/>
      <c r="AHF33" s="211"/>
      <c r="AHG33" s="148"/>
      <c r="AHH33" s="210"/>
      <c r="AHI33" s="211"/>
      <c r="AHJ33" s="148"/>
      <c r="AHK33" s="210"/>
      <c r="AHL33" s="211"/>
      <c r="AHM33" s="148"/>
      <c r="AHN33" s="210"/>
      <c r="AHO33" s="211"/>
      <c r="AHP33" s="148"/>
      <c r="AHQ33" s="210"/>
      <c r="AHR33" s="211"/>
      <c r="AHS33" s="148"/>
      <c r="AHT33" s="210"/>
      <c r="AHU33" s="211"/>
      <c r="AHV33" s="148"/>
      <c r="AHW33" s="210"/>
      <c r="AHX33" s="211"/>
      <c r="AHY33" s="148"/>
      <c r="AHZ33" s="210"/>
      <c r="AIA33" s="211"/>
      <c r="AIB33" s="148"/>
      <c r="AIC33" s="210"/>
      <c r="AID33" s="211"/>
      <c r="AIE33" s="148"/>
      <c r="AIF33" s="210"/>
      <c r="AIG33" s="211"/>
      <c r="AIH33" s="148"/>
      <c r="AII33" s="210"/>
      <c r="AIJ33" s="211"/>
      <c r="AIK33" s="148"/>
      <c r="AIL33" s="210"/>
      <c r="AIM33" s="211"/>
      <c r="AIN33" s="148"/>
      <c r="AIO33" s="210"/>
      <c r="AIP33" s="211"/>
      <c r="AIQ33" s="148"/>
      <c r="AIR33" s="210"/>
      <c r="AIS33" s="211"/>
      <c r="AIT33" s="148"/>
      <c r="AIU33" s="210"/>
      <c r="AIV33" s="211"/>
      <c r="AIW33" s="148"/>
      <c r="AIX33" s="210"/>
      <c r="AIY33" s="211"/>
      <c r="AIZ33" s="148"/>
      <c r="AJA33" s="210"/>
      <c r="AJB33" s="211"/>
      <c r="AJC33" s="148"/>
      <c r="AJD33" s="210"/>
      <c r="AJE33" s="211"/>
      <c r="AJF33" s="148"/>
      <c r="AJG33" s="210"/>
      <c r="AJH33" s="211"/>
      <c r="AJI33" s="148"/>
      <c r="AJJ33" s="210"/>
      <c r="AJK33" s="211"/>
      <c r="AJL33" s="148"/>
      <c r="AJM33" s="210"/>
      <c r="AJN33" s="211"/>
      <c r="AJO33" s="148"/>
      <c r="AJP33" s="210"/>
      <c r="AJQ33" s="211"/>
      <c r="AJR33" s="148"/>
      <c r="AJS33" s="210"/>
      <c r="AJT33" s="211"/>
      <c r="AJU33" s="148"/>
      <c r="AJV33" s="210"/>
      <c r="AJW33" s="211"/>
      <c r="AJX33" s="148"/>
      <c r="AJY33" s="210"/>
      <c r="AJZ33" s="211"/>
      <c r="AKA33" s="148"/>
      <c r="AKB33" s="210"/>
      <c r="AKC33" s="211"/>
      <c r="AKD33" s="148"/>
      <c r="AKE33" s="210"/>
      <c r="AKF33" s="211"/>
      <c r="AKG33" s="148"/>
      <c r="AKH33" s="210"/>
      <c r="AKI33" s="211"/>
      <c r="AKJ33" s="148"/>
      <c r="AKK33" s="210"/>
      <c r="AKL33" s="211"/>
      <c r="AKM33" s="148"/>
      <c r="AKN33" s="210"/>
      <c r="AKO33" s="211"/>
      <c r="AKP33" s="148"/>
      <c r="AKQ33" s="210"/>
      <c r="AKR33" s="211"/>
      <c r="AKS33" s="148"/>
      <c r="AKT33" s="210"/>
      <c r="AKU33" s="211"/>
      <c r="AKV33" s="148"/>
      <c r="AKW33" s="210"/>
      <c r="AKX33" s="211"/>
      <c r="AKY33" s="148"/>
      <c r="AKZ33" s="210"/>
      <c r="ALA33" s="211"/>
      <c r="ALB33" s="148"/>
      <c r="ALC33" s="210"/>
      <c r="ALD33" s="211"/>
      <c r="ALE33" s="148"/>
      <c r="ALF33" s="210"/>
      <c r="ALG33" s="211"/>
      <c r="ALH33" s="148"/>
      <c r="ALI33" s="210"/>
      <c r="ALJ33" s="211"/>
      <c r="ALK33" s="148"/>
      <c r="ALL33" s="210"/>
      <c r="ALM33" s="211"/>
      <c r="ALN33" s="148"/>
      <c r="ALO33" s="210"/>
      <c r="ALP33" s="211"/>
      <c r="ALQ33" s="148"/>
      <c r="ALR33" s="210"/>
      <c r="ALS33" s="211"/>
      <c r="ALT33" s="148"/>
      <c r="ALU33" s="210"/>
      <c r="ALV33" s="211"/>
      <c r="ALW33" s="148"/>
      <c r="ALX33" s="210"/>
      <c r="ALY33" s="211"/>
      <c r="ALZ33" s="148"/>
      <c r="AMA33" s="210"/>
      <c r="AMB33" s="211"/>
      <c r="AMC33" s="148"/>
      <c r="AMD33" s="210"/>
      <c r="AME33" s="211"/>
      <c r="AMF33" s="148"/>
      <c r="AMG33" s="210"/>
      <c r="AMH33" s="211"/>
      <c r="AMI33" s="148"/>
      <c r="AMJ33" s="210"/>
      <c r="AMK33" s="211"/>
      <c r="AML33" s="148"/>
      <c r="AMM33" s="210"/>
      <c r="AMN33" s="211"/>
      <c r="AMO33" s="148"/>
      <c r="AMP33" s="210"/>
      <c r="AMQ33" s="211"/>
      <c r="AMR33" s="148"/>
      <c r="AMS33" s="210"/>
      <c r="AMT33" s="211"/>
      <c r="AMU33" s="148"/>
      <c r="AMV33" s="210"/>
      <c r="AMW33" s="211"/>
      <c r="AMX33" s="148"/>
      <c r="AMY33" s="210"/>
      <c r="AMZ33" s="211"/>
      <c r="ANA33" s="148"/>
      <c r="ANB33" s="210"/>
      <c r="ANC33" s="211"/>
      <c r="AND33" s="148"/>
      <c r="ANE33" s="210"/>
      <c r="ANF33" s="211"/>
      <c r="ANG33" s="148"/>
      <c r="ANH33" s="210"/>
      <c r="ANI33" s="211"/>
      <c r="ANJ33" s="148"/>
      <c r="ANK33" s="210"/>
      <c r="ANL33" s="211"/>
      <c r="ANM33" s="148"/>
      <c r="ANN33" s="210"/>
      <c r="ANO33" s="211"/>
      <c r="ANP33" s="148"/>
      <c r="ANQ33" s="210"/>
      <c r="ANR33" s="211"/>
      <c r="ANS33" s="148"/>
      <c r="ANT33" s="210"/>
      <c r="ANU33" s="211"/>
      <c r="ANV33" s="148"/>
      <c r="ANW33" s="210"/>
      <c r="ANX33" s="211"/>
      <c r="ANY33" s="148"/>
      <c r="ANZ33" s="210"/>
      <c r="AOA33" s="211"/>
      <c r="AOB33" s="148"/>
      <c r="AOC33" s="210"/>
      <c r="AOD33" s="211"/>
      <c r="AOE33" s="148"/>
      <c r="AOF33" s="210"/>
      <c r="AOG33" s="211"/>
      <c r="AOH33" s="148"/>
      <c r="AOI33" s="210"/>
      <c r="AOJ33" s="211"/>
      <c r="AOK33" s="148"/>
      <c r="AOL33" s="210"/>
      <c r="AOM33" s="211"/>
      <c r="AON33" s="148"/>
      <c r="AOO33" s="210"/>
      <c r="AOP33" s="211"/>
      <c r="AOQ33" s="148"/>
      <c r="AOR33" s="210"/>
      <c r="AOS33" s="211"/>
      <c r="AOT33" s="148"/>
      <c r="AOU33" s="210"/>
      <c r="AOV33" s="211"/>
      <c r="AOW33" s="148"/>
      <c r="AOX33" s="210"/>
      <c r="AOY33" s="211"/>
      <c r="AOZ33" s="148"/>
      <c r="APA33" s="210"/>
      <c r="APB33" s="211"/>
      <c r="APC33" s="148"/>
      <c r="APD33" s="210"/>
      <c r="APE33" s="211"/>
      <c r="APF33" s="148"/>
      <c r="APG33" s="210"/>
      <c r="APH33" s="211"/>
      <c r="API33" s="148"/>
      <c r="APJ33" s="210"/>
      <c r="APK33" s="211"/>
      <c r="APL33" s="148"/>
      <c r="APM33" s="210"/>
      <c r="APN33" s="211"/>
      <c r="APO33" s="148"/>
      <c r="APP33" s="210"/>
      <c r="APQ33" s="211"/>
      <c r="APR33" s="148"/>
      <c r="APS33" s="210"/>
      <c r="APT33" s="211"/>
      <c r="APU33" s="148"/>
      <c r="APV33" s="210"/>
      <c r="APW33" s="211"/>
      <c r="APX33" s="148"/>
      <c r="APY33" s="210"/>
      <c r="APZ33" s="211"/>
      <c r="AQA33" s="148"/>
      <c r="AQB33" s="210"/>
      <c r="AQC33" s="211"/>
      <c r="AQD33" s="148"/>
      <c r="AQE33" s="210"/>
      <c r="AQF33" s="211"/>
      <c r="AQG33" s="148"/>
      <c r="AQH33" s="210"/>
      <c r="AQI33" s="211"/>
      <c r="AQJ33" s="148"/>
      <c r="AQK33" s="210"/>
      <c r="AQL33" s="211"/>
      <c r="AQM33" s="148"/>
      <c r="AQN33" s="210"/>
      <c r="AQO33" s="211"/>
      <c r="AQP33" s="148"/>
      <c r="AQQ33" s="210"/>
      <c r="AQR33" s="211"/>
      <c r="AQS33" s="148"/>
      <c r="AQT33" s="210"/>
      <c r="AQU33" s="211"/>
      <c r="AQV33" s="148"/>
      <c r="AQW33" s="210"/>
      <c r="AQX33" s="211"/>
      <c r="AQY33" s="148"/>
      <c r="AQZ33" s="210"/>
      <c r="ARA33" s="211"/>
      <c r="ARB33" s="148"/>
      <c r="ARC33" s="210"/>
      <c r="ARD33" s="211"/>
      <c r="ARE33" s="148"/>
      <c r="ARF33" s="210"/>
      <c r="ARG33" s="211"/>
      <c r="ARH33" s="148"/>
      <c r="ARI33" s="210"/>
      <c r="ARJ33" s="211"/>
      <c r="ARK33" s="148"/>
      <c r="ARL33" s="210"/>
      <c r="ARM33" s="211"/>
      <c r="ARN33" s="148"/>
      <c r="ARO33" s="210"/>
      <c r="ARP33" s="211"/>
      <c r="ARQ33" s="148"/>
      <c r="ARR33" s="210"/>
      <c r="ARS33" s="211"/>
      <c r="ART33" s="148"/>
      <c r="ARU33" s="210"/>
      <c r="ARV33" s="211"/>
      <c r="ARW33" s="148"/>
      <c r="ARX33" s="210"/>
      <c r="ARY33" s="211"/>
      <c r="ARZ33" s="148"/>
      <c r="ASA33" s="210"/>
      <c r="ASB33" s="211"/>
      <c r="ASC33" s="148"/>
      <c r="ASD33" s="210"/>
      <c r="ASE33" s="211"/>
      <c r="ASF33" s="148"/>
      <c r="ASG33" s="210"/>
      <c r="ASH33" s="211"/>
      <c r="ASI33" s="148"/>
      <c r="ASJ33" s="210"/>
      <c r="ASK33" s="211"/>
      <c r="ASL33" s="148"/>
      <c r="ASM33" s="210"/>
      <c r="ASN33" s="211"/>
      <c r="ASO33" s="148"/>
      <c r="ASP33" s="210"/>
      <c r="ASQ33" s="211"/>
      <c r="ASR33" s="148"/>
      <c r="ASS33" s="210"/>
      <c r="AST33" s="211"/>
      <c r="ASU33" s="148"/>
      <c r="ASV33" s="210"/>
      <c r="ASW33" s="211"/>
      <c r="ASX33" s="148"/>
      <c r="ASY33" s="210"/>
      <c r="ASZ33" s="211"/>
      <c r="ATA33" s="148"/>
      <c r="ATB33" s="210"/>
      <c r="ATC33" s="211"/>
      <c r="ATD33" s="148"/>
      <c r="ATE33" s="210"/>
      <c r="ATF33" s="211"/>
      <c r="ATG33" s="148"/>
      <c r="ATH33" s="210"/>
      <c r="ATI33" s="211"/>
      <c r="ATJ33" s="148"/>
      <c r="ATK33" s="210"/>
      <c r="ATL33" s="211"/>
      <c r="ATM33" s="148"/>
      <c r="ATN33" s="210"/>
      <c r="ATO33" s="211"/>
      <c r="ATP33" s="148"/>
      <c r="ATQ33" s="210"/>
      <c r="ATR33" s="211"/>
      <c r="ATS33" s="148"/>
      <c r="ATT33" s="210"/>
      <c r="ATU33" s="211"/>
      <c r="ATV33" s="148"/>
      <c r="ATW33" s="210"/>
      <c r="ATX33" s="211"/>
      <c r="ATY33" s="148"/>
      <c r="ATZ33" s="210"/>
      <c r="AUA33" s="211"/>
      <c r="AUB33" s="148"/>
      <c r="AUC33" s="210"/>
      <c r="AUD33" s="211"/>
      <c r="AUE33" s="148"/>
      <c r="AUF33" s="210"/>
      <c r="AUG33" s="211"/>
      <c r="AUH33" s="148"/>
      <c r="AUI33" s="210"/>
      <c r="AUJ33" s="211"/>
      <c r="AUK33" s="148"/>
      <c r="AUL33" s="210"/>
      <c r="AUM33" s="211"/>
      <c r="AUN33" s="148"/>
      <c r="AUO33" s="210"/>
      <c r="AUP33" s="211"/>
      <c r="AUQ33" s="148"/>
      <c r="AUR33" s="210"/>
      <c r="AUS33" s="211"/>
      <c r="AUT33" s="148"/>
      <c r="AUU33" s="210"/>
      <c r="AUV33" s="211"/>
      <c r="AUW33" s="148"/>
      <c r="AUX33" s="210"/>
      <c r="AUY33" s="211"/>
      <c r="AUZ33" s="148"/>
      <c r="AVA33" s="210"/>
      <c r="AVB33" s="211"/>
      <c r="AVC33" s="148"/>
      <c r="AVD33" s="210"/>
      <c r="AVE33" s="211"/>
      <c r="AVF33" s="148"/>
      <c r="AVG33" s="210"/>
      <c r="AVH33" s="211"/>
      <c r="AVI33" s="148"/>
      <c r="AVJ33" s="210"/>
      <c r="AVK33" s="211"/>
      <c r="AVL33" s="148"/>
      <c r="AVM33" s="210"/>
      <c r="AVN33" s="211"/>
      <c r="AVO33" s="148"/>
      <c r="AVP33" s="210"/>
      <c r="AVQ33" s="211"/>
      <c r="AVR33" s="148"/>
      <c r="AVS33" s="210"/>
      <c r="AVT33" s="211"/>
      <c r="AVU33" s="148"/>
      <c r="AVV33" s="210"/>
      <c r="AVW33" s="211"/>
      <c r="AVX33" s="148"/>
      <c r="AVY33" s="210"/>
      <c r="AVZ33" s="211"/>
      <c r="AWA33" s="148"/>
      <c r="AWB33" s="210"/>
      <c r="AWC33" s="211"/>
      <c r="AWD33" s="148"/>
      <c r="AWE33" s="210"/>
      <c r="AWF33" s="211"/>
      <c r="AWG33" s="148"/>
      <c r="AWH33" s="210"/>
      <c r="AWI33" s="211"/>
      <c r="AWJ33" s="148"/>
      <c r="AWK33" s="210"/>
      <c r="AWL33" s="211"/>
      <c r="AWM33" s="148"/>
      <c r="AWN33" s="210"/>
      <c r="AWO33" s="211"/>
      <c r="AWP33" s="148"/>
      <c r="AWQ33" s="210"/>
      <c r="AWR33" s="211"/>
      <c r="AWS33" s="148"/>
      <c r="AWT33" s="210"/>
      <c r="AWU33" s="211"/>
      <c r="AWV33" s="148"/>
      <c r="AWW33" s="210"/>
      <c r="AWX33" s="211"/>
      <c r="AWY33" s="148"/>
      <c r="AWZ33" s="210"/>
      <c r="AXA33" s="211"/>
      <c r="AXB33" s="148"/>
      <c r="AXC33" s="210"/>
      <c r="AXD33" s="211"/>
      <c r="AXE33" s="148"/>
      <c r="AXF33" s="210"/>
      <c r="AXG33" s="211"/>
      <c r="AXH33" s="148"/>
      <c r="AXI33" s="210"/>
      <c r="AXJ33" s="211"/>
      <c r="AXK33" s="148"/>
      <c r="AXL33" s="210"/>
      <c r="AXM33" s="211"/>
      <c r="AXN33" s="148"/>
      <c r="AXO33" s="210"/>
      <c r="AXP33" s="211"/>
      <c r="AXQ33" s="148"/>
      <c r="AXR33" s="210"/>
      <c r="AXS33" s="211"/>
      <c r="AXT33" s="148"/>
      <c r="AXU33" s="210"/>
      <c r="AXV33" s="211"/>
      <c r="AXW33" s="148"/>
      <c r="AXX33" s="210"/>
      <c r="AXY33" s="211"/>
      <c r="AXZ33" s="148"/>
      <c r="AYA33" s="210"/>
      <c r="AYB33" s="211"/>
      <c r="AYC33" s="148"/>
      <c r="AYD33" s="210"/>
      <c r="AYE33" s="211"/>
      <c r="AYF33" s="148"/>
      <c r="AYG33" s="210"/>
      <c r="AYH33" s="211"/>
      <c r="AYI33" s="148"/>
      <c r="AYJ33" s="210"/>
      <c r="AYK33" s="211"/>
      <c r="AYL33" s="148"/>
      <c r="AYM33" s="210"/>
      <c r="AYN33" s="211"/>
      <c r="AYO33" s="148"/>
      <c r="AYP33" s="210"/>
      <c r="AYQ33" s="211"/>
      <c r="AYR33" s="148"/>
      <c r="AYS33" s="210"/>
      <c r="AYT33" s="211"/>
      <c r="AYU33" s="148"/>
      <c r="AYV33" s="210"/>
      <c r="AYW33" s="211"/>
      <c r="AYX33" s="148"/>
      <c r="AYY33" s="210"/>
      <c r="AYZ33" s="211"/>
      <c r="AZA33" s="148"/>
      <c r="AZB33" s="210"/>
      <c r="AZC33" s="211"/>
      <c r="AZD33" s="148"/>
      <c r="AZE33" s="210"/>
      <c r="AZF33" s="211"/>
      <c r="AZG33" s="148"/>
      <c r="AZH33" s="210"/>
      <c r="AZI33" s="211"/>
      <c r="AZJ33" s="148"/>
      <c r="AZK33" s="210"/>
      <c r="AZL33" s="211"/>
      <c r="AZM33" s="148"/>
      <c r="AZN33" s="210"/>
      <c r="AZO33" s="211"/>
      <c r="AZP33" s="148"/>
      <c r="AZQ33" s="210"/>
      <c r="AZR33" s="211"/>
      <c r="AZS33" s="148"/>
      <c r="AZT33" s="210"/>
      <c r="AZU33" s="211"/>
      <c r="AZV33" s="148"/>
      <c r="AZW33" s="210"/>
      <c r="AZX33" s="211"/>
      <c r="AZY33" s="148"/>
      <c r="AZZ33" s="210"/>
      <c r="BAA33" s="211"/>
      <c r="BAB33" s="148"/>
      <c r="BAC33" s="210"/>
      <c r="BAD33" s="211"/>
      <c r="BAE33" s="148"/>
      <c r="BAF33" s="210"/>
      <c r="BAG33" s="211"/>
      <c r="BAH33" s="148"/>
      <c r="BAI33" s="210"/>
      <c r="BAJ33" s="211"/>
      <c r="BAK33" s="148"/>
      <c r="BAL33" s="210"/>
      <c r="BAM33" s="211"/>
      <c r="BAN33" s="148"/>
      <c r="BAO33" s="210"/>
      <c r="BAP33" s="211"/>
      <c r="BAQ33" s="148"/>
      <c r="BAR33" s="210"/>
      <c r="BAS33" s="211"/>
      <c r="BAT33" s="148"/>
      <c r="BAU33" s="210"/>
      <c r="BAV33" s="211"/>
      <c r="BAW33" s="148"/>
      <c r="BAX33" s="210"/>
      <c r="BAY33" s="211"/>
      <c r="BAZ33" s="148"/>
      <c r="BBA33" s="210"/>
      <c r="BBB33" s="211"/>
      <c r="BBC33" s="148"/>
      <c r="BBD33" s="210"/>
      <c r="BBE33" s="211"/>
      <c r="BBF33" s="148"/>
      <c r="BBG33" s="210"/>
      <c r="BBH33" s="211"/>
      <c r="BBI33" s="148"/>
      <c r="BBJ33" s="210"/>
      <c r="BBK33" s="211"/>
      <c r="BBL33" s="148"/>
      <c r="BBM33" s="210"/>
      <c r="BBN33" s="211"/>
      <c r="BBO33" s="148"/>
      <c r="BBP33" s="210"/>
      <c r="BBQ33" s="211"/>
      <c r="BBR33" s="148"/>
      <c r="BBS33" s="210"/>
      <c r="BBT33" s="211"/>
      <c r="BBU33" s="148"/>
      <c r="BBV33" s="210"/>
      <c r="BBW33" s="211"/>
      <c r="BBX33" s="148"/>
      <c r="BBY33" s="210"/>
      <c r="BBZ33" s="211"/>
      <c r="BCA33" s="148"/>
      <c r="BCB33" s="210"/>
      <c r="BCC33" s="211"/>
      <c r="BCD33" s="148"/>
      <c r="BCE33" s="210"/>
      <c r="BCF33" s="211"/>
      <c r="BCG33" s="148"/>
      <c r="BCH33" s="210"/>
      <c r="BCI33" s="211"/>
      <c r="BCJ33" s="148"/>
      <c r="BCK33" s="210"/>
      <c r="BCL33" s="211"/>
      <c r="BCM33" s="148"/>
      <c r="BCN33" s="210"/>
      <c r="BCO33" s="211"/>
      <c r="BCP33" s="148"/>
      <c r="BCQ33" s="210"/>
      <c r="BCR33" s="211"/>
      <c r="BCS33" s="148"/>
      <c r="BCT33" s="210"/>
      <c r="BCU33" s="211"/>
      <c r="BCV33" s="148"/>
      <c r="BCW33" s="210"/>
      <c r="BCX33" s="211"/>
      <c r="BCY33" s="148"/>
      <c r="BCZ33" s="210"/>
      <c r="BDA33" s="211"/>
      <c r="BDB33" s="148"/>
      <c r="BDC33" s="210"/>
      <c r="BDD33" s="211"/>
      <c r="BDE33" s="148"/>
      <c r="BDF33" s="210"/>
      <c r="BDG33" s="211"/>
      <c r="BDH33" s="148"/>
      <c r="BDI33" s="210"/>
      <c r="BDJ33" s="211"/>
      <c r="BDK33" s="148"/>
      <c r="BDL33" s="210"/>
      <c r="BDM33" s="211"/>
      <c r="BDN33" s="148"/>
      <c r="BDO33" s="210"/>
      <c r="BDP33" s="211"/>
      <c r="BDQ33" s="148"/>
      <c r="BDR33" s="210"/>
      <c r="BDS33" s="211"/>
      <c r="BDT33" s="148"/>
      <c r="BDU33" s="210"/>
      <c r="BDV33" s="211"/>
      <c r="BDW33" s="148"/>
      <c r="BDX33" s="210"/>
      <c r="BDY33" s="211"/>
      <c r="BDZ33" s="148"/>
      <c r="BEA33" s="210"/>
      <c r="BEB33" s="211"/>
      <c r="BEC33" s="148"/>
      <c r="BED33" s="210"/>
      <c r="BEE33" s="211"/>
      <c r="BEF33" s="148"/>
      <c r="BEG33" s="210"/>
      <c r="BEH33" s="211"/>
      <c r="BEI33" s="148"/>
      <c r="BEJ33" s="210"/>
      <c r="BEK33" s="211"/>
      <c r="BEL33" s="148"/>
      <c r="BEM33" s="210"/>
      <c r="BEN33" s="211"/>
      <c r="BEO33" s="148"/>
      <c r="BEP33" s="210"/>
      <c r="BEQ33" s="211"/>
      <c r="BER33" s="148"/>
      <c r="BES33" s="210"/>
      <c r="BET33" s="211"/>
      <c r="BEU33" s="148"/>
      <c r="BEV33" s="210"/>
      <c r="BEW33" s="211"/>
      <c r="BEX33" s="148"/>
      <c r="BEY33" s="210"/>
      <c r="BEZ33" s="211"/>
      <c r="BFA33" s="148"/>
      <c r="BFB33" s="210"/>
      <c r="BFC33" s="211"/>
      <c r="BFD33" s="148"/>
      <c r="BFE33" s="210"/>
      <c r="BFF33" s="211"/>
      <c r="BFG33" s="148"/>
      <c r="BFH33" s="210"/>
      <c r="BFI33" s="211"/>
      <c r="BFJ33" s="148"/>
      <c r="BFK33" s="210"/>
      <c r="BFL33" s="211"/>
      <c r="BFM33" s="148"/>
      <c r="BFN33" s="210"/>
      <c r="BFO33" s="211"/>
      <c r="BFP33" s="148"/>
      <c r="BFQ33" s="210"/>
      <c r="BFR33" s="211"/>
      <c r="BFS33" s="148"/>
      <c r="BFT33" s="210"/>
      <c r="BFU33" s="211"/>
      <c r="BFV33" s="148"/>
      <c r="BFW33" s="210"/>
      <c r="BFX33" s="211"/>
      <c r="BFY33" s="148"/>
      <c r="BFZ33" s="210"/>
      <c r="BGA33" s="211"/>
      <c r="BGB33" s="148"/>
      <c r="BGC33" s="210"/>
      <c r="BGD33" s="211"/>
      <c r="BGE33" s="148"/>
      <c r="BGF33" s="210"/>
      <c r="BGG33" s="211"/>
      <c r="BGH33" s="148"/>
      <c r="BGI33" s="210"/>
      <c r="BGJ33" s="211"/>
      <c r="BGK33" s="148"/>
      <c r="BGL33" s="210"/>
      <c r="BGM33" s="211"/>
      <c r="BGN33" s="148"/>
      <c r="BGO33" s="210"/>
      <c r="BGP33" s="211"/>
      <c r="BGQ33" s="148"/>
      <c r="BGR33" s="210"/>
      <c r="BGS33" s="211"/>
      <c r="BGT33" s="148"/>
      <c r="BGU33" s="210"/>
      <c r="BGV33" s="211"/>
      <c r="BGW33" s="148"/>
      <c r="BGX33" s="210"/>
      <c r="BGY33" s="211"/>
      <c r="BGZ33" s="148"/>
      <c r="BHA33" s="210"/>
      <c r="BHB33" s="211"/>
      <c r="BHC33" s="148"/>
      <c r="BHD33" s="210"/>
      <c r="BHE33" s="211"/>
      <c r="BHF33" s="148"/>
      <c r="BHG33" s="210"/>
      <c r="BHH33" s="211"/>
      <c r="BHI33" s="148"/>
      <c r="BHJ33" s="210"/>
      <c r="BHK33" s="211"/>
      <c r="BHL33" s="148"/>
      <c r="BHM33" s="210"/>
      <c r="BHN33" s="211"/>
      <c r="BHO33" s="148"/>
      <c r="BHP33" s="210"/>
      <c r="BHQ33" s="211"/>
      <c r="BHR33" s="148"/>
      <c r="BHS33" s="210"/>
      <c r="BHT33" s="211"/>
      <c r="BHU33" s="148"/>
      <c r="BHV33" s="210"/>
      <c r="BHW33" s="211"/>
      <c r="BHX33" s="148"/>
      <c r="BHY33" s="210"/>
      <c r="BHZ33" s="211"/>
      <c r="BIA33" s="148"/>
      <c r="BIB33" s="210"/>
      <c r="BIC33" s="211"/>
      <c r="BID33" s="148"/>
      <c r="BIE33" s="210"/>
      <c r="BIF33" s="211"/>
      <c r="BIG33" s="148"/>
      <c r="BIH33" s="210"/>
      <c r="BII33" s="211"/>
      <c r="BIJ33" s="148"/>
      <c r="BIK33" s="210"/>
      <c r="BIL33" s="211"/>
      <c r="BIM33" s="148"/>
      <c r="BIN33" s="210"/>
      <c r="BIO33" s="211"/>
      <c r="BIP33" s="148"/>
      <c r="BIQ33" s="210"/>
      <c r="BIR33" s="211"/>
      <c r="BIS33" s="148"/>
      <c r="BIT33" s="210"/>
      <c r="BIU33" s="211"/>
      <c r="BIV33" s="148"/>
      <c r="BIW33" s="210"/>
      <c r="BIX33" s="211"/>
      <c r="BIY33" s="148"/>
      <c r="BIZ33" s="210"/>
      <c r="BJA33" s="211"/>
      <c r="BJB33" s="148"/>
      <c r="BJC33" s="210"/>
      <c r="BJD33" s="211"/>
      <c r="BJE33" s="148"/>
      <c r="BJF33" s="210"/>
      <c r="BJG33" s="211"/>
      <c r="BJH33" s="148"/>
      <c r="BJI33" s="210"/>
      <c r="BJJ33" s="211"/>
      <c r="BJK33" s="148"/>
      <c r="BJL33" s="210"/>
      <c r="BJM33" s="211"/>
      <c r="BJN33" s="148"/>
      <c r="BJO33" s="210"/>
      <c r="BJP33" s="211"/>
      <c r="BJQ33" s="148"/>
      <c r="BJR33" s="210"/>
      <c r="BJS33" s="211"/>
      <c r="BJT33" s="148"/>
      <c r="BJU33" s="210"/>
      <c r="BJV33" s="211"/>
      <c r="BJW33" s="148"/>
      <c r="BJX33" s="210"/>
      <c r="BJY33" s="211"/>
      <c r="BJZ33" s="148"/>
      <c r="BKA33" s="210"/>
      <c r="BKB33" s="211"/>
      <c r="BKC33" s="148"/>
      <c r="BKD33" s="210"/>
      <c r="BKE33" s="211"/>
      <c r="BKF33" s="148"/>
      <c r="BKG33" s="210"/>
      <c r="BKH33" s="211"/>
      <c r="BKI33" s="148"/>
      <c r="BKJ33" s="210"/>
      <c r="BKK33" s="211"/>
      <c r="BKL33" s="148"/>
      <c r="BKM33" s="210"/>
      <c r="BKN33" s="211"/>
      <c r="BKO33" s="148"/>
      <c r="BKP33" s="210"/>
      <c r="BKQ33" s="211"/>
      <c r="BKR33" s="148"/>
      <c r="BKS33" s="210"/>
      <c r="BKT33" s="211"/>
      <c r="BKU33" s="148"/>
      <c r="BKV33" s="210"/>
      <c r="BKW33" s="211"/>
      <c r="BKX33" s="148"/>
      <c r="BKY33" s="210"/>
      <c r="BKZ33" s="211"/>
      <c r="BLA33" s="148"/>
      <c r="BLB33" s="210"/>
      <c r="BLC33" s="211"/>
      <c r="BLD33" s="148"/>
      <c r="BLE33" s="210"/>
      <c r="BLF33" s="211"/>
      <c r="BLG33" s="148"/>
      <c r="BLH33" s="210"/>
      <c r="BLI33" s="211"/>
      <c r="BLJ33" s="148"/>
      <c r="BLK33" s="210"/>
      <c r="BLL33" s="211"/>
      <c r="BLM33" s="148"/>
      <c r="BLN33" s="210"/>
      <c r="BLO33" s="211"/>
      <c r="BLP33" s="148"/>
      <c r="BLQ33" s="210"/>
      <c r="BLR33" s="211"/>
      <c r="BLS33" s="148"/>
      <c r="BLT33" s="210"/>
      <c r="BLU33" s="211"/>
      <c r="BLV33" s="148"/>
      <c r="BLW33" s="210"/>
      <c r="BLX33" s="211"/>
      <c r="BLY33" s="148"/>
      <c r="BLZ33" s="210"/>
      <c r="BMA33" s="211"/>
      <c r="BMB33" s="148"/>
      <c r="BMC33" s="210"/>
      <c r="BMD33" s="211"/>
      <c r="BME33" s="148"/>
      <c r="BMF33" s="210"/>
      <c r="BMG33" s="211"/>
      <c r="BMH33" s="148"/>
      <c r="BMI33" s="210"/>
      <c r="BMJ33" s="211"/>
      <c r="BMK33" s="148"/>
      <c r="BML33" s="210"/>
      <c r="BMM33" s="211"/>
      <c r="BMN33" s="148"/>
      <c r="BMO33" s="210"/>
      <c r="BMP33" s="211"/>
      <c r="BMQ33" s="148"/>
      <c r="BMR33" s="210"/>
      <c r="BMS33" s="211"/>
      <c r="BMT33" s="148"/>
      <c r="BMU33" s="210"/>
      <c r="BMV33" s="211"/>
      <c r="BMW33" s="148"/>
      <c r="BMX33" s="210"/>
      <c r="BMY33" s="211"/>
      <c r="BMZ33" s="148"/>
      <c r="BNA33" s="210"/>
      <c r="BNB33" s="211"/>
      <c r="BNC33" s="148"/>
      <c r="BND33" s="210"/>
      <c r="BNE33" s="211"/>
      <c r="BNF33" s="148"/>
      <c r="BNG33" s="210"/>
      <c r="BNH33" s="211"/>
      <c r="BNI33" s="148"/>
      <c r="BNJ33" s="210"/>
      <c r="BNK33" s="211"/>
      <c r="BNL33" s="148"/>
      <c r="BNM33" s="210"/>
      <c r="BNN33" s="211"/>
      <c r="BNO33" s="148"/>
      <c r="BNP33" s="210"/>
      <c r="BNQ33" s="211"/>
      <c r="BNR33" s="148"/>
      <c r="BNS33" s="210"/>
      <c r="BNT33" s="211"/>
      <c r="BNU33" s="148"/>
      <c r="BNV33" s="210"/>
      <c r="BNW33" s="211"/>
      <c r="BNX33" s="148"/>
      <c r="BNY33" s="210"/>
      <c r="BNZ33" s="211"/>
      <c r="BOA33" s="148"/>
      <c r="BOB33" s="210"/>
      <c r="BOC33" s="211"/>
      <c r="BOD33" s="148"/>
      <c r="BOE33" s="210"/>
      <c r="BOF33" s="211"/>
      <c r="BOG33" s="148"/>
      <c r="BOH33" s="210"/>
      <c r="BOI33" s="211"/>
      <c r="BOJ33" s="148"/>
      <c r="BOK33" s="210"/>
      <c r="BOL33" s="211"/>
      <c r="BOM33" s="148"/>
      <c r="BON33" s="210"/>
      <c r="BOO33" s="211"/>
      <c r="BOP33" s="148"/>
      <c r="BOQ33" s="210"/>
      <c r="BOR33" s="211"/>
      <c r="BOS33" s="148"/>
      <c r="BOT33" s="210"/>
      <c r="BOU33" s="211"/>
      <c r="BOV33" s="148"/>
      <c r="BOW33" s="210"/>
      <c r="BOX33" s="211"/>
      <c r="BOY33" s="148"/>
      <c r="BOZ33" s="210"/>
      <c r="BPA33" s="211"/>
      <c r="BPB33" s="148"/>
      <c r="BPC33" s="210"/>
      <c r="BPD33" s="211"/>
      <c r="BPE33" s="148"/>
      <c r="BPF33" s="210"/>
      <c r="BPG33" s="211"/>
      <c r="BPH33" s="148"/>
      <c r="BPI33" s="210"/>
      <c r="BPJ33" s="211"/>
      <c r="BPK33" s="148"/>
      <c r="BPL33" s="210"/>
      <c r="BPM33" s="211"/>
      <c r="BPN33" s="148"/>
      <c r="BPO33" s="210"/>
      <c r="BPP33" s="211"/>
      <c r="BPQ33" s="148"/>
      <c r="BPR33" s="210"/>
      <c r="BPS33" s="211"/>
      <c r="BPT33" s="148"/>
      <c r="BPU33" s="210"/>
      <c r="BPV33" s="211"/>
      <c r="BPW33" s="148"/>
      <c r="BPX33" s="210"/>
      <c r="BPY33" s="211"/>
      <c r="BPZ33" s="148"/>
      <c r="BQA33" s="210"/>
      <c r="BQB33" s="211"/>
      <c r="BQC33" s="148"/>
      <c r="BQD33" s="210"/>
      <c r="BQE33" s="211"/>
      <c r="BQF33" s="148"/>
      <c r="BQG33" s="210"/>
      <c r="BQH33" s="211"/>
      <c r="BQI33" s="148"/>
      <c r="BQJ33" s="210"/>
      <c r="BQK33" s="211"/>
      <c r="BQL33" s="148"/>
      <c r="BQM33" s="210"/>
      <c r="BQN33" s="211"/>
      <c r="BQO33" s="148"/>
      <c r="BQP33" s="210"/>
      <c r="BQQ33" s="211"/>
      <c r="BQR33" s="148"/>
      <c r="BQS33" s="210"/>
      <c r="BQT33" s="211"/>
      <c r="BQU33" s="148"/>
      <c r="BQV33" s="210"/>
      <c r="BQW33" s="211"/>
      <c r="BQX33" s="148"/>
      <c r="BQY33" s="210"/>
      <c r="BQZ33" s="211"/>
      <c r="BRA33" s="148"/>
      <c r="BRB33" s="210"/>
      <c r="BRC33" s="211"/>
      <c r="BRD33" s="148"/>
      <c r="BRE33" s="210"/>
      <c r="BRF33" s="211"/>
      <c r="BRG33" s="148"/>
      <c r="BRH33" s="210"/>
      <c r="BRI33" s="211"/>
      <c r="BRJ33" s="148"/>
      <c r="BRK33" s="210"/>
      <c r="BRL33" s="211"/>
      <c r="BRM33" s="148"/>
      <c r="BRN33" s="210"/>
      <c r="BRO33" s="211"/>
      <c r="BRP33" s="148"/>
      <c r="BRQ33" s="210"/>
      <c r="BRR33" s="211"/>
      <c r="BRS33" s="148"/>
      <c r="BRT33" s="210"/>
      <c r="BRU33" s="211"/>
      <c r="BRV33" s="148"/>
      <c r="BRW33" s="210"/>
      <c r="BRX33" s="211"/>
      <c r="BRY33" s="148"/>
      <c r="BRZ33" s="210"/>
      <c r="BSA33" s="211"/>
      <c r="BSB33" s="148"/>
      <c r="BSC33" s="210"/>
      <c r="BSD33" s="211"/>
      <c r="BSE33" s="148"/>
      <c r="BSF33" s="210"/>
      <c r="BSG33" s="211"/>
      <c r="BSH33" s="148"/>
      <c r="BSI33" s="210"/>
      <c r="BSJ33" s="211"/>
      <c r="BSK33" s="148"/>
      <c r="BSL33" s="210"/>
      <c r="BSM33" s="211"/>
      <c r="BSN33" s="148"/>
      <c r="BSO33" s="210"/>
      <c r="BSP33" s="211"/>
      <c r="BSQ33" s="148"/>
      <c r="BSR33" s="210"/>
      <c r="BSS33" s="211"/>
      <c r="BST33" s="148"/>
      <c r="BSU33" s="210"/>
      <c r="BSV33" s="211"/>
      <c r="BSW33" s="148"/>
      <c r="BSX33" s="210"/>
      <c r="BSY33" s="211"/>
      <c r="BSZ33" s="148"/>
      <c r="BTA33" s="210"/>
      <c r="BTB33" s="211"/>
      <c r="BTC33" s="148"/>
      <c r="BTD33" s="210"/>
      <c r="BTE33" s="211"/>
      <c r="BTF33" s="148"/>
      <c r="BTG33" s="210"/>
      <c r="BTH33" s="211"/>
      <c r="BTI33" s="148"/>
      <c r="BTJ33" s="210"/>
      <c r="BTK33" s="211"/>
      <c r="BTL33" s="148"/>
      <c r="BTM33" s="210"/>
      <c r="BTN33" s="211"/>
      <c r="BTO33" s="148"/>
      <c r="BTP33" s="210"/>
      <c r="BTQ33" s="211"/>
      <c r="BTR33" s="148"/>
      <c r="BTS33" s="210"/>
      <c r="BTT33" s="211"/>
      <c r="BTU33" s="148"/>
      <c r="BTV33" s="210"/>
      <c r="BTW33" s="211"/>
      <c r="BTX33" s="148"/>
      <c r="BTY33" s="210"/>
      <c r="BTZ33" s="211"/>
      <c r="BUA33" s="148"/>
      <c r="BUB33" s="210"/>
      <c r="BUC33" s="211"/>
      <c r="BUD33" s="148"/>
      <c r="BUE33" s="210"/>
      <c r="BUF33" s="211"/>
      <c r="BUG33" s="148"/>
      <c r="BUH33" s="210"/>
      <c r="BUI33" s="211"/>
      <c r="BUJ33" s="148"/>
      <c r="BUK33" s="210"/>
      <c r="BUL33" s="211"/>
      <c r="BUM33" s="148"/>
      <c r="BUN33" s="210"/>
      <c r="BUO33" s="211"/>
      <c r="BUP33" s="148"/>
      <c r="BUQ33" s="210"/>
      <c r="BUR33" s="211"/>
      <c r="BUS33" s="148"/>
      <c r="BUT33" s="210"/>
      <c r="BUU33" s="211"/>
      <c r="BUV33" s="148"/>
      <c r="BUW33" s="210"/>
      <c r="BUX33" s="211"/>
      <c r="BUY33" s="148"/>
      <c r="BUZ33" s="210"/>
      <c r="BVA33" s="211"/>
      <c r="BVB33" s="148"/>
      <c r="BVC33" s="210"/>
      <c r="BVD33" s="211"/>
      <c r="BVE33" s="148"/>
      <c r="BVF33" s="210"/>
      <c r="BVG33" s="211"/>
      <c r="BVH33" s="148"/>
      <c r="BVI33" s="210"/>
      <c r="BVJ33" s="211"/>
      <c r="BVK33" s="148"/>
      <c r="BVL33" s="210"/>
      <c r="BVM33" s="211"/>
      <c r="BVN33" s="148"/>
      <c r="BVO33" s="210"/>
      <c r="BVP33" s="211"/>
      <c r="BVQ33" s="148"/>
      <c r="BVR33" s="210"/>
      <c r="BVS33" s="211"/>
      <c r="BVT33" s="148"/>
      <c r="BVU33" s="210"/>
      <c r="BVV33" s="211"/>
      <c r="BVW33" s="148"/>
      <c r="BVX33" s="210"/>
      <c r="BVY33" s="211"/>
      <c r="BVZ33" s="148"/>
      <c r="BWA33" s="210"/>
      <c r="BWB33" s="211"/>
      <c r="BWC33" s="148"/>
      <c r="BWD33" s="210"/>
      <c r="BWE33" s="211"/>
      <c r="BWF33" s="148"/>
      <c r="BWG33" s="210"/>
      <c r="BWH33" s="211"/>
      <c r="BWI33" s="148"/>
      <c r="BWJ33" s="210"/>
      <c r="BWK33" s="211"/>
      <c r="BWL33" s="148"/>
      <c r="BWM33" s="210"/>
      <c r="BWN33" s="211"/>
      <c r="BWO33" s="148"/>
      <c r="BWP33" s="210"/>
      <c r="BWQ33" s="211"/>
      <c r="BWR33" s="148"/>
      <c r="BWS33" s="210"/>
      <c r="BWT33" s="211"/>
      <c r="BWU33" s="148"/>
      <c r="BWV33" s="210"/>
      <c r="BWW33" s="211"/>
      <c r="BWX33" s="148"/>
      <c r="BWY33" s="210"/>
      <c r="BWZ33" s="211"/>
      <c r="BXA33" s="148"/>
      <c r="BXB33" s="210"/>
      <c r="BXC33" s="211"/>
      <c r="BXD33" s="148"/>
      <c r="BXE33" s="210"/>
      <c r="BXF33" s="211"/>
      <c r="BXG33" s="148"/>
      <c r="BXH33" s="210"/>
      <c r="BXI33" s="211"/>
      <c r="BXJ33" s="148"/>
      <c r="BXK33" s="210"/>
      <c r="BXL33" s="211"/>
      <c r="BXM33" s="148"/>
      <c r="BXN33" s="210"/>
      <c r="BXO33" s="211"/>
      <c r="BXP33" s="148"/>
      <c r="BXQ33" s="210"/>
      <c r="BXR33" s="211"/>
      <c r="BXS33" s="148"/>
      <c r="BXT33" s="210"/>
      <c r="BXU33" s="211"/>
      <c r="BXV33" s="148"/>
      <c r="BXW33" s="210"/>
      <c r="BXX33" s="211"/>
      <c r="BXY33" s="148"/>
      <c r="BXZ33" s="210"/>
      <c r="BYA33" s="211"/>
      <c r="BYB33" s="148"/>
      <c r="BYC33" s="210"/>
      <c r="BYD33" s="211"/>
      <c r="BYE33" s="148"/>
      <c r="BYF33" s="210"/>
      <c r="BYG33" s="211"/>
      <c r="BYH33" s="148"/>
      <c r="BYI33" s="210"/>
      <c r="BYJ33" s="211"/>
      <c r="BYK33" s="148"/>
      <c r="BYL33" s="210"/>
      <c r="BYM33" s="211"/>
      <c r="BYN33" s="148"/>
      <c r="BYO33" s="210"/>
      <c r="BYP33" s="211"/>
      <c r="BYQ33" s="148"/>
      <c r="BYR33" s="210"/>
      <c r="BYS33" s="211"/>
      <c r="BYT33" s="148"/>
      <c r="BYU33" s="210"/>
      <c r="BYV33" s="211"/>
      <c r="BYW33" s="148"/>
      <c r="BYX33" s="210"/>
      <c r="BYY33" s="211"/>
      <c r="BYZ33" s="148"/>
      <c r="BZA33" s="210"/>
      <c r="BZB33" s="211"/>
      <c r="BZC33" s="148"/>
      <c r="BZD33" s="210"/>
      <c r="BZE33" s="211"/>
      <c r="BZF33" s="148"/>
      <c r="BZG33" s="210"/>
      <c r="BZH33" s="211"/>
      <c r="BZI33" s="148"/>
      <c r="BZJ33" s="210"/>
      <c r="BZK33" s="211"/>
      <c r="BZL33" s="148"/>
      <c r="BZM33" s="210"/>
      <c r="BZN33" s="211"/>
      <c r="BZO33" s="148"/>
      <c r="BZP33" s="210"/>
      <c r="BZQ33" s="211"/>
      <c r="BZR33" s="148"/>
      <c r="BZS33" s="210"/>
      <c r="BZT33" s="211"/>
      <c r="BZU33" s="148"/>
      <c r="BZV33" s="210"/>
      <c r="BZW33" s="211"/>
      <c r="BZX33" s="148"/>
      <c r="BZY33" s="210"/>
      <c r="BZZ33" s="211"/>
      <c r="CAA33" s="148"/>
      <c r="CAB33" s="210"/>
      <c r="CAC33" s="211"/>
      <c r="CAD33" s="148"/>
      <c r="CAE33" s="210"/>
      <c r="CAF33" s="211"/>
      <c r="CAG33" s="148"/>
      <c r="CAH33" s="210"/>
      <c r="CAI33" s="211"/>
      <c r="CAJ33" s="148"/>
      <c r="CAK33" s="210"/>
      <c r="CAL33" s="211"/>
      <c r="CAM33" s="148"/>
      <c r="CAN33" s="210"/>
      <c r="CAO33" s="211"/>
      <c r="CAP33" s="148"/>
      <c r="CAQ33" s="210"/>
      <c r="CAR33" s="211"/>
      <c r="CAS33" s="148"/>
      <c r="CAT33" s="210"/>
      <c r="CAU33" s="211"/>
      <c r="CAV33" s="148"/>
      <c r="CAW33" s="210"/>
      <c r="CAX33" s="211"/>
      <c r="CAY33" s="148"/>
      <c r="CAZ33" s="210"/>
      <c r="CBA33" s="211"/>
      <c r="CBB33" s="148"/>
      <c r="CBC33" s="210"/>
      <c r="CBD33" s="211"/>
      <c r="CBE33" s="148"/>
      <c r="CBF33" s="210"/>
      <c r="CBG33" s="211"/>
      <c r="CBH33" s="148"/>
      <c r="CBI33" s="210"/>
      <c r="CBJ33" s="211"/>
      <c r="CBK33" s="148"/>
      <c r="CBL33" s="210"/>
      <c r="CBM33" s="211"/>
      <c r="CBN33" s="148"/>
      <c r="CBO33" s="210"/>
      <c r="CBP33" s="211"/>
      <c r="CBQ33" s="148"/>
      <c r="CBR33" s="210"/>
      <c r="CBS33" s="211"/>
      <c r="CBT33" s="148"/>
      <c r="CBU33" s="210"/>
      <c r="CBV33" s="211"/>
      <c r="CBW33" s="148"/>
      <c r="CBX33" s="210"/>
      <c r="CBY33" s="211"/>
      <c r="CBZ33" s="148"/>
      <c r="CCA33" s="210"/>
      <c r="CCB33" s="211"/>
      <c r="CCC33" s="148"/>
      <c r="CCD33" s="210"/>
      <c r="CCE33" s="211"/>
      <c r="CCF33" s="148"/>
      <c r="CCG33" s="210"/>
      <c r="CCH33" s="211"/>
      <c r="CCI33" s="148"/>
      <c r="CCJ33" s="210"/>
      <c r="CCK33" s="211"/>
      <c r="CCL33" s="148"/>
      <c r="CCM33" s="210"/>
      <c r="CCN33" s="211"/>
      <c r="CCO33" s="148"/>
      <c r="CCP33" s="210"/>
      <c r="CCQ33" s="211"/>
      <c r="CCR33" s="148"/>
      <c r="CCS33" s="210"/>
      <c r="CCT33" s="211"/>
      <c r="CCU33" s="148"/>
      <c r="CCV33" s="210"/>
      <c r="CCW33" s="211"/>
      <c r="CCX33" s="148"/>
      <c r="CCY33" s="210"/>
      <c r="CCZ33" s="211"/>
      <c r="CDA33" s="148"/>
      <c r="CDB33" s="210"/>
      <c r="CDC33" s="211"/>
      <c r="CDD33" s="148"/>
      <c r="CDE33" s="210"/>
      <c r="CDF33" s="211"/>
      <c r="CDG33" s="148"/>
      <c r="CDH33" s="210"/>
      <c r="CDI33" s="211"/>
      <c r="CDJ33" s="148"/>
      <c r="CDK33" s="210"/>
      <c r="CDL33" s="211"/>
      <c r="CDM33" s="148"/>
      <c r="CDN33" s="210"/>
      <c r="CDO33" s="211"/>
      <c r="CDP33" s="148"/>
      <c r="CDQ33" s="210"/>
      <c r="CDR33" s="211"/>
      <c r="CDS33" s="148"/>
      <c r="CDT33" s="210"/>
      <c r="CDU33" s="211"/>
      <c r="CDV33" s="148"/>
      <c r="CDW33" s="210"/>
      <c r="CDX33" s="211"/>
      <c r="CDY33" s="148"/>
      <c r="CDZ33" s="210"/>
      <c r="CEA33" s="211"/>
      <c r="CEB33" s="148"/>
      <c r="CEC33" s="210"/>
      <c r="CED33" s="211"/>
      <c r="CEE33" s="148"/>
      <c r="CEF33" s="210"/>
      <c r="CEG33" s="211"/>
      <c r="CEH33" s="148"/>
      <c r="CEI33" s="210"/>
      <c r="CEJ33" s="211"/>
      <c r="CEK33" s="148"/>
      <c r="CEL33" s="210"/>
      <c r="CEM33" s="211"/>
      <c r="CEN33" s="148"/>
      <c r="CEO33" s="210"/>
      <c r="CEP33" s="211"/>
      <c r="CEQ33" s="148"/>
      <c r="CER33" s="210"/>
      <c r="CES33" s="211"/>
      <c r="CET33" s="148"/>
      <c r="CEU33" s="210"/>
      <c r="CEV33" s="211"/>
      <c r="CEW33" s="148"/>
      <c r="CEX33" s="210"/>
      <c r="CEY33" s="211"/>
      <c r="CEZ33" s="148"/>
      <c r="CFA33" s="210"/>
      <c r="CFB33" s="211"/>
      <c r="CFC33" s="148"/>
      <c r="CFD33" s="210"/>
      <c r="CFE33" s="211"/>
      <c r="CFF33" s="148"/>
      <c r="CFG33" s="210"/>
      <c r="CFH33" s="211"/>
      <c r="CFI33" s="148"/>
      <c r="CFJ33" s="210"/>
      <c r="CFK33" s="211"/>
      <c r="CFL33" s="148"/>
      <c r="CFM33" s="210"/>
      <c r="CFN33" s="211"/>
      <c r="CFO33" s="148"/>
      <c r="CFP33" s="210"/>
      <c r="CFQ33" s="211"/>
      <c r="CFR33" s="148"/>
      <c r="CFS33" s="210"/>
      <c r="CFT33" s="211"/>
      <c r="CFU33" s="148"/>
      <c r="CFV33" s="210"/>
      <c r="CFW33" s="211"/>
      <c r="CFX33" s="148"/>
      <c r="CFY33" s="210"/>
      <c r="CFZ33" s="211"/>
      <c r="CGA33" s="148"/>
      <c r="CGB33" s="210"/>
      <c r="CGC33" s="211"/>
      <c r="CGD33" s="148"/>
      <c r="CGE33" s="210"/>
      <c r="CGF33" s="211"/>
      <c r="CGG33" s="148"/>
      <c r="CGH33" s="210"/>
      <c r="CGI33" s="211"/>
      <c r="CGJ33" s="148"/>
      <c r="CGK33" s="210"/>
      <c r="CGL33" s="211"/>
      <c r="CGM33" s="148"/>
      <c r="CGN33" s="210"/>
      <c r="CGO33" s="211"/>
      <c r="CGP33" s="148"/>
      <c r="CGQ33" s="210"/>
      <c r="CGR33" s="211"/>
      <c r="CGS33" s="148"/>
      <c r="CGT33" s="210"/>
      <c r="CGU33" s="211"/>
      <c r="CGV33" s="148"/>
      <c r="CGW33" s="210"/>
      <c r="CGX33" s="211"/>
      <c r="CGY33" s="148"/>
      <c r="CGZ33" s="210"/>
      <c r="CHA33" s="211"/>
      <c r="CHB33" s="148"/>
      <c r="CHC33" s="210"/>
      <c r="CHD33" s="211"/>
      <c r="CHE33" s="148"/>
      <c r="CHF33" s="210"/>
      <c r="CHG33" s="211"/>
      <c r="CHH33" s="148"/>
      <c r="CHI33" s="210"/>
      <c r="CHJ33" s="211"/>
      <c r="CHK33" s="148"/>
      <c r="CHL33" s="210"/>
      <c r="CHM33" s="211"/>
      <c r="CHN33" s="148"/>
      <c r="CHO33" s="210"/>
      <c r="CHP33" s="211"/>
      <c r="CHQ33" s="148"/>
      <c r="CHR33" s="210"/>
      <c r="CHS33" s="211"/>
      <c r="CHT33" s="148"/>
      <c r="CHU33" s="210"/>
      <c r="CHV33" s="211"/>
      <c r="CHW33" s="148"/>
      <c r="CHX33" s="210"/>
      <c r="CHY33" s="211"/>
      <c r="CHZ33" s="148"/>
      <c r="CIA33" s="210"/>
      <c r="CIB33" s="211"/>
      <c r="CIC33" s="148"/>
      <c r="CID33" s="210"/>
      <c r="CIE33" s="211"/>
      <c r="CIF33" s="148"/>
      <c r="CIG33" s="210"/>
      <c r="CIH33" s="211"/>
      <c r="CII33" s="148"/>
      <c r="CIJ33" s="210"/>
      <c r="CIK33" s="211"/>
      <c r="CIL33" s="148"/>
      <c r="CIM33" s="210"/>
      <c r="CIN33" s="211"/>
      <c r="CIO33" s="148"/>
      <c r="CIP33" s="210"/>
      <c r="CIQ33" s="211"/>
      <c r="CIR33" s="148"/>
      <c r="CIS33" s="210"/>
      <c r="CIT33" s="211"/>
      <c r="CIU33" s="148"/>
      <c r="CIV33" s="210"/>
      <c r="CIW33" s="211"/>
      <c r="CIX33" s="148"/>
      <c r="CIY33" s="210"/>
      <c r="CIZ33" s="211"/>
      <c r="CJA33" s="148"/>
      <c r="CJB33" s="210"/>
      <c r="CJC33" s="211"/>
      <c r="CJD33" s="148"/>
      <c r="CJE33" s="210"/>
      <c r="CJF33" s="211"/>
      <c r="CJG33" s="148"/>
      <c r="CJH33" s="210"/>
      <c r="CJI33" s="211"/>
      <c r="CJJ33" s="148"/>
      <c r="CJK33" s="210"/>
      <c r="CJL33" s="211"/>
      <c r="CJM33" s="148"/>
      <c r="CJN33" s="210"/>
      <c r="CJO33" s="211"/>
      <c r="CJP33" s="148"/>
      <c r="CJQ33" s="210"/>
      <c r="CJR33" s="211"/>
      <c r="CJS33" s="148"/>
      <c r="CJT33" s="210"/>
      <c r="CJU33" s="211"/>
      <c r="CJV33" s="148"/>
      <c r="CJW33" s="210"/>
      <c r="CJX33" s="211"/>
      <c r="CJY33" s="148"/>
      <c r="CJZ33" s="210"/>
      <c r="CKA33" s="211"/>
      <c r="CKB33" s="148"/>
      <c r="CKC33" s="210"/>
      <c r="CKD33" s="211"/>
      <c r="CKE33" s="148"/>
      <c r="CKF33" s="210"/>
      <c r="CKG33" s="211"/>
      <c r="CKH33" s="148"/>
      <c r="CKI33" s="210"/>
      <c r="CKJ33" s="211"/>
      <c r="CKK33" s="148"/>
      <c r="CKL33" s="210"/>
      <c r="CKM33" s="211"/>
      <c r="CKN33" s="148"/>
      <c r="CKO33" s="210"/>
      <c r="CKP33" s="211"/>
      <c r="CKQ33" s="148"/>
      <c r="CKR33" s="210"/>
      <c r="CKS33" s="211"/>
      <c r="CKT33" s="148"/>
      <c r="CKU33" s="210"/>
      <c r="CKV33" s="211"/>
      <c r="CKW33" s="148"/>
      <c r="CKX33" s="210"/>
      <c r="CKY33" s="211"/>
      <c r="CKZ33" s="148"/>
      <c r="CLA33" s="210"/>
      <c r="CLB33" s="211"/>
      <c r="CLC33" s="148"/>
      <c r="CLD33" s="210"/>
      <c r="CLE33" s="211"/>
      <c r="CLF33" s="148"/>
      <c r="CLG33" s="210"/>
      <c r="CLH33" s="211"/>
      <c r="CLI33" s="148"/>
      <c r="CLJ33" s="210"/>
      <c r="CLK33" s="211"/>
      <c r="CLL33" s="148"/>
      <c r="CLM33" s="210"/>
      <c r="CLN33" s="211"/>
      <c r="CLO33" s="148"/>
      <c r="CLP33" s="210"/>
      <c r="CLQ33" s="211"/>
      <c r="CLR33" s="148"/>
      <c r="CLS33" s="210"/>
      <c r="CLT33" s="211"/>
      <c r="CLU33" s="148"/>
      <c r="CLV33" s="210"/>
      <c r="CLW33" s="211"/>
      <c r="CLX33" s="148"/>
      <c r="CLY33" s="210"/>
      <c r="CLZ33" s="211"/>
      <c r="CMA33" s="148"/>
      <c r="CMB33" s="210"/>
      <c r="CMC33" s="211"/>
      <c r="CMD33" s="148"/>
      <c r="CME33" s="210"/>
      <c r="CMF33" s="211"/>
      <c r="CMG33" s="148"/>
      <c r="CMH33" s="210"/>
      <c r="CMI33" s="211"/>
      <c r="CMJ33" s="148"/>
      <c r="CMK33" s="210"/>
      <c r="CML33" s="211"/>
      <c r="CMM33" s="148"/>
      <c r="CMN33" s="210"/>
      <c r="CMO33" s="211"/>
      <c r="CMP33" s="148"/>
      <c r="CMQ33" s="210"/>
      <c r="CMR33" s="211"/>
      <c r="CMS33" s="148"/>
      <c r="CMT33" s="210"/>
      <c r="CMU33" s="211"/>
      <c r="CMV33" s="148"/>
      <c r="CMW33" s="210"/>
      <c r="CMX33" s="211"/>
      <c r="CMY33" s="148"/>
      <c r="CMZ33" s="210"/>
      <c r="CNA33" s="211"/>
      <c r="CNB33" s="148"/>
      <c r="CNC33" s="210"/>
      <c r="CND33" s="211"/>
      <c r="CNE33" s="148"/>
      <c r="CNF33" s="210"/>
      <c r="CNG33" s="211"/>
      <c r="CNH33" s="148"/>
      <c r="CNI33" s="210"/>
      <c r="CNJ33" s="211"/>
      <c r="CNK33" s="148"/>
      <c r="CNL33" s="210"/>
      <c r="CNM33" s="211"/>
      <c r="CNN33" s="148"/>
      <c r="CNO33" s="210"/>
      <c r="CNP33" s="211"/>
      <c r="CNQ33" s="148"/>
      <c r="CNR33" s="210"/>
      <c r="CNS33" s="211"/>
      <c r="CNT33" s="148"/>
      <c r="CNU33" s="210"/>
      <c r="CNV33" s="211"/>
      <c r="CNW33" s="148"/>
      <c r="CNX33" s="210"/>
      <c r="CNY33" s="211"/>
      <c r="CNZ33" s="148"/>
      <c r="COA33" s="210"/>
      <c r="COB33" s="211"/>
      <c r="COC33" s="148"/>
      <c r="COD33" s="210"/>
      <c r="COE33" s="211"/>
      <c r="COF33" s="148"/>
      <c r="COG33" s="210"/>
      <c r="COH33" s="211"/>
      <c r="COI33" s="148"/>
      <c r="COJ33" s="210"/>
      <c r="COK33" s="211"/>
      <c r="COL33" s="148"/>
      <c r="COM33" s="210"/>
      <c r="CON33" s="211"/>
      <c r="COO33" s="148"/>
      <c r="COP33" s="210"/>
      <c r="COQ33" s="211"/>
      <c r="COR33" s="148"/>
      <c r="COS33" s="210"/>
      <c r="COT33" s="211"/>
      <c r="COU33" s="148"/>
      <c r="COV33" s="210"/>
      <c r="COW33" s="211"/>
      <c r="COX33" s="148"/>
      <c r="COY33" s="210"/>
      <c r="COZ33" s="211"/>
      <c r="CPA33" s="148"/>
      <c r="CPB33" s="210"/>
      <c r="CPC33" s="211"/>
      <c r="CPD33" s="148"/>
      <c r="CPE33" s="210"/>
      <c r="CPF33" s="211"/>
      <c r="CPG33" s="148"/>
      <c r="CPH33" s="210"/>
      <c r="CPI33" s="211"/>
      <c r="CPJ33" s="148"/>
      <c r="CPK33" s="210"/>
      <c r="CPL33" s="211"/>
      <c r="CPM33" s="148"/>
      <c r="CPN33" s="210"/>
      <c r="CPO33" s="211"/>
      <c r="CPP33" s="148"/>
      <c r="CPQ33" s="210"/>
      <c r="CPR33" s="211"/>
      <c r="CPS33" s="148"/>
      <c r="CPT33" s="210"/>
      <c r="CPU33" s="211"/>
      <c r="CPV33" s="148"/>
      <c r="CPW33" s="210"/>
      <c r="CPX33" s="211"/>
      <c r="CPY33" s="148"/>
      <c r="CPZ33" s="210"/>
      <c r="CQA33" s="211"/>
      <c r="CQB33" s="148"/>
      <c r="CQC33" s="210"/>
      <c r="CQD33" s="211"/>
      <c r="CQE33" s="148"/>
      <c r="CQF33" s="210"/>
      <c r="CQG33" s="211"/>
      <c r="CQH33" s="148"/>
      <c r="CQI33" s="210"/>
      <c r="CQJ33" s="211"/>
      <c r="CQK33" s="148"/>
      <c r="CQL33" s="210"/>
      <c r="CQM33" s="211"/>
      <c r="CQN33" s="148"/>
      <c r="CQO33" s="210"/>
      <c r="CQP33" s="211"/>
      <c r="CQQ33" s="148"/>
      <c r="CQR33" s="210"/>
      <c r="CQS33" s="211"/>
      <c r="CQT33" s="148"/>
      <c r="CQU33" s="210"/>
      <c r="CQV33" s="211"/>
      <c r="CQW33" s="148"/>
      <c r="CQX33" s="210"/>
      <c r="CQY33" s="211"/>
      <c r="CQZ33" s="148"/>
      <c r="CRA33" s="210"/>
      <c r="CRB33" s="211"/>
      <c r="CRC33" s="148"/>
      <c r="CRD33" s="210"/>
      <c r="CRE33" s="211"/>
      <c r="CRF33" s="148"/>
      <c r="CRG33" s="210"/>
      <c r="CRH33" s="211"/>
      <c r="CRI33" s="148"/>
      <c r="CRJ33" s="210"/>
      <c r="CRK33" s="211"/>
      <c r="CRL33" s="148"/>
      <c r="CRM33" s="210"/>
      <c r="CRN33" s="211"/>
      <c r="CRO33" s="148"/>
      <c r="CRP33" s="210"/>
      <c r="CRQ33" s="211"/>
      <c r="CRR33" s="148"/>
      <c r="CRS33" s="210"/>
      <c r="CRT33" s="211"/>
      <c r="CRU33" s="148"/>
      <c r="CRV33" s="210"/>
      <c r="CRW33" s="211"/>
      <c r="CRX33" s="148"/>
      <c r="CRY33" s="210"/>
      <c r="CRZ33" s="211"/>
      <c r="CSA33" s="148"/>
      <c r="CSB33" s="210"/>
      <c r="CSC33" s="211"/>
      <c r="CSD33" s="148"/>
      <c r="CSE33" s="210"/>
      <c r="CSF33" s="211"/>
      <c r="CSG33" s="148"/>
      <c r="CSH33" s="210"/>
      <c r="CSI33" s="211"/>
      <c r="CSJ33" s="148"/>
      <c r="CSK33" s="210"/>
      <c r="CSL33" s="211"/>
      <c r="CSM33" s="148"/>
      <c r="CSN33" s="210"/>
      <c r="CSO33" s="211"/>
      <c r="CSP33" s="148"/>
      <c r="CSQ33" s="210"/>
      <c r="CSR33" s="211"/>
      <c r="CSS33" s="148"/>
      <c r="CST33" s="210"/>
      <c r="CSU33" s="211"/>
      <c r="CSV33" s="148"/>
      <c r="CSW33" s="210"/>
      <c r="CSX33" s="211"/>
      <c r="CSY33" s="148"/>
      <c r="CSZ33" s="210"/>
      <c r="CTA33" s="211"/>
      <c r="CTB33" s="148"/>
      <c r="CTC33" s="210"/>
      <c r="CTD33" s="211"/>
      <c r="CTE33" s="148"/>
      <c r="CTF33" s="210"/>
      <c r="CTG33" s="211"/>
      <c r="CTH33" s="148"/>
      <c r="CTI33" s="210"/>
      <c r="CTJ33" s="211"/>
      <c r="CTK33" s="148"/>
      <c r="CTL33" s="210"/>
      <c r="CTM33" s="211"/>
      <c r="CTN33" s="148"/>
      <c r="CTO33" s="210"/>
      <c r="CTP33" s="211"/>
      <c r="CTQ33" s="148"/>
      <c r="CTR33" s="210"/>
      <c r="CTS33" s="211"/>
      <c r="CTT33" s="148"/>
      <c r="CTU33" s="210"/>
      <c r="CTV33" s="211"/>
      <c r="CTW33" s="148"/>
      <c r="CTX33" s="210"/>
      <c r="CTY33" s="211"/>
      <c r="CTZ33" s="148"/>
      <c r="CUA33" s="210"/>
      <c r="CUB33" s="211"/>
      <c r="CUC33" s="148"/>
      <c r="CUD33" s="210"/>
      <c r="CUE33" s="211"/>
      <c r="CUF33" s="148"/>
      <c r="CUG33" s="210"/>
      <c r="CUH33" s="211"/>
      <c r="CUI33" s="148"/>
      <c r="CUJ33" s="210"/>
      <c r="CUK33" s="211"/>
      <c r="CUL33" s="148"/>
      <c r="CUM33" s="210"/>
      <c r="CUN33" s="211"/>
      <c r="CUO33" s="148"/>
      <c r="CUP33" s="210"/>
      <c r="CUQ33" s="211"/>
      <c r="CUR33" s="148"/>
      <c r="CUS33" s="210"/>
      <c r="CUT33" s="211"/>
      <c r="CUU33" s="148"/>
      <c r="CUV33" s="210"/>
      <c r="CUW33" s="211"/>
      <c r="CUX33" s="148"/>
      <c r="CUY33" s="210"/>
      <c r="CUZ33" s="211"/>
      <c r="CVA33" s="148"/>
      <c r="CVB33" s="210"/>
      <c r="CVC33" s="211"/>
      <c r="CVD33" s="148"/>
      <c r="CVE33" s="210"/>
      <c r="CVF33" s="211"/>
      <c r="CVG33" s="148"/>
      <c r="CVH33" s="210"/>
      <c r="CVI33" s="211"/>
      <c r="CVJ33" s="148"/>
      <c r="CVK33" s="210"/>
      <c r="CVL33" s="211"/>
      <c r="CVM33" s="148"/>
      <c r="CVN33" s="210"/>
      <c r="CVO33" s="211"/>
      <c r="CVP33" s="148"/>
      <c r="CVQ33" s="210"/>
      <c r="CVR33" s="211"/>
      <c r="CVS33" s="148"/>
      <c r="CVT33" s="210"/>
      <c r="CVU33" s="211"/>
      <c r="CVV33" s="148"/>
      <c r="CVW33" s="210"/>
      <c r="CVX33" s="211"/>
      <c r="CVY33" s="148"/>
      <c r="CVZ33" s="210"/>
      <c r="CWA33" s="211"/>
      <c r="CWB33" s="148"/>
      <c r="CWC33" s="210"/>
      <c r="CWD33" s="211"/>
      <c r="CWE33" s="148"/>
      <c r="CWF33" s="210"/>
      <c r="CWG33" s="211"/>
      <c r="CWH33" s="148"/>
      <c r="CWI33" s="210"/>
      <c r="CWJ33" s="211"/>
      <c r="CWK33" s="148"/>
      <c r="CWL33" s="210"/>
      <c r="CWM33" s="211"/>
      <c r="CWN33" s="148"/>
      <c r="CWO33" s="210"/>
      <c r="CWP33" s="211"/>
      <c r="CWQ33" s="148"/>
      <c r="CWR33" s="210"/>
      <c r="CWS33" s="211"/>
      <c r="CWT33" s="148"/>
      <c r="CWU33" s="210"/>
      <c r="CWV33" s="211"/>
      <c r="CWW33" s="148"/>
      <c r="CWX33" s="210"/>
      <c r="CWY33" s="211"/>
      <c r="CWZ33" s="148"/>
      <c r="CXA33" s="210"/>
      <c r="CXB33" s="211"/>
      <c r="CXC33" s="148"/>
      <c r="CXD33" s="210"/>
      <c r="CXE33" s="211"/>
      <c r="CXF33" s="148"/>
      <c r="CXG33" s="210"/>
      <c r="CXH33" s="211"/>
      <c r="CXI33" s="148"/>
      <c r="CXJ33" s="210"/>
      <c r="CXK33" s="211"/>
      <c r="CXL33" s="148"/>
      <c r="CXM33" s="210"/>
      <c r="CXN33" s="211"/>
      <c r="CXO33" s="148"/>
      <c r="CXP33" s="210"/>
      <c r="CXQ33" s="211"/>
      <c r="CXR33" s="148"/>
      <c r="CXS33" s="210"/>
      <c r="CXT33" s="211"/>
      <c r="CXU33" s="148"/>
      <c r="CXV33" s="210"/>
      <c r="CXW33" s="211"/>
      <c r="CXX33" s="148"/>
      <c r="CXY33" s="210"/>
      <c r="CXZ33" s="211"/>
      <c r="CYA33" s="148"/>
      <c r="CYB33" s="210"/>
      <c r="CYC33" s="211"/>
      <c r="CYD33" s="148"/>
      <c r="CYE33" s="210"/>
      <c r="CYF33" s="211"/>
      <c r="CYG33" s="148"/>
      <c r="CYH33" s="210"/>
      <c r="CYI33" s="211"/>
      <c r="CYJ33" s="148"/>
      <c r="CYK33" s="210"/>
      <c r="CYL33" s="211"/>
      <c r="CYM33" s="148"/>
      <c r="CYN33" s="210"/>
      <c r="CYO33" s="211"/>
      <c r="CYP33" s="148"/>
      <c r="CYQ33" s="210"/>
      <c r="CYR33" s="211"/>
      <c r="CYS33" s="148"/>
      <c r="CYT33" s="210"/>
      <c r="CYU33" s="211"/>
      <c r="CYV33" s="148"/>
      <c r="CYW33" s="210"/>
      <c r="CYX33" s="211"/>
      <c r="CYY33" s="148"/>
      <c r="CYZ33" s="210"/>
      <c r="CZA33" s="211"/>
      <c r="CZB33" s="148"/>
      <c r="CZC33" s="210"/>
      <c r="CZD33" s="211"/>
      <c r="CZE33" s="148"/>
      <c r="CZF33" s="210"/>
      <c r="CZG33" s="211"/>
      <c r="CZH33" s="148"/>
      <c r="CZI33" s="210"/>
      <c r="CZJ33" s="211"/>
      <c r="CZK33" s="148"/>
      <c r="CZL33" s="210"/>
      <c r="CZM33" s="211"/>
      <c r="CZN33" s="148"/>
      <c r="CZO33" s="210"/>
      <c r="CZP33" s="211"/>
      <c r="CZQ33" s="148"/>
      <c r="CZR33" s="210"/>
      <c r="CZS33" s="211"/>
      <c r="CZT33" s="148"/>
      <c r="CZU33" s="210"/>
      <c r="CZV33" s="211"/>
      <c r="CZW33" s="148"/>
      <c r="CZX33" s="210"/>
      <c r="CZY33" s="211"/>
      <c r="CZZ33" s="148"/>
      <c r="DAA33" s="210"/>
      <c r="DAB33" s="211"/>
      <c r="DAC33" s="148"/>
      <c r="DAD33" s="210"/>
      <c r="DAE33" s="211"/>
      <c r="DAF33" s="148"/>
      <c r="DAG33" s="210"/>
      <c r="DAH33" s="211"/>
      <c r="DAI33" s="148"/>
      <c r="DAJ33" s="210"/>
      <c r="DAK33" s="211"/>
      <c r="DAL33" s="148"/>
      <c r="DAM33" s="210"/>
      <c r="DAN33" s="211"/>
      <c r="DAO33" s="148"/>
      <c r="DAP33" s="210"/>
      <c r="DAQ33" s="211"/>
      <c r="DAR33" s="148"/>
      <c r="DAS33" s="210"/>
      <c r="DAT33" s="211"/>
      <c r="DAU33" s="148"/>
      <c r="DAV33" s="210"/>
      <c r="DAW33" s="211"/>
      <c r="DAX33" s="148"/>
      <c r="DAY33" s="210"/>
      <c r="DAZ33" s="211"/>
      <c r="DBA33" s="148"/>
      <c r="DBB33" s="210"/>
      <c r="DBC33" s="211"/>
      <c r="DBD33" s="148"/>
      <c r="DBE33" s="210"/>
      <c r="DBF33" s="211"/>
      <c r="DBG33" s="148"/>
      <c r="DBH33" s="210"/>
      <c r="DBI33" s="211"/>
      <c r="DBJ33" s="148"/>
      <c r="DBK33" s="210"/>
      <c r="DBL33" s="211"/>
      <c r="DBM33" s="148"/>
      <c r="DBN33" s="210"/>
      <c r="DBO33" s="211"/>
      <c r="DBP33" s="148"/>
      <c r="DBQ33" s="210"/>
      <c r="DBR33" s="211"/>
      <c r="DBS33" s="148"/>
      <c r="DBT33" s="210"/>
      <c r="DBU33" s="211"/>
      <c r="DBV33" s="148"/>
      <c r="DBW33" s="210"/>
      <c r="DBX33" s="211"/>
      <c r="DBY33" s="148"/>
      <c r="DBZ33" s="210"/>
      <c r="DCA33" s="211"/>
      <c r="DCB33" s="148"/>
      <c r="DCC33" s="210"/>
      <c r="DCD33" s="211"/>
      <c r="DCE33" s="148"/>
      <c r="DCF33" s="210"/>
      <c r="DCG33" s="211"/>
      <c r="DCH33" s="148"/>
      <c r="DCI33" s="210"/>
      <c r="DCJ33" s="211"/>
      <c r="DCK33" s="148"/>
      <c r="DCL33" s="210"/>
      <c r="DCM33" s="211"/>
      <c r="DCN33" s="148"/>
      <c r="DCO33" s="210"/>
      <c r="DCP33" s="211"/>
      <c r="DCQ33" s="148"/>
      <c r="DCR33" s="210"/>
      <c r="DCS33" s="211"/>
      <c r="DCT33" s="148"/>
      <c r="DCU33" s="210"/>
      <c r="DCV33" s="211"/>
      <c r="DCW33" s="148"/>
      <c r="DCX33" s="210"/>
      <c r="DCY33" s="211"/>
      <c r="DCZ33" s="148"/>
      <c r="DDA33" s="210"/>
      <c r="DDB33" s="211"/>
      <c r="DDC33" s="148"/>
      <c r="DDD33" s="210"/>
      <c r="DDE33" s="211"/>
      <c r="DDF33" s="148"/>
      <c r="DDG33" s="210"/>
      <c r="DDH33" s="211"/>
      <c r="DDI33" s="148"/>
      <c r="DDJ33" s="210"/>
      <c r="DDK33" s="211"/>
      <c r="DDL33" s="148"/>
      <c r="DDM33" s="210"/>
      <c r="DDN33" s="211"/>
      <c r="DDO33" s="148"/>
      <c r="DDP33" s="210"/>
      <c r="DDQ33" s="211"/>
      <c r="DDR33" s="148"/>
      <c r="DDS33" s="210"/>
      <c r="DDT33" s="211"/>
      <c r="DDU33" s="148"/>
      <c r="DDV33" s="210"/>
      <c r="DDW33" s="211"/>
      <c r="DDX33" s="148"/>
      <c r="DDY33" s="210"/>
      <c r="DDZ33" s="211"/>
      <c r="DEA33" s="148"/>
      <c r="DEB33" s="210"/>
      <c r="DEC33" s="211"/>
      <c r="DED33" s="148"/>
      <c r="DEE33" s="210"/>
      <c r="DEF33" s="211"/>
      <c r="DEG33" s="148"/>
      <c r="DEH33" s="210"/>
      <c r="DEI33" s="211"/>
      <c r="DEJ33" s="148"/>
      <c r="DEK33" s="210"/>
      <c r="DEL33" s="211"/>
      <c r="DEM33" s="148"/>
      <c r="DEN33" s="210"/>
      <c r="DEO33" s="211"/>
      <c r="DEP33" s="148"/>
      <c r="DEQ33" s="210"/>
      <c r="DER33" s="211"/>
      <c r="DES33" s="148"/>
      <c r="DET33" s="210"/>
      <c r="DEU33" s="211"/>
      <c r="DEV33" s="148"/>
      <c r="DEW33" s="210"/>
      <c r="DEX33" s="211"/>
      <c r="DEY33" s="148"/>
      <c r="DEZ33" s="210"/>
      <c r="DFA33" s="211"/>
      <c r="DFB33" s="148"/>
      <c r="DFC33" s="210"/>
      <c r="DFD33" s="211"/>
      <c r="DFE33" s="148"/>
      <c r="DFF33" s="210"/>
      <c r="DFG33" s="211"/>
      <c r="DFH33" s="148"/>
      <c r="DFI33" s="210"/>
      <c r="DFJ33" s="211"/>
      <c r="DFK33" s="148"/>
      <c r="DFL33" s="210"/>
      <c r="DFM33" s="211"/>
      <c r="DFN33" s="148"/>
      <c r="DFO33" s="210"/>
      <c r="DFP33" s="211"/>
      <c r="DFQ33" s="148"/>
      <c r="DFR33" s="210"/>
      <c r="DFS33" s="211"/>
      <c r="DFT33" s="148"/>
      <c r="DFU33" s="210"/>
      <c r="DFV33" s="211"/>
      <c r="DFW33" s="148"/>
      <c r="DFX33" s="210"/>
      <c r="DFY33" s="211"/>
      <c r="DFZ33" s="148"/>
      <c r="DGA33" s="210"/>
      <c r="DGB33" s="211"/>
      <c r="DGC33" s="148"/>
      <c r="DGD33" s="210"/>
      <c r="DGE33" s="211"/>
      <c r="DGF33" s="148"/>
      <c r="DGG33" s="210"/>
      <c r="DGH33" s="211"/>
      <c r="DGI33" s="148"/>
      <c r="DGJ33" s="210"/>
      <c r="DGK33" s="211"/>
      <c r="DGL33" s="148"/>
      <c r="DGM33" s="210"/>
      <c r="DGN33" s="211"/>
      <c r="DGO33" s="148"/>
      <c r="DGP33" s="210"/>
      <c r="DGQ33" s="211"/>
      <c r="DGR33" s="148"/>
      <c r="DGS33" s="210"/>
      <c r="DGT33" s="211"/>
      <c r="DGU33" s="148"/>
      <c r="DGV33" s="210"/>
      <c r="DGW33" s="211"/>
      <c r="DGX33" s="148"/>
      <c r="DGY33" s="210"/>
      <c r="DGZ33" s="211"/>
      <c r="DHA33" s="148"/>
      <c r="DHB33" s="210"/>
      <c r="DHC33" s="211"/>
      <c r="DHD33" s="148"/>
      <c r="DHE33" s="210"/>
      <c r="DHF33" s="211"/>
      <c r="DHG33" s="148"/>
      <c r="DHH33" s="210"/>
      <c r="DHI33" s="211"/>
      <c r="DHJ33" s="148"/>
      <c r="DHK33" s="210"/>
      <c r="DHL33" s="211"/>
      <c r="DHM33" s="148"/>
      <c r="DHN33" s="210"/>
      <c r="DHO33" s="211"/>
      <c r="DHP33" s="148"/>
      <c r="DHQ33" s="210"/>
      <c r="DHR33" s="211"/>
      <c r="DHS33" s="148"/>
      <c r="DHT33" s="210"/>
      <c r="DHU33" s="211"/>
      <c r="DHV33" s="148"/>
      <c r="DHW33" s="210"/>
      <c r="DHX33" s="211"/>
      <c r="DHY33" s="148"/>
      <c r="DHZ33" s="210"/>
      <c r="DIA33" s="211"/>
      <c r="DIB33" s="148"/>
      <c r="DIC33" s="210"/>
      <c r="DID33" s="211"/>
      <c r="DIE33" s="148"/>
      <c r="DIF33" s="210"/>
      <c r="DIG33" s="211"/>
      <c r="DIH33" s="148"/>
      <c r="DII33" s="210"/>
      <c r="DIJ33" s="211"/>
      <c r="DIK33" s="148"/>
      <c r="DIL33" s="210"/>
      <c r="DIM33" s="211"/>
      <c r="DIN33" s="148"/>
      <c r="DIO33" s="210"/>
      <c r="DIP33" s="211"/>
      <c r="DIQ33" s="148"/>
      <c r="DIR33" s="210"/>
      <c r="DIS33" s="211"/>
      <c r="DIT33" s="148"/>
      <c r="DIU33" s="210"/>
      <c r="DIV33" s="211"/>
      <c r="DIW33" s="148"/>
      <c r="DIX33" s="210"/>
      <c r="DIY33" s="211"/>
      <c r="DIZ33" s="148"/>
      <c r="DJA33" s="210"/>
      <c r="DJB33" s="211"/>
      <c r="DJC33" s="148"/>
      <c r="DJD33" s="210"/>
      <c r="DJE33" s="211"/>
      <c r="DJF33" s="148"/>
      <c r="DJG33" s="210"/>
      <c r="DJH33" s="211"/>
      <c r="DJI33" s="148"/>
      <c r="DJJ33" s="210"/>
      <c r="DJK33" s="211"/>
      <c r="DJL33" s="148"/>
      <c r="DJM33" s="210"/>
      <c r="DJN33" s="211"/>
      <c r="DJO33" s="148"/>
      <c r="DJP33" s="210"/>
      <c r="DJQ33" s="211"/>
      <c r="DJR33" s="148"/>
      <c r="DJS33" s="210"/>
      <c r="DJT33" s="211"/>
      <c r="DJU33" s="148"/>
      <c r="DJV33" s="210"/>
      <c r="DJW33" s="211"/>
      <c r="DJX33" s="148"/>
      <c r="DJY33" s="210"/>
      <c r="DJZ33" s="211"/>
      <c r="DKA33" s="148"/>
      <c r="DKB33" s="210"/>
      <c r="DKC33" s="211"/>
      <c r="DKD33" s="148"/>
      <c r="DKE33" s="210"/>
      <c r="DKF33" s="211"/>
      <c r="DKG33" s="148"/>
      <c r="DKH33" s="210"/>
      <c r="DKI33" s="211"/>
      <c r="DKJ33" s="148"/>
      <c r="DKK33" s="210"/>
      <c r="DKL33" s="211"/>
      <c r="DKM33" s="148"/>
      <c r="DKN33" s="210"/>
      <c r="DKO33" s="211"/>
      <c r="DKP33" s="148"/>
      <c r="DKQ33" s="210"/>
      <c r="DKR33" s="211"/>
      <c r="DKS33" s="148"/>
      <c r="DKT33" s="210"/>
      <c r="DKU33" s="211"/>
      <c r="DKV33" s="148"/>
      <c r="DKW33" s="210"/>
      <c r="DKX33" s="211"/>
      <c r="DKY33" s="148"/>
      <c r="DKZ33" s="210"/>
      <c r="DLA33" s="211"/>
      <c r="DLB33" s="148"/>
      <c r="DLC33" s="210"/>
      <c r="DLD33" s="211"/>
      <c r="DLE33" s="148"/>
      <c r="DLF33" s="210"/>
      <c r="DLG33" s="211"/>
      <c r="DLH33" s="148"/>
      <c r="DLI33" s="210"/>
      <c r="DLJ33" s="211"/>
      <c r="DLK33" s="148"/>
      <c r="DLL33" s="210"/>
      <c r="DLM33" s="211"/>
      <c r="DLN33" s="148"/>
      <c r="DLO33" s="210"/>
      <c r="DLP33" s="211"/>
      <c r="DLQ33" s="148"/>
      <c r="DLR33" s="210"/>
      <c r="DLS33" s="211"/>
      <c r="DLT33" s="148"/>
      <c r="DLU33" s="210"/>
      <c r="DLV33" s="211"/>
      <c r="DLW33" s="148"/>
      <c r="DLX33" s="210"/>
      <c r="DLY33" s="211"/>
      <c r="DLZ33" s="148"/>
      <c r="DMA33" s="210"/>
      <c r="DMB33" s="211"/>
      <c r="DMC33" s="148"/>
      <c r="DMD33" s="210"/>
      <c r="DME33" s="211"/>
      <c r="DMF33" s="148"/>
      <c r="DMG33" s="210"/>
      <c r="DMH33" s="211"/>
      <c r="DMI33" s="148"/>
      <c r="DMJ33" s="210"/>
      <c r="DMK33" s="211"/>
      <c r="DML33" s="148"/>
      <c r="DMM33" s="210"/>
      <c r="DMN33" s="211"/>
      <c r="DMO33" s="148"/>
      <c r="DMP33" s="210"/>
      <c r="DMQ33" s="211"/>
      <c r="DMR33" s="148"/>
      <c r="DMS33" s="210"/>
      <c r="DMT33" s="211"/>
      <c r="DMU33" s="148"/>
      <c r="DMV33" s="210"/>
      <c r="DMW33" s="211"/>
      <c r="DMX33" s="148"/>
      <c r="DMY33" s="210"/>
      <c r="DMZ33" s="211"/>
      <c r="DNA33" s="148"/>
      <c r="DNB33" s="210"/>
      <c r="DNC33" s="211"/>
      <c r="DND33" s="148"/>
      <c r="DNE33" s="210"/>
      <c r="DNF33" s="211"/>
      <c r="DNG33" s="148"/>
      <c r="DNH33" s="210"/>
      <c r="DNI33" s="211"/>
      <c r="DNJ33" s="148"/>
      <c r="DNK33" s="210"/>
      <c r="DNL33" s="211"/>
      <c r="DNM33" s="148"/>
      <c r="DNN33" s="210"/>
      <c r="DNO33" s="211"/>
      <c r="DNP33" s="148"/>
      <c r="DNQ33" s="210"/>
      <c r="DNR33" s="211"/>
      <c r="DNS33" s="148"/>
      <c r="DNT33" s="210"/>
      <c r="DNU33" s="211"/>
      <c r="DNV33" s="148"/>
      <c r="DNW33" s="210"/>
      <c r="DNX33" s="211"/>
      <c r="DNY33" s="148"/>
      <c r="DNZ33" s="210"/>
      <c r="DOA33" s="211"/>
      <c r="DOB33" s="148"/>
      <c r="DOC33" s="210"/>
      <c r="DOD33" s="211"/>
      <c r="DOE33" s="148"/>
      <c r="DOF33" s="210"/>
      <c r="DOG33" s="211"/>
      <c r="DOH33" s="148"/>
      <c r="DOI33" s="210"/>
      <c r="DOJ33" s="211"/>
      <c r="DOK33" s="148"/>
      <c r="DOL33" s="210"/>
      <c r="DOM33" s="211"/>
      <c r="DON33" s="148"/>
      <c r="DOO33" s="210"/>
      <c r="DOP33" s="211"/>
      <c r="DOQ33" s="148"/>
      <c r="DOR33" s="210"/>
      <c r="DOS33" s="211"/>
      <c r="DOT33" s="148"/>
      <c r="DOU33" s="210"/>
      <c r="DOV33" s="211"/>
      <c r="DOW33" s="148"/>
      <c r="DOX33" s="210"/>
      <c r="DOY33" s="211"/>
      <c r="DOZ33" s="148"/>
      <c r="DPA33" s="210"/>
      <c r="DPB33" s="211"/>
      <c r="DPC33" s="148"/>
      <c r="DPD33" s="210"/>
      <c r="DPE33" s="211"/>
      <c r="DPF33" s="148"/>
      <c r="DPG33" s="210"/>
      <c r="DPH33" s="211"/>
      <c r="DPI33" s="148"/>
      <c r="DPJ33" s="210"/>
      <c r="DPK33" s="211"/>
      <c r="DPL33" s="148"/>
      <c r="DPM33" s="210"/>
      <c r="DPN33" s="211"/>
      <c r="DPO33" s="148"/>
      <c r="DPP33" s="210"/>
      <c r="DPQ33" s="211"/>
      <c r="DPR33" s="148"/>
      <c r="DPS33" s="210"/>
      <c r="DPT33" s="211"/>
      <c r="DPU33" s="148"/>
      <c r="DPV33" s="210"/>
      <c r="DPW33" s="211"/>
      <c r="DPX33" s="148"/>
      <c r="DPY33" s="210"/>
      <c r="DPZ33" s="211"/>
      <c r="DQA33" s="148"/>
      <c r="DQB33" s="210"/>
      <c r="DQC33" s="211"/>
      <c r="DQD33" s="148"/>
      <c r="DQE33" s="210"/>
      <c r="DQF33" s="211"/>
      <c r="DQG33" s="148"/>
      <c r="DQH33" s="210"/>
      <c r="DQI33" s="211"/>
      <c r="DQJ33" s="148"/>
      <c r="DQK33" s="210"/>
      <c r="DQL33" s="211"/>
      <c r="DQM33" s="148"/>
      <c r="DQN33" s="210"/>
      <c r="DQO33" s="211"/>
      <c r="DQP33" s="148"/>
      <c r="DQQ33" s="210"/>
      <c r="DQR33" s="211"/>
      <c r="DQS33" s="148"/>
      <c r="DQT33" s="210"/>
      <c r="DQU33" s="211"/>
      <c r="DQV33" s="148"/>
      <c r="DQW33" s="210"/>
      <c r="DQX33" s="211"/>
      <c r="DQY33" s="148"/>
      <c r="DQZ33" s="210"/>
      <c r="DRA33" s="211"/>
      <c r="DRB33" s="148"/>
      <c r="DRC33" s="210"/>
      <c r="DRD33" s="211"/>
      <c r="DRE33" s="148"/>
      <c r="DRF33" s="210"/>
      <c r="DRG33" s="211"/>
      <c r="DRH33" s="148"/>
      <c r="DRI33" s="210"/>
      <c r="DRJ33" s="211"/>
      <c r="DRK33" s="148"/>
      <c r="DRL33" s="210"/>
      <c r="DRM33" s="211"/>
      <c r="DRN33" s="148"/>
      <c r="DRO33" s="210"/>
      <c r="DRP33" s="211"/>
      <c r="DRQ33" s="148"/>
      <c r="DRR33" s="210"/>
      <c r="DRS33" s="211"/>
      <c r="DRT33" s="148"/>
      <c r="DRU33" s="210"/>
      <c r="DRV33" s="211"/>
      <c r="DRW33" s="148"/>
      <c r="DRX33" s="210"/>
      <c r="DRY33" s="211"/>
      <c r="DRZ33" s="148"/>
      <c r="DSA33" s="210"/>
      <c r="DSB33" s="211"/>
      <c r="DSC33" s="148"/>
      <c r="DSD33" s="210"/>
      <c r="DSE33" s="211"/>
      <c r="DSF33" s="148"/>
      <c r="DSG33" s="210"/>
      <c r="DSH33" s="211"/>
      <c r="DSI33" s="148"/>
      <c r="DSJ33" s="210"/>
      <c r="DSK33" s="211"/>
      <c r="DSL33" s="148"/>
      <c r="DSM33" s="210"/>
      <c r="DSN33" s="211"/>
      <c r="DSO33" s="148"/>
      <c r="DSP33" s="210"/>
      <c r="DSQ33" s="211"/>
      <c r="DSR33" s="148"/>
      <c r="DSS33" s="210"/>
      <c r="DST33" s="211"/>
      <c r="DSU33" s="148"/>
      <c r="DSV33" s="210"/>
      <c r="DSW33" s="211"/>
      <c r="DSX33" s="148"/>
      <c r="DSY33" s="210"/>
      <c r="DSZ33" s="211"/>
      <c r="DTA33" s="148"/>
      <c r="DTB33" s="210"/>
      <c r="DTC33" s="211"/>
      <c r="DTD33" s="148"/>
      <c r="DTE33" s="210"/>
      <c r="DTF33" s="211"/>
      <c r="DTG33" s="148"/>
      <c r="DTH33" s="210"/>
      <c r="DTI33" s="211"/>
      <c r="DTJ33" s="148"/>
      <c r="DTK33" s="210"/>
      <c r="DTL33" s="211"/>
      <c r="DTM33" s="148"/>
      <c r="DTN33" s="210"/>
      <c r="DTO33" s="211"/>
      <c r="DTP33" s="148"/>
      <c r="DTQ33" s="210"/>
      <c r="DTR33" s="211"/>
      <c r="DTS33" s="148"/>
      <c r="DTT33" s="210"/>
      <c r="DTU33" s="211"/>
      <c r="DTV33" s="148"/>
      <c r="DTW33" s="210"/>
      <c r="DTX33" s="211"/>
      <c r="DTY33" s="148"/>
      <c r="DTZ33" s="210"/>
      <c r="DUA33" s="211"/>
      <c r="DUB33" s="148"/>
      <c r="DUC33" s="210"/>
      <c r="DUD33" s="211"/>
      <c r="DUE33" s="148"/>
      <c r="DUF33" s="210"/>
      <c r="DUG33" s="211"/>
      <c r="DUH33" s="148"/>
      <c r="DUI33" s="210"/>
      <c r="DUJ33" s="211"/>
      <c r="DUK33" s="148"/>
      <c r="DUL33" s="210"/>
      <c r="DUM33" s="211"/>
      <c r="DUN33" s="148"/>
      <c r="DUO33" s="210"/>
      <c r="DUP33" s="211"/>
      <c r="DUQ33" s="148"/>
      <c r="DUR33" s="210"/>
      <c r="DUS33" s="211"/>
      <c r="DUT33" s="148"/>
      <c r="DUU33" s="210"/>
      <c r="DUV33" s="211"/>
      <c r="DUW33" s="148"/>
      <c r="DUX33" s="210"/>
      <c r="DUY33" s="211"/>
      <c r="DUZ33" s="148"/>
      <c r="DVA33" s="210"/>
      <c r="DVB33" s="211"/>
      <c r="DVC33" s="148"/>
      <c r="DVD33" s="210"/>
      <c r="DVE33" s="211"/>
      <c r="DVF33" s="148"/>
      <c r="DVG33" s="210"/>
      <c r="DVH33" s="211"/>
      <c r="DVI33" s="148"/>
      <c r="DVJ33" s="210"/>
      <c r="DVK33" s="211"/>
      <c r="DVL33" s="148"/>
      <c r="DVM33" s="210"/>
      <c r="DVN33" s="211"/>
      <c r="DVO33" s="148"/>
      <c r="DVP33" s="210"/>
      <c r="DVQ33" s="211"/>
      <c r="DVR33" s="148"/>
      <c r="DVS33" s="210"/>
      <c r="DVT33" s="211"/>
      <c r="DVU33" s="148"/>
      <c r="DVV33" s="210"/>
      <c r="DVW33" s="211"/>
      <c r="DVX33" s="148"/>
      <c r="DVY33" s="210"/>
      <c r="DVZ33" s="211"/>
      <c r="DWA33" s="148"/>
      <c r="DWB33" s="210"/>
      <c r="DWC33" s="211"/>
      <c r="DWD33" s="148"/>
      <c r="DWE33" s="210"/>
      <c r="DWF33" s="211"/>
      <c r="DWG33" s="148"/>
      <c r="DWH33" s="210"/>
      <c r="DWI33" s="211"/>
      <c r="DWJ33" s="148"/>
      <c r="DWK33" s="210"/>
      <c r="DWL33" s="211"/>
      <c r="DWM33" s="148"/>
      <c r="DWN33" s="210"/>
      <c r="DWO33" s="211"/>
      <c r="DWP33" s="148"/>
      <c r="DWQ33" s="210"/>
      <c r="DWR33" s="211"/>
      <c r="DWS33" s="148"/>
      <c r="DWT33" s="210"/>
      <c r="DWU33" s="211"/>
      <c r="DWV33" s="148"/>
      <c r="DWW33" s="210"/>
      <c r="DWX33" s="211"/>
      <c r="DWY33" s="148"/>
      <c r="DWZ33" s="210"/>
      <c r="DXA33" s="211"/>
      <c r="DXB33" s="148"/>
      <c r="DXC33" s="210"/>
      <c r="DXD33" s="211"/>
      <c r="DXE33" s="148"/>
      <c r="DXF33" s="210"/>
      <c r="DXG33" s="211"/>
      <c r="DXH33" s="148"/>
      <c r="DXI33" s="210"/>
      <c r="DXJ33" s="211"/>
      <c r="DXK33" s="148"/>
      <c r="DXL33" s="210"/>
      <c r="DXM33" s="211"/>
      <c r="DXN33" s="148"/>
      <c r="DXO33" s="210"/>
      <c r="DXP33" s="211"/>
      <c r="DXQ33" s="148"/>
      <c r="DXR33" s="210"/>
      <c r="DXS33" s="211"/>
      <c r="DXT33" s="148"/>
      <c r="DXU33" s="210"/>
      <c r="DXV33" s="211"/>
      <c r="DXW33" s="148"/>
      <c r="DXX33" s="210"/>
      <c r="DXY33" s="211"/>
      <c r="DXZ33" s="148"/>
      <c r="DYA33" s="210"/>
      <c r="DYB33" s="211"/>
      <c r="DYC33" s="148"/>
      <c r="DYD33" s="210"/>
      <c r="DYE33" s="211"/>
      <c r="DYF33" s="148"/>
      <c r="DYG33" s="210"/>
      <c r="DYH33" s="211"/>
      <c r="DYI33" s="148"/>
      <c r="DYJ33" s="210"/>
      <c r="DYK33" s="211"/>
      <c r="DYL33" s="148"/>
      <c r="DYM33" s="210"/>
      <c r="DYN33" s="211"/>
      <c r="DYO33" s="148"/>
      <c r="DYP33" s="210"/>
      <c r="DYQ33" s="211"/>
      <c r="DYR33" s="148"/>
      <c r="DYS33" s="210"/>
      <c r="DYT33" s="211"/>
      <c r="DYU33" s="148"/>
      <c r="DYV33" s="210"/>
      <c r="DYW33" s="211"/>
      <c r="DYX33" s="148"/>
      <c r="DYY33" s="210"/>
      <c r="DYZ33" s="211"/>
      <c r="DZA33" s="148"/>
      <c r="DZB33" s="210"/>
      <c r="DZC33" s="211"/>
      <c r="DZD33" s="148"/>
      <c r="DZE33" s="210"/>
      <c r="DZF33" s="211"/>
      <c r="DZG33" s="148"/>
      <c r="DZH33" s="210"/>
      <c r="DZI33" s="211"/>
      <c r="DZJ33" s="148"/>
      <c r="DZK33" s="210"/>
      <c r="DZL33" s="211"/>
      <c r="DZM33" s="148"/>
      <c r="DZN33" s="210"/>
      <c r="DZO33" s="211"/>
      <c r="DZP33" s="148"/>
      <c r="DZQ33" s="210"/>
      <c r="DZR33" s="211"/>
      <c r="DZS33" s="148"/>
      <c r="DZT33" s="210"/>
      <c r="DZU33" s="211"/>
      <c r="DZV33" s="148"/>
      <c r="DZW33" s="210"/>
      <c r="DZX33" s="211"/>
      <c r="DZY33" s="148"/>
      <c r="DZZ33" s="210"/>
      <c r="EAA33" s="211"/>
      <c r="EAB33" s="148"/>
      <c r="EAC33" s="210"/>
      <c r="EAD33" s="211"/>
      <c r="EAE33" s="148"/>
      <c r="EAF33" s="210"/>
      <c r="EAG33" s="211"/>
      <c r="EAH33" s="148"/>
      <c r="EAI33" s="210"/>
      <c r="EAJ33" s="211"/>
      <c r="EAK33" s="148"/>
      <c r="EAL33" s="210"/>
      <c r="EAM33" s="211"/>
      <c r="EAN33" s="148"/>
      <c r="EAO33" s="210"/>
      <c r="EAP33" s="211"/>
      <c r="EAQ33" s="148"/>
      <c r="EAR33" s="210"/>
      <c r="EAS33" s="211"/>
      <c r="EAT33" s="148"/>
      <c r="EAU33" s="210"/>
      <c r="EAV33" s="211"/>
      <c r="EAW33" s="148"/>
      <c r="EAX33" s="210"/>
      <c r="EAY33" s="211"/>
      <c r="EAZ33" s="148"/>
      <c r="EBA33" s="210"/>
      <c r="EBB33" s="211"/>
      <c r="EBC33" s="148"/>
      <c r="EBD33" s="210"/>
      <c r="EBE33" s="211"/>
      <c r="EBF33" s="148"/>
      <c r="EBG33" s="210"/>
      <c r="EBH33" s="211"/>
      <c r="EBI33" s="148"/>
      <c r="EBJ33" s="210"/>
      <c r="EBK33" s="211"/>
      <c r="EBL33" s="148"/>
      <c r="EBM33" s="210"/>
      <c r="EBN33" s="211"/>
      <c r="EBO33" s="148"/>
      <c r="EBP33" s="210"/>
      <c r="EBQ33" s="211"/>
      <c r="EBR33" s="148"/>
      <c r="EBS33" s="210"/>
      <c r="EBT33" s="211"/>
      <c r="EBU33" s="148"/>
      <c r="EBV33" s="210"/>
      <c r="EBW33" s="211"/>
      <c r="EBX33" s="148"/>
      <c r="EBY33" s="210"/>
      <c r="EBZ33" s="211"/>
      <c r="ECA33" s="148"/>
      <c r="ECB33" s="210"/>
      <c r="ECC33" s="211"/>
      <c r="ECD33" s="148"/>
      <c r="ECE33" s="210"/>
      <c r="ECF33" s="211"/>
      <c r="ECG33" s="148"/>
      <c r="ECH33" s="210"/>
      <c r="ECI33" s="211"/>
      <c r="ECJ33" s="148"/>
      <c r="ECK33" s="210"/>
      <c r="ECL33" s="211"/>
      <c r="ECM33" s="148"/>
      <c r="ECN33" s="210"/>
      <c r="ECO33" s="211"/>
      <c r="ECP33" s="148"/>
      <c r="ECQ33" s="210"/>
      <c r="ECR33" s="211"/>
      <c r="ECS33" s="148"/>
      <c r="ECT33" s="210"/>
      <c r="ECU33" s="211"/>
      <c r="ECV33" s="148"/>
      <c r="ECW33" s="210"/>
      <c r="ECX33" s="211"/>
      <c r="ECY33" s="148"/>
      <c r="ECZ33" s="210"/>
      <c r="EDA33" s="211"/>
      <c r="EDB33" s="148"/>
      <c r="EDC33" s="210"/>
      <c r="EDD33" s="211"/>
      <c r="EDE33" s="148"/>
      <c r="EDF33" s="210"/>
      <c r="EDG33" s="211"/>
      <c r="EDH33" s="148"/>
      <c r="EDI33" s="210"/>
      <c r="EDJ33" s="211"/>
      <c r="EDK33" s="148"/>
      <c r="EDL33" s="210"/>
      <c r="EDM33" s="211"/>
      <c r="EDN33" s="148"/>
      <c r="EDO33" s="210"/>
      <c r="EDP33" s="211"/>
      <c r="EDQ33" s="148"/>
      <c r="EDR33" s="210"/>
      <c r="EDS33" s="211"/>
      <c r="EDT33" s="148"/>
      <c r="EDU33" s="210"/>
      <c r="EDV33" s="211"/>
      <c r="EDW33" s="148"/>
      <c r="EDX33" s="210"/>
      <c r="EDY33" s="211"/>
      <c r="EDZ33" s="148"/>
      <c r="EEA33" s="210"/>
      <c r="EEB33" s="211"/>
      <c r="EEC33" s="148"/>
      <c r="EED33" s="210"/>
      <c r="EEE33" s="211"/>
      <c r="EEF33" s="148"/>
      <c r="EEG33" s="210"/>
      <c r="EEH33" s="211"/>
      <c r="EEI33" s="148"/>
      <c r="EEJ33" s="210"/>
      <c r="EEK33" s="211"/>
      <c r="EEL33" s="148"/>
      <c r="EEM33" s="210"/>
      <c r="EEN33" s="211"/>
      <c r="EEO33" s="148"/>
      <c r="EEP33" s="210"/>
      <c r="EEQ33" s="211"/>
      <c r="EER33" s="148"/>
      <c r="EES33" s="210"/>
      <c r="EET33" s="211"/>
      <c r="EEU33" s="148"/>
      <c r="EEV33" s="210"/>
      <c r="EEW33" s="211"/>
      <c r="EEX33" s="148"/>
      <c r="EEY33" s="210"/>
      <c r="EEZ33" s="211"/>
      <c r="EFA33" s="148"/>
      <c r="EFB33" s="210"/>
      <c r="EFC33" s="211"/>
      <c r="EFD33" s="148"/>
      <c r="EFE33" s="210"/>
      <c r="EFF33" s="211"/>
      <c r="EFG33" s="148"/>
      <c r="EFH33" s="210"/>
      <c r="EFI33" s="211"/>
      <c r="EFJ33" s="148"/>
      <c r="EFK33" s="210"/>
      <c r="EFL33" s="211"/>
      <c r="EFM33" s="148"/>
      <c r="EFN33" s="210"/>
      <c r="EFO33" s="211"/>
      <c r="EFP33" s="148"/>
      <c r="EFQ33" s="210"/>
      <c r="EFR33" s="211"/>
      <c r="EFS33" s="148"/>
      <c r="EFT33" s="210"/>
      <c r="EFU33" s="211"/>
      <c r="EFV33" s="148"/>
      <c r="EFW33" s="210"/>
      <c r="EFX33" s="211"/>
      <c r="EFY33" s="148"/>
      <c r="EFZ33" s="210"/>
      <c r="EGA33" s="211"/>
      <c r="EGB33" s="148"/>
      <c r="EGC33" s="210"/>
      <c r="EGD33" s="211"/>
      <c r="EGE33" s="148"/>
      <c r="EGF33" s="210"/>
      <c r="EGG33" s="211"/>
      <c r="EGH33" s="148"/>
      <c r="EGI33" s="210"/>
      <c r="EGJ33" s="211"/>
      <c r="EGK33" s="148"/>
      <c r="EGL33" s="210"/>
      <c r="EGM33" s="211"/>
      <c r="EGN33" s="148"/>
      <c r="EGO33" s="210"/>
      <c r="EGP33" s="211"/>
      <c r="EGQ33" s="148"/>
      <c r="EGR33" s="210"/>
      <c r="EGS33" s="211"/>
      <c r="EGT33" s="148"/>
      <c r="EGU33" s="210"/>
      <c r="EGV33" s="211"/>
      <c r="EGW33" s="148"/>
      <c r="EGX33" s="210"/>
      <c r="EGY33" s="211"/>
      <c r="EGZ33" s="148"/>
      <c r="EHA33" s="210"/>
      <c r="EHB33" s="211"/>
      <c r="EHC33" s="148"/>
      <c r="EHD33" s="210"/>
      <c r="EHE33" s="211"/>
      <c r="EHF33" s="148"/>
      <c r="EHG33" s="210"/>
      <c r="EHH33" s="211"/>
      <c r="EHI33" s="148"/>
      <c r="EHJ33" s="210"/>
      <c r="EHK33" s="211"/>
      <c r="EHL33" s="148"/>
      <c r="EHM33" s="210"/>
      <c r="EHN33" s="211"/>
      <c r="EHO33" s="148"/>
      <c r="EHP33" s="210"/>
      <c r="EHQ33" s="211"/>
      <c r="EHR33" s="148"/>
      <c r="EHS33" s="210"/>
      <c r="EHT33" s="211"/>
      <c r="EHU33" s="148"/>
      <c r="EHV33" s="210"/>
      <c r="EHW33" s="211"/>
      <c r="EHX33" s="148"/>
      <c r="EHY33" s="210"/>
      <c r="EHZ33" s="211"/>
      <c r="EIA33" s="148"/>
      <c r="EIB33" s="210"/>
      <c r="EIC33" s="211"/>
      <c r="EID33" s="148"/>
      <c r="EIE33" s="210"/>
      <c r="EIF33" s="211"/>
      <c r="EIG33" s="148"/>
      <c r="EIH33" s="210"/>
      <c r="EII33" s="211"/>
      <c r="EIJ33" s="148"/>
      <c r="EIK33" s="210"/>
      <c r="EIL33" s="211"/>
      <c r="EIM33" s="148"/>
      <c r="EIN33" s="210"/>
      <c r="EIO33" s="211"/>
      <c r="EIP33" s="148"/>
      <c r="EIQ33" s="210"/>
      <c r="EIR33" s="211"/>
      <c r="EIS33" s="148"/>
      <c r="EIT33" s="210"/>
      <c r="EIU33" s="211"/>
      <c r="EIV33" s="148"/>
      <c r="EIW33" s="210"/>
      <c r="EIX33" s="211"/>
      <c r="EIY33" s="148"/>
      <c r="EIZ33" s="210"/>
      <c r="EJA33" s="211"/>
      <c r="EJB33" s="148"/>
      <c r="EJC33" s="210"/>
      <c r="EJD33" s="211"/>
      <c r="EJE33" s="148"/>
      <c r="EJF33" s="210"/>
      <c r="EJG33" s="211"/>
      <c r="EJH33" s="148"/>
      <c r="EJI33" s="210"/>
      <c r="EJJ33" s="211"/>
      <c r="EJK33" s="148"/>
      <c r="EJL33" s="210"/>
      <c r="EJM33" s="211"/>
      <c r="EJN33" s="148"/>
      <c r="EJO33" s="210"/>
      <c r="EJP33" s="211"/>
      <c r="EJQ33" s="148"/>
      <c r="EJR33" s="210"/>
      <c r="EJS33" s="211"/>
      <c r="EJT33" s="148"/>
      <c r="EJU33" s="210"/>
      <c r="EJV33" s="211"/>
      <c r="EJW33" s="148"/>
      <c r="EJX33" s="210"/>
      <c r="EJY33" s="211"/>
      <c r="EJZ33" s="148"/>
      <c r="EKA33" s="210"/>
      <c r="EKB33" s="211"/>
      <c r="EKC33" s="148"/>
      <c r="EKD33" s="210"/>
      <c r="EKE33" s="211"/>
      <c r="EKF33" s="148"/>
      <c r="EKG33" s="210"/>
      <c r="EKH33" s="211"/>
      <c r="EKI33" s="148"/>
      <c r="EKJ33" s="210"/>
      <c r="EKK33" s="211"/>
      <c r="EKL33" s="148"/>
      <c r="EKM33" s="210"/>
      <c r="EKN33" s="211"/>
      <c r="EKO33" s="148"/>
      <c r="EKP33" s="210"/>
      <c r="EKQ33" s="211"/>
      <c r="EKR33" s="148"/>
      <c r="EKS33" s="210"/>
      <c r="EKT33" s="211"/>
      <c r="EKU33" s="148"/>
      <c r="EKV33" s="210"/>
      <c r="EKW33" s="211"/>
      <c r="EKX33" s="148"/>
      <c r="EKY33" s="210"/>
      <c r="EKZ33" s="211"/>
      <c r="ELA33" s="148"/>
      <c r="ELB33" s="210"/>
      <c r="ELC33" s="211"/>
      <c r="ELD33" s="148"/>
      <c r="ELE33" s="210"/>
      <c r="ELF33" s="211"/>
      <c r="ELG33" s="148"/>
      <c r="ELH33" s="210"/>
      <c r="ELI33" s="211"/>
      <c r="ELJ33" s="148"/>
      <c r="ELK33" s="210"/>
      <c r="ELL33" s="211"/>
      <c r="ELM33" s="148"/>
      <c r="ELN33" s="210"/>
      <c r="ELO33" s="211"/>
      <c r="ELP33" s="148"/>
      <c r="ELQ33" s="210"/>
      <c r="ELR33" s="211"/>
      <c r="ELS33" s="148"/>
      <c r="ELT33" s="210"/>
      <c r="ELU33" s="211"/>
      <c r="ELV33" s="148"/>
      <c r="ELW33" s="210"/>
      <c r="ELX33" s="211"/>
      <c r="ELY33" s="148"/>
      <c r="ELZ33" s="210"/>
      <c r="EMA33" s="211"/>
      <c r="EMB33" s="148"/>
      <c r="EMC33" s="210"/>
      <c r="EMD33" s="211"/>
      <c r="EME33" s="148"/>
      <c r="EMF33" s="210"/>
      <c r="EMG33" s="211"/>
      <c r="EMH33" s="148"/>
      <c r="EMI33" s="210"/>
      <c r="EMJ33" s="211"/>
      <c r="EMK33" s="148"/>
      <c r="EML33" s="210"/>
      <c r="EMM33" s="211"/>
      <c r="EMN33" s="148"/>
      <c r="EMO33" s="210"/>
      <c r="EMP33" s="211"/>
      <c r="EMQ33" s="148"/>
      <c r="EMR33" s="210"/>
      <c r="EMS33" s="211"/>
      <c r="EMT33" s="148"/>
      <c r="EMU33" s="210"/>
      <c r="EMV33" s="211"/>
      <c r="EMW33" s="148"/>
      <c r="EMX33" s="210"/>
      <c r="EMY33" s="211"/>
      <c r="EMZ33" s="148"/>
      <c r="ENA33" s="210"/>
      <c r="ENB33" s="211"/>
      <c r="ENC33" s="148"/>
      <c r="END33" s="210"/>
      <c r="ENE33" s="211"/>
      <c r="ENF33" s="148"/>
      <c r="ENG33" s="210"/>
      <c r="ENH33" s="211"/>
      <c r="ENI33" s="148"/>
      <c r="ENJ33" s="210"/>
      <c r="ENK33" s="211"/>
      <c r="ENL33" s="148"/>
      <c r="ENM33" s="210"/>
      <c r="ENN33" s="211"/>
      <c r="ENO33" s="148"/>
      <c r="ENP33" s="210"/>
      <c r="ENQ33" s="211"/>
      <c r="ENR33" s="148"/>
      <c r="ENS33" s="210"/>
      <c r="ENT33" s="211"/>
      <c r="ENU33" s="148"/>
      <c r="ENV33" s="210"/>
      <c r="ENW33" s="211"/>
      <c r="ENX33" s="148"/>
      <c r="ENY33" s="210"/>
      <c r="ENZ33" s="211"/>
      <c r="EOA33" s="148"/>
      <c r="EOB33" s="210"/>
      <c r="EOC33" s="211"/>
      <c r="EOD33" s="148"/>
      <c r="EOE33" s="210"/>
      <c r="EOF33" s="211"/>
      <c r="EOG33" s="148"/>
      <c r="EOH33" s="210"/>
      <c r="EOI33" s="211"/>
      <c r="EOJ33" s="148"/>
      <c r="EOK33" s="210"/>
      <c r="EOL33" s="211"/>
      <c r="EOM33" s="148"/>
      <c r="EON33" s="210"/>
      <c r="EOO33" s="211"/>
      <c r="EOP33" s="148"/>
      <c r="EOQ33" s="210"/>
      <c r="EOR33" s="211"/>
      <c r="EOS33" s="148"/>
      <c r="EOT33" s="210"/>
      <c r="EOU33" s="211"/>
      <c r="EOV33" s="148"/>
      <c r="EOW33" s="210"/>
      <c r="EOX33" s="211"/>
      <c r="EOY33" s="148"/>
      <c r="EOZ33" s="210"/>
      <c r="EPA33" s="211"/>
      <c r="EPB33" s="148"/>
      <c r="EPC33" s="210"/>
      <c r="EPD33" s="211"/>
      <c r="EPE33" s="148"/>
      <c r="EPF33" s="210"/>
      <c r="EPG33" s="211"/>
      <c r="EPH33" s="148"/>
      <c r="EPI33" s="210"/>
      <c r="EPJ33" s="211"/>
      <c r="EPK33" s="148"/>
      <c r="EPL33" s="210"/>
      <c r="EPM33" s="211"/>
      <c r="EPN33" s="148"/>
      <c r="EPO33" s="210"/>
      <c r="EPP33" s="211"/>
      <c r="EPQ33" s="148"/>
      <c r="EPR33" s="210"/>
      <c r="EPS33" s="211"/>
      <c r="EPT33" s="148"/>
      <c r="EPU33" s="210"/>
      <c r="EPV33" s="211"/>
      <c r="EPW33" s="148"/>
      <c r="EPX33" s="210"/>
      <c r="EPY33" s="211"/>
      <c r="EPZ33" s="148"/>
      <c r="EQA33" s="210"/>
      <c r="EQB33" s="211"/>
      <c r="EQC33" s="148"/>
      <c r="EQD33" s="210"/>
      <c r="EQE33" s="211"/>
      <c r="EQF33" s="148"/>
      <c r="EQG33" s="210"/>
      <c r="EQH33" s="211"/>
      <c r="EQI33" s="148"/>
      <c r="EQJ33" s="210"/>
      <c r="EQK33" s="211"/>
      <c r="EQL33" s="148"/>
      <c r="EQM33" s="210"/>
      <c r="EQN33" s="211"/>
      <c r="EQO33" s="148"/>
      <c r="EQP33" s="210"/>
      <c r="EQQ33" s="211"/>
      <c r="EQR33" s="148"/>
      <c r="EQS33" s="210"/>
      <c r="EQT33" s="211"/>
      <c r="EQU33" s="148"/>
      <c r="EQV33" s="210"/>
      <c r="EQW33" s="211"/>
      <c r="EQX33" s="148"/>
      <c r="EQY33" s="210"/>
      <c r="EQZ33" s="211"/>
      <c r="ERA33" s="148"/>
      <c r="ERB33" s="210"/>
      <c r="ERC33" s="211"/>
      <c r="ERD33" s="148"/>
      <c r="ERE33" s="210"/>
      <c r="ERF33" s="211"/>
      <c r="ERG33" s="148"/>
      <c r="ERH33" s="210"/>
      <c r="ERI33" s="211"/>
      <c r="ERJ33" s="148"/>
      <c r="ERK33" s="210"/>
      <c r="ERL33" s="211"/>
      <c r="ERM33" s="148"/>
      <c r="ERN33" s="210"/>
      <c r="ERO33" s="211"/>
      <c r="ERP33" s="148"/>
      <c r="ERQ33" s="210"/>
      <c r="ERR33" s="211"/>
      <c r="ERS33" s="148"/>
      <c r="ERT33" s="210"/>
      <c r="ERU33" s="211"/>
      <c r="ERV33" s="148"/>
      <c r="ERW33" s="210"/>
      <c r="ERX33" s="211"/>
      <c r="ERY33" s="148"/>
      <c r="ERZ33" s="210"/>
      <c r="ESA33" s="211"/>
      <c r="ESB33" s="148"/>
      <c r="ESC33" s="210"/>
      <c r="ESD33" s="211"/>
      <c r="ESE33" s="148"/>
      <c r="ESF33" s="210"/>
      <c r="ESG33" s="211"/>
      <c r="ESH33" s="148"/>
      <c r="ESI33" s="210"/>
      <c r="ESJ33" s="211"/>
      <c r="ESK33" s="148"/>
      <c r="ESL33" s="210"/>
      <c r="ESM33" s="211"/>
      <c r="ESN33" s="148"/>
      <c r="ESO33" s="210"/>
      <c r="ESP33" s="211"/>
      <c r="ESQ33" s="148"/>
      <c r="ESR33" s="210"/>
      <c r="ESS33" s="211"/>
      <c r="EST33" s="148"/>
      <c r="ESU33" s="210"/>
      <c r="ESV33" s="211"/>
      <c r="ESW33" s="148"/>
      <c r="ESX33" s="210"/>
      <c r="ESY33" s="211"/>
      <c r="ESZ33" s="148"/>
      <c r="ETA33" s="210"/>
      <c r="ETB33" s="211"/>
      <c r="ETC33" s="148"/>
      <c r="ETD33" s="210"/>
      <c r="ETE33" s="211"/>
      <c r="ETF33" s="148"/>
      <c r="ETG33" s="210"/>
      <c r="ETH33" s="211"/>
      <c r="ETI33" s="148"/>
      <c r="ETJ33" s="210"/>
      <c r="ETK33" s="211"/>
      <c r="ETL33" s="148"/>
      <c r="ETM33" s="210"/>
      <c r="ETN33" s="211"/>
      <c r="ETO33" s="148"/>
      <c r="ETP33" s="210"/>
      <c r="ETQ33" s="211"/>
      <c r="ETR33" s="148"/>
      <c r="ETS33" s="210"/>
      <c r="ETT33" s="211"/>
      <c r="ETU33" s="148"/>
      <c r="ETV33" s="210"/>
      <c r="ETW33" s="211"/>
      <c r="ETX33" s="148"/>
      <c r="ETY33" s="210"/>
      <c r="ETZ33" s="211"/>
      <c r="EUA33" s="148"/>
      <c r="EUB33" s="210"/>
      <c r="EUC33" s="211"/>
      <c r="EUD33" s="148"/>
      <c r="EUE33" s="210"/>
      <c r="EUF33" s="211"/>
      <c r="EUG33" s="148"/>
      <c r="EUH33" s="210"/>
      <c r="EUI33" s="211"/>
      <c r="EUJ33" s="148"/>
      <c r="EUK33" s="210"/>
      <c r="EUL33" s="211"/>
      <c r="EUM33" s="148"/>
      <c r="EUN33" s="210"/>
      <c r="EUO33" s="211"/>
      <c r="EUP33" s="148"/>
      <c r="EUQ33" s="210"/>
      <c r="EUR33" s="211"/>
      <c r="EUS33" s="148"/>
      <c r="EUT33" s="210"/>
      <c r="EUU33" s="211"/>
      <c r="EUV33" s="148"/>
      <c r="EUW33" s="210"/>
      <c r="EUX33" s="211"/>
      <c r="EUY33" s="148"/>
      <c r="EUZ33" s="210"/>
      <c r="EVA33" s="211"/>
      <c r="EVB33" s="148"/>
      <c r="EVC33" s="210"/>
      <c r="EVD33" s="211"/>
      <c r="EVE33" s="148"/>
      <c r="EVF33" s="210"/>
      <c r="EVG33" s="211"/>
      <c r="EVH33" s="148"/>
      <c r="EVI33" s="210"/>
      <c r="EVJ33" s="211"/>
      <c r="EVK33" s="148"/>
      <c r="EVL33" s="210"/>
      <c r="EVM33" s="211"/>
      <c r="EVN33" s="148"/>
      <c r="EVO33" s="210"/>
      <c r="EVP33" s="211"/>
      <c r="EVQ33" s="148"/>
      <c r="EVR33" s="210"/>
      <c r="EVS33" s="211"/>
      <c r="EVT33" s="148"/>
      <c r="EVU33" s="210"/>
      <c r="EVV33" s="211"/>
      <c r="EVW33" s="148"/>
      <c r="EVX33" s="210"/>
      <c r="EVY33" s="211"/>
      <c r="EVZ33" s="148"/>
      <c r="EWA33" s="210"/>
      <c r="EWB33" s="211"/>
      <c r="EWC33" s="148"/>
      <c r="EWD33" s="210"/>
      <c r="EWE33" s="211"/>
      <c r="EWF33" s="148"/>
      <c r="EWG33" s="210"/>
      <c r="EWH33" s="211"/>
      <c r="EWI33" s="148"/>
      <c r="EWJ33" s="210"/>
      <c r="EWK33" s="211"/>
      <c r="EWL33" s="148"/>
      <c r="EWM33" s="210"/>
      <c r="EWN33" s="211"/>
      <c r="EWO33" s="148"/>
      <c r="EWP33" s="210"/>
      <c r="EWQ33" s="211"/>
      <c r="EWR33" s="148"/>
      <c r="EWS33" s="210"/>
      <c r="EWT33" s="211"/>
      <c r="EWU33" s="148"/>
      <c r="EWV33" s="210"/>
      <c r="EWW33" s="211"/>
      <c r="EWX33" s="148"/>
      <c r="EWY33" s="210"/>
      <c r="EWZ33" s="211"/>
      <c r="EXA33" s="148"/>
      <c r="EXB33" s="210"/>
      <c r="EXC33" s="211"/>
      <c r="EXD33" s="148"/>
      <c r="EXE33" s="210"/>
      <c r="EXF33" s="211"/>
      <c r="EXG33" s="148"/>
      <c r="EXH33" s="210"/>
      <c r="EXI33" s="211"/>
      <c r="EXJ33" s="148"/>
      <c r="EXK33" s="210"/>
      <c r="EXL33" s="211"/>
      <c r="EXM33" s="148"/>
      <c r="EXN33" s="210"/>
      <c r="EXO33" s="211"/>
      <c r="EXP33" s="148"/>
      <c r="EXQ33" s="210"/>
      <c r="EXR33" s="211"/>
      <c r="EXS33" s="148"/>
      <c r="EXT33" s="210"/>
      <c r="EXU33" s="211"/>
      <c r="EXV33" s="148"/>
      <c r="EXW33" s="210"/>
      <c r="EXX33" s="211"/>
      <c r="EXY33" s="148"/>
      <c r="EXZ33" s="210"/>
      <c r="EYA33" s="211"/>
      <c r="EYB33" s="148"/>
      <c r="EYC33" s="210"/>
      <c r="EYD33" s="211"/>
      <c r="EYE33" s="148"/>
      <c r="EYF33" s="210"/>
      <c r="EYG33" s="211"/>
      <c r="EYH33" s="148"/>
      <c r="EYI33" s="210"/>
      <c r="EYJ33" s="211"/>
      <c r="EYK33" s="148"/>
      <c r="EYL33" s="210"/>
      <c r="EYM33" s="211"/>
      <c r="EYN33" s="148"/>
      <c r="EYO33" s="210"/>
      <c r="EYP33" s="211"/>
      <c r="EYQ33" s="148"/>
      <c r="EYR33" s="210"/>
      <c r="EYS33" s="211"/>
      <c r="EYT33" s="148"/>
      <c r="EYU33" s="210"/>
      <c r="EYV33" s="211"/>
      <c r="EYW33" s="148"/>
      <c r="EYX33" s="210"/>
      <c r="EYY33" s="211"/>
      <c r="EYZ33" s="148"/>
      <c r="EZA33" s="210"/>
      <c r="EZB33" s="211"/>
      <c r="EZC33" s="148"/>
      <c r="EZD33" s="210"/>
      <c r="EZE33" s="211"/>
      <c r="EZF33" s="148"/>
      <c r="EZG33" s="210"/>
      <c r="EZH33" s="211"/>
      <c r="EZI33" s="148"/>
      <c r="EZJ33" s="210"/>
      <c r="EZK33" s="211"/>
      <c r="EZL33" s="148"/>
      <c r="EZM33" s="210"/>
      <c r="EZN33" s="211"/>
      <c r="EZO33" s="148"/>
      <c r="EZP33" s="210"/>
      <c r="EZQ33" s="211"/>
      <c r="EZR33" s="148"/>
      <c r="EZS33" s="210"/>
      <c r="EZT33" s="211"/>
      <c r="EZU33" s="148"/>
      <c r="EZV33" s="210"/>
      <c r="EZW33" s="211"/>
      <c r="EZX33" s="148"/>
      <c r="EZY33" s="210"/>
      <c r="EZZ33" s="211"/>
      <c r="FAA33" s="148"/>
      <c r="FAB33" s="210"/>
      <c r="FAC33" s="211"/>
      <c r="FAD33" s="148"/>
      <c r="FAE33" s="210"/>
      <c r="FAF33" s="211"/>
      <c r="FAG33" s="148"/>
      <c r="FAH33" s="210"/>
      <c r="FAI33" s="211"/>
      <c r="FAJ33" s="148"/>
      <c r="FAK33" s="210"/>
      <c r="FAL33" s="211"/>
      <c r="FAM33" s="148"/>
      <c r="FAN33" s="210"/>
      <c r="FAO33" s="211"/>
      <c r="FAP33" s="148"/>
      <c r="FAQ33" s="210"/>
      <c r="FAR33" s="211"/>
      <c r="FAS33" s="148"/>
      <c r="FAT33" s="210"/>
      <c r="FAU33" s="211"/>
      <c r="FAV33" s="148"/>
      <c r="FAW33" s="210"/>
      <c r="FAX33" s="211"/>
      <c r="FAY33" s="148"/>
      <c r="FAZ33" s="210"/>
      <c r="FBA33" s="211"/>
      <c r="FBB33" s="148"/>
      <c r="FBC33" s="210"/>
      <c r="FBD33" s="211"/>
      <c r="FBE33" s="148"/>
      <c r="FBF33" s="210"/>
      <c r="FBG33" s="211"/>
      <c r="FBH33" s="148"/>
      <c r="FBI33" s="210"/>
      <c r="FBJ33" s="211"/>
      <c r="FBK33" s="148"/>
      <c r="FBL33" s="210"/>
      <c r="FBM33" s="211"/>
      <c r="FBN33" s="148"/>
      <c r="FBO33" s="210"/>
      <c r="FBP33" s="211"/>
      <c r="FBQ33" s="148"/>
      <c r="FBR33" s="210"/>
      <c r="FBS33" s="211"/>
      <c r="FBT33" s="148"/>
      <c r="FBU33" s="210"/>
      <c r="FBV33" s="211"/>
      <c r="FBW33" s="148"/>
      <c r="FBX33" s="210"/>
      <c r="FBY33" s="211"/>
      <c r="FBZ33" s="148"/>
      <c r="FCA33" s="210"/>
      <c r="FCB33" s="211"/>
      <c r="FCC33" s="148"/>
      <c r="FCD33" s="210"/>
      <c r="FCE33" s="211"/>
      <c r="FCF33" s="148"/>
      <c r="FCG33" s="210"/>
      <c r="FCH33" s="211"/>
      <c r="FCI33" s="148"/>
      <c r="FCJ33" s="210"/>
      <c r="FCK33" s="211"/>
      <c r="FCL33" s="148"/>
      <c r="FCM33" s="210"/>
      <c r="FCN33" s="211"/>
      <c r="FCO33" s="148"/>
      <c r="FCP33" s="210"/>
      <c r="FCQ33" s="211"/>
      <c r="FCR33" s="148"/>
      <c r="FCS33" s="210"/>
      <c r="FCT33" s="211"/>
      <c r="FCU33" s="148"/>
      <c r="FCV33" s="210"/>
      <c r="FCW33" s="211"/>
      <c r="FCX33" s="148"/>
      <c r="FCY33" s="210"/>
      <c r="FCZ33" s="211"/>
      <c r="FDA33" s="148"/>
      <c r="FDB33" s="210"/>
      <c r="FDC33" s="211"/>
      <c r="FDD33" s="148"/>
      <c r="FDE33" s="210"/>
      <c r="FDF33" s="211"/>
      <c r="FDG33" s="148"/>
      <c r="FDH33" s="210"/>
      <c r="FDI33" s="211"/>
      <c r="FDJ33" s="148"/>
      <c r="FDK33" s="210"/>
      <c r="FDL33" s="211"/>
      <c r="FDM33" s="148"/>
      <c r="FDN33" s="210"/>
      <c r="FDO33" s="211"/>
      <c r="FDP33" s="148"/>
      <c r="FDQ33" s="210"/>
      <c r="FDR33" s="211"/>
      <c r="FDS33" s="148"/>
      <c r="FDT33" s="210"/>
      <c r="FDU33" s="211"/>
      <c r="FDV33" s="148"/>
      <c r="FDW33" s="210"/>
      <c r="FDX33" s="211"/>
      <c r="FDY33" s="148"/>
      <c r="FDZ33" s="210"/>
      <c r="FEA33" s="211"/>
      <c r="FEB33" s="148"/>
      <c r="FEC33" s="210"/>
      <c r="FED33" s="211"/>
      <c r="FEE33" s="148"/>
      <c r="FEF33" s="210"/>
      <c r="FEG33" s="211"/>
      <c r="FEH33" s="148"/>
      <c r="FEI33" s="210"/>
      <c r="FEJ33" s="211"/>
      <c r="FEK33" s="148"/>
      <c r="FEL33" s="210"/>
      <c r="FEM33" s="211"/>
      <c r="FEN33" s="148"/>
      <c r="FEO33" s="210"/>
      <c r="FEP33" s="211"/>
      <c r="FEQ33" s="148"/>
      <c r="FER33" s="210"/>
      <c r="FES33" s="211"/>
      <c r="FET33" s="148"/>
      <c r="FEU33" s="210"/>
      <c r="FEV33" s="211"/>
      <c r="FEW33" s="148"/>
      <c r="FEX33" s="210"/>
      <c r="FEY33" s="211"/>
      <c r="FEZ33" s="148"/>
      <c r="FFA33" s="210"/>
      <c r="FFB33" s="211"/>
      <c r="FFC33" s="148"/>
      <c r="FFD33" s="210"/>
      <c r="FFE33" s="211"/>
      <c r="FFF33" s="148"/>
      <c r="FFG33" s="210"/>
      <c r="FFH33" s="211"/>
      <c r="FFI33" s="148"/>
      <c r="FFJ33" s="210"/>
      <c r="FFK33" s="211"/>
      <c r="FFL33" s="148"/>
      <c r="FFM33" s="210"/>
      <c r="FFN33" s="211"/>
      <c r="FFO33" s="148"/>
      <c r="FFP33" s="210"/>
      <c r="FFQ33" s="211"/>
      <c r="FFR33" s="148"/>
      <c r="FFS33" s="210"/>
      <c r="FFT33" s="211"/>
      <c r="FFU33" s="148"/>
      <c r="FFV33" s="210"/>
      <c r="FFW33" s="211"/>
      <c r="FFX33" s="148"/>
      <c r="FFY33" s="210"/>
      <c r="FFZ33" s="211"/>
      <c r="FGA33" s="148"/>
      <c r="FGB33" s="210"/>
      <c r="FGC33" s="211"/>
      <c r="FGD33" s="148"/>
      <c r="FGE33" s="210"/>
      <c r="FGF33" s="211"/>
      <c r="FGG33" s="148"/>
      <c r="FGH33" s="210"/>
      <c r="FGI33" s="211"/>
      <c r="FGJ33" s="148"/>
      <c r="FGK33" s="210"/>
      <c r="FGL33" s="211"/>
      <c r="FGM33" s="148"/>
      <c r="FGN33" s="210"/>
      <c r="FGO33" s="211"/>
      <c r="FGP33" s="148"/>
      <c r="FGQ33" s="210"/>
      <c r="FGR33" s="211"/>
      <c r="FGS33" s="148"/>
      <c r="FGT33" s="210"/>
      <c r="FGU33" s="211"/>
      <c r="FGV33" s="148"/>
      <c r="FGW33" s="210"/>
      <c r="FGX33" s="211"/>
      <c r="FGY33" s="148"/>
      <c r="FGZ33" s="210"/>
      <c r="FHA33" s="211"/>
      <c r="FHB33" s="148"/>
      <c r="FHC33" s="210"/>
      <c r="FHD33" s="211"/>
      <c r="FHE33" s="148"/>
      <c r="FHF33" s="210"/>
      <c r="FHG33" s="211"/>
      <c r="FHH33" s="148"/>
      <c r="FHI33" s="210"/>
      <c r="FHJ33" s="211"/>
      <c r="FHK33" s="148"/>
      <c r="FHL33" s="210"/>
      <c r="FHM33" s="211"/>
      <c r="FHN33" s="148"/>
      <c r="FHO33" s="210"/>
      <c r="FHP33" s="211"/>
      <c r="FHQ33" s="148"/>
      <c r="FHR33" s="210"/>
      <c r="FHS33" s="211"/>
      <c r="FHT33" s="148"/>
      <c r="FHU33" s="210"/>
      <c r="FHV33" s="211"/>
      <c r="FHW33" s="148"/>
      <c r="FHX33" s="210"/>
      <c r="FHY33" s="211"/>
      <c r="FHZ33" s="148"/>
      <c r="FIA33" s="210"/>
      <c r="FIB33" s="211"/>
      <c r="FIC33" s="148"/>
      <c r="FID33" s="210"/>
      <c r="FIE33" s="211"/>
      <c r="FIF33" s="148"/>
      <c r="FIG33" s="210"/>
      <c r="FIH33" s="211"/>
      <c r="FII33" s="148"/>
      <c r="FIJ33" s="210"/>
      <c r="FIK33" s="211"/>
      <c r="FIL33" s="148"/>
      <c r="FIM33" s="210"/>
      <c r="FIN33" s="211"/>
      <c r="FIO33" s="148"/>
      <c r="FIP33" s="210"/>
      <c r="FIQ33" s="211"/>
      <c r="FIR33" s="148"/>
      <c r="FIS33" s="210"/>
      <c r="FIT33" s="211"/>
      <c r="FIU33" s="148"/>
      <c r="FIV33" s="210"/>
      <c r="FIW33" s="211"/>
      <c r="FIX33" s="148"/>
      <c r="FIY33" s="210"/>
      <c r="FIZ33" s="211"/>
      <c r="FJA33" s="148"/>
      <c r="FJB33" s="210"/>
      <c r="FJC33" s="211"/>
      <c r="FJD33" s="148"/>
      <c r="FJE33" s="210"/>
      <c r="FJF33" s="211"/>
      <c r="FJG33" s="148"/>
      <c r="FJH33" s="210"/>
      <c r="FJI33" s="211"/>
      <c r="FJJ33" s="148"/>
      <c r="FJK33" s="210"/>
      <c r="FJL33" s="211"/>
      <c r="FJM33" s="148"/>
      <c r="FJN33" s="210"/>
      <c r="FJO33" s="211"/>
      <c r="FJP33" s="148"/>
      <c r="FJQ33" s="210"/>
      <c r="FJR33" s="211"/>
      <c r="FJS33" s="148"/>
      <c r="FJT33" s="210"/>
      <c r="FJU33" s="211"/>
      <c r="FJV33" s="148"/>
      <c r="FJW33" s="210"/>
      <c r="FJX33" s="211"/>
      <c r="FJY33" s="148"/>
      <c r="FJZ33" s="210"/>
      <c r="FKA33" s="211"/>
      <c r="FKB33" s="148"/>
      <c r="FKC33" s="210"/>
      <c r="FKD33" s="211"/>
      <c r="FKE33" s="148"/>
      <c r="FKF33" s="210"/>
      <c r="FKG33" s="211"/>
      <c r="FKH33" s="148"/>
      <c r="FKI33" s="210"/>
      <c r="FKJ33" s="211"/>
      <c r="FKK33" s="148"/>
      <c r="FKL33" s="210"/>
      <c r="FKM33" s="211"/>
      <c r="FKN33" s="148"/>
      <c r="FKO33" s="210"/>
      <c r="FKP33" s="211"/>
      <c r="FKQ33" s="148"/>
      <c r="FKR33" s="210"/>
      <c r="FKS33" s="211"/>
      <c r="FKT33" s="148"/>
      <c r="FKU33" s="210"/>
      <c r="FKV33" s="211"/>
      <c r="FKW33" s="148"/>
      <c r="FKX33" s="210"/>
      <c r="FKY33" s="211"/>
      <c r="FKZ33" s="148"/>
      <c r="FLA33" s="210"/>
      <c r="FLB33" s="211"/>
      <c r="FLC33" s="148"/>
      <c r="FLD33" s="210"/>
      <c r="FLE33" s="211"/>
      <c r="FLF33" s="148"/>
      <c r="FLG33" s="210"/>
      <c r="FLH33" s="211"/>
      <c r="FLI33" s="148"/>
      <c r="FLJ33" s="210"/>
      <c r="FLK33" s="211"/>
      <c r="FLL33" s="148"/>
      <c r="FLM33" s="210"/>
      <c r="FLN33" s="211"/>
      <c r="FLO33" s="148"/>
      <c r="FLP33" s="210"/>
      <c r="FLQ33" s="211"/>
      <c r="FLR33" s="148"/>
      <c r="FLS33" s="210"/>
      <c r="FLT33" s="211"/>
      <c r="FLU33" s="148"/>
      <c r="FLV33" s="210"/>
      <c r="FLW33" s="211"/>
      <c r="FLX33" s="148"/>
      <c r="FLY33" s="210"/>
      <c r="FLZ33" s="211"/>
      <c r="FMA33" s="148"/>
      <c r="FMB33" s="210"/>
      <c r="FMC33" s="211"/>
      <c r="FMD33" s="148"/>
      <c r="FME33" s="210"/>
      <c r="FMF33" s="211"/>
      <c r="FMG33" s="148"/>
      <c r="FMH33" s="210"/>
      <c r="FMI33" s="211"/>
      <c r="FMJ33" s="148"/>
      <c r="FMK33" s="210"/>
      <c r="FML33" s="211"/>
      <c r="FMM33" s="148"/>
      <c r="FMN33" s="210"/>
      <c r="FMO33" s="211"/>
      <c r="FMP33" s="148"/>
      <c r="FMQ33" s="210"/>
      <c r="FMR33" s="211"/>
      <c r="FMS33" s="148"/>
      <c r="FMT33" s="210"/>
      <c r="FMU33" s="211"/>
      <c r="FMV33" s="148"/>
      <c r="FMW33" s="210"/>
      <c r="FMX33" s="211"/>
      <c r="FMY33" s="148"/>
      <c r="FMZ33" s="210"/>
      <c r="FNA33" s="211"/>
      <c r="FNB33" s="148"/>
      <c r="FNC33" s="210"/>
      <c r="FND33" s="211"/>
      <c r="FNE33" s="148"/>
      <c r="FNF33" s="210"/>
      <c r="FNG33" s="211"/>
      <c r="FNH33" s="148"/>
      <c r="FNI33" s="210"/>
      <c r="FNJ33" s="211"/>
      <c r="FNK33" s="148"/>
      <c r="FNL33" s="210"/>
      <c r="FNM33" s="211"/>
      <c r="FNN33" s="148"/>
      <c r="FNO33" s="210"/>
      <c r="FNP33" s="211"/>
      <c r="FNQ33" s="148"/>
      <c r="FNR33" s="210"/>
      <c r="FNS33" s="211"/>
      <c r="FNT33" s="148"/>
      <c r="FNU33" s="210"/>
      <c r="FNV33" s="211"/>
      <c r="FNW33" s="148"/>
      <c r="FNX33" s="210"/>
      <c r="FNY33" s="211"/>
      <c r="FNZ33" s="148"/>
      <c r="FOA33" s="210"/>
      <c r="FOB33" s="211"/>
      <c r="FOC33" s="148"/>
      <c r="FOD33" s="210"/>
      <c r="FOE33" s="211"/>
      <c r="FOF33" s="148"/>
      <c r="FOG33" s="210"/>
      <c r="FOH33" s="211"/>
      <c r="FOI33" s="148"/>
      <c r="FOJ33" s="210"/>
      <c r="FOK33" s="211"/>
      <c r="FOL33" s="148"/>
      <c r="FOM33" s="210"/>
      <c r="FON33" s="211"/>
      <c r="FOO33" s="148"/>
      <c r="FOP33" s="210"/>
      <c r="FOQ33" s="211"/>
      <c r="FOR33" s="148"/>
      <c r="FOS33" s="210"/>
      <c r="FOT33" s="211"/>
      <c r="FOU33" s="148"/>
      <c r="FOV33" s="210"/>
      <c r="FOW33" s="211"/>
      <c r="FOX33" s="148"/>
      <c r="FOY33" s="210"/>
      <c r="FOZ33" s="211"/>
      <c r="FPA33" s="148"/>
      <c r="FPB33" s="210"/>
      <c r="FPC33" s="211"/>
      <c r="FPD33" s="148"/>
      <c r="FPE33" s="210"/>
      <c r="FPF33" s="211"/>
      <c r="FPG33" s="148"/>
      <c r="FPH33" s="210"/>
      <c r="FPI33" s="211"/>
      <c r="FPJ33" s="148"/>
      <c r="FPK33" s="210"/>
      <c r="FPL33" s="211"/>
      <c r="FPM33" s="148"/>
      <c r="FPN33" s="210"/>
      <c r="FPO33" s="211"/>
      <c r="FPP33" s="148"/>
      <c r="FPQ33" s="210"/>
      <c r="FPR33" s="211"/>
      <c r="FPS33" s="148"/>
      <c r="FPT33" s="210"/>
      <c r="FPU33" s="211"/>
      <c r="FPV33" s="148"/>
      <c r="FPW33" s="210"/>
      <c r="FPX33" s="211"/>
      <c r="FPY33" s="148"/>
      <c r="FPZ33" s="210"/>
      <c r="FQA33" s="211"/>
      <c r="FQB33" s="148"/>
      <c r="FQC33" s="210"/>
      <c r="FQD33" s="211"/>
      <c r="FQE33" s="148"/>
      <c r="FQF33" s="210"/>
      <c r="FQG33" s="211"/>
      <c r="FQH33" s="148"/>
      <c r="FQI33" s="210"/>
      <c r="FQJ33" s="211"/>
      <c r="FQK33" s="148"/>
      <c r="FQL33" s="210"/>
      <c r="FQM33" s="211"/>
      <c r="FQN33" s="148"/>
      <c r="FQO33" s="210"/>
      <c r="FQP33" s="211"/>
      <c r="FQQ33" s="148"/>
      <c r="FQR33" s="210"/>
      <c r="FQS33" s="211"/>
      <c r="FQT33" s="148"/>
      <c r="FQU33" s="210"/>
      <c r="FQV33" s="211"/>
      <c r="FQW33" s="148"/>
      <c r="FQX33" s="210"/>
      <c r="FQY33" s="211"/>
      <c r="FQZ33" s="148"/>
      <c r="FRA33" s="210"/>
      <c r="FRB33" s="211"/>
      <c r="FRC33" s="148"/>
      <c r="FRD33" s="210"/>
      <c r="FRE33" s="211"/>
      <c r="FRF33" s="148"/>
      <c r="FRG33" s="210"/>
      <c r="FRH33" s="211"/>
      <c r="FRI33" s="148"/>
      <c r="FRJ33" s="210"/>
      <c r="FRK33" s="211"/>
      <c r="FRL33" s="148"/>
      <c r="FRM33" s="210"/>
      <c r="FRN33" s="211"/>
      <c r="FRO33" s="148"/>
      <c r="FRP33" s="210"/>
      <c r="FRQ33" s="211"/>
      <c r="FRR33" s="148"/>
      <c r="FRS33" s="210"/>
      <c r="FRT33" s="211"/>
      <c r="FRU33" s="148"/>
      <c r="FRV33" s="210"/>
      <c r="FRW33" s="211"/>
      <c r="FRX33" s="148"/>
      <c r="FRY33" s="210"/>
      <c r="FRZ33" s="211"/>
      <c r="FSA33" s="148"/>
      <c r="FSB33" s="210"/>
      <c r="FSC33" s="211"/>
      <c r="FSD33" s="148"/>
      <c r="FSE33" s="210"/>
      <c r="FSF33" s="211"/>
      <c r="FSG33" s="148"/>
      <c r="FSH33" s="210"/>
      <c r="FSI33" s="211"/>
      <c r="FSJ33" s="148"/>
      <c r="FSK33" s="210"/>
      <c r="FSL33" s="211"/>
      <c r="FSM33" s="148"/>
      <c r="FSN33" s="210"/>
      <c r="FSO33" s="211"/>
      <c r="FSP33" s="148"/>
      <c r="FSQ33" s="210"/>
      <c r="FSR33" s="211"/>
      <c r="FSS33" s="148"/>
      <c r="FST33" s="210"/>
      <c r="FSU33" s="211"/>
      <c r="FSV33" s="148"/>
      <c r="FSW33" s="210"/>
      <c r="FSX33" s="211"/>
      <c r="FSY33" s="148"/>
      <c r="FSZ33" s="210"/>
      <c r="FTA33" s="211"/>
      <c r="FTB33" s="148"/>
      <c r="FTC33" s="210"/>
      <c r="FTD33" s="211"/>
      <c r="FTE33" s="148"/>
      <c r="FTF33" s="210"/>
      <c r="FTG33" s="211"/>
      <c r="FTH33" s="148"/>
      <c r="FTI33" s="210"/>
      <c r="FTJ33" s="211"/>
      <c r="FTK33" s="148"/>
      <c r="FTL33" s="210"/>
      <c r="FTM33" s="211"/>
      <c r="FTN33" s="148"/>
      <c r="FTO33" s="210"/>
      <c r="FTP33" s="211"/>
      <c r="FTQ33" s="148"/>
      <c r="FTR33" s="210"/>
      <c r="FTS33" s="211"/>
      <c r="FTT33" s="148"/>
      <c r="FTU33" s="210"/>
      <c r="FTV33" s="211"/>
      <c r="FTW33" s="148"/>
      <c r="FTX33" s="210"/>
      <c r="FTY33" s="211"/>
      <c r="FTZ33" s="148"/>
      <c r="FUA33" s="210"/>
      <c r="FUB33" s="211"/>
      <c r="FUC33" s="148"/>
      <c r="FUD33" s="210"/>
      <c r="FUE33" s="211"/>
      <c r="FUF33" s="148"/>
      <c r="FUG33" s="210"/>
      <c r="FUH33" s="211"/>
      <c r="FUI33" s="148"/>
      <c r="FUJ33" s="210"/>
      <c r="FUK33" s="211"/>
      <c r="FUL33" s="148"/>
      <c r="FUM33" s="210"/>
      <c r="FUN33" s="211"/>
      <c r="FUO33" s="148"/>
      <c r="FUP33" s="210"/>
      <c r="FUQ33" s="211"/>
      <c r="FUR33" s="148"/>
      <c r="FUS33" s="210"/>
      <c r="FUT33" s="211"/>
      <c r="FUU33" s="148"/>
      <c r="FUV33" s="210"/>
      <c r="FUW33" s="211"/>
      <c r="FUX33" s="148"/>
      <c r="FUY33" s="210"/>
      <c r="FUZ33" s="211"/>
      <c r="FVA33" s="148"/>
      <c r="FVB33" s="210"/>
      <c r="FVC33" s="211"/>
      <c r="FVD33" s="148"/>
      <c r="FVE33" s="210"/>
      <c r="FVF33" s="211"/>
      <c r="FVG33" s="148"/>
      <c r="FVH33" s="210"/>
      <c r="FVI33" s="211"/>
      <c r="FVJ33" s="148"/>
      <c r="FVK33" s="210"/>
      <c r="FVL33" s="211"/>
      <c r="FVM33" s="148"/>
      <c r="FVN33" s="210"/>
      <c r="FVO33" s="211"/>
      <c r="FVP33" s="148"/>
      <c r="FVQ33" s="210"/>
      <c r="FVR33" s="211"/>
      <c r="FVS33" s="148"/>
      <c r="FVT33" s="210"/>
      <c r="FVU33" s="211"/>
      <c r="FVV33" s="148"/>
      <c r="FVW33" s="210"/>
      <c r="FVX33" s="211"/>
      <c r="FVY33" s="148"/>
      <c r="FVZ33" s="210"/>
      <c r="FWA33" s="211"/>
      <c r="FWB33" s="148"/>
      <c r="FWC33" s="210"/>
      <c r="FWD33" s="211"/>
      <c r="FWE33" s="148"/>
      <c r="FWF33" s="210"/>
      <c r="FWG33" s="211"/>
      <c r="FWH33" s="148"/>
      <c r="FWI33" s="210"/>
      <c r="FWJ33" s="211"/>
      <c r="FWK33" s="148"/>
      <c r="FWL33" s="210"/>
      <c r="FWM33" s="211"/>
      <c r="FWN33" s="148"/>
      <c r="FWO33" s="210"/>
      <c r="FWP33" s="211"/>
      <c r="FWQ33" s="148"/>
      <c r="FWR33" s="210"/>
      <c r="FWS33" s="211"/>
      <c r="FWT33" s="148"/>
      <c r="FWU33" s="210"/>
      <c r="FWV33" s="211"/>
      <c r="FWW33" s="148"/>
      <c r="FWX33" s="210"/>
      <c r="FWY33" s="211"/>
      <c r="FWZ33" s="148"/>
      <c r="FXA33" s="210"/>
      <c r="FXB33" s="211"/>
      <c r="FXC33" s="148"/>
      <c r="FXD33" s="210"/>
      <c r="FXE33" s="211"/>
      <c r="FXF33" s="148"/>
      <c r="FXG33" s="210"/>
      <c r="FXH33" s="211"/>
      <c r="FXI33" s="148"/>
      <c r="FXJ33" s="210"/>
      <c r="FXK33" s="211"/>
      <c r="FXL33" s="148"/>
      <c r="FXM33" s="210"/>
      <c r="FXN33" s="211"/>
      <c r="FXO33" s="148"/>
      <c r="FXP33" s="210"/>
      <c r="FXQ33" s="211"/>
      <c r="FXR33" s="148"/>
      <c r="FXS33" s="210"/>
      <c r="FXT33" s="211"/>
      <c r="FXU33" s="148"/>
      <c r="FXV33" s="210"/>
      <c r="FXW33" s="211"/>
      <c r="FXX33" s="148"/>
      <c r="FXY33" s="210"/>
      <c r="FXZ33" s="211"/>
      <c r="FYA33" s="148"/>
      <c r="FYB33" s="210"/>
      <c r="FYC33" s="211"/>
      <c r="FYD33" s="148"/>
      <c r="FYE33" s="210"/>
      <c r="FYF33" s="211"/>
      <c r="FYG33" s="148"/>
      <c r="FYH33" s="210"/>
      <c r="FYI33" s="211"/>
      <c r="FYJ33" s="148"/>
      <c r="FYK33" s="210"/>
      <c r="FYL33" s="211"/>
      <c r="FYM33" s="148"/>
      <c r="FYN33" s="210"/>
      <c r="FYO33" s="211"/>
      <c r="FYP33" s="148"/>
      <c r="FYQ33" s="210"/>
      <c r="FYR33" s="211"/>
      <c r="FYS33" s="148"/>
      <c r="FYT33" s="210"/>
      <c r="FYU33" s="211"/>
      <c r="FYV33" s="148"/>
      <c r="FYW33" s="210"/>
      <c r="FYX33" s="211"/>
      <c r="FYY33" s="148"/>
      <c r="FYZ33" s="210"/>
      <c r="FZA33" s="211"/>
      <c r="FZB33" s="148"/>
      <c r="FZC33" s="210"/>
      <c r="FZD33" s="211"/>
      <c r="FZE33" s="148"/>
      <c r="FZF33" s="210"/>
      <c r="FZG33" s="211"/>
      <c r="FZH33" s="148"/>
      <c r="FZI33" s="210"/>
      <c r="FZJ33" s="211"/>
      <c r="FZK33" s="148"/>
      <c r="FZL33" s="210"/>
      <c r="FZM33" s="211"/>
      <c r="FZN33" s="148"/>
      <c r="FZO33" s="210"/>
      <c r="FZP33" s="211"/>
      <c r="FZQ33" s="148"/>
      <c r="FZR33" s="210"/>
      <c r="FZS33" s="211"/>
      <c r="FZT33" s="148"/>
      <c r="FZU33" s="210"/>
      <c r="FZV33" s="211"/>
      <c r="FZW33" s="148"/>
      <c r="FZX33" s="210"/>
      <c r="FZY33" s="211"/>
      <c r="FZZ33" s="148"/>
      <c r="GAA33" s="210"/>
      <c r="GAB33" s="211"/>
      <c r="GAC33" s="148"/>
      <c r="GAD33" s="210"/>
      <c r="GAE33" s="211"/>
      <c r="GAF33" s="148"/>
      <c r="GAG33" s="210"/>
      <c r="GAH33" s="211"/>
      <c r="GAI33" s="148"/>
      <c r="GAJ33" s="210"/>
      <c r="GAK33" s="211"/>
      <c r="GAL33" s="148"/>
      <c r="GAM33" s="210"/>
      <c r="GAN33" s="211"/>
      <c r="GAO33" s="148"/>
      <c r="GAP33" s="210"/>
      <c r="GAQ33" s="211"/>
      <c r="GAR33" s="148"/>
      <c r="GAS33" s="210"/>
      <c r="GAT33" s="211"/>
      <c r="GAU33" s="148"/>
      <c r="GAV33" s="210"/>
      <c r="GAW33" s="211"/>
      <c r="GAX33" s="148"/>
      <c r="GAY33" s="210"/>
      <c r="GAZ33" s="211"/>
      <c r="GBA33" s="148"/>
      <c r="GBB33" s="210"/>
      <c r="GBC33" s="211"/>
      <c r="GBD33" s="148"/>
      <c r="GBE33" s="210"/>
      <c r="GBF33" s="211"/>
      <c r="GBG33" s="148"/>
      <c r="GBH33" s="210"/>
      <c r="GBI33" s="211"/>
      <c r="GBJ33" s="148"/>
      <c r="GBK33" s="210"/>
      <c r="GBL33" s="211"/>
      <c r="GBM33" s="148"/>
      <c r="GBN33" s="210"/>
      <c r="GBO33" s="211"/>
      <c r="GBP33" s="148"/>
      <c r="GBQ33" s="210"/>
      <c r="GBR33" s="211"/>
      <c r="GBS33" s="148"/>
      <c r="GBT33" s="210"/>
      <c r="GBU33" s="211"/>
      <c r="GBV33" s="148"/>
      <c r="GBW33" s="210"/>
      <c r="GBX33" s="211"/>
      <c r="GBY33" s="148"/>
      <c r="GBZ33" s="210"/>
      <c r="GCA33" s="211"/>
      <c r="GCB33" s="148"/>
      <c r="GCC33" s="210"/>
      <c r="GCD33" s="211"/>
      <c r="GCE33" s="148"/>
      <c r="GCF33" s="210"/>
      <c r="GCG33" s="211"/>
      <c r="GCH33" s="148"/>
      <c r="GCI33" s="210"/>
      <c r="GCJ33" s="211"/>
      <c r="GCK33" s="148"/>
      <c r="GCL33" s="210"/>
      <c r="GCM33" s="211"/>
      <c r="GCN33" s="148"/>
      <c r="GCO33" s="210"/>
      <c r="GCP33" s="211"/>
      <c r="GCQ33" s="148"/>
      <c r="GCR33" s="210"/>
      <c r="GCS33" s="211"/>
      <c r="GCT33" s="148"/>
      <c r="GCU33" s="210"/>
      <c r="GCV33" s="211"/>
      <c r="GCW33" s="148"/>
      <c r="GCX33" s="210"/>
      <c r="GCY33" s="211"/>
      <c r="GCZ33" s="148"/>
      <c r="GDA33" s="210"/>
      <c r="GDB33" s="211"/>
      <c r="GDC33" s="148"/>
      <c r="GDD33" s="210"/>
      <c r="GDE33" s="211"/>
      <c r="GDF33" s="148"/>
      <c r="GDG33" s="210"/>
      <c r="GDH33" s="211"/>
      <c r="GDI33" s="148"/>
      <c r="GDJ33" s="210"/>
      <c r="GDK33" s="211"/>
      <c r="GDL33" s="148"/>
      <c r="GDM33" s="210"/>
      <c r="GDN33" s="211"/>
      <c r="GDO33" s="148"/>
      <c r="GDP33" s="210"/>
      <c r="GDQ33" s="211"/>
      <c r="GDR33" s="148"/>
      <c r="GDS33" s="210"/>
      <c r="GDT33" s="211"/>
      <c r="GDU33" s="148"/>
      <c r="GDV33" s="210"/>
      <c r="GDW33" s="211"/>
      <c r="GDX33" s="148"/>
      <c r="GDY33" s="210"/>
      <c r="GDZ33" s="211"/>
      <c r="GEA33" s="148"/>
      <c r="GEB33" s="210"/>
      <c r="GEC33" s="211"/>
      <c r="GED33" s="148"/>
      <c r="GEE33" s="210"/>
      <c r="GEF33" s="211"/>
      <c r="GEG33" s="148"/>
      <c r="GEH33" s="210"/>
      <c r="GEI33" s="211"/>
      <c r="GEJ33" s="148"/>
      <c r="GEK33" s="210"/>
      <c r="GEL33" s="211"/>
      <c r="GEM33" s="148"/>
      <c r="GEN33" s="210"/>
      <c r="GEO33" s="211"/>
      <c r="GEP33" s="148"/>
      <c r="GEQ33" s="210"/>
      <c r="GER33" s="211"/>
      <c r="GES33" s="148"/>
      <c r="GET33" s="210"/>
      <c r="GEU33" s="211"/>
      <c r="GEV33" s="148"/>
      <c r="GEW33" s="210"/>
      <c r="GEX33" s="211"/>
      <c r="GEY33" s="148"/>
      <c r="GEZ33" s="210"/>
      <c r="GFA33" s="211"/>
      <c r="GFB33" s="148"/>
      <c r="GFC33" s="210"/>
      <c r="GFD33" s="211"/>
      <c r="GFE33" s="148"/>
      <c r="GFF33" s="210"/>
      <c r="GFG33" s="211"/>
      <c r="GFH33" s="148"/>
      <c r="GFI33" s="210"/>
      <c r="GFJ33" s="211"/>
      <c r="GFK33" s="148"/>
      <c r="GFL33" s="210"/>
      <c r="GFM33" s="211"/>
      <c r="GFN33" s="148"/>
      <c r="GFO33" s="210"/>
      <c r="GFP33" s="211"/>
      <c r="GFQ33" s="148"/>
      <c r="GFR33" s="210"/>
      <c r="GFS33" s="211"/>
      <c r="GFT33" s="148"/>
      <c r="GFU33" s="210"/>
      <c r="GFV33" s="211"/>
      <c r="GFW33" s="148"/>
      <c r="GFX33" s="210"/>
      <c r="GFY33" s="211"/>
      <c r="GFZ33" s="148"/>
      <c r="GGA33" s="210"/>
      <c r="GGB33" s="211"/>
      <c r="GGC33" s="148"/>
      <c r="GGD33" s="210"/>
      <c r="GGE33" s="211"/>
      <c r="GGF33" s="148"/>
      <c r="GGG33" s="210"/>
      <c r="GGH33" s="211"/>
      <c r="GGI33" s="148"/>
      <c r="GGJ33" s="210"/>
      <c r="GGK33" s="211"/>
      <c r="GGL33" s="148"/>
      <c r="GGM33" s="210"/>
      <c r="GGN33" s="211"/>
      <c r="GGO33" s="148"/>
      <c r="GGP33" s="210"/>
      <c r="GGQ33" s="211"/>
      <c r="GGR33" s="148"/>
      <c r="GGS33" s="210"/>
      <c r="GGT33" s="211"/>
      <c r="GGU33" s="148"/>
      <c r="GGV33" s="210"/>
      <c r="GGW33" s="211"/>
      <c r="GGX33" s="148"/>
      <c r="GGY33" s="210"/>
      <c r="GGZ33" s="211"/>
      <c r="GHA33" s="148"/>
      <c r="GHB33" s="210"/>
      <c r="GHC33" s="211"/>
      <c r="GHD33" s="148"/>
      <c r="GHE33" s="210"/>
      <c r="GHF33" s="211"/>
      <c r="GHG33" s="148"/>
      <c r="GHH33" s="210"/>
      <c r="GHI33" s="211"/>
      <c r="GHJ33" s="148"/>
      <c r="GHK33" s="210"/>
      <c r="GHL33" s="211"/>
      <c r="GHM33" s="148"/>
      <c r="GHN33" s="210"/>
      <c r="GHO33" s="211"/>
      <c r="GHP33" s="148"/>
      <c r="GHQ33" s="210"/>
      <c r="GHR33" s="211"/>
      <c r="GHS33" s="148"/>
      <c r="GHT33" s="210"/>
      <c r="GHU33" s="211"/>
      <c r="GHV33" s="148"/>
      <c r="GHW33" s="210"/>
      <c r="GHX33" s="211"/>
      <c r="GHY33" s="148"/>
      <c r="GHZ33" s="210"/>
      <c r="GIA33" s="211"/>
      <c r="GIB33" s="148"/>
      <c r="GIC33" s="210"/>
      <c r="GID33" s="211"/>
      <c r="GIE33" s="148"/>
      <c r="GIF33" s="210"/>
      <c r="GIG33" s="211"/>
      <c r="GIH33" s="148"/>
      <c r="GII33" s="210"/>
      <c r="GIJ33" s="211"/>
      <c r="GIK33" s="148"/>
      <c r="GIL33" s="210"/>
      <c r="GIM33" s="211"/>
      <c r="GIN33" s="148"/>
      <c r="GIO33" s="210"/>
      <c r="GIP33" s="211"/>
      <c r="GIQ33" s="148"/>
      <c r="GIR33" s="210"/>
      <c r="GIS33" s="211"/>
      <c r="GIT33" s="148"/>
      <c r="GIU33" s="210"/>
      <c r="GIV33" s="211"/>
      <c r="GIW33" s="148"/>
      <c r="GIX33" s="210"/>
      <c r="GIY33" s="211"/>
      <c r="GIZ33" s="148"/>
      <c r="GJA33" s="210"/>
      <c r="GJB33" s="211"/>
      <c r="GJC33" s="148"/>
      <c r="GJD33" s="210"/>
      <c r="GJE33" s="211"/>
      <c r="GJF33" s="148"/>
      <c r="GJG33" s="210"/>
      <c r="GJH33" s="211"/>
      <c r="GJI33" s="148"/>
      <c r="GJJ33" s="210"/>
      <c r="GJK33" s="211"/>
      <c r="GJL33" s="148"/>
      <c r="GJM33" s="210"/>
      <c r="GJN33" s="211"/>
      <c r="GJO33" s="148"/>
      <c r="GJP33" s="210"/>
      <c r="GJQ33" s="211"/>
      <c r="GJR33" s="148"/>
      <c r="GJS33" s="210"/>
      <c r="GJT33" s="211"/>
      <c r="GJU33" s="148"/>
      <c r="GJV33" s="210"/>
      <c r="GJW33" s="211"/>
      <c r="GJX33" s="148"/>
      <c r="GJY33" s="210"/>
      <c r="GJZ33" s="211"/>
      <c r="GKA33" s="148"/>
      <c r="GKB33" s="210"/>
      <c r="GKC33" s="211"/>
      <c r="GKD33" s="148"/>
      <c r="GKE33" s="210"/>
      <c r="GKF33" s="211"/>
      <c r="GKG33" s="148"/>
      <c r="GKH33" s="210"/>
      <c r="GKI33" s="211"/>
      <c r="GKJ33" s="148"/>
      <c r="GKK33" s="210"/>
      <c r="GKL33" s="211"/>
      <c r="GKM33" s="148"/>
      <c r="GKN33" s="210"/>
      <c r="GKO33" s="211"/>
      <c r="GKP33" s="148"/>
      <c r="GKQ33" s="210"/>
      <c r="GKR33" s="211"/>
      <c r="GKS33" s="148"/>
      <c r="GKT33" s="210"/>
      <c r="GKU33" s="211"/>
      <c r="GKV33" s="148"/>
      <c r="GKW33" s="210"/>
      <c r="GKX33" s="211"/>
      <c r="GKY33" s="148"/>
      <c r="GKZ33" s="210"/>
      <c r="GLA33" s="211"/>
      <c r="GLB33" s="148"/>
      <c r="GLC33" s="210"/>
      <c r="GLD33" s="211"/>
      <c r="GLE33" s="148"/>
      <c r="GLF33" s="210"/>
      <c r="GLG33" s="211"/>
      <c r="GLH33" s="148"/>
      <c r="GLI33" s="210"/>
      <c r="GLJ33" s="211"/>
      <c r="GLK33" s="148"/>
      <c r="GLL33" s="210"/>
      <c r="GLM33" s="211"/>
      <c r="GLN33" s="148"/>
      <c r="GLO33" s="210"/>
      <c r="GLP33" s="211"/>
      <c r="GLQ33" s="148"/>
      <c r="GLR33" s="210"/>
      <c r="GLS33" s="211"/>
      <c r="GLT33" s="148"/>
      <c r="GLU33" s="210"/>
      <c r="GLV33" s="211"/>
      <c r="GLW33" s="148"/>
      <c r="GLX33" s="210"/>
      <c r="GLY33" s="211"/>
      <c r="GLZ33" s="148"/>
      <c r="GMA33" s="210"/>
      <c r="GMB33" s="211"/>
      <c r="GMC33" s="148"/>
      <c r="GMD33" s="210"/>
      <c r="GME33" s="211"/>
      <c r="GMF33" s="148"/>
      <c r="GMG33" s="210"/>
      <c r="GMH33" s="211"/>
      <c r="GMI33" s="148"/>
      <c r="GMJ33" s="210"/>
      <c r="GMK33" s="211"/>
      <c r="GML33" s="148"/>
      <c r="GMM33" s="210"/>
      <c r="GMN33" s="211"/>
      <c r="GMO33" s="148"/>
      <c r="GMP33" s="210"/>
      <c r="GMQ33" s="211"/>
      <c r="GMR33" s="148"/>
      <c r="GMS33" s="210"/>
      <c r="GMT33" s="211"/>
      <c r="GMU33" s="148"/>
      <c r="GMV33" s="210"/>
      <c r="GMW33" s="211"/>
      <c r="GMX33" s="148"/>
      <c r="GMY33" s="210"/>
      <c r="GMZ33" s="211"/>
      <c r="GNA33" s="148"/>
      <c r="GNB33" s="210"/>
      <c r="GNC33" s="211"/>
      <c r="GND33" s="148"/>
      <c r="GNE33" s="210"/>
      <c r="GNF33" s="211"/>
      <c r="GNG33" s="148"/>
      <c r="GNH33" s="210"/>
      <c r="GNI33" s="211"/>
      <c r="GNJ33" s="148"/>
      <c r="GNK33" s="210"/>
      <c r="GNL33" s="211"/>
      <c r="GNM33" s="148"/>
      <c r="GNN33" s="210"/>
      <c r="GNO33" s="211"/>
      <c r="GNP33" s="148"/>
      <c r="GNQ33" s="210"/>
      <c r="GNR33" s="211"/>
      <c r="GNS33" s="148"/>
      <c r="GNT33" s="210"/>
      <c r="GNU33" s="211"/>
      <c r="GNV33" s="148"/>
      <c r="GNW33" s="210"/>
      <c r="GNX33" s="211"/>
      <c r="GNY33" s="148"/>
      <c r="GNZ33" s="210"/>
      <c r="GOA33" s="211"/>
      <c r="GOB33" s="148"/>
      <c r="GOC33" s="210"/>
      <c r="GOD33" s="211"/>
      <c r="GOE33" s="148"/>
      <c r="GOF33" s="210"/>
      <c r="GOG33" s="211"/>
      <c r="GOH33" s="148"/>
      <c r="GOI33" s="210"/>
      <c r="GOJ33" s="211"/>
      <c r="GOK33" s="148"/>
      <c r="GOL33" s="210"/>
      <c r="GOM33" s="211"/>
      <c r="GON33" s="148"/>
      <c r="GOO33" s="210"/>
      <c r="GOP33" s="211"/>
      <c r="GOQ33" s="148"/>
      <c r="GOR33" s="210"/>
      <c r="GOS33" s="211"/>
      <c r="GOT33" s="148"/>
      <c r="GOU33" s="210"/>
      <c r="GOV33" s="211"/>
      <c r="GOW33" s="148"/>
      <c r="GOX33" s="210"/>
      <c r="GOY33" s="211"/>
      <c r="GOZ33" s="148"/>
      <c r="GPA33" s="210"/>
      <c r="GPB33" s="211"/>
      <c r="GPC33" s="148"/>
      <c r="GPD33" s="210"/>
      <c r="GPE33" s="211"/>
      <c r="GPF33" s="148"/>
      <c r="GPG33" s="210"/>
      <c r="GPH33" s="211"/>
      <c r="GPI33" s="148"/>
      <c r="GPJ33" s="210"/>
      <c r="GPK33" s="211"/>
      <c r="GPL33" s="148"/>
      <c r="GPM33" s="210"/>
      <c r="GPN33" s="211"/>
      <c r="GPO33" s="148"/>
      <c r="GPP33" s="210"/>
      <c r="GPQ33" s="211"/>
      <c r="GPR33" s="148"/>
      <c r="GPS33" s="210"/>
      <c r="GPT33" s="211"/>
      <c r="GPU33" s="148"/>
      <c r="GPV33" s="210"/>
      <c r="GPW33" s="211"/>
      <c r="GPX33" s="148"/>
      <c r="GPY33" s="210"/>
      <c r="GPZ33" s="211"/>
      <c r="GQA33" s="148"/>
      <c r="GQB33" s="210"/>
      <c r="GQC33" s="211"/>
      <c r="GQD33" s="148"/>
      <c r="GQE33" s="210"/>
      <c r="GQF33" s="211"/>
      <c r="GQG33" s="148"/>
      <c r="GQH33" s="210"/>
      <c r="GQI33" s="211"/>
      <c r="GQJ33" s="148"/>
      <c r="GQK33" s="210"/>
      <c r="GQL33" s="211"/>
      <c r="GQM33" s="148"/>
      <c r="GQN33" s="210"/>
      <c r="GQO33" s="211"/>
      <c r="GQP33" s="148"/>
      <c r="GQQ33" s="210"/>
      <c r="GQR33" s="211"/>
      <c r="GQS33" s="148"/>
      <c r="GQT33" s="210"/>
      <c r="GQU33" s="211"/>
      <c r="GQV33" s="148"/>
      <c r="GQW33" s="210"/>
      <c r="GQX33" s="211"/>
      <c r="GQY33" s="148"/>
      <c r="GQZ33" s="210"/>
      <c r="GRA33" s="211"/>
      <c r="GRB33" s="148"/>
      <c r="GRC33" s="210"/>
      <c r="GRD33" s="211"/>
      <c r="GRE33" s="148"/>
      <c r="GRF33" s="210"/>
      <c r="GRG33" s="211"/>
      <c r="GRH33" s="148"/>
      <c r="GRI33" s="210"/>
      <c r="GRJ33" s="211"/>
      <c r="GRK33" s="148"/>
      <c r="GRL33" s="210"/>
      <c r="GRM33" s="211"/>
      <c r="GRN33" s="148"/>
      <c r="GRO33" s="210"/>
      <c r="GRP33" s="211"/>
      <c r="GRQ33" s="148"/>
      <c r="GRR33" s="210"/>
      <c r="GRS33" s="211"/>
      <c r="GRT33" s="148"/>
      <c r="GRU33" s="210"/>
      <c r="GRV33" s="211"/>
      <c r="GRW33" s="148"/>
      <c r="GRX33" s="210"/>
      <c r="GRY33" s="211"/>
      <c r="GRZ33" s="148"/>
      <c r="GSA33" s="210"/>
      <c r="GSB33" s="211"/>
      <c r="GSC33" s="148"/>
      <c r="GSD33" s="210"/>
      <c r="GSE33" s="211"/>
      <c r="GSF33" s="148"/>
      <c r="GSG33" s="210"/>
      <c r="GSH33" s="211"/>
      <c r="GSI33" s="148"/>
      <c r="GSJ33" s="210"/>
      <c r="GSK33" s="211"/>
      <c r="GSL33" s="148"/>
      <c r="GSM33" s="210"/>
      <c r="GSN33" s="211"/>
      <c r="GSO33" s="148"/>
      <c r="GSP33" s="210"/>
      <c r="GSQ33" s="211"/>
      <c r="GSR33" s="148"/>
      <c r="GSS33" s="210"/>
      <c r="GST33" s="211"/>
      <c r="GSU33" s="148"/>
      <c r="GSV33" s="210"/>
      <c r="GSW33" s="211"/>
      <c r="GSX33" s="148"/>
      <c r="GSY33" s="210"/>
      <c r="GSZ33" s="211"/>
      <c r="GTA33" s="148"/>
      <c r="GTB33" s="210"/>
      <c r="GTC33" s="211"/>
      <c r="GTD33" s="148"/>
      <c r="GTE33" s="210"/>
      <c r="GTF33" s="211"/>
      <c r="GTG33" s="148"/>
      <c r="GTH33" s="210"/>
      <c r="GTI33" s="211"/>
      <c r="GTJ33" s="148"/>
      <c r="GTK33" s="210"/>
      <c r="GTL33" s="211"/>
      <c r="GTM33" s="148"/>
      <c r="GTN33" s="210"/>
      <c r="GTO33" s="211"/>
      <c r="GTP33" s="148"/>
      <c r="GTQ33" s="210"/>
      <c r="GTR33" s="211"/>
      <c r="GTS33" s="148"/>
      <c r="GTT33" s="210"/>
      <c r="GTU33" s="211"/>
      <c r="GTV33" s="148"/>
      <c r="GTW33" s="210"/>
      <c r="GTX33" s="211"/>
      <c r="GTY33" s="148"/>
      <c r="GTZ33" s="210"/>
      <c r="GUA33" s="211"/>
      <c r="GUB33" s="148"/>
      <c r="GUC33" s="210"/>
      <c r="GUD33" s="211"/>
      <c r="GUE33" s="148"/>
      <c r="GUF33" s="210"/>
      <c r="GUG33" s="211"/>
      <c r="GUH33" s="148"/>
      <c r="GUI33" s="210"/>
      <c r="GUJ33" s="211"/>
      <c r="GUK33" s="148"/>
      <c r="GUL33" s="210"/>
      <c r="GUM33" s="211"/>
      <c r="GUN33" s="148"/>
      <c r="GUO33" s="210"/>
      <c r="GUP33" s="211"/>
      <c r="GUQ33" s="148"/>
      <c r="GUR33" s="210"/>
      <c r="GUS33" s="211"/>
      <c r="GUT33" s="148"/>
      <c r="GUU33" s="210"/>
      <c r="GUV33" s="211"/>
      <c r="GUW33" s="148"/>
      <c r="GUX33" s="210"/>
      <c r="GUY33" s="211"/>
      <c r="GUZ33" s="148"/>
      <c r="GVA33" s="210"/>
      <c r="GVB33" s="211"/>
      <c r="GVC33" s="148"/>
      <c r="GVD33" s="210"/>
      <c r="GVE33" s="211"/>
      <c r="GVF33" s="148"/>
      <c r="GVG33" s="210"/>
      <c r="GVH33" s="211"/>
      <c r="GVI33" s="148"/>
      <c r="GVJ33" s="210"/>
      <c r="GVK33" s="211"/>
      <c r="GVL33" s="148"/>
      <c r="GVM33" s="210"/>
      <c r="GVN33" s="211"/>
      <c r="GVO33" s="148"/>
      <c r="GVP33" s="210"/>
      <c r="GVQ33" s="211"/>
      <c r="GVR33" s="148"/>
      <c r="GVS33" s="210"/>
      <c r="GVT33" s="211"/>
      <c r="GVU33" s="148"/>
      <c r="GVV33" s="210"/>
      <c r="GVW33" s="211"/>
      <c r="GVX33" s="148"/>
      <c r="GVY33" s="210"/>
      <c r="GVZ33" s="211"/>
      <c r="GWA33" s="148"/>
      <c r="GWB33" s="210"/>
      <c r="GWC33" s="211"/>
      <c r="GWD33" s="148"/>
      <c r="GWE33" s="210"/>
      <c r="GWF33" s="211"/>
      <c r="GWG33" s="148"/>
      <c r="GWH33" s="210"/>
      <c r="GWI33" s="211"/>
      <c r="GWJ33" s="148"/>
      <c r="GWK33" s="210"/>
      <c r="GWL33" s="211"/>
      <c r="GWM33" s="148"/>
      <c r="GWN33" s="210"/>
      <c r="GWO33" s="211"/>
      <c r="GWP33" s="148"/>
      <c r="GWQ33" s="210"/>
      <c r="GWR33" s="211"/>
      <c r="GWS33" s="148"/>
      <c r="GWT33" s="210"/>
      <c r="GWU33" s="211"/>
      <c r="GWV33" s="148"/>
      <c r="GWW33" s="210"/>
      <c r="GWX33" s="211"/>
      <c r="GWY33" s="148"/>
      <c r="GWZ33" s="210"/>
      <c r="GXA33" s="211"/>
      <c r="GXB33" s="148"/>
      <c r="GXC33" s="210"/>
      <c r="GXD33" s="211"/>
      <c r="GXE33" s="148"/>
      <c r="GXF33" s="210"/>
      <c r="GXG33" s="211"/>
      <c r="GXH33" s="148"/>
      <c r="GXI33" s="210"/>
      <c r="GXJ33" s="211"/>
      <c r="GXK33" s="148"/>
      <c r="GXL33" s="210"/>
      <c r="GXM33" s="211"/>
      <c r="GXN33" s="148"/>
      <c r="GXO33" s="210"/>
      <c r="GXP33" s="211"/>
      <c r="GXQ33" s="148"/>
      <c r="GXR33" s="210"/>
      <c r="GXS33" s="211"/>
      <c r="GXT33" s="148"/>
      <c r="GXU33" s="210"/>
      <c r="GXV33" s="211"/>
      <c r="GXW33" s="148"/>
      <c r="GXX33" s="210"/>
      <c r="GXY33" s="211"/>
      <c r="GXZ33" s="148"/>
      <c r="GYA33" s="210"/>
      <c r="GYB33" s="211"/>
      <c r="GYC33" s="148"/>
      <c r="GYD33" s="210"/>
      <c r="GYE33" s="211"/>
      <c r="GYF33" s="148"/>
      <c r="GYG33" s="210"/>
      <c r="GYH33" s="211"/>
      <c r="GYI33" s="148"/>
      <c r="GYJ33" s="210"/>
      <c r="GYK33" s="211"/>
      <c r="GYL33" s="148"/>
      <c r="GYM33" s="210"/>
      <c r="GYN33" s="211"/>
      <c r="GYO33" s="148"/>
      <c r="GYP33" s="210"/>
      <c r="GYQ33" s="211"/>
      <c r="GYR33" s="148"/>
      <c r="GYS33" s="210"/>
      <c r="GYT33" s="211"/>
      <c r="GYU33" s="148"/>
      <c r="GYV33" s="210"/>
      <c r="GYW33" s="211"/>
      <c r="GYX33" s="148"/>
      <c r="GYY33" s="210"/>
      <c r="GYZ33" s="211"/>
      <c r="GZA33" s="148"/>
      <c r="GZB33" s="210"/>
      <c r="GZC33" s="211"/>
      <c r="GZD33" s="148"/>
      <c r="GZE33" s="210"/>
      <c r="GZF33" s="211"/>
      <c r="GZG33" s="148"/>
      <c r="GZH33" s="210"/>
      <c r="GZI33" s="211"/>
      <c r="GZJ33" s="148"/>
      <c r="GZK33" s="210"/>
      <c r="GZL33" s="211"/>
      <c r="GZM33" s="148"/>
      <c r="GZN33" s="210"/>
      <c r="GZO33" s="211"/>
      <c r="GZP33" s="148"/>
      <c r="GZQ33" s="210"/>
      <c r="GZR33" s="211"/>
      <c r="GZS33" s="148"/>
      <c r="GZT33" s="210"/>
      <c r="GZU33" s="211"/>
      <c r="GZV33" s="148"/>
      <c r="GZW33" s="210"/>
      <c r="GZX33" s="211"/>
      <c r="GZY33" s="148"/>
      <c r="GZZ33" s="210"/>
      <c r="HAA33" s="211"/>
      <c r="HAB33" s="148"/>
      <c r="HAC33" s="210"/>
      <c r="HAD33" s="211"/>
      <c r="HAE33" s="148"/>
      <c r="HAF33" s="210"/>
      <c r="HAG33" s="211"/>
      <c r="HAH33" s="148"/>
      <c r="HAI33" s="210"/>
      <c r="HAJ33" s="211"/>
      <c r="HAK33" s="148"/>
      <c r="HAL33" s="210"/>
      <c r="HAM33" s="211"/>
      <c r="HAN33" s="148"/>
      <c r="HAO33" s="210"/>
      <c r="HAP33" s="211"/>
      <c r="HAQ33" s="148"/>
      <c r="HAR33" s="210"/>
      <c r="HAS33" s="211"/>
      <c r="HAT33" s="148"/>
      <c r="HAU33" s="210"/>
      <c r="HAV33" s="211"/>
      <c r="HAW33" s="148"/>
      <c r="HAX33" s="210"/>
      <c r="HAY33" s="211"/>
      <c r="HAZ33" s="148"/>
      <c r="HBA33" s="210"/>
      <c r="HBB33" s="211"/>
      <c r="HBC33" s="148"/>
      <c r="HBD33" s="210"/>
      <c r="HBE33" s="211"/>
      <c r="HBF33" s="148"/>
      <c r="HBG33" s="210"/>
      <c r="HBH33" s="211"/>
      <c r="HBI33" s="148"/>
      <c r="HBJ33" s="210"/>
      <c r="HBK33" s="211"/>
      <c r="HBL33" s="148"/>
      <c r="HBM33" s="210"/>
      <c r="HBN33" s="211"/>
      <c r="HBO33" s="148"/>
      <c r="HBP33" s="210"/>
      <c r="HBQ33" s="211"/>
      <c r="HBR33" s="148"/>
      <c r="HBS33" s="210"/>
      <c r="HBT33" s="211"/>
      <c r="HBU33" s="148"/>
      <c r="HBV33" s="210"/>
      <c r="HBW33" s="211"/>
      <c r="HBX33" s="148"/>
      <c r="HBY33" s="210"/>
      <c r="HBZ33" s="211"/>
      <c r="HCA33" s="148"/>
      <c r="HCB33" s="210"/>
      <c r="HCC33" s="211"/>
      <c r="HCD33" s="148"/>
      <c r="HCE33" s="210"/>
      <c r="HCF33" s="211"/>
      <c r="HCG33" s="148"/>
      <c r="HCH33" s="210"/>
      <c r="HCI33" s="211"/>
      <c r="HCJ33" s="148"/>
      <c r="HCK33" s="210"/>
      <c r="HCL33" s="211"/>
      <c r="HCM33" s="148"/>
      <c r="HCN33" s="210"/>
      <c r="HCO33" s="211"/>
      <c r="HCP33" s="148"/>
      <c r="HCQ33" s="210"/>
      <c r="HCR33" s="211"/>
      <c r="HCS33" s="148"/>
      <c r="HCT33" s="210"/>
      <c r="HCU33" s="211"/>
      <c r="HCV33" s="148"/>
      <c r="HCW33" s="210"/>
      <c r="HCX33" s="211"/>
      <c r="HCY33" s="148"/>
      <c r="HCZ33" s="210"/>
      <c r="HDA33" s="211"/>
      <c r="HDB33" s="148"/>
      <c r="HDC33" s="210"/>
      <c r="HDD33" s="211"/>
      <c r="HDE33" s="148"/>
      <c r="HDF33" s="210"/>
      <c r="HDG33" s="211"/>
      <c r="HDH33" s="148"/>
      <c r="HDI33" s="210"/>
      <c r="HDJ33" s="211"/>
      <c r="HDK33" s="148"/>
      <c r="HDL33" s="210"/>
      <c r="HDM33" s="211"/>
      <c r="HDN33" s="148"/>
      <c r="HDO33" s="210"/>
      <c r="HDP33" s="211"/>
      <c r="HDQ33" s="148"/>
      <c r="HDR33" s="210"/>
      <c r="HDS33" s="211"/>
      <c r="HDT33" s="148"/>
      <c r="HDU33" s="210"/>
      <c r="HDV33" s="211"/>
      <c r="HDW33" s="148"/>
      <c r="HDX33" s="210"/>
      <c r="HDY33" s="211"/>
      <c r="HDZ33" s="148"/>
      <c r="HEA33" s="210"/>
      <c r="HEB33" s="211"/>
      <c r="HEC33" s="148"/>
      <c r="HED33" s="210"/>
      <c r="HEE33" s="211"/>
      <c r="HEF33" s="148"/>
      <c r="HEG33" s="210"/>
      <c r="HEH33" s="211"/>
      <c r="HEI33" s="148"/>
      <c r="HEJ33" s="210"/>
      <c r="HEK33" s="211"/>
      <c r="HEL33" s="148"/>
      <c r="HEM33" s="210"/>
      <c r="HEN33" s="211"/>
      <c r="HEO33" s="148"/>
      <c r="HEP33" s="210"/>
      <c r="HEQ33" s="211"/>
      <c r="HER33" s="148"/>
      <c r="HES33" s="210"/>
      <c r="HET33" s="211"/>
      <c r="HEU33" s="148"/>
      <c r="HEV33" s="210"/>
      <c r="HEW33" s="211"/>
      <c r="HEX33" s="148"/>
      <c r="HEY33" s="210"/>
      <c r="HEZ33" s="211"/>
      <c r="HFA33" s="148"/>
      <c r="HFB33" s="210"/>
      <c r="HFC33" s="211"/>
      <c r="HFD33" s="148"/>
      <c r="HFE33" s="210"/>
      <c r="HFF33" s="211"/>
      <c r="HFG33" s="148"/>
      <c r="HFH33" s="210"/>
      <c r="HFI33" s="211"/>
      <c r="HFJ33" s="148"/>
      <c r="HFK33" s="210"/>
      <c r="HFL33" s="211"/>
      <c r="HFM33" s="148"/>
      <c r="HFN33" s="210"/>
      <c r="HFO33" s="211"/>
      <c r="HFP33" s="148"/>
      <c r="HFQ33" s="210"/>
      <c r="HFR33" s="211"/>
      <c r="HFS33" s="148"/>
      <c r="HFT33" s="210"/>
      <c r="HFU33" s="211"/>
      <c r="HFV33" s="148"/>
      <c r="HFW33" s="210"/>
      <c r="HFX33" s="211"/>
      <c r="HFY33" s="148"/>
      <c r="HFZ33" s="210"/>
      <c r="HGA33" s="211"/>
      <c r="HGB33" s="148"/>
      <c r="HGC33" s="210"/>
      <c r="HGD33" s="211"/>
      <c r="HGE33" s="148"/>
      <c r="HGF33" s="210"/>
      <c r="HGG33" s="211"/>
      <c r="HGH33" s="148"/>
      <c r="HGI33" s="210"/>
      <c r="HGJ33" s="211"/>
      <c r="HGK33" s="148"/>
      <c r="HGL33" s="210"/>
      <c r="HGM33" s="211"/>
      <c r="HGN33" s="148"/>
      <c r="HGO33" s="210"/>
      <c r="HGP33" s="211"/>
      <c r="HGQ33" s="148"/>
      <c r="HGR33" s="210"/>
      <c r="HGS33" s="211"/>
      <c r="HGT33" s="148"/>
      <c r="HGU33" s="210"/>
      <c r="HGV33" s="211"/>
      <c r="HGW33" s="148"/>
      <c r="HGX33" s="210"/>
      <c r="HGY33" s="211"/>
      <c r="HGZ33" s="148"/>
      <c r="HHA33" s="210"/>
      <c r="HHB33" s="211"/>
      <c r="HHC33" s="148"/>
      <c r="HHD33" s="210"/>
      <c r="HHE33" s="211"/>
      <c r="HHF33" s="148"/>
      <c r="HHG33" s="210"/>
      <c r="HHH33" s="211"/>
      <c r="HHI33" s="148"/>
      <c r="HHJ33" s="210"/>
      <c r="HHK33" s="211"/>
      <c r="HHL33" s="148"/>
      <c r="HHM33" s="210"/>
      <c r="HHN33" s="211"/>
      <c r="HHO33" s="148"/>
      <c r="HHP33" s="210"/>
      <c r="HHQ33" s="211"/>
      <c r="HHR33" s="148"/>
      <c r="HHS33" s="210"/>
      <c r="HHT33" s="211"/>
      <c r="HHU33" s="148"/>
      <c r="HHV33" s="210"/>
      <c r="HHW33" s="211"/>
      <c r="HHX33" s="148"/>
      <c r="HHY33" s="210"/>
      <c r="HHZ33" s="211"/>
      <c r="HIA33" s="148"/>
      <c r="HIB33" s="210"/>
      <c r="HIC33" s="211"/>
      <c r="HID33" s="148"/>
      <c r="HIE33" s="210"/>
      <c r="HIF33" s="211"/>
      <c r="HIG33" s="148"/>
      <c r="HIH33" s="210"/>
      <c r="HII33" s="211"/>
      <c r="HIJ33" s="148"/>
      <c r="HIK33" s="210"/>
      <c r="HIL33" s="211"/>
      <c r="HIM33" s="148"/>
      <c r="HIN33" s="210"/>
      <c r="HIO33" s="211"/>
      <c r="HIP33" s="148"/>
      <c r="HIQ33" s="210"/>
      <c r="HIR33" s="211"/>
      <c r="HIS33" s="148"/>
      <c r="HIT33" s="210"/>
      <c r="HIU33" s="211"/>
      <c r="HIV33" s="148"/>
      <c r="HIW33" s="210"/>
      <c r="HIX33" s="211"/>
      <c r="HIY33" s="148"/>
      <c r="HIZ33" s="210"/>
      <c r="HJA33" s="211"/>
      <c r="HJB33" s="148"/>
      <c r="HJC33" s="210"/>
      <c r="HJD33" s="211"/>
      <c r="HJE33" s="148"/>
      <c r="HJF33" s="210"/>
      <c r="HJG33" s="211"/>
      <c r="HJH33" s="148"/>
      <c r="HJI33" s="210"/>
      <c r="HJJ33" s="211"/>
      <c r="HJK33" s="148"/>
      <c r="HJL33" s="210"/>
      <c r="HJM33" s="211"/>
      <c r="HJN33" s="148"/>
      <c r="HJO33" s="210"/>
      <c r="HJP33" s="211"/>
      <c r="HJQ33" s="148"/>
      <c r="HJR33" s="210"/>
      <c r="HJS33" s="211"/>
      <c r="HJT33" s="148"/>
      <c r="HJU33" s="210"/>
      <c r="HJV33" s="211"/>
      <c r="HJW33" s="148"/>
      <c r="HJX33" s="210"/>
      <c r="HJY33" s="211"/>
      <c r="HJZ33" s="148"/>
      <c r="HKA33" s="210"/>
      <c r="HKB33" s="211"/>
      <c r="HKC33" s="148"/>
      <c r="HKD33" s="210"/>
      <c r="HKE33" s="211"/>
      <c r="HKF33" s="148"/>
      <c r="HKG33" s="210"/>
      <c r="HKH33" s="211"/>
      <c r="HKI33" s="148"/>
      <c r="HKJ33" s="210"/>
      <c r="HKK33" s="211"/>
      <c r="HKL33" s="148"/>
      <c r="HKM33" s="210"/>
      <c r="HKN33" s="211"/>
      <c r="HKO33" s="148"/>
      <c r="HKP33" s="210"/>
      <c r="HKQ33" s="211"/>
      <c r="HKR33" s="148"/>
      <c r="HKS33" s="210"/>
      <c r="HKT33" s="211"/>
      <c r="HKU33" s="148"/>
      <c r="HKV33" s="210"/>
      <c r="HKW33" s="211"/>
      <c r="HKX33" s="148"/>
      <c r="HKY33" s="210"/>
      <c r="HKZ33" s="211"/>
      <c r="HLA33" s="148"/>
      <c r="HLB33" s="210"/>
      <c r="HLC33" s="211"/>
      <c r="HLD33" s="148"/>
      <c r="HLE33" s="210"/>
      <c r="HLF33" s="211"/>
      <c r="HLG33" s="148"/>
      <c r="HLH33" s="210"/>
      <c r="HLI33" s="211"/>
      <c r="HLJ33" s="148"/>
      <c r="HLK33" s="210"/>
      <c r="HLL33" s="211"/>
      <c r="HLM33" s="148"/>
      <c r="HLN33" s="210"/>
      <c r="HLO33" s="211"/>
      <c r="HLP33" s="148"/>
      <c r="HLQ33" s="210"/>
      <c r="HLR33" s="211"/>
      <c r="HLS33" s="148"/>
      <c r="HLT33" s="210"/>
      <c r="HLU33" s="211"/>
      <c r="HLV33" s="148"/>
      <c r="HLW33" s="210"/>
      <c r="HLX33" s="211"/>
      <c r="HLY33" s="148"/>
      <c r="HLZ33" s="210"/>
      <c r="HMA33" s="211"/>
      <c r="HMB33" s="148"/>
      <c r="HMC33" s="210"/>
      <c r="HMD33" s="211"/>
      <c r="HME33" s="148"/>
      <c r="HMF33" s="210"/>
      <c r="HMG33" s="211"/>
      <c r="HMH33" s="148"/>
      <c r="HMI33" s="210"/>
      <c r="HMJ33" s="211"/>
      <c r="HMK33" s="148"/>
      <c r="HML33" s="210"/>
      <c r="HMM33" s="211"/>
      <c r="HMN33" s="148"/>
      <c r="HMO33" s="210"/>
      <c r="HMP33" s="211"/>
      <c r="HMQ33" s="148"/>
      <c r="HMR33" s="210"/>
      <c r="HMS33" s="211"/>
      <c r="HMT33" s="148"/>
      <c r="HMU33" s="210"/>
      <c r="HMV33" s="211"/>
      <c r="HMW33" s="148"/>
      <c r="HMX33" s="210"/>
      <c r="HMY33" s="211"/>
      <c r="HMZ33" s="148"/>
      <c r="HNA33" s="210"/>
      <c r="HNB33" s="211"/>
      <c r="HNC33" s="148"/>
      <c r="HND33" s="210"/>
      <c r="HNE33" s="211"/>
      <c r="HNF33" s="148"/>
      <c r="HNG33" s="210"/>
      <c r="HNH33" s="211"/>
      <c r="HNI33" s="148"/>
      <c r="HNJ33" s="210"/>
      <c r="HNK33" s="211"/>
      <c r="HNL33" s="148"/>
      <c r="HNM33" s="210"/>
      <c r="HNN33" s="211"/>
      <c r="HNO33" s="148"/>
      <c r="HNP33" s="210"/>
      <c r="HNQ33" s="211"/>
      <c r="HNR33" s="148"/>
      <c r="HNS33" s="210"/>
      <c r="HNT33" s="211"/>
      <c r="HNU33" s="148"/>
      <c r="HNV33" s="210"/>
      <c r="HNW33" s="211"/>
      <c r="HNX33" s="148"/>
      <c r="HNY33" s="210"/>
      <c r="HNZ33" s="211"/>
      <c r="HOA33" s="148"/>
      <c r="HOB33" s="210"/>
      <c r="HOC33" s="211"/>
      <c r="HOD33" s="148"/>
      <c r="HOE33" s="210"/>
      <c r="HOF33" s="211"/>
      <c r="HOG33" s="148"/>
      <c r="HOH33" s="210"/>
      <c r="HOI33" s="211"/>
      <c r="HOJ33" s="148"/>
      <c r="HOK33" s="210"/>
      <c r="HOL33" s="211"/>
      <c r="HOM33" s="148"/>
      <c r="HON33" s="210"/>
      <c r="HOO33" s="211"/>
      <c r="HOP33" s="148"/>
      <c r="HOQ33" s="210"/>
      <c r="HOR33" s="211"/>
      <c r="HOS33" s="148"/>
      <c r="HOT33" s="210"/>
      <c r="HOU33" s="211"/>
      <c r="HOV33" s="148"/>
      <c r="HOW33" s="210"/>
      <c r="HOX33" s="211"/>
      <c r="HOY33" s="148"/>
      <c r="HOZ33" s="210"/>
      <c r="HPA33" s="211"/>
      <c r="HPB33" s="148"/>
      <c r="HPC33" s="210"/>
      <c r="HPD33" s="211"/>
      <c r="HPE33" s="148"/>
      <c r="HPF33" s="210"/>
      <c r="HPG33" s="211"/>
      <c r="HPH33" s="148"/>
      <c r="HPI33" s="210"/>
      <c r="HPJ33" s="211"/>
      <c r="HPK33" s="148"/>
      <c r="HPL33" s="210"/>
      <c r="HPM33" s="211"/>
      <c r="HPN33" s="148"/>
      <c r="HPO33" s="210"/>
      <c r="HPP33" s="211"/>
      <c r="HPQ33" s="148"/>
      <c r="HPR33" s="210"/>
      <c r="HPS33" s="211"/>
      <c r="HPT33" s="148"/>
      <c r="HPU33" s="210"/>
      <c r="HPV33" s="211"/>
      <c r="HPW33" s="148"/>
      <c r="HPX33" s="210"/>
      <c r="HPY33" s="211"/>
      <c r="HPZ33" s="148"/>
      <c r="HQA33" s="210"/>
      <c r="HQB33" s="211"/>
      <c r="HQC33" s="148"/>
      <c r="HQD33" s="210"/>
      <c r="HQE33" s="211"/>
      <c r="HQF33" s="148"/>
      <c r="HQG33" s="210"/>
      <c r="HQH33" s="211"/>
      <c r="HQI33" s="148"/>
      <c r="HQJ33" s="210"/>
      <c r="HQK33" s="211"/>
      <c r="HQL33" s="148"/>
      <c r="HQM33" s="210"/>
      <c r="HQN33" s="211"/>
      <c r="HQO33" s="148"/>
      <c r="HQP33" s="210"/>
      <c r="HQQ33" s="211"/>
      <c r="HQR33" s="148"/>
      <c r="HQS33" s="210"/>
      <c r="HQT33" s="211"/>
      <c r="HQU33" s="148"/>
      <c r="HQV33" s="210"/>
      <c r="HQW33" s="211"/>
      <c r="HQX33" s="148"/>
      <c r="HQY33" s="210"/>
      <c r="HQZ33" s="211"/>
      <c r="HRA33" s="148"/>
      <c r="HRB33" s="210"/>
      <c r="HRC33" s="211"/>
      <c r="HRD33" s="148"/>
      <c r="HRE33" s="210"/>
      <c r="HRF33" s="211"/>
      <c r="HRG33" s="148"/>
      <c r="HRH33" s="210"/>
      <c r="HRI33" s="211"/>
      <c r="HRJ33" s="148"/>
      <c r="HRK33" s="210"/>
      <c r="HRL33" s="211"/>
      <c r="HRM33" s="148"/>
      <c r="HRN33" s="210"/>
      <c r="HRO33" s="211"/>
      <c r="HRP33" s="148"/>
      <c r="HRQ33" s="210"/>
      <c r="HRR33" s="211"/>
      <c r="HRS33" s="148"/>
      <c r="HRT33" s="210"/>
      <c r="HRU33" s="211"/>
      <c r="HRV33" s="148"/>
      <c r="HRW33" s="210"/>
      <c r="HRX33" s="211"/>
      <c r="HRY33" s="148"/>
      <c r="HRZ33" s="210"/>
      <c r="HSA33" s="211"/>
      <c r="HSB33" s="148"/>
      <c r="HSC33" s="210"/>
      <c r="HSD33" s="211"/>
      <c r="HSE33" s="148"/>
      <c r="HSF33" s="210"/>
      <c r="HSG33" s="211"/>
      <c r="HSH33" s="148"/>
      <c r="HSI33" s="210"/>
      <c r="HSJ33" s="211"/>
      <c r="HSK33" s="148"/>
      <c r="HSL33" s="210"/>
      <c r="HSM33" s="211"/>
      <c r="HSN33" s="148"/>
      <c r="HSO33" s="210"/>
      <c r="HSP33" s="211"/>
      <c r="HSQ33" s="148"/>
      <c r="HSR33" s="210"/>
      <c r="HSS33" s="211"/>
      <c r="HST33" s="148"/>
      <c r="HSU33" s="210"/>
      <c r="HSV33" s="211"/>
      <c r="HSW33" s="148"/>
      <c r="HSX33" s="210"/>
      <c r="HSY33" s="211"/>
      <c r="HSZ33" s="148"/>
      <c r="HTA33" s="210"/>
      <c r="HTB33" s="211"/>
      <c r="HTC33" s="148"/>
      <c r="HTD33" s="210"/>
      <c r="HTE33" s="211"/>
      <c r="HTF33" s="148"/>
      <c r="HTG33" s="210"/>
      <c r="HTH33" s="211"/>
      <c r="HTI33" s="148"/>
      <c r="HTJ33" s="210"/>
      <c r="HTK33" s="211"/>
      <c r="HTL33" s="148"/>
      <c r="HTM33" s="210"/>
      <c r="HTN33" s="211"/>
      <c r="HTO33" s="148"/>
      <c r="HTP33" s="210"/>
      <c r="HTQ33" s="211"/>
      <c r="HTR33" s="148"/>
      <c r="HTS33" s="210"/>
      <c r="HTT33" s="211"/>
      <c r="HTU33" s="148"/>
      <c r="HTV33" s="210"/>
      <c r="HTW33" s="211"/>
      <c r="HTX33" s="148"/>
      <c r="HTY33" s="210"/>
      <c r="HTZ33" s="211"/>
      <c r="HUA33" s="148"/>
      <c r="HUB33" s="210"/>
      <c r="HUC33" s="211"/>
      <c r="HUD33" s="148"/>
      <c r="HUE33" s="210"/>
      <c r="HUF33" s="211"/>
      <c r="HUG33" s="148"/>
      <c r="HUH33" s="210"/>
      <c r="HUI33" s="211"/>
      <c r="HUJ33" s="148"/>
      <c r="HUK33" s="210"/>
      <c r="HUL33" s="211"/>
      <c r="HUM33" s="148"/>
      <c r="HUN33" s="210"/>
      <c r="HUO33" s="211"/>
      <c r="HUP33" s="148"/>
      <c r="HUQ33" s="210"/>
      <c r="HUR33" s="211"/>
      <c r="HUS33" s="148"/>
      <c r="HUT33" s="210"/>
      <c r="HUU33" s="211"/>
      <c r="HUV33" s="148"/>
      <c r="HUW33" s="210"/>
      <c r="HUX33" s="211"/>
      <c r="HUY33" s="148"/>
      <c r="HUZ33" s="210"/>
      <c r="HVA33" s="211"/>
      <c r="HVB33" s="148"/>
      <c r="HVC33" s="210"/>
      <c r="HVD33" s="211"/>
      <c r="HVE33" s="148"/>
      <c r="HVF33" s="210"/>
      <c r="HVG33" s="211"/>
      <c r="HVH33" s="148"/>
      <c r="HVI33" s="210"/>
      <c r="HVJ33" s="211"/>
      <c r="HVK33" s="148"/>
      <c r="HVL33" s="210"/>
      <c r="HVM33" s="211"/>
      <c r="HVN33" s="148"/>
      <c r="HVO33" s="210"/>
      <c r="HVP33" s="211"/>
      <c r="HVQ33" s="148"/>
      <c r="HVR33" s="210"/>
      <c r="HVS33" s="211"/>
      <c r="HVT33" s="148"/>
      <c r="HVU33" s="210"/>
      <c r="HVV33" s="211"/>
      <c r="HVW33" s="148"/>
      <c r="HVX33" s="210"/>
      <c r="HVY33" s="211"/>
      <c r="HVZ33" s="148"/>
      <c r="HWA33" s="210"/>
      <c r="HWB33" s="211"/>
      <c r="HWC33" s="148"/>
      <c r="HWD33" s="210"/>
      <c r="HWE33" s="211"/>
      <c r="HWF33" s="148"/>
      <c r="HWG33" s="210"/>
      <c r="HWH33" s="211"/>
      <c r="HWI33" s="148"/>
      <c r="HWJ33" s="210"/>
      <c r="HWK33" s="211"/>
      <c r="HWL33" s="148"/>
      <c r="HWM33" s="210"/>
      <c r="HWN33" s="211"/>
      <c r="HWO33" s="148"/>
      <c r="HWP33" s="210"/>
      <c r="HWQ33" s="211"/>
      <c r="HWR33" s="148"/>
      <c r="HWS33" s="210"/>
      <c r="HWT33" s="211"/>
      <c r="HWU33" s="148"/>
      <c r="HWV33" s="210"/>
      <c r="HWW33" s="211"/>
      <c r="HWX33" s="148"/>
      <c r="HWY33" s="210"/>
      <c r="HWZ33" s="211"/>
      <c r="HXA33" s="148"/>
      <c r="HXB33" s="210"/>
      <c r="HXC33" s="211"/>
      <c r="HXD33" s="148"/>
      <c r="HXE33" s="210"/>
      <c r="HXF33" s="211"/>
      <c r="HXG33" s="148"/>
      <c r="HXH33" s="210"/>
      <c r="HXI33" s="211"/>
      <c r="HXJ33" s="148"/>
      <c r="HXK33" s="210"/>
      <c r="HXL33" s="211"/>
      <c r="HXM33" s="148"/>
      <c r="HXN33" s="210"/>
      <c r="HXO33" s="211"/>
      <c r="HXP33" s="148"/>
      <c r="HXQ33" s="210"/>
      <c r="HXR33" s="211"/>
      <c r="HXS33" s="148"/>
      <c r="HXT33" s="210"/>
      <c r="HXU33" s="211"/>
      <c r="HXV33" s="148"/>
      <c r="HXW33" s="210"/>
      <c r="HXX33" s="211"/>
      <c r="HXY33" s="148"/>
      <c r="HXZ33" s="210"/>
      <c r="HYA33" s="211"/>
      <c r="HYB33" s="148"/>
      <c r="HYC33" s="210"/>
      <c r="HYD33" s="211"/>
      <c r="HYE33" s="148"/>
      <c r="HYF33" s="210"/>
      <c r="HYG33" s="211"/>
      <c r="HYH33" s="148"/>
      <c r="HYI33" s="210"/>
      <c r="HYJ33" s="211"/>
      <c r="HYK33" s="148"/>
      <c r="HYL33" s="210"/>
      <c r="HYM33" s="211"/>
      <c r="HYN33" s="148"/>
      <c r="HYO33" s="210"/>
      <c r="HYP33" s="211"/>
      <c r="HYQ33" s="148"/>
      <c r="HYR33" s="210"/>
      <c r="HYS33" s="211"/>
      <c r="HYT33" s="148"/>
      <c r="HYU33" s="210"/>
      <c r="HYV33" s="211"/>
      <c r="HYW33" s="148"/>
      <c r="HYX33" s="210"/>
      <c r="HYY33" s="211"/>
      <c r="HYZ33" s="148"/>
      <c r="HZA33" s="210"/>
      <c r="HZB33" s="211"/>
      <c r="HZC33" s="148"/>
      <c r="HZD33" s="210"/>
      <c r="HZE33" s="211"/>
      <c r="HZF33" s="148"/>
      <c r="HZG33" s="210"/>
      <c r="HZH33" s="211"/>
      <c r="HZI33" s="148"/>
      <c r="HZJ33" s="210"/>
      <c r="HZK33" s="211"/>
      <c r="HZL33" s="148"/>
      <c r="HZM33" s="210"/>
      <c r="HZN33" s="211"/>
      <c r="HZO33" s="148"/>
      <c r="HZP33" s="210"/>
      <c r="HZQ33" s="211"/>
      <c r="HZR33" s="148"/>
      <c r="HZS33" s="210"/>
      <c r="HZT33" s="211"/>
      <c r="HZU33" s="148"/>
      <c r="HZV33" s="210"/>
      <c r="HZW33" s="211"/>
      <c r="HZX33" s="148"/>
      <c r="HZY33" s="210"/>
      <c r="HZZ33" s="211"/>
      <c r="IAA33" s="148"/>
      <c r="IAB33" s="210"/>
      <c r="IAC33" s="211"/>
      <c r="IAD33" s="148"/>
      <c r="IAE33" s="210"/>
      <c r="IAF33" s="211"/>
      <c r="IAG33" s="148"/>
      <c r="IAH33" s="210"/>
      <c r="IAI33" s="211"/>
      <c r="IAJ33" s="148"/>
      <c r="IAK33" s="210"/>
      <c r="IAL33" s="211"/>
      <c r="IAM33" s="148"/>
      <c r="IAN33" s="210"/>
      <c r="IAO33" s="211"/>
      <c r="IAP33" s="148"/>
      <c r="IAQ33" s="210"/>
      <c r="IAR33" s="211"/>
      <c r="IAS33" s="148"/>
      <c r="IAT33" s="210"/>
      <c r="IAU33" s="211"/>
      <c r="IAV33" s="148"/>
      <c r="IAW33" s="210"/>
      <c r="IAX33" s="211"/>
      <c r="IAY33" s="148"/>
      <c r="IAZ33" s="210"/>
      <c r="IBA33" s="211"/>
      <c r="IBB33" s="148"/>
      <c r="IBC33" s="210"/>
      <c r="IBD33" s="211"/>
      <c r="IBE33" s="148"/>
      <c r="IBF33" s="210"/>
      <c r="IBG33" s="211"/>
      <c r="IBH33" s="148"/>
      <c r="IBI33" s="210"/>
      <c r="IBJ33" s="211"/>
      <c r="IBK33" s="148"/>
      <c r="IBL33" s="210"/>
      <c r="IBM33" s="211"/>
      <c r="IBN33" s="148"/>
      <c r="IBO33" s="210"/>
      <c r="IBP33" s="211"/>
      <c r="IBQ33" s="148"/>
      <c r="IBR33" s="210"/>
      <c r="IBS33" s="211"/>
      <c r="IBT33" s="148"/>
      <c r="IBU33" s="210"/>
      <c r="IBV33" s="211"/>
      <c r="IBW33" s="148"/>
      <c r="IBX33" s="210"/>
      <c r="IBY33" s="211"/>
      <c r="IBZ33" s="148"/>
      <c r="ICA33" s="210"/>
      <c r="ICB33" s="211"/>
      <c r="ICC33" s="148"/>
      <c r="ICD33" s="210"/>
      <c r="ICE33" s="211"/>
      <c r="ICF33" s="148"/>
      <c r="ICG33" s="210"/>
      <c r="ICH33" s="211"/>
      <c r="ICI33" s="148"/>
      <c r="ICJ33" s="210"/>
      <c r="ICK33" s="211"/>
      <c r="ICL33" s="148"/>
      <c r="ICM33" s="210"/>
      <c r="ICN33" s="211"/>
      <c r="ICO33" s="148"/>
      <c r="ICP33" s="210"/>
      <c r="ICQ33" s="211"/>
      <c r="ICR33" s="148"/>
      <c r="ICS33" s="210"/>
      <c r="ICT33" s="211"/>
      <c r="ICU33" s="148"/>
      <c r="ICV33" s="210"/>
      <c r="ICW33" s="211"/>
      <c r="ICX33" s="148"/>
      <c r="ICY33" s="210"/>
      <c r="ICZ33" s="211"/>
      <c r="IDA33" s="148"/>
      <c r="IDB33" s="210"/>
      <c r="IDC33" s="211"/>
      <c r="IDD33" s="148"/>
      <c r="IDE33" s="210"/>
      <c r="IDF33" s="211"/>
      <c r="IDG33" s="148"/>
      <c r="IDH33" s="210"/>
      <c r="IDI33" s="211"/>
      <c r="IDJ33" s="148"/>
      <c r="IDK33" s="210"/>
      <c r="IDL33" s="211"/>
      <c r="IDM33" s="148"/>
      <c r="IDN33" s="210"/>
      <c r="IDO33" s="211"/>
      <c r="IDP33" s="148"/>
      <c r="IDQ33" s="210"/>
      <c r="IDR33" s="211"/>
      <c r="IDS33" s="148"/>
      <c r="IDT33" s="210"/>
      <c r="IDU33" s="211"/>
      <c r="IDV33" s="148"/>
      <c r="IDW33" s="210"/>
      <c r="IDX33" s="211"/>
      <c r="IDY33" s="148"/>
      <c r="IDZ33" s="210"/>
      <c r="IEA33" s="211"/>
      <c r="IEB33" s="148"/>
      <c r="IEC33" s="210"/>
      <c r="IED33" s="211"/>
      <c r="IEE33" s="148"/>
      <c r="IEF33" s="210"/>
      <c r="IEG33" s="211"/>
      <c r="IEH33" s="148"/>
      <c r="IEI33" s="210"/>
      <c r="IEJ33" s="211"/>
      <c r="IEK33" s="148"/>
      <c r="IEL33" s="210"/>
      <c r="IEM33" s="211"/>
      <c r="IEN33" s="148"/>
      <c r="IEO33" s="210"/>
      <c r="IEP33" s="211"/>
      <c r="IEQ33" s="148"/>
      <c r="IER33" s="210"/>
      <c r="IES33" s="211"/>
      <c r="IET33" s="148"/>
      <c r="IEU33" s="210"/>
      <c r="IEV33" s="211"/>
      <c r="IEW33" s="148"/>
      <c r="IEX33" s="210"/>
      <c r="IEY33" s="211"/>
      <c r="IEZ33" s="148"/>
      <c r="IFA33" s="210"/>
      <c r="IFB33" s="211"/>
      <c r="IFC33" s="148"/>
      <c r="IFD33" s="210"/>
      <c r="IFE33" s="211"/>
      <c r="IFF33" s="148"/>
      <c r="IFG33" s="210"/>
      <c r="IFH33" s="211"/>
      <c r="IFI33" s="148"/>
      <c r="IFJ33" s="210"/>
      <c r="IFK33" s="211"/>
      <c r="IFL33" s="148"/>
      <c r="IFM33" s="210"/>
      <c r="IFN33" s="211"/>
      <c r="IFO33" s="148"/>
      <c r="IFP33" s="210"/>
      <c r="IFQ33" s="211"/>
      <c r="IFR33" s="148"/>
      <c r="IFS33" s="210"/>
      <c r="IFT33" s="211"/>
      <c r="IFU33" s="148"/>
      <c r="IFV33" s="210"/>
      <c r="IFW33" s="211"/>
      <c r="IFX33" s="148"/>
      <c r="IFY33" s="210"/>
      <c r="IFZ33" s="211"/>
      <c r="IGA33" s="148"/>
      <c r="IGB33" s="210"/>
      <c r="IGC33" s="211"/>
      <c r="IGD33" s="148"/>
      <c r="IGE33" s="210"/>
      <c r="IGF33" s="211"/>
      <c r="IGG33" s="148"/>
      <c r="IGH33" s="210"/>
      <c r="IGI33" s="211"/>
      <c r="IGJ33" s="148"/>
      <c r="IGK33" s="210"/>
      <c r="IGL33" s="211"/>
      <c r="IGM33" s="148"/>
      <c r="IGN33" s="210"/>
      <c r="IGO33" s="211"/>
      <c r="IGP33" s="148"/>
      <c r="IGQ33" s="210"/>
      <c r="IGR33" s="211"/>
      <c r="IGS33" s="148"/>
      <c r="IGT33" s="210"/>
      <c r="IGU33" s="211"/>
      <c r="IGV33" s="148"/>
      <c r="IGW33" s="210"/>
      <c r="IGX33" s="211"/>
      <c r="IGY33" s="148"/>
      <c r="IGZ33" s="210"/>
      <c r="IHA33" s="211"/>
      <c r="IHB33" s="148"/>
      <c r="IHC33" s="210"/>
      <c r="IHD33" s="211"/>
      <c r="IHE33" s="148"/>
      <c r="IHF33" s="210"/>
      <c r="IHG33" s="211"/>
      <c r="IHH33" s="148"/>
      <c r="IHI33" s="210"/>
      <c r="IHJ33" s="211"/>
      <c r="IHK33" s="148"/>
      <c r="IHL33" s="210"/>
      <c r="IHM33" s="211"/>
      <c r="IHN33" s="148"/>
      <c r="IHO33" s="210"/>
      <c r="IHP33" s="211"/>
      <c r="IHQ33" s="148"/>
      <c r="IHR33" s="210"/>
      <c r="IHS33" s="211"/>
      <c r="IHT33" s="148"/>
      <c r="IHU33" s="210"/>
      <c r="IHV33" s="211"/>
      <c r="IHW33" s="148"/>
      <c r="IHX33" s="210"/>
      <c r="IHY33" s="211"/>
      <c r="IHZ33" s="148"/>
      <c r="IIA33" s="210"/>
      <c r="IIB33" s="211"/>
      <c r="IIC33" s="148"/>
      <c r="IID33" s="210"/>
      <c r="IIE33" s="211"/>
      <c r="IIF33" s="148"/>
      <c r="IIG33" s="210"/>
      <c r="IIH33" s="211"/>
      <c r="III33" s="148"/>
      <c r="IIJ33" s="210"/>
      <c r="IIK33" s="211"/>
      <c r="IIL33" s="148"/>
      <c r="IIM33" s="210"/>
      <c r="IIN33" s="211"/>
      <c r="IIO33" s="148"/>
      <c r="IIP33" s="210"/>
      <c r="IIQ33" s="211"/>
      <c r="IIR33" s="148"/>
      <c r="IIS33" s="210"/>
      <c r="IIT33" s="211"/>
      <c r="IIU33" s="148"/>
      <c r="IIV33" s="210"/>
      <c r="IIW33" s="211"/>
      <c r="IIX33" s="148"/>
      <c r="IIY33" s="210"/>
      <c r="IIZ33" s="211"/>
      <c r="IJA33" s="148"/>
      <c r="IJB33" s="210"/>
      <c r="IJC33" s="211"/>
      <c r="IJD33" s="148"/>
      <c r="IJE33" s="210"/>
      <c r="IJF33" s="211"/>
      <c r="IJG33" s="148"/>
      <c r="IJH33" s="210"/>
      <c r="IJI33" s="211"/>
      <c r="IJJ33" s="148"/>
      <c r="IJK33" s="210"/>
      <c r="IJL33" s="211"/>
      <c r="IJM33" s="148"/>
      <c r="IJN33" s="210"/>
      <c r="IJO33" s="211"/>
      <c r="IJP33" s="148"/>
      <c r="IJQ33" s="210"/>
      <c r="IJR33" s="211"/>
      <c r="IJS33" s="148"/>
      <c r="IJT33" s="210"/>
      <c r="IJU33" s="211"/>
      <c r="IJV33" s="148"/>
      <c r="IJW33" s="210"/>
      <c r="IJX33" s="211"/>
      <c r="IJY33" s="148"/>
      <c r="IJZ33" s="210"/>
      <c r="IKA33" s="211"/>
      <c r="IKB33" s="148"/>
      <c r="IKC33" s="210"/>
      <c r="IKD33" s="211"/>
      <c r="IKE33" s="148"/>
      <c r="IKF33" s="210"/>
      <c r="IKG33" s="211"/>
      <c r="IKH33" s="148"/>
      <c r="IKI33" s="210"/>
      <c r="IKJ33" s="211"/>
      <c r="IKK33" s="148"/>
      <c r="IKL33" s="210"/>
      <c r="IKM33" s="211"/>
      <c r="IKN33" s="148"/>
      <c r="IKO33" s="210"/>
      <c r="IKP33" s="211"/>
      <c r="IKQ33" s="148"/>
      <c r="IKR33" s="210"/>
      <c r="IKS33" s="211"/>
      <c r="IKT33" s="148"/>
      <c r="IKU33" s="210"/>
      <c r="IKV33" s="211"/>
      <c r="IKW33" s="148"/>
      <c r="IKX33" s="210"/>
      <c r="IKY33" s="211"/>
      <c r="IKZ33" s="148"/>
      <c r="ILA33" s="210"/>
      <c r="ILB33" s="211"/>
      <c r="ILC33" s="148"/>
      <c r="ILD33" s="210"/>
      <c r="ILE33" s="211"/>
      <c r="ILF33" s="148"/>
      <c r="ILG33" s="210"/>
      <c r="ILH33" s="211"/>
      <c r="ILI33" s="148"/>
      <c r="ILJ33" s="210"/>
      <c r="ILK33" s="211"/>
      <c r="ILL33" s="148"/>
      <c r="ILM33" s="210"/>
      <c r="ILN33" s="211"/>
      <c r="ILO33" s="148"/>
      <c r="ILP33" s="210"/>
      <c r="ILQ33" s="211"/>
      <c r="ILR33" s="148"/>
      <c r="ILS33" s="210"/>
      <c r="ILT33" s="211"/>
      <c r="ILU33" s="148"/>
      <c r="ILV33" s="210"/>
      <c r="ILW33" s="211"/>
      <c r="ILX33" s="148"/>
      <c r="ILY33" s="210"/>
      <c r="ILZ33" s="211"/>
      <c r="IMA33" s="148"/>
      <c r="IMB33" s="210"/>
      <c r="IMC33" s="211"/>
      <c r="IMD33" s="148"/>
      <c r="IME33" s="210"/>
      <c r="IMF33" s="211"/>
      <c r="IMG33" s="148"/>
      <c r="IMH33" s="210"/>
      <c r="IMI33" s="211"/>
      <c r="IMJ33" s="148"/>
      <c r="IMK33" s="210"/>
      <c r="IML33" s="211"/>
      <c r="IMM33" s="148"/>
      <c r="IMN33" s="210"/>
      <c r="IMO33" s="211"/>
      <c r="IMP33" s="148"/>
      <c r="IMQ33" s="210"/>
      <c r="IMR33" s="211"/>
      <c r="IMS33" s="148"/>
      <c r="IMT33" s="210"/>
      <c r="IMU33" s="211"/>
      <c r="IMV33" s="148"/>
      <c r="IMW33" s="210"/>
      <c r="IMX33" s="211"/>
      <c r="IMY33" s="148"/>
      <c r="IMZ33" s="210"/>
      <c r="INA33" s="211"/>
      <c r="INB33" s="148"/>
      <c r="INC33" s="210"/>
      <c r="IND33" s="211"/>
      <c r="INE33" s="148"/>
      <c r="INF33" s="210"/>
      <c r="ING33" s="211"/>
      <c r="INH33" s="148"/>
      <c r="INI33" s="210"/>
      <c r="INJ33" s="211"/>
      <c r="INK33" s="148"/>
      <c r="INL33" s="210"/>
      <c r="INM33" s="211"/>
      <c r="INN33" s="148"/>
      <c r="INO33" s="210"/>
      <c r="INP33" s="211"/>
      <c r="INQ33" s="148"/>
      <c r="INR33" s="210"/>
      <c r="INS33" s="211"/>
      <c r="INT33" s="148"/>
      <c r="INU33" s="210"/>
      <c r="INV33" s="211"/>
      <c r="INW33" s="148"/>
      <c r="INX33" s="210"/>
      <c r="INY33" s="211"/>
      <c r="INZ33" s="148"/>
      <c r="IOA33" s="210"/>
      <c r="IOB33" s="211"/>
      <c r="IOC33" s="148"/>
      <c r="IOD33" s="210"/>
      <c r="IOE33" s="211"/>
      <c r="IOF33" s="148"/>
      <c r="IOG33" s="210"/>
      <c r="IOH33" s="211"/>
      <c r="IOI33" s="148"/>
      <c r="IOJ33" s="210"/>
      <c r="IOK33" s="211"/>
      <c r="IOL33" s="148"/>
      <c r="IOM33" s="210"/>
      <c r="ION33" s="211"/>
      <c r="IOO33" s="148"/>
      <c r="IOP33" s="210"/>
      <c r="IOQ33" s="211"/>
      <c r="IOR33" s="148"/>
      <c r="IOS33" s="210"/>
      <c r="IOT33" s="211"/>
      <c r="IOU33" s="148"/>
      <c r="IOV33" s="210"/>
      <c r="IOW33" s="211"/>
      <c r="IOX33" s="148"/>
      <c r="IOY33" s="210"/>
      <c r="IOZ33" s="211"/>
      <c r="IPA33" s="148"/>
      <c r="IPB33" s="210"/>
      <c r="IPC33" s="211"/>
      <c r="IPD33" s="148"/>
      <c r="IPE33" s="210"/>
      <c r="IPF33" s="211"/>
      <c r="IPG33" s="148"/>
      <c r="IPH33" s="210"/>
      <c r="IPI33" s="211"/>
      <c r="IPJ33" s="148"/>
      <c r="IPK33" s="210"/>
      <c r="IPL33" s="211"/>
      <c r="IPM33" s="148"/>
      <c r="IPN33" s="210"/>
      <c r="IPO33" s="211"/>
      <c r="IPP33" s="148"/>
      <c r="IPQ33" s="210"/>
      <c r="IPR33" s="211"/>
      <c r="IPS33" s="148"/>
      <c r="IPT33" s="210"/>
      <c r="IPU33" s="211"/>
      <c r="IPV33" s="148"/>
      <c r="IPW33" s="210"/>
      <c r="IPX33" s="211"/>
      <c r="IPY33" s="148"/>
      <c r="IPZ33" s="210"/>
      <c r="IQA33" s="211"/>
      <c r="IQB33" s="148"/>
      <c r="IQC33" s="210"/>
      <c r="IQD33" s="211"/>
      <c r="IQE33" s="148"/>
      <c r="IQF33" s="210"/>
      <c r="IQG33" s="211"/>
      <c r="IQH33" s="148"/>
      <c r="IQI33" s="210"/>
      <c r="IQJ33" s="211"/>
      <c r="IQK33" s="148"/>
      <c r="IQL33" s="210"/>
      <c r="IQM33" s="211"/>
      <c r="IQN33" s="148"/>
      <c r="IQO33" s="210"/>
      <c r="IQP33" s="211"/>
      <c r="IQQ33" s="148"/>
      <c r="IQR33" s="210"/>
      <c r="IQS33" s="211"/>
      <c r="IQT33" s="148"/>
      <c r="IQU33" s="210"/>
      <c r="IQV33" s="211"/>
      <c r="IQW33" s="148"/>
      <c r="IQX33" s="210"/>
      <c r="IQY33" s="211"/>
      <c r="IQZ33" s="148"/>
      <c r="IRA33" s="210"/>
      <c r="IRB33" s="211"/>
      <c r="IRC33" s="148"/>
      <c r="IRD33" s="210"/>
      <c r="IRE33" s="211"/>
      <c r="IRF33" s="148"/>
      <c r="IRG33" s="210"/>
      <c r="IRH33" s="211"/>
      <c r="IRI33" s="148"/>
      <c r="IRJ33" s="210"/>
      <c r="IRK33" s="211"/>
      <c r="IRL33" s="148"/>
      <c r="IRM33" s="210"/>
      <c r="IRN33" s="211"/>
      <c r="IRO33" s="148"/>
      <c r="IRP33" s="210"/>
      <c r="IRQ33" s="211"/>
      <c r="IRR33" s="148"/>
      <c r="IRS33" s="210"/>
      <c r="IRT33" s="211"/>
      <c r="IRU33" s="148"/>
      <c r="IRV33" s="210"/>
      <c r="IRW33" s="211"/>
      <c r="IRX33" s="148"/>
      <c r="IRY33" s="210"/>
      <c r="IRZ33" s="211"/>
      <c r="ISA33" s="148"/>
      <c r="ISB33" s="210"/>
      <c r="ISC33" s="211"/>
      <c r="ISD33" s="148"/>
      <c r="ISE33" s="210"/>
      <c r="ISF33" s="211"/>
      <c r="ISG33" s="148"/>
      <c r="ISH33" s="210"/>
      <c r="ISI33" s="211"/>
      <c r="ISJ33" s="148"/>
      <c r="ISK33" s="210"/>
      <c r="ISL33" s="211"/>
      <c r="ISM33" s="148"/>
      <c r="ISN33" s="210"/>
      <c r="ISO33" s="211"/>
      <c r="ISP33" s="148"/>
      <c r="ISQ33" s="210"/>
      <c r="ISR33" s="211"/>
      <c r="ISS33" s="148"/>
      <c r="IST33" s="210"/>
      <c r="ISU33" s="211"/>
      <c r="ISV33" s="148"/>
      <c r="ISW33" s="210"/>
      <c r="ISX33" s="211"/>
      <c r="ISY33" s="148"/>
      <c r="ISZ33" s="210"/>
      <c r="ITA33" s="211"/>
      <c r="ITB33" s="148"/>
      <c r="ITC33" s="210"/>
      <c r="ITD33" s="211"/>
      <c r="ITE33" s="148"/>
      <c r="ITF33" s="210"/>
      <c r="ITG33" s="211"/>
      <c r="ITH33" s="148"/>
      <c r="ITI33" s="210"/>
      <c r="ITJ33" s="211"/>
      <c r="ITK33" s="148"/>
      <c r="ITL33" s="210"/>
      <c r="ITM33" s="211"/>
      <c r="ITN33" s="148"/>
      <c r="ITO33" s="210"/>
      <c r="ITP33" s="211"/>
      <c r="ITQ33" s="148"/>
      <c r="ITR33" s="210"/>
      <c r="ITS33" s="211"/>
      <c r="ITT33" s="148"/>
      <c r="ITU33" s="210"/>
      <c r="ITV33" s="211"/>
      <c r="ITW33" s="148"/>
      <c r="ITX33" s="210"/>
      <c r="ITY33" s="211"/>
      <c r="ITZ33" s="148"/>
      <c r="IUA33" s="210"/>
      <c r="IUB33" s="211"/>
      <c r="IUC33" s="148"/>
      <c r="IUD33" s="210"/>
      <c r="IUE33" s="211"/>
      <c r="IUF33" s="148"/>
      <c r="IUG33" s="210"/>
      <c r="IUH33" s="211"/>
      <c r="IUI33" s="148"/>
      <c r="IUJ33" s="210"/>
      <c r="IUK33" s="211"/>
      <c r="IUL33" s="148"/>
      <c r="IUM33" s="210"/>
      <c r="IUN33" s="211"/>
      <c r="IUO33" s="148"/>
      <c r="IUP33" s="210"/>
      <c r="IUQ33" s="211"/>
      <c r="IUR33" s="148"/>
      <c r="IUS33" s="210"/>
      <c r="IUT33" s="211"/>
      <c r="IUU33" s="148"/>
      <c r="IUV33" s="210"/>
      <c r="IUW33" s="211"/>
      <c r="IUX33" s="148"/>
      <c r="IUY33" s="210"/>
      <c r="IUZ33" s="211"/>
      <c r="IVA33" s="148"/>
      <c r="IVB33" s="210"/>
      <c r="IVC33" s="211"/>
      <c r="IVD33" s="148"/>
      <c r="IVE33" s="210"/>
      <c r="IVF33" s="211"/>
      <c r="IVG33" s="148"/>
      <c r="IVH33" s="210"/>
      <c r="IVI33" s="211"/>
      <c r="IVJ33" s="148"/>
      <c r="IVK33" s="210"/>
      <c r="IVL33" s="211"/>
      <c r="IVM33" s="148"/>
      <c r="IVN33" s="210"/>
      <c r="IVO33" s="211"/>
      <c r="IVP33" s="148"/>
      <c r="IVQ33" s="210"/>
      <c r="IVR33" s="211"/>
      <c r="IVS33" s="148"/>
      <c r="IVT33" s="210"/>
      <c r="IVU33" s="211"/>
      <c r="IVV33" s="148"/>
      <c r="IVW33" s="210"/>
      <c r="IVX33" s="211"/>
      <c r="IVY33" s="148"/>
      <c r="IVZ33" s="210"/>
      <c r="IWA33" s="211"/>
      <c r="IWB33" s="148"/>
      <c r="IWC33" s="210"/>
      <c r="IWD33" s="211"/>
      <c r="IWE33" s="148"/>
      <c r="IWF33" s="210"/>
      <c r="IWG33" s="211"/>
      <c r="IWH33" s="148"/>
      <c r="IWI33" s="210"/>
      <c r="IWJ33" s="211"/>
      <c r="IWK33" s="148"/>
      <c r="IWL33" s="210"/>
      <c r="IWM33" s="211"/>
      <c r="IWN33" s="148"/>
      <c r="IWO33" s="210"/>
      <c r="IWP33" s="211"/>
      <c r="IWQ33" s="148"/>
      <c r="IWR33" s="210"/>
      <c r="IWS33" s="211"/>
      <c r="IWT33" s="148"/>
      <c r="IWU33" s="210"/>
      <c r="IWV33" s="211"/>
      <c r="IWW33" s="148"/>
      <c r="IWX33" s="210"/>
      <c r="IWY33" s="211"/>
      <c r="IWZ33" s="148"/>
      <c r="IXA33" s="210"/>
      <c r="IXB33" s="211"/>
      <c r="IXC33" s="148"/>
      <c r="IXD33" s="210"/>
      <c r="IXE33" s="211"/>
      <c r="IXF33" s="148"/>
      <c r="IXG33" s="210"/>
      <c r="IXH33" s="211"/>
      <c r="IXI33" s="148"/>
      <c r="IXJ33" s="210"/>
      <c r="IXK33" s="211"/>
      <c r="IXL33" s="148"/>
      <c r="IXM33" s="210"/>
      <c r="IXN33" s="211"/>
      <c r="IXO33" s="148"/>
      <c r="IXP33" s="210"/>
      <c r="IXQ33" s="211"/>
      <c r="IXR33" s="148"/>
      <c r="IXS33" s="210"/>
      <c r="IXT33" s="211"/>
      <c r="IXU33" s="148"/>
      <c r="IXV33" s="210"/>
      <c r="IXW33" s="211"/>
      <c r="IXX33" s="148"/>
      <c r="IXY33" s="210"/>
      <c r="IXZ33" s="211"/>
      <c r="IYA33" s="148"/>
      <c r="IYB33" s="210"/>
      <c r="IYC33" s="211"/>
      <c r="IYD33" s="148"/>
      <c r="IYE33" s="210"/>
      <c r="IYF33" s="211"/>
      <c r="IYG33" s="148"/>
      <c r="IYH33" s="210"/>
      <c r="IYI33" s="211"/>
      <c r="IYJ33" s="148"/>
      <c r="IYK33" s="210"/>
      <c r="IYL33" s="211"/>
      <c r="IYM33" s="148"/>
      <c r="IYN33" s="210"/>
      <c r="IYO33" s="211"/>
      <c r="IYP33" s="148"/>
      <c r="IYQ33" s="210"/>
      <c r="IYR33" s="211"/>
      <c r="IYS33" s="148"/>
      <c r="IYT33" s="210"/>
      <c r="IYU33" s="211"/>
      <c r="IYV33" s="148"/>
      <c r="IYW33" s="210"/>
      <c r="IYX33" s="211"/>
      <c r="IYY33" s="148"/>
      <c r="IYZ33" s="210"/>
      <c r="IZA33" s="211"/>
      <c r="IZB33" s="148"/>
      <c r="IZC33" s="210"/>
      <c r="IZD33" s="211"/>
      <c r="IZE33" s="148"/>
      <c r="IZF33" s="210"/>
      <c r="IZG33" s="211"/>
      <c r="IZH33" s="148"/>
      <c r="IZI33" s="210"/>
      <c r="IZJ33" s="211"/>
      <c r="IZK33" s="148"/>
      <c r="IZL33" s="210"/>
      <c r="IZM33" s="211"/>
      <c r="IZN33" s="148"/>
      <c r="IZO33" s="210"/>
      <c r="IZP33" s="211"/>
      <c r="IZQ33" s="148"/>
      <c r="IZR33" s="210"/>
      <c r="IZS33" s="211"/>
      <c r="IZT33" s="148"/>
      <c r="IZU33" s="210"/>
      <c r="IZV33" s="211"/>
      <c r="IZW33" s="148"/>
      <c r="IZX33" s="210"/>
      <c r="IZY33" s="211"/>
      <c r="IZZ33" s="148"/>
      <c r="JAA33" s="210"/>
      <c r="JAB33" s="211"/>
      <c r="JAC33" s="148"/>
      <c r="JAD33" s="210"/>
      <c r="JAE33" s="211"/>
      <c r="JAF33" s="148"/>
      <c r="JAG33" s="210"/>
      <c r="JAH33" s="211"/>
      <c r="JAI33" s="148"/>
      <c r="JAJ33" s="210"/>
      <c r="JAK33" s="211"/>
      <c r="JAL33" s="148"/>
      <c r="JAM33" s="210"/>
      <c r="JAN33" s="211"/>
      <c r="JAO33" s="148"/>
      <c r="JAP33" s="210"/>
      <c r="JAQ33" s="211"/>
      <c r="JAR33" s="148"/>
      <c r="JAS33" s="210"/>
      <c r="JAT33" s="211"/>
      <c r="JAU33" s="148"/>
      <c r="JAV33" s="210"/>
      <c r="JAW33" s="211"/>
      <c r="JAX33" s="148"/>
      <c r="JAY33" s="210"/>
      <c r="JAZ33" s="211"/>
      <c r="JBA33" s="148"/>
      <c r="JBB33" s="210"/>
      <c r="JBC33" s="211"/>
      <c r="JBD33" s="148"/>
      <c r="JBE33" s="210"/>
      <c r="JBF33" s="211"/>
      <c r="JBG33" s="148"/>
      <c r="JBH33" s="210"/>
      <c r="JBI33" s="211"/>
      <c r="JBJ33" s="148"/>
      <c r="JBK33" s="210"/>
      <c r="JBL33" s="211"/>
      <c r="JBM33" s="148"/>
      <c r="JBN33" s="210"/>
      <c r="JBO33" s="211"/>
      <c r="JBP33" s="148"/>
      <c r="JBQ33" s="210"/>
      <c r="JBR33" s="211"/>
      <c r="JBS33" s="148"/>
      <c r="JBT33" s="210"/>
      <c r="JBU33" s="211"/>
      <c r="JBV33" s="148"/>
      <c r="JBW33" s="210"/>
      <c r="JBX33" s="211"/>
      <c r="JBY33" s="148"/>
      <c r="JBZ33" s="210"/>
      <c r="JCA33" s="211"/>
      <c r="JCB33" s="148"/>
      <c r="JCC33" s="210"/>
      <c r="JCD33" s="211"/>
      <c r="JCE33" s="148"/>
      <c r="JCF33" s="210"/>
      <c r="JCG33" s="211"/>
      <c r="JCH33" s="148"/>
      <c r="JCI33" s="210"/>
      <c r="JCJ33" s="211"/>
      <c r="JCK33" s="148"/>
      <c r="JCL33" s="210"/>
      <c r="JCM33" s="211"/>
      <c r="JCN33" s="148"/>
      <c r="JCO33" s="210"/>
      <c r="JCP33" s="211"/>
      <c r="JCQ33" s="148"/>
      <c r="JCR33" s="210"/>
      <c r="JCS33" s="211"/>
      <c r="JCT33" s="148"/>
      <c r="JCU33" s="210"/>
      <c r="JCV33" s="211"/>
      <c r="JCW33" s="148"/>
      <c r="JCX33" s="210"/>
      <c r="JCY33" s="211"/>
      <c r="JCZ33" s="148"/>
      <c r="JDA33" s="210"/>
      <c r="JDB33" s="211"/>
      <c r="JDC33" s="148"/>
      <c r="JDD33" s="210"/>
      <c r="JDE33" s="211"/>
      <c r="JDF33" s="148"/>
      <c r="JDG33" s="210"/>
      <c r="JDH33" s="211"/>
      <c r="JDI33" s="148"/>
      <c r="JDJ33" s="210"/>
      <c r="JDK33" s="211"/>
      <c r="JDL33" s="148"/>
      <c r="JDM33" s="210"/>
      <c r="JDN33" s="211"/>
      <c r="JDO33" s="148"/>
      <c r="JDP33" s="210"/>
      <c r="JDQ33" s="211"/>
      <c r="JDR33" s="148"/>
      <c r="JDS33" s="210"/>
      <c r="JDT33" s="211"/>
      <c r="JDU33" s="148"/>
      <c r="JDV33" s="210"/>
      <c r="JDW33" s="211"/>
      <c r="JDX33" s="148"/>
      <c r="JDY33" s="210"/>
      <c r="JDZ33" s="211"/>
      <c r="JEA33" s="148"/>
      <c r="JEB33" s="210"/>
      <c r="JEC33" s="211"/>
      <c r="JED33" s="148"/>
      <c r="JEE33" s="210"/>
      <c r="JEF33" s="211"/>
      <c r="JEG33" s="148"/>
      <c r="JEH33" s="210"/>
      <c r="JEI33" s="211"/>
      <c r="JEJ33" s="148"/>
      <c r="JEK33" s="210"/>
      <c r="JEL33" s="211"/>
      <c r="JEM33" s="148"/>
      <c r="JEN33" s="210"/>
      <c r="JEO33" s="211"/>
      <c r="JEP33" s="148"/>
      <c r="JEQ33" s="210"/>
      <c r="JER33" s="211"/>
      <c r="JES33" s="148"/>
      <c r="JET33" s="210"/>
      <c r="JEU33" s="211"/>
      <c r="JEV33" s="148"/>
      <c r="JEW33" s="210"/>
      <c r="JEX33" s="211"/>
      <c r="JEY33" s="148"/>
      <c r="JEZ33" s="210"/>
      <c r="JFA33" s="211"/>
      <c r="JFB33" s="148"/>
      <c r="JFC33" s="210"/>
      <c r="JFD33" s="211"/>
      <c r="JFE33" s="148"/>
      <c r="JFF33" s="210"/>
      <c r="JFG33" s="211"/>
      <c r="JFH33" s="148"/>
      <c r="JFI33" s="210"/>
      <c r="JFJ33" s="211"/>
      <c r="JFK33" s="148"/>
      <c r="JFL33" s="210"/>
      <c r="JFM33" s="211"/>
      <c r="JFN33" s="148"/>
      <c r="JFO33" s="210"/>
      <c r="JFP33" s="211"/>
      <c r="JFQ33" s="148"/>
      <c r="JFR33" s="210"/>
      <c r="JFS33" s="211"/>
      <c r="JFT33" s="148"/>
      <c r="JFU33" s="210"/>
      <c r="JFV33" s="211"/>
      <c r="JFW33" s="148"/>
      <c r="JFX33" s="210"/>
      <c r="JFY33" s="211"/>
      <c r="JFZ33" s="148"/>
      <c r="JGA33" s="210"/>
      <c r="JGB33" s="211"/>
      <c r="JGC33" s="148"/>
      <c r="JGD33" s="210"/>
      <c r="JGE33" s="211"/>
      <c r="JGF33" s="148"/>
      <c r="JGG33" s="210"/>
      <c r="JGH33" s="211"/>
      <c r="JGI33" s="148"/>
      <c r="JGJ33" s="210"/>
      <c r="JGK33" s="211"/>
      <c r="JGL33" s="148"/>
      <c r="JGM33" s="210"/>
      <c r="JGN33" s="211"/>
      <c r="JGO33" s="148"/>
      <c r="JGP33" s="210"/>
      <c r="JGQ33" s="211"/>
      <c r="JGR33" s="148"/>
      <c r="JGS33" s="210"/>
      <c r="JGT33" s="211"/>
      <c r="JGU33" s="148"/>
      <c r="JGV33" s="210"/>
      <c r="JGW33" s="211"/>
      <c r="JGX33" s="148"/>
      <c r="JGY33" s="210"/>
      <c r="JGZ33" s="211"/>
      <c r="JHA33" s="148"/>
      <c r="JHB33" s="210"/>
      <c r="JHC33" s="211"/>
      <c r="JHD33" s="148"/>
      <c r="JHE33" s="210"/>
      <c r="JHF33" s="211"/>
      <c r="JHG33" s="148"/>
      <c r="JHH33" s="210"/>
      <c r="JHI33" s="211"/>
      <c r="JHJ33" s="148"/>
      <c r="JHK33" s="210"/>
      <c r="JHL33" s="211"/>
      <c r="JHM33" s="148"/>
      <c r="JHN33" s="210"/>
      <c r="JHO33" s="211"/>
      <c r="JHP33" s="148"/>
      <c r="JHQ33" s="210"/>
      <c r="JHR33" s="211"/>
      <c r="JHS33" s="148"/>
      <c r="JHT33" s="210"/>
      <c r="JHU33" s="211"/>
      <c r="JHV33" s="148"/>
      <c r="JHW33" s="210"/>
      <c r="JHX33" s="211"/>
      <c r="JHY33" s="148"/>
      <c r="JHZ33" s="210"/>
      <c r="JIA33" s="211"/>
      <c r="JIB33" s="148"/>
      <c r="JIC33" s="210"/>
      <c r="JID33" s="211"/>
      <c r="JIE33" s="148"/>
      <c r="JIF33" s="210"/>
      <c r="JIG33" s="211"/>
      <c r="JIH33" s="148"/>
      <c r="JII33" s="210"/>
      <c r="JIJ33" s="211"/>
      <c r="JIK33" s="148"/>
      <c r="JIL33" s="210"/>
      <c r="JIM33" s="211"/>
      <c r="JIN33" s="148"/>
      <c r="JIO33" s="210"/>
      <c r="JIP33" s="211"/>
      <c r="JIQ33" s="148"/>
      <c r="JIR33" s="210"/>
      <c r="JIS33" s="211"/>
      <c r="JIT33" s="148"/>
      <c r="JIU33" s="210"/>
      <c r="JIV33" s="211"/>
      <c r="JIW33" s="148"/>
      <c r="JIX33" s="210"/>
      <c r="JIY33" s="211"/>
      <c r="JIZ33" s="148"/>
      <c r="JJA33" s="210"/>
      <c r="JJB33" s="211"/>
      <c r="JJC33" s="148"/>
      <c r="JJD33" s="210"/>
      <c r="JJE33" s="211"/>
      <c r="JJF33" s="148"/>
      <c r="JJG33" s="210"/>
      <c r="JJH33" s="211"/>
      <c r="JJI33" s="148"/>
      <c r="JJJ33" s="210"/>
      <c r="JJK33" s="211"/>
      <c r="JJL33" s="148"/>
      <c r="JJM33" s="210"/>
      <c r="JJN33" s="211"/>
      <c r="JJO33" s="148"/>
      <c r="JJP33" s="210"/>
      <c r="JJQ33" s="211"/>
      <c r="JJR33" s="148"/>
      <c r="JJS33" s="210"/>
      <c r="JJT33" s="211"/>
      <c r="JJU33" s="148"/>
      <c r="JJV33" s="210"/>
      <c r="JJW33" s="211"/>
      <c r="JJX33" s="148"/>
      <c r="JJY33" s="210"/>
      <c r="JJZ33" s="211"/>
      <c r="JKA33" s="148"/>
      <c r="JKB33" s="210"/>
      <c r="JKC33" s="211"/>
      <c r="JKD33" s="148"/>
      <c r="JKE33" s="210"/>
      <c r="JKF33" s="211"/>
      <c r="JKG33" s="148"/>
      <c r="JKH33" s="210"/>
      <c r="JKI33" s="211"/>
      <c r="JKJ33" s="148"/>
      <c r="JKK33" s="210"/>
      <c r="JKL33" s="211"/>
      <c r="JKM33" s="148"/>
      <c r="JKN33" s="210"/>
      <c r="JKO33" s="211"/>
      <c r="JKP33" s="148"/>
      <c r="JKQ33" s="210"/>
      <c r="JKR33" s="211"/>
      <c r="JKS33" s="148"/>
      <c r="JKT33" s="210"/>
      <c r="JKU33" s="211"/>
      <c r="JKV33" s="148"/>
      <c r="JKW33" s="210"/>
      <c r="JKX33" s="211"/>
      <c r="JKY33" s="148"/>
      <c r="JKZ33" s="210"/>
      <c r="JLA33" s="211"/>
      <c r="JLB33" s="148"/>
      <c r="JLC33" s="210"/>
      <c r="JLD33" s="211"/>
      <c r="JLE33" s="148"/>
      <c r="JLF33" s="210"/>
      <c r="JLG33" s="211"/>
      <c r="JLH33" s="148"/>
      <c r="JLI33" s="210"/>
      <c r="JLJ33" s="211"/>
      <c r="JLK33" s="148"/>
      <c r="JLL33" s="210"/>
      <c r="JLM33" s="211"/>
      <c r="JLN33" s="148"/>
      <c r="JLO33" s="210"/>
      <c r="JLP33" s="211"/>
      <c r="JLQ33" s="148"/>
      <c r="JLR33" s="210"/>
      <c r="JLS33" s="211"/>
      <c r="JLT33" s="148"/>
      <c r="JLU33" s="210"/>
      <c r="JLV33" s="211"/>
      <c r="JLW33" s="148"/>
      <c r="JLX33" s="210"/>
      <c r="JLY33" s="211"/>
      <c r="JLZ33" s="148"/>
      <c r="JMA33" s="210"/>
      <c r="JMB33" s="211"/>
      <c r="JMC33" s="148"/>
      <c r="JMD33" s="210"/>
      <c r="JME33" s="211"/>
      <c r="JMF33" s="148"/>
      <c r="JMG33" s="210"/>
      <c r="JMH33" s="211"/>
      <c r="JMI33" s="148"/>
      <c r="JMJ33" s="210"/>
      <c r="JMK33" s="211"/>
      <c r="JML33" s="148"/>
      <c r="JMM33" s="210"/>
      <c r="JMN33" s="211"/>
      <c r="JMO33" s="148"/>
      <c r="JMP33" s="210"/>
      <c r="JMQ33" s="211"/>
      <c r="JMR33" s="148"/>
      <c r="JMS33" s="210"/>
      <c r="JMT33" s="211"/>
      <c r="JMU33" s="148"/>
      <c r="JMV33" s="210"/>
      <c r="JMW33" s="211"/>
      <c r="JMX33" s="148"/>
      <c r="JMY33" s="210"/>
      <c r="JMZ33" s="211"/>
      <c r="JNA33" s="148"/>
      <c r="JNB33" s="210"/>
      <c r="JNC33" s="211"/>
      <c r="JND33" s="148"/>
      <c r="JNE33" s="210"/>
      <c r="JNF33" s="211"/>
      <c r="JNG33" s="148"/>
      <c r="JNH33" s="210"/>
      <c r="JNI33" s="211"/>
      <c r="JNJ33" s="148"/>
      <c r="JNK33" s="210"/>
      <c r="JNL33" s="211"/>
      <c r="JNM33" s="148"/>
      <c r="JNN33" s="210"/>
      <c r="JNO33" s="211"/>
      <c r="JNP33" s="148"/>
      <c r="JNQ33" s="210"/>
      <c r="JNR33" s="211"/>
      <c r="JNS33" s="148"/>
      <c r="JNT33" s="210"/>
      <c r="JNU33" s="211"/>
      <c r="JNV33" s="148"/>
      <c r="JNW33" s="210"/>
      <c r="JNX33" s="211"/>
      <c r="JNY33" s="148"/>
      <c r="JNZ33" s="210"/>
      <c r="JOA33" s="211"/>
      <c r="JOB33" s="148"/>
      <c r="JOC33" s="210"/>
      <c r="JOD33" s="211"/>
      <c r="JOE33" s="148"/>
      <c r="JOF33" s="210"/>
      <c r="JOG33" s="211"/>
      <c r="JOH33" s="148"/>
      <c r="JOI33" s="210"/>
      <c r="JOJ33" s="211"/>
      <c r="JOK33" s="148"/>
      <c r="JOL33" s="210"/>
      <c r="JOM33" s="211"/>
      <c r="JON33" s="148"/>
      <c r="JOO33" s="210"/>
      <c r="JOP33" s="211"/>
      <c r="JOQ33" s="148"/>
      <c r="JOR33" s="210"/>
      <c r="JOS33" s="211"/>
      <c r="JOT33" s="148"/>
      <c r="JOU33" s="210"/>
      <c r="JOV33" s="211"/>
      <c r="JOW33" s="148"/>
      <c r="JOX33" s="210"/>
      <c r="JOY33" s="211"/>
      <c r="JOZ33" s="148"/>
      <c r="JPA33" s="210"/>
      <c r="JPB33" s="211"/>
      <c r="JPC33" s="148"/>
      <c r="JPD33" s="210"/>
      <c r="JPE33" s="211"/>
      <c r="JPF33" s="148"/>
      <c r="JPG33" s="210"/>
      <c r="JPH33" s="211"/>
      <c r="JPI33" s="148"/>
      <c r="JPJ33" s="210"/>
      <c r="JPK33" s="211"/>
      <c r="JPL33" s="148"/>
      <c r="JPM33" s="210"/>
      <c r="JPN33" s="211"/>
      <c r="JPO33" s="148"/>
      <c r="JPP33" s="210"/>
      <c r="JPQ33" s="211"/>
      <c r="JPR33" s="148"/>
      <c r="JPS33" s="210"/>
      <c r="JPT33" s="211"/>
      <c r="JPU33" s="148"/>
      <c r="JPV33" s="210"/>
      <c r="JPW33" s="211"/>
      <c r="JPX33" s="148"/>
      <c r="JPY33" s="210"/>
      <c r="JPZ33" s="211"/>
      <c r="JQA33" s="148"/>
      <c r="JQB33" s="210"/>
      <c r="JQC33" s="211"/>
      <c r="JQD33" s="148"/>
      <c r="JQE33" s="210"/>
      <c r="JQF33" s="211"/>
      <c r="JQG33" s="148"/>
      <c r="JQH33" s="210"/>
      <c r="JQI33" s="211"/>
      <c r="JQJ33" s="148"/>
      <c r="JQK33" s="210"/>
      <c r="JQL33" s="211"/>
      <c r="JQM33" s="148"/>
      <c r="JQN33" s="210"/>
      <c r="JQO33" s="211"/>
      <c r="JQP33" s="148"/>
      <c r="JQQ33" s="210"/>
      <c r="JQR33" s="211"/>
      <c r="JQS33" s="148"/>
      <c r="JQT33" s="210"/>
      <c r="JQU33" s="211"/>
      <c r="JQV33" s="148"/>
      <c r="JQW33" s="210"/>
      <c r="JQX33" s="211"/>
      <c r="JQY33" s="148"/>
      <c r="JQZ33" s="210"/>
      <c r="JRA33" s="211"/>
      <c r="JRB33" s="148"/>
      <c r="JRC33" s="210"/>
      <c r="JRD33" s="211"/>
      <c r="JRE33" s="148"/>
      <c r="JRF33" s="210"/>
      <c r="JRG33" s="211"/>
      <c r="JRH33" s="148"/>
      <c r="JRI33" s="210"/>
      <c r="JRJ33" s="211"/>
      <c r="JRK33" s="148"/>
      <c r="JRL33" s="210"/>
      <c r="JRM33" s="211"/>
      <c r="JRN33" s="148"/>
      <c r="JRO33" s="210"/>
      <c r="JRP33" s="211"/>
      <c r="JRQ33" s="148"/>
      <c r="JRR33" s="210"/>
      <c r="JRS33" s="211"/>
      <c r="JRT33" s="148"/>
      <c r="JRU33" s="210"/>
      <c r="JRV33" s="211"/>
      <c r="JRW33" s="148"/>
      <c r="JRX33" s="210"/>
      <c r="JRY33" s="211"/>
      <c r="JRZ33" s="148"/>
      <c r="JSA33" s="210"/>
      <c r="JSB33" s="211"/>
      <c r="JSC33" s="148"/>
      <c r="JSD33" s="210"/>
      <c r="JSE33" s="211"/>
      <c r="JSF33" s="148"/>
      <c r="JSG33" s="210"/>
      <c r="JSH33" s="211"/>
      <c r="JSI33" s="148"/>
      <c r="JSJ33" s="210"/>
      <c r="JSK33" s="211"/>
      <c r="JSL33" s="148"/>
      <c r="JSM33" s="210"/>
      <c r="JSN33" s="211"/>
      <c r="JSO33" s="148"/>
      <c r="JSP33" s="210"/>
      <c r="JSQ33" s="211"/>
      <c r="JSR33" s="148"/>
      <c r="JSS33" s="210"/>
      <c r="JST33" s="211"/>
      <c r="JSU33" s="148"/>
      <c r="JSV33" s="210"/>
      <c r="JSW33" s="211"/>
      <c r="JSX33" s="148"/>
      <c r="JSY33" s="210"/>
      <c r="JSZ33" s="211"/>
      <c r="JTA33" s="148"/>
      <c r="JTB33" s="210"/>
      <c r="JTC33" s="211"/>
      <c r="JTD33" s="148"/>
      <c r="JTE33" s="210"/>
      <c r="JTF33" s="211"/>
      <c r="JTG33" s="148"/>
      <c r="JTH33" s="210"/>
      <c r="JTI33" s="211"/>
      <c r="JTJ33" s="148"/>
      <c r="JTK33" s="210"/>
      <c r="JTL33" s="211"/>
      <c r="JTM33" s="148"/>
      <c r="JTN33" s="210"/>
      <c r="JTO33" s="211"/>
      <c r="JTP33" s="148"/>
      <c r="JTQ33" s="210"/>
      <c r="JTR33" s="211"/>
      <c r="JTS33" s="148"/>
      <c r="JTT33" s="210"/>
      <c r="JTU33" s="211"/>
      <c r="JTV33" s="148"/>
      <c r="JTW33" s="210"/>
      <c r="JTX33" s="211"/>
      <c r="JTY33" s="148"/>
      <c r="JTZ33" s="210"/>
      <c r="JUA33" s="211"/>
      <c r="JUB33" s="148"/>
      <c r="JUC33" s="210"/>
      <c r="JUD33" s="211"/>
      <c r="JUE33" s="148"/>
      <c r="JUF33" s="210"/>
      <c r="JUG33" s="211"/>
      <c r="JUH33" s="148"/>
      <c r="JUI33" s="210"/>
      <c r="JUJ33" s="211"/>
      <c r="JUK33" s="148"/>
      <c r="JUL33" s="210"/>
      <c r="JUM33" s="211"/>
      <c r="JUN33" s="148"/>
      <c r="JUO33" s="210"/>
      <c r="JUP33" s="211"/>
      <c r="JUQ33" s="148"/>
      <c r="JUR33" s="210"/>
      <c r="JUS33" s="211"/>
      <c r="JUT33" s="148"/>
      <c r="JUU33" s="210"/>
      <c r="JUV33" s="211"/>
      <c r="JUW33" s="148"/>
      <c r="JUX33" s="210"/>
      <c r="JUY33" s="211"/>
      <c r="JUZ33" s="148"/>
      <c r="JVA33" s="210"/>
      <c r="JVB33" s="211"/>
      <c r="JVC33" s="148"/>
      <c r="JVD33" s="210"/>
      <c r="JVE33" s="211"/>
      <c r="JVF33" s="148"/>
      <c r="JVG33" s="210"/>
      <c r="JVH33" s="211"/>
      <c r="JVI33" s="148"/>
      <c r="JVJ33" s="210"/>
      <c r="JVK33" s="211"/>
      <c r="JVL33" s="148"/>
      <c r="JVM33" s="210"/>
      <c r="JVN33" s="211"/>
      <c r="JVO33" s="148"/>
      <c r="JVP33" s="210"/>
      <c r="JVQ33" s="211"/>
      <c r="JVR33" s="148"/>
      <c r="JVS33" s="210"/>
      <c r="JVT33" s="211"/>
      <c r="JVU33" s="148"/>
      <c r="JVV33" s="210"/>
      <c r="JVW33" s="211"/>
      <c r="JVX33" s="148"/>
      <c r="JVY33" s="210"/>
      <c r="JVZ33" s="211"/>
      <c r="JWA33" s="148"/>
      <c r="JWB33" s="210"/>
      <c r="JWC33" s="211"/>
      <c r="JWD33" s="148"/>
      <c r="JWE33" s="210"/>
      <c r="JWF33" s="211"/>
      <c r="JWG33" s="148"/>
      <c r="JWH33" s="210"/>
      <c r="JWI33" s="211"/>
      <c r="JWJ33" s="148"/>
      <c r="JWK33" s="210"/>
      <c r="JWL33" s="211"/>
      <c r="JWM33" s="148"/>
      <c r="JWN33" s="210"/>
      <c r="JWO33" s="211"/>
      <c r="JWP33" s="148"/>
      <c r="JWQ33" s="210"/>
      <c r="JWR33" s="211"/>
      <c r="JWS33" s="148"/>
      <c r="JWT33" s="210"/>
      <c r="JWU33" s="211"/>
      <c r="JWV33" s="148"/>
      <c r="JWW33" s="210"/>
      <c r="JWX33" s="211"/>
      <c r="JWY33" s="148"/>
      <c r="JWZ33" s="210"/>
      <c r="JXA33" s="211"/>
      <c r="JXB33" s="148"/>
      <c r="JXC33" s="210"/>
      <c r="JXD33" s="211"/>
      <c r="JXE33" s="148"/>
      <c r="JXF33" s="210"/>
      <c r="JXG33" s="211"/>
      <c r="JXH33" s="148"/>
      <c r="JXI33" s="210"/>
      <c r="JXJ33" s="211"/>
      <c r="JXK33" s="148"/>
      <c r="JXL33" s="210"/>
      <c r="JXM33" s="211"/>
      <c r="JXN33" s="148"/>
      <c r="JXO33" s="210"/>
      <c r="JXP33" s="211"/>
      <c r="JXQ33" s="148"/>
      <c r="JXR33" s="210"/>
      <c r="JXS33" s="211"/>
      <c r="JXT33" s="148"/>
      <c r="JXU33" s="210"/>
      <c r="JXV33" s="211"/>
      <c r="JXW33" s="148"/>
      <c r="JXX33" s="210"/>
      <c r="JXY33" s="211"/>
      <c r="JXZ33" s="148"/>
      <c r="JYA33" s="210"/>
      <c r="JYB33" s="211"/>
      <c r="JYC33" s="148"/>
      <c r="JYD33" s="210"/>
      <c r="JYE33" s="211"/>
      <c r="JYF33" s="148"/>
      <c r="JYG33" s="210"/>
      <c r="JYH33" s="211"/>
      <c r="JYI33" s="148"/>
      <c r="JYJ33" s="210"/>
      <c r="JYK33" s="211"/>
      <c r="JYL33" s="148"/>
      <c r="JYM33" s="210"/>
      <c r="JYN33" s="211"/>
      <c r="JYO33" s="148"/>
      <c r="JYP33" s="210"/>
      <c r="JYQ33" s="211"/>
      <c r="JYR33" s="148"/>
      <c r="JYS33" s="210"/>
      <c r="JYT33" s="211"/>
      <c r="JYU33" s="148"/>
      <c r="JYV33" s="210"/>
      <c r="JYW33" s="211"/>
      <c r="JYX33" s="148"/>
      <c r="JYY33" s="210"/>
      <c r="JYZ33" s="211"/>
      <c r="JZA33" s="148"/>
      <c r="JZB33" s="210"/>
      <c r="JZC33" s="211"/>
      <c r="JZD33" s="148"/>
      <c r="JZE33" s="210"/>
      <c r="JZF33" s="211"/>
      <c r="JZG33" s="148"/>
      <c r="JZH33" s="210"/>
      <c r="JZI33" s="211"/>
      <c r="JZJ33" s="148"/>
      <c r="JZK33" s="210"/>
      <c r="JZL33" s="211"/>
      <c r="JZM33" s="148"/>
      <c r="JZN33" s="210"/>
      <c r="JZO33" s="211"/>
      <c r="JZP33" s="148"/>
      <c r="JZQ33" s="210"/>
      <c r="JZR33" s="211"/>
      <c r="JZS33" s="148"/>
      <c r="JZT33" s="210"/>
      <c r="JZU33" s="211"/>
      <c r="JZV33" s="148"/>
      <c r="JZW33" s="210"/>
      <c r="JZX33" s="211"/>
      <c r="JZY33" s="148"/>
      <c r="JZZ33" s="210"/>
      <c r="KAA33" s="211"/>
      <c r="KAB33" s="148"/>
      <c r="KAC33" s="210"/>
      <c r="KAD33" s="211"/>
      <c r="KAE33" s="148"/>
      <c r="KAF33" s="210"/>
      <c r="KAG33" s="211"/>
      <c r="KAH33" s="148"/>
      <c r="KAI33" s="210"/>
      <c r="KAJ33" s="211"/>
      <c r="KAK33" s="148"/>
      <c r="KAL33" s="210"/>
      <c r="KAM33" s="211"/>
      <c r="KAN33" s="148"/>
      <c r="KAO33" s="210"/>
      <c r="KAP33" s="211"/>
      <c r="KAQ33" s="148"/>
      <c r="KAR33" s="210"/>
      <c r="KAS33" s="211"/>
      <c r="KAT33" s="148"/>
      <c r="KAU33" s="210"/>
      <c r="KAV33" s="211"/>
      <c r="KAW33" s="148"/>
      <c r="KAX33" s="210"/>
      <c r="KAY33" s="211"/>
      <c r="KAZ33" s="148"/>
      <c r="KBA33" s="210"/>
      <c r="KBB33" s="211"/>
      <c r="KBC33" s="148"/>
      <c r="KBD33" s="210"/>
      <c r="KBE33" s="211"/>
      <c r="KBF33" s="148"/>
      <c r="KBG33" s="210"/>
      <c r="KBH33" s="211"/>
      <c r="KBI33" s="148"/>
      <c r="KBJ33" s="210"/>
      <c r="KBK33" s="211"/>
      <c r="KBL33" s="148"/>
      <c r="KBM33" s="210"/>
      <c r="KBN33" s="211"/>
      <c r="KBO33" s="148"/>
      <c r="KBP33" s="210"/>
      <c r="KBQ33" s="211"/>
      <c r="KBR33" s="148"/>
      <c r="KBS33" s="210"/>
      <c r="KBT33" s="211"/>
      <c r="KBU33" s="148"/>
      <c r="KBV33" s="210"/>
      <c r="KBW33" s="211"/>
      <c r="KBX33" s="148"/>
      <c r="KBY33" s="210"/>
      <c r="KBZ33" s="211"/>
      <c r="KCA33" s="148"/>
      <c r="KCB33" s="210"/>
      <c r="KCC33" s="211"/>
      <c r="KCD33" s="148"/>
      <c r="KCE33" s="210"/>
      <c r="KCF33" s="211"/>
      <c r="KCG33" s="148"/>
      <c r="KCH33" s="210"/>
      <c r="KCI33" s="211"/>
      <c r="KCJ33" s="148"/>
      <c r="KCK33" s="210"/>
      <c r="KCL33" s="211"/>
      <c r="KCM33" s="148"/>
      <c r="KCN33" s="210"/>
      <c r="KCO33" s="211"/>
      <c r="KCP33" s="148"/>
      <c r="KCQ33" s="210"/>
      <c r="KCR33" s="211"/>
      <c r="KCS33" s="148"/>
      <c r="KCT33" s="210"/>
      <c r="KCU33" s="211"/>
      <c r="KCV33" s="148"/>
      <c r="KCW33" s="210"/>
      <c r="KCX33" s="211"/>
      <c r="KCY33" s="148"/>
      <c r="KCZ33" s="210"/>
      <c r="KDA33" s="211"/>
      <c r="KDB33" s="148"/>
      <c r="KDC33" s="210"/>
      <c r="KDD33" s="211"/>
      <c r="KDE33" s="148"/>
      <c r="KDF33" s="210"/>
      <c r="KDG33" s="211"/>
      <c r="KDH33" s="148"/>
      <c r="KDI33" s="210"/>
      <c r="KDJ33" s="211"/>
      <c r="KDK33" s="148"/>
      <c r="KDL33" s="210"/>
      <c r="KDM33" s="211"/>
      <c r="KDN33" s="148"/>
      <c r="KDO33" s="210"/>
      <c r="KDP33" s="211"/>
      <c r="KDQ33" s="148"/>
      <c r="KDR33" s="210"/>
      <c r="KDS33" s="211"/>
      <c r="KDT33" s="148"/>
      <c r="KDU33" s="210"/>
      <c r="KDV33" s="211"/>
      <c r="KDW33" s="148"/>
      <c r="KDX33" s="210"/>
      <c r="KDY33" s="211"/>
      <c r="KDZ33" s="148"/>
      <c r="KEA33" s="210"/>
      <c r="KEB33" s="211"/>
      <c r="KEC33" s="148"/>
      <c r="KED33" s="210"/>
      <c r="KEE33" s="211"/>
      <c r="KEF33" s="148"/>
      <c r="KEG33" s="210"/>
      <c r="KEH33" s="211"/>
      <c r="KEI33" s="148"/>
      <c r="KEJ33" s="210"/>
      <c r="KEK33" s="211"/>
      <c r="KEL33" s="148"/>
      <c r="KEM33" s="210"/>
      <c r="KEN33" s="211"/>
      <c r="KEO33" s="148"/>
      <c r="KEP33" s="210"/>
      <c r="KEQ33" s="211"/>
      <c r="KER33" s="148"/>
      <c r="KES33" s="210"/>
      <c r="KET33" s="211"/>
      <c r="KEU33" s="148"/>
      <c r="KEV33" s="210"/>
      <c r="KEW33" s="211"/>
      <c r="KEX33" s="148"/>
      <c r="KEY33" s="210"/>
      <c r="KEZ33" s="211"/>
      <c r="KFA33" s="148"/>
      <c r="KFB33" s="210"/>
      <c r="KFC33" s="211"/>
      <c r="KFD33" s="148"/>
      <c r="KFE33" s="210"/>
      <c r="KFF33" s="211"/>
      <c r="KFG33" s="148"/>
      <c r="KFH33" s="210"/>
      <c r="KFI33" s="211"/>
      <c r="KFJ33" s="148"/>
      <c r="KFK33" s="210"/>
      <c r="KFL33" s="211"/>
      <c r="KFM33" s="148"/>
      <c r="KFN33" s="210"/>
      <c r="KFO33" s="211"/>
      <c r="KFP33" s="148"/>
      <c r="KFQ33" s="210"/>
      <c r="KFR33" s="211"/>
      <c r="KFS33" s="148"/>
      <c r="KFT33" s="210"/>
      <c r="KFU33" s="211"/>
      <c r="KFV33" s="148"/>
      <c r="KFW33" s="210"/>
      <c r="KFX33" s="211"/>
      <c r="KFY33" s="148"/>
      <c r="KFZ33" s="210"/>
      <c r="KGA33" s="211"/>
      <c r="KGB33" s="148"/>
      <c r="KGC33" s="210"/>
      <c r="KGD33" s="211"/>
      <c r="KGE33" s="148"/>
      <c r="KGF33" s="210"/>
      <c r="KGG33" s="211"/>
      <c r="KGH33" s="148"/>
      <c r="KGI33" s="210"/>
      <c r="KGJ33" s="211"/>
      <c r="KGK33" s="148"/>
      <c r="KGL33" s="210"/>
      <c r="KGM33" s="211"/>
      <c r="KGN33" s="148"/>
      <c r="KGO33" s="210"/>
      <c r="KGP33" s="211"/>
      <c r="KGQ33" s="148"/>
      <c r="KGR33" s="210"/>
      <c r="KGS33" s="211"/>
      <c r="KGT33" s="148"/>
      <c r="KGU33" s="210"/>
      <c r="KGV33" s="211"/>
      <c r="KGW33" s="148"/>
      <c r="KGX33" s="210"/>
      <c r="KGY33" s="211"/>
      <c r="KGZ33" s="148"/>
      <c r="KHA33" s="210"/>
      <c r="KHB33" s="211"/>
      <c r="KHC33" s="148"/>
      <c r="KHD33" s="210"/>
      <c r="KHE33" s="211"/>
      <c r="KHF33" s="148"/>
      <c r="KHG33" s="210"/>
      <c r="KHH33" s="211"/>
      <c r="KHI33" s="148"/>
      <c r="KHJ33" s="210"/>
      <c r="KHK33" s="211"/>
      <c r="KHL33" s="148"/>
      <c r="KHM33" s="210"/>
      <c r="KHN33" s="211"/>
      <c r="KHO33" s="148"/>
      <c r="KHP33" s="210"/>
      <c r="KHQ33" s="211"/>
      <c r="KHR33" s="148"/>
      <c r="KHS33" s="210"/>
      <c r="KHT33" s="211"/>
      <c r="KHU33" s="148"/>
      <c r="KHV33" s="210"/>
      <c r="KHW33" s="211"/>
      <c r="KHX33" s="148"/>
      <c r="KHY33" s="210"/>
      <c r="KHZ33" s="211"/>
      <c r="KIA33" s="148"/>
      <c r="KIB33" s="210"/>
      <c r="KIC33" s="211"/>
      <c r="KID33" s="148"/>
      <c r="KIE33" s="210"/>
      <c r="KIF33" s="211"/>
      <c r="KIG33" s="148"/>
      <c r="KIH33" s="210"/>
      <c r="KII33" s="211"/>
      <c r="KIJ33" s="148"/>
      <c r="KIK33" s="210"/>
      <c r="KIL33" s="211"/>
      <c r="KIM33" s="148"/>
      <c r="KIN33" s="210"/>
      <c r="KIO33" s="211"/>
      <c r="KIP33" s="148"/>
      <c r="KIQ33" s="210"/>
      <c r="KIR33" s="211"/>
      <c r="KIS33" s="148"/>
      <c r="KIT33" s="210"/>
      <c r="KIU33" s="211"/>
      <c r="KIV33" s="148"/>
      <c r="KIW33" s="210"/>
      <c r="KIX33" s="211"/>
      <c r="KIY33" s="148"/>
      <c r="KIZ33" s="210"/>
      <c r="KJA33" s="211"/>
      <c r="KJB33" s="148"/>
      <c r="KJC33" s="210"/>
      <c r="KJD33" s="211"/>
      <c r="KJE33" s="148"/>
      <c r="KJF33" s="210"/>
      <c r="KJG33" s="211"/>
      <c r="KJH33" s="148"/>
      <c r="KJI33" s="210"/>
      <c r="KJJ33" s="211"/>
      <c r="KJK33" s="148"/>
      <c r="KJL33" s="210"/>
      <c r="KJM33" s="211"/>
      <c r="KJN33" s="148"/>
      <c r="KJO33" s="210"/>
      <c r="KJP33" s="211"/>
      <c r="KJQ33" s="148"/>
      <c r="KJR33" s="210"/>
      <c r="KJS33" s="211"/>
      <c r="KJT33" s="148"/>
      <c r="KJU33" s="210"/>
      <c r="KJV33" s="211"/>
      <c r="KJW33" s="148"/>
      <c r="KJX33" s="210"/>
      <c r="KJY33" s="211"/>
      <c r="KJZ33" s="148"/>
      <c r="KKA33" s="210"/>
      <c r="KKB33" s="211"/>
      <c r="KKC33" s="148"/>
      <c r="KKD33" s="210"/>
      <c r="KKE33" s="211"/>
      <c r="KKF33" s="148"/>
      <c r="KKG33" s="210"/>
      <c r="KKH33" s="211"/>
      <c r="KKI33" s="148"/>
      <c r="KKJ33" s="210"/>
      <c r="KKK33" s="211"/>
      <c r="KKL33" s="148"/>
      <c r="KKM33" s="210"/>
      <c r="KKN33" s="211"/>
      <c r="KKO33" s="148"/>
      <c r="KKP33" s="210"/>
      <c r="KKQ33" s="211"/>
      <c r="KKR33" s="148"/>
      <c r="KKS33" s="210"/>
      <c r="KKT33" s="211"/>
      <c r="KKU33" s="148"/>
      <c r="KKV33" s="210"/>
      <c r="KKW33" s="211"/>
      <c r="KKX33" s="148"/>
      <c r="KKY33" s="210"/>
      <c r="KKZ33" s="211"/>
      <c r="KLA33" s="148"/>
      <c r="KLB33" s="210"/>
      <c r="KLC33" s="211"/>
      <c r="KLD33" s="148"/>
      <c r="KLE33" s="210"/>
      <c r="KLF33" s="211"/>
      <c r="KLG33" s="148"/>
      <c r="KLH33" s="210"/>
      <c r="KLI33" s="211"/>
      <c r="KLJ33" s="148"/>
      <c r="KLK33" s="210"/>
      <c r="KLL33" s="211"/>
      <c r="KLM33" s="148"/>
      <c r="KLN33" s="210"/>
      <c r="KLO33" s="211"/>
      <c r="KLP33" s="148"/>
      <c r="KLQ33" s="210"/>
      <c r="KLR33" s="211"/>
      <c r="KLS33" s="148"/>
      <c r="KLT33" s="210"/>
      <c r="KLU33" s="211"/>
      <c r="KLV33" s="148"/>
      <c r="KLW33" s="210"/>
      <c r="KLX33" s="211"/>
      <c r="KLY33" s="148"/>
      <c r="KLZ33" s="210"/>
      <c r="KMA33" s="211"/>
      <c r="KMB33" s="148"/>
      <c r="KMC33" s="210"/>
      <c r="KMD33" s="211"/>
      <c r="KME33" s="148"/>
      <c r="KMF33" s="210"/>
      <c r="KMG33" s="211"/>
      <c r="KMH33" s="148"/>
      <c r="KMI33" s="210"/>
      <c r="KMJ33" s="211"/>
      <c r="KMK33" s="148"/>
      <c r="KML33" s="210"/>
      <c r="KMM33" s="211"/>
      <c r="KMN33" s="148"/>
      <c r="KMO33" s="210"/>
      <c r="KMP33" s="211"/>
      <c r="KMQ33" s="148"/>
      <c r="KMR33" s="210"/>
      <c r="KMS33" s="211"/>
      <c r="KMT33" s="148"/>
      <c r="KMU33" s="210"/>
      <c r="KMV33" s="211"/>
      <c r="KMW33" s="148"/>
      <c r="KMX33" s="210"/>
      <c r="KMY33" s="211"/>
      <c r="KMZ33" s="148"/>
      <c r="KNA33" s="210"/>
      <c r="KNB33" s="211"/>
      <c r="KNC33" s="148"/>
      <c r="KND33" s="210"/>
      <c r="KNE33" s="211"/>
      <c r="KNF33" s="148"/>
      <c r="KNG33" s="210"/>
      <c r="KNH33" s="211"/>
      <c r="KNI33" s="148"/>
      <c r="KNJ33" s="210"/>
      <c r="KNK33" s="211"/>
      <c r="KNL33" s="148"/>
      <c r="KNM33" s="210"/>
      <c r="KNN33" s="211"/>
      <c r="KNO33" s="148"/>
      <c r="KNP33" s="210"/>
      <c r="KNQ33" s="211"/>
      <c r="KNR33" s="148"/>
      <c r="KNS33" s="210"/>
      <c r="KNT33" s="211"/>
      <c r="KNU33" s="148"/>
      <c r="KNV33" s="210"/>
      <c r="KNW33" s="211"/>
      <c r="KNX33" s="148"/>
      <c r="KNY33" s="210"/>
      <c r="KNZ33" s="211"/>
      <c r="KOA33" s="148"/>
      <c r="KOB33" s="210"/>
      <c r="KOC33" s="211"/>
      <c r="KOD33" s="148"/>
      <c r="KOE33" s="210"/>
      <c r="KOF33" s="211"/>
      <c r="KOG33" s="148"/>
      <c r="KOH33" s="210"/>
      <c r="KOI33" s="211"/>
      <c r="KOJ33" s="148"/>
      <c r="KOK33" s="210"/>
      <c r="KOL33" s="211"/>
      <c r="KOM33" s="148"/>
      <c r="KON33" s="210"/>
      <c r="KOO33" s="211"/>
      <c r="KOP33" s="148"/>
      <c r="KOQ33" s="210"/>
      <c r="KOR33" s="211"/>
      <c r="KOS33" s="148"/>
      <c r="KOT33" s="210"/>
      <c r="KOU33" s="211"/>
      <c r="KOV33" s="148"/>
      <c r="KOW33" s="210"/>
      <c r="KOX33" s="211"/>
      <c r="KOY33" s="148"/>
      <c r="KOZ33" s="210"/>
      <c r="KPA33" s="211"/>
      <c r="KPB33" s="148"/>
      <c r="KPC33" s="210"/>
      <c r="KPD33" s="211"/>
      <c r="KPE33" s="148"/>
      <c r="KPF33" s="210"/>
      <c r="KPG33" s="211"/>
      <c r="KPH33" s="148"/>
      <c r="KPI33" s="210"/>
      <c r="KPJ33" s="211"/>
      <c r="KPK33" s="148"/>
      <c r="KPL33" s="210"/>
      <c r="KPM33" s="211"/>
      <c r="KPN33" s="148"/>
      <c r="KPO33" s="210"/>
      <c r="KPP33" s="211"/>
      <c r="KPQ33" s="148"/>
      <c r="KPR33" s="210"/>
      <c r="KPS33" s="211"/>
      <c r="KPT33" s="148"/>
      <c r="KPU33" s="210"/>
      <c r="KPV33" s="211"/>
      <c r="KPW33" s="148"/>
      <c r="KPX33" s="210"/>
      <c r="KPY33" s="211"/>
      <c r="KPZ33" s="148"/>
      <c r="KQA33" s="210"/>
      <c r="KQB33" s="211"/>
      <c r="KQC33" s="148"/>
      <c r="KQD33" s="210"/>
      <c r="KQE33" s="211"/>
      <c r="KQF33" s="148"/>
      <c r="KQG33" s="210"/>
      <c r="KQH33" s="211"/>
      <c r="KQI33" s="148"/>
      <c r="KQJ33" s="210"/>
      <c r="KQK33" s="211"/>
      <c r="KQL33" s="148"/>
      <c r="KQM33" s="210"/>
      <c r="KQN33" s="211"/>
      <c r="KQO33" s="148"/>
      <c r="KQP33" s="210"/>
      <c r="KQQ33" s="211"/>
      <c r="KQR33" s="148"/>
      <c r="KQS33" s="210"/>
      <c r="KQT33" s="211"/>
      <c r="KQU33" s="148"/>
      <c r="KQV33" s="210"/>
      <c r="KQW33" s="211"/>
      <c r="KQX33" s="148"/>
      <c r="KQY33" s="210"/>
      <c r="KQZ33" s="211"/>
      <c r="KRA33" s="148"/>
      <c r="KRB33" s="210"/>
      <c r="KRC33" s="211"/>
      <c r="KRD33" s="148"/>
      <c r="KRE33" s="210"/>
      <c r="KRF33" s="211"/>
      <c r="KRG33" s="148"/>
      <c r="KRH33" s="210"/>
      <c r="KRI33" s="211"/>
      <c r="KRJ33" s="148"/>
      <c r="KRK33" s="210"/>
      <c r="KRL33" s="211"/>
      <c r="KRM33" s="148"/>
      <c r="KRN33" s="210"/>
      <c r="KRO33" s="211"/>
      <c r="KRP33" s="148"/>
      <c r="KRQ33" s="210"/>
      <c r="KRR33" s="211"/>
      <c r="KRS33" s="148"/>
      <c r="KRT33" s="210"/>
      <c r="KRU33" s="211"/>
      <c r="KRV33" s="148"/>
      <c r="KRW33" s="210"/>
      <c r="KRX33" s="211"/>
      <c r="KRY33" s="148"/>
      <c r="KRZ33" s="210"/>
      <c r="KSA33" s="211"/>
      <c r="KSB33" s="148"/>
      <c r="KSC33" s="210"/>
      <c r="KSD33" s="211"/>
      <c r="KSE33" s="148"/>
      <c r="KSF33" s="210"/>
      <c r="KSG33" s="211"/>
      <c r="KSH33" s="148"/>
      <c r="KSI33" s="210"/>
      <c r="KSJ33" s="211"/>
      <c r="KSK33" s="148"/>
      <c r="KSL33" s="210"/>
      <c r="KSM33" s="211"/>
      <c r="KSN33" s="148"/>
      <c r="KSO33" s="210"/>
      <c r="KSP33" s="211"/>
      <c r="KSQ33" s="148"/>
      <c r="KSR33" s="210"/>
      <c r="KSS33" s="211"/>
      <c r="KST33" s="148"/>
      <c r="KSU33" s="210"/>
      <c r="KSV33" s="211"/>
      <c r="KSW33" s="148"/>
      <c r="KSX33" s="210"/>
      <c r="KSY33" s="211"/>
      <c r="KSZ33" s="148"/>
      <c r="KTA33" s="210"/>
      <c r="KTB33" s="211"/>
      <c r="KTC33" s="148"/>
      <c r="KTD33" s="210"/>
      <c r="KTE33" s="211"/>
      <c r="KTF33" s="148"/>
      <c r="KTG33" s="210"/>
      <c r="KTH33" s="211"/>
      <c r="KTI33" s="148"/>
      <c r="KTJ33" s="210"/>
      <c r="KTK33" s="211"/>
      <c r="KTL33" s="148"/>
      <c r="KTM33" s="210"/>
      <c r="KTN33" s="211"/>
      <c r="KTO33" s="148"/>
      <c r="KTP33" s="210"/>
      <c r="KTQ33" s="211"/>
      <c r="KTR33" s="148"/>
      <c r="KTS33" s="210"/>
      <c r="KTT33" s="211"/>
      <c r="KTU33" s="148"/>
      <c r="KTV33" s="210"/>
      <c r="KTW33" s="211"/>
      <c r="KTX33" s="148"/>
      <c r="KTY33" s="210"/>
      <c r="KTZ33" s="211"/>
      <c r="KUA33" s="148"/>
      <c r="KUB33" s="210"/>
      <c r="KUC33" s="211"/>
      <c r="KUD33" s="148"/>
      <c r="KUE33" s="210"/>
      <c r="KUF33" s="211"/>
      <c r="KUG33" s="148"/>
      <c r="KUH33" s="210"/>
      <c r="KUI33" s="211"/>
      <c r="KUJ33" s="148"/>
      <c r="KUK33" s="210"/>
      <c r="KUL33" s="211"/>
      <c r="KUM33" s="148"/>
      <c r="KUN33" s="210"/>
      <c r="KUO33" s="211"/>
      <c r="KUP33" s="148"/>
      <c r="KUQ33" s="210"/>
      <c r="KUR33" s="211"/>
      <c r="KUS33" s="148"/>
      <c r="KUT33" s="210"/>
      <c r="KUU33" s="211"/>
      <c r="KUV33" s="148"/>
      <c r="KUW33" s="210"/>
      <c r="KUX33" s="211"/>
      <c r="KUY33" s="148"/>
      <c r="KUZ33" s="210"/>
      <c r="KVA33" s="211"/>
      <c r="KVB33" s="148"/>
      <c r="KVC33" s="210"/>
      <c r="KVD33" s="211"/>
      <c r="KVE33" s="148"/>
      <c r="KVF33" s="210"/>
      <c r="KVG33" s="211"/>
      <c r="KVH33" s="148"/>
      <c r="KVI33" s="210"/>
      <c r="KVJ33" s="211"/>
      <c r="KVK33" s="148"/>
      <c r="KVL33" s="210"/>
      <c r="KVM33" s="211"/>
      <c r="KVN33" s="148"/>
      <c r="KVO33" s="210"/>
      <c r="KVP33" s="211"/>
      <c r="KVQ33" s="148"/>
      <c r="KVR33" s="210"/>
      <c r="KVS33" s="211"/>
      <c r="KVT33" s="148"/>
      <c r="KVU33" s="210"/>
      <c r="KVV33" s="211"/>
      <c r="KVW33" s="148"/>
      <c r="KVX33" s="210"/>
      <c r="KVY33" s="211"/>
      <c r="KVZ33" s="148"/>
      <c r="KWA33" s="210"/>
      <c r="KWB33" s="211"/>
      <c r="KWC33" s="148"/>
      <c r="KWD33" s="210"/>
      <c r="KWE33" s="211"/>
      <c r="KWF33" s="148"/>
      <c r="KWG33" s="210"/>
      <c r="KWH33" s="211"/>
      <c r="KWI33" s="148"/>
      <c r="KWJ33" s="210"/>
      <c r="KWK33" s="211"/>
      <c r="KWL33" s="148"/>
      <c r="KWM33" s="210"/>
      <c r="KWN33" s="211"/>
      <c r="KWO33" s="148"/>
      <c r="KWP33" s="210"/>
      <c r="KWQ33" s="211"/>
      <c r="KWR33" s="148"/>
      <c r="KWS33" s="210"/>
      <c r="KWT33" s="211"/>
      <c r="KWU33" s="148"/>
      <c r="KWV33" s="210"/>
      <c r="KWW33" s="211"/>
      <c r="KWX33" s="148"/>
      <c r="KWY33" s="210"/>
      <c r="KWZ33" s="211"/>
      <c r="KXA33" s="148"/>
      <c r="KXB33" s="210"/>
      <c r="KXC33" s="211"/>
      <c r="KXD33" s="148"/>
      <c r="KXE33" s="210"/>
      <c r="KXF33" s="211"/>
      <c r="KXG33" s="148"/>
      <c r="KXH33" s="210"/>
      <c r="KXI33" s="211"/>
      <c r="KXJ33" s="148"/>
      <c r="KXK33" s="210"/>
      <c r="KXL33" s="211"/>
      <c r="KXM33" s="148"/>
      <c r="KXN33" s="210"/>
      <c r="KXO33" s="211"/>
      <c r="KXP33" s="148"/>
      <c r="KXQ33" s="210"/>
      <c r="KXR33" s="211"/>
      <c r="KXS33" s="148"/>
      <c r="KXT33" s="210"/>
      <c r="KXU33" s="211"/>
      <c r="KXV33" s="148"/>
      <c r="KXW33" s="210"/>
      <c r="KXX33" s="211"/>
      <c r="KXY33" s="148"/>
      <c r="KXZ33" s="210"/>
      <c r="KYA33" s="211"/>
      <c r="KYB33" s="148"/>
      <c r="KYC33" s="210"/>
      <c r="KYD33" s="211"/>
      <c r="KYE33" s="148"/>
      <c r="KYF33" s="210"/>
      <c r="KYG33" s="211"/>
      <c r="KYH33" s="148"/>
      <c r="KYI33" s="210"/>
      <c r="KYJ33" s="211"/>
      <c r="KYK33" s="148"/>
      <c r="KYL33" s="210"/>
      <c r="KYM33" s="211"/>
      <c r="KYN33" s="148"/>
      <c r="KYO33" s="210"/>
      <c r="KYP33" s="211"/>
      <c r="KYQ33" s="148"/>
      <c r="KYR33" s="210"/>
      <c r="KYS33" s="211"/>
      <c r="KYT33" s="148"/>
      <c r="KYU33" s="210"/>
      <c r="KYV33" s="211"/>
      <c r="KYW33" s="148"/>
      <c r="KYX33" s="210"/>
      <c r="KYY33" s="211"/>
      <c r="KYZ33" s="148"/>
      <c r="KZA33" s="210"/>
      <c r="KZB33" s="211"/>
      <c r="KZC33" s="148"/>
      <c r="KZD33" s="210"/>
      <c r="KZE33" s="211"/>
      <c r="KZF33" s="148"/>
      <c r="KZG33" s="210"/>
      <c r="KZH33" s="211"/>
      <c r="KZI33" s="148"/>
      <c r="KZJ33" s="210"/>
      <c r="KZK33" s="211"/>
      <c r="KZL33" s="148"/>
      <c r="KZM33" s="210"/>
      <c r="KZN33" s="211"/>
      <c r="KZO33" s="148"/>
      <c r="KZP33" s="210"/>
      <c r="KZQ33" s="211"/>
      <c r="KZR33" s="148"/>
      <c r="KZS33" s="210"/>
      <c r="KZT33" s="211"/>
      <c r="KZU33" s="148"/>
      <c r="KZV33" s="210"/>
      <c r="KZW33" s="211"/>
      <c r="KZX33" s="148"/>
      <c r="KZY33" s="210"/>
      <c r="KZZ33" s="211"/>
      <c r="LAA33" s="148"/>
      <c r="LAB33" s="210"/>
      <c r="LAC33" s="211"/>
      <c r="LAD33" s="148"/>
      <c r="LAE33" s="210"/>
      <c r="LAF33" s="211"/>
      <c r="LAG33" s="148"/>
      <c r="LAH33" s="210"/>
      <c r="LAI33" s="211"/>
      <c r="LAJ33" s="148"/>
      <c r="LAK33" s="210"/>
      <c r="LAL33" s="211"/>
      <c r="LAM33" s="148"/>
      <c r="LAN33" s="210"/>
      <c r="LAO33" s="211"/>
      <c r="LAP33" s="148"/>
      <c r="LAQ33" s="210"/>
      <c r="LAR33" s="211"/>
      <c r="LAS33" s="148"/>
      <c r="LAT33" s="210"/>
      <c r="LAU33" s="211"/>
      <c r="LAV33" s="148"/>
      <c r="LAW33" s="210"/>
      <c r="LAX33" s="211"/>
      <c r="LAY33" s="148"/>
      <c r="LAZ33" s="210"/>
      <c r="LBA33" s="211"/>
      <c r="LBB33" s="148"/>
      <c r="LBC33" s="210"/>
      <c r="LBD33" s="211"/>
      <c r="LBE33" s="148"/>
      <c r="LBF33" s="210"/>
      <c r="LBG33" s="211"/>
      <c r="LBH33" s="148"/>
      <c r="LBI33" s="210"/>
      <c r="LBJ33" s="211"/>
      <c r="LBK33" s="148"/>
      <c r="LBL33" s="210"/>
      <c r="LBM33" s="211"/>
      <c r="LBN33" s="148"/>
      <c r="LBO33" s="210"/>
      <c r="LBP33" s="211"/>
      <c r="LBQ33" s="148"/>
      <c r="LBR33" s="210"/>
      <c r="LBS33" s="211"/>
      <c r="LBT33" s="148"/>
      <c r="LBU33" s="210"/>
      <c r="LBV33" s="211"/>
      <c r="LBW33" s="148"/>
      <c r="LBX33" s="210"/>
      <c r="LBY33" s="211"/>
      <c r="LBZ33" s="148"/>
      <c r="LCA33" s="210"/>
      <c r="LCB33" s="211"/>
      <c r="LCC33" s="148"/>
      <c r="LCD33" s="210"/>
      <c r="LCE33" s="211"/>
      <c r="LCF33" s="148"/>
      <c r="LCG33" s="210"/>
      <c r="LCH33" s="211"/>
      <c r="LCI33" s="148"/>
      <c r="LCJ33" s="210"/>
      <c r="LCK33" s="211"/>
      <c r="LCL33" s="148"/>
      <c r="LCM33" s="210"/>
      <c r="LCN33" s="211"/>
      <c r="LCO33" s="148"/>
      <c r="LCP33" s="210"/>
      <c r="LCQ33" s="211"/>
      <c r="LCR33" s="148"/>
      <c r="LCS33" s="210"/>
      <c r="LCT33" s="211"/>
      <c r="LCU33" s="148"/>
      <c r="LCV33" s="210"/>
      <c r="LCW33" s="211"/>
      <c r="LCX33" s="148"/>
      <c r="LCY33" s="210"/>
      <c r="LCZ33" s="211"/>
      <c r="LDA33" s="148"/>
      <c r="LDB33" s="210"/>
      <c r="LDC33" s="211"/>
      <c r="LDD33" s="148"/>
      <c r="LDE33" s="210"/>
      <c r="LDF33" s="211"/>
      <c r="LDG33" s="148"/>
      <c r="LDH33" s="210"/>
      <c r="LDI33" s="211"/>
      <c r="LDJ33" s="148"/>
      <c r="LDK33" s="210"/>
      <c r="LDL33" s="211"/>
      <c r="LDM33" s="148"/>
      <c r="LDN33" s="210"/>
      <c r="LDO33" s="211"/>
      <c r="LDP33" s="148"/>
      <c r="LDQ33" s="210"/>
      <c r="LDR33" s="211"/>
      <c r="LDS33" s="148"/>
      <c r="LDT33" s="210"/>
      <c r="LDU33" s="211"/>
      <c r="LDV33" s="148"/>
      <c r="LDW33" s="210"/>
      <c r="LDX33" s="211"/>
      <c r="LDY33" s="148"/>
      <c r="LDZ33" s="210"/>
      <c r="LEA33" s="211"/>
      <c r="LEB33" s="148"/>
      <c r="LEC33" s="210"/>
      <c r="LED33" s="211"/>
      <c r="LEE33" s="148"/>
      <c r="LEF33" s="210"/>
      <c r="LEG33" s="211"/>
      <c r="LEH33" s="148"/>
      <c r="LEI33" s="210"/>
      <c r="LEJ33" s="211"/>
      <c r="LEK33" s="148"/>
      <c r="LEL33" s="210"/>
      <c r="LEM33" s="211"/>
      <c r="LEN33" s="148"/>
      <c r="LEO33" s="210"/>
      <c r="LEP33" s="211"/>
      <c r="LEQ33" s="148"/>
      <c r="LER33" s="210"/>
      <c r="LES33" s="211"/>
      <c r="LET33" s="148"/>
      <c r="LEU33" s="210"/>
      <c r="LEV33" s="211"/>
      <c r="LEW33" s="148"/>
      <c r="LEX33" s="210"/>
      <c r="LEY33" s="211"/>
      <c r="LEZ33" s="148"/>
      <c r="LFA33" s="210"/>
      <c r="LFB33" s="211"/>
      <c r="LFC33" s="148"/>
      <c r="LFD33" s="210"/>
      <c r="LFE33" s="211"/>
      <c r="LFF33" s="148"/>
      <c r="LFG33" s="210"/>
      <c r="LFH33" s="211"/>
      <c r="LFI33" s="148"/>
      <c r="LFJ33" s="210"/>
      <c r="LFK33" s="211"/>
      <c r="LFL33" s="148"/>
      <c r="LFM33" s="210"/>
      <c r="LFN33" s="211"/>
      <c r="LFO33" s="148"/>
      <c r="LFP33" s="210"/>
      <c r="LFQ33" s="211"/>
      <c r="LFR33" s="148"/>
      <c r="LFS33" s="210"/>
      <c r="LFT33" s="211"/>
      <c r="LFU33" s="148"/>
      <c r="LFV33" s="210"/>
      <c r="LFW33" s="211"/>
      <c r="LFX33" s="148"/>
      <c r="LFY33" s="210"/>
      <c r="LFZ33" s="211"/>
      <c r="LGA33" s="148"/>
      <c r="LGB33" s="210"/>
      <c r="LGC33" s="211"/>
      <c r="LGD33" s="148"/>
      <c r="LGE33" s="210"/>
      <c r="LGF33" s="211"/>
      <c r="LGG33" s="148"/>
      <c r="LGH33" s="210"/>
      <c r="LGI33" s="211"/>
      <c r="LGJ33" s="148"/>
      <c r="LGK33" s="210"/>
      <c r="LGL33" s="211"/>
      <c r="LGM33" s="148"/>
      <c r="LGN33" s="210"/>
      <c r="LGO33" s="211"/>
      <c r="LGP33" s="148"/>
      <c r="LGQ33" s="210"/>
      <c r="LGR33" s="211"/>
      <c r="LGS33" s="148"/>
      <c r="LGT33" s="210"/>
      <c r="LGU33" s="211"/>
      <c r="LGV33" s="148"/>
      <c r="LGW33" s="210"/>
      <c r="LGX33" s="211"/>
      <c r="LGY33" s="148"/>
      <c r="LGZ33" s="210"/>
      <c r="LHA33" s="211"/>
      <c r="LHB33" s="148"/>
      <c r="LHC33" s="210"/>
      <c r="LHD33" s="211"/>
      <c r="LHE33" s="148"/>
      <c r="LHF33" s="210"/>
      <c r="LHG33" s="211"/>
      <c r="LHH33" s="148"/>
      <c r="LHI33" s="210"/>
      <c r="LHJ33" s="211"/>
      <c r="LHK33" s="148"/>
      <c r="LHL33" s="210"/>
      <c r="LHM33" s="211"/>
      <c r="LHN33" s="148"/>
      <c r="LHO33" s="210"/>
      <c r="LHP33" s="211"/>
      <c r="LHQ33" s="148"/>
      <c r="LHR33" s="210"/>
      <c r="LHS33" s="211"/>
      <c r="LHT33" s="148"/>
      <c r="LHU33" s="210"/>
      <c r="LHV33" s="211"/>
      <c r="LHW33" s="148"/>
      <c r="LHX33" s="210"/>
      <c r="LHY33" s="211"/>
      <c r="LHZ33" s="148"/>
      <c r="LIA33" s="210"/>
      <c r="LIB33" s="211"/>
      <c r="LIC33" s="148"/>
      <c r="LID33" s="210"/>
      <c r="LIE33" s="211"/>
      <c r="LIF33" s="148"/>
      <c r="LIG33" s="210"/>
      <c r="LIH33" s="211"/>
      <c r="LII33" s="148"/>
      <c r="LIJ33" s="210"/>
      <c r="LIK33" s="211"/>
      <c r="LIL33" s="148"/>
      <c r="LIM33" s="210"/>
      <c r="LIN33" s="211"/>
      <c r="LIO33" s="148"/>
      <c r="LIP33" s="210"/>
      <c r="LIQ33" s="211"/>
      <c r="LIR33" s="148"/>
      <c r="LIS33" s="210"/>
      <c r="LIT33" s="211"/>
      <c r="LIU33" s="148"/>
      <c r="LIV33" s="210"/>
      <c r="LIW33" s="211"/>
      <c r="LIX33" s="148"/>
      <c r="LIY33" s="210"/>
      <c r="LIZ33" s="211"/>
      <c r="LJA33" s="148"/>
      <c r="LJB33" s="210"/>
      <c r="LJC33" s="211"/>
      <c r="LJD33" s="148"/>
      <c r="LJE33" s="210"/>
      <c r="LJF33" s="211"/>
      <c r="LJG33" s="148"/>
      <c r="LJH33" s="210"/>
      <c r="LJI33" s="211"/>
      <c r="LJJ33" s="148"/>
      <c r="LJK33" s="210"/>
      <c r="LJL33" s="211"/>
      <c r="LJM33" s="148"/>
      <c r="LJN33" s="210"/>
      <c r="LJO33" s="211"/>
      <c r="LJP33" s="148"/>
      <c r="LJQ33" s="210"/>
      <c r="LJR33" s="211"/>
      <c r="LJS33" s="148"/>
      <c r="LJT33" s="210"/>
      <c r="LJU33" s="211"/>
      <c r="LJV33" s="148"/>
      <c r="LJW33" s="210"/>
      <c r="LJX33" s="211"/>
      <c r="LJY33" s="148"/>
      <c r="LJZ33" s="210"/>
      <c r="LKA33" s="211"/>
      <c r="LKB33" s="148"/>
      <c r="LKC33" s="210"/>
      <c r="LKD33" s="211"/>
      <c r="LKE33" s="148"/>
      <c r="LKF33" s="210"/>
      <c r="LKG33" s="211"/>
      <c r="LKH33" s="148"/>
      <c r="LKI33" s="210"/>
      <c r="LKJ33" s="211"/>
      <c r="LKK33" s="148"/>
      <c r="LKL33" s="210"/>
      <c r="LKM33" s="211"/>
      <c r="LKN33" s="148"/>
      <c r="LKO33" s="210"/>
      <c r="LKP33" s="211"/>
      <c r="LKQ33" s="148"/>
      <c r="LKR33" s="210"/>
      <c r="LKS33" s="211"/>
      <c r="LKT33" s="148"/>
      <c r="LKU33" s="210"/>
      <c r="LKV33" s="211"/>
      <c r="LKW33" s="148"/>
      <c r="LKX33" s="210"/>
      <c r="LKY33" s="211"/>
      <c r="LKZ33" s="148"/>
      <c r="LLA33" s="210"/>
      <c r="LLB33" s="211"/>
      <c r="LLC33" s="148"/>
      <c r="LLD33" s="210"/>
      <c r="LLE33" s="211"/>
      <c r="LLF33" s="148"/>
      <c r="LLG33" s="210"/>
      <c r="LLH33" s="211"/>
      <c r="LLI33" s="148"/>
      <c r="LLJ33" s="210"/>
      <c r="LLK33" s="211"/>
      <c r="LLL33" s="148"/>
      <c r="LLM33" s="210"/>
      <c r="LLN33" s="211"/>
      <c r="LLO33" s="148"/>
      <c r="LLP33" s="210"/>
      <c r="LLQ33" s="211"/>
      <c r="LLR33" s="148"/>
      <c r="LLS33" s="210"/>
      <c r="LLT33" s="211"/>
      <c r="LLU33" s="148"/>
      <c r="LLV33" s="210"/>
      <c r="LLW33" s="211"/>
      <c r="LLX33" s="148"/>
      <c r="LLY33" s="210"/>
      <c r="LLZ33" s="211"/>
      <c r="LMA33" s="148"/>
      <c r="LMB33" s="210"/>
      <c r="LMC33" s="211"/>
      <c r="LMD33" s="148"/>
      <c r="LME33" s="210"/>
      <c r="LMF33" s="211"/>
      <c r="LMG33" s="148"/>
      <c r="LMH33" s="210"/>
      <c r="LMI33" s="211"/>
      <c r="LMJ33" s="148"/>
      <c r="LMK33" s="210"/>
      <c r="LML33" s="211"/>
      <c r="LMM33" s="148"/>
      <c r="LMN33" s="210"/>
      <c r="LMO33" s="211"/>
      <c r="LMP33" s="148"/>
      <c r="LMQ33" s="210"/>
      <c r="LMR33" s="211"/>
      <c r="LMS33" s="148"/>
      <c r="LMT33" s="210"/>
      <c r="LMU33" s="211"/>
      <c r="LMV33" s="148"/>
      <c r="LMW33" s="210"/>
      <c r="LMX33" s="211"/>
      <c r="LMY33" s="148"/>
      <c r="LMZ33" s="210"/>
      <c r="LNA33" s="211"/>
      <c r="LNB33" s="148"/>
      <c r="LNC33" s="210"/>
      <c r="LND33" s="211"/>
      <c r="LNE33" s="148"/>
      <c r="LNF33" s="210"/>
      <c r="LNG33" s="211"/>
      <c r="LNH33" s="148"/>
      <c r="LNI33" s="210"/>
      <c r="LNJ33" s="211"/>
      <c r="LNK33" s="148"/>
      <c r="LNL33" s="210"/>
      <c r="LNM33" s="211"/>
      <c r="LNN33" s="148"/>
      <c r="LNO33" s="210"/>
      <c r="LNP33" s="211"/>
      <c r="LNQ33" s="148"/>
      <c r="LNR33" s="210"/>
      <c r="LNS33" s="211"/>
      <c r="LNT33" s="148"/>
      <c r="LNU33" s="210"/>
      <c r="LNV33" s="211"/>
      <c r="LNW33" s="148"/>
      <c r="LNX33" s="210"/>
      <c r="LNY33" s="211"/>
      <c r="LNZ33" s="148"/>
      <c r="LOA33" s="210"/>
      <c r="LOB33" s="211"/>
      <c r="LOC33" s="148"/>
      <c r="LOD33" s="210"/>
      <c r="LOE33" s="211"/>
      <c r="LOF33" s="148"/>
      <c r="LOG33" s="210"/>
      <c r="LOH33" s="211"/>
      <c r="LOI33" s="148"/>
      <c r="LOJ33" s="210"/>
      <c r="LOK33" s="211"/>
      <c r="LOL33" s="148"/>
      <c r="LOM33" s="210"/>
      <c r="LON33" s="211"/>
      <c r="LOO33" s="148"/>
      <c r="LOP33" s="210"/>
      <c r="LOQ33" s="211"/>
      <c r="LOR33" s="148"/>
      <c r="LOS33" s="210"/>
      <c r="LOT33" s="211"/>
      <c r="LOU33" s="148"/>
      <c r="LOV33" s="210"/>
      <c r="LOW33" s="211"/>
      <c r="LOX33" s="148"/>
      <c r="LOY33" s="210"/>
      <c r="LOZ33" s="211"/>
      <c r="LPA33" s="148"/>
      <c r="LPB33" s="210"/>
      <c r="LPC33" s="211"/>
      <c r="LPD33" s="148"/>
      <c r="LPE33" s="210"/>
      <c r="LPF33" s="211"/>
      <c r="LPG33" s="148"/>
      <c r="LPH33" s="210"/>
      <c r="LPI33" s="211"/>
      <c r="LPJ33" s="148"/>
      <c r="LPK33" s="210"/>
      <c r="LPL33" s="211"/>
      <c r="LPM33" s="148"/>
      <c r="LPN33" s="210"/>
      <c r="LPO33" s="211"/>
      <c r="LPP33" s="148"/>
      <c r="LPQ33" s="210"/>
      <c r="LPR33" s="211"/>
      <c r="LPS33" s="148"/>
      <c r="LPT33" s="210"/>
      <c r="LPU33" s="211"/>
      <c r="LPV33" s="148"/>
      <c r="LPW33" s="210"/>
      <c r="LPX33" s="211"/>
      <c r="LPY33" s="148"/>
      <c r="LPZ33" s="210"/>
      <c r="LQA33" s="211"/>
      <c r="LQB33" s="148"/>
      <c r="LQC33" s="210"/>
      <c r="LQD33" s="211"/>
      <c r="LQE33" s="148"/>
      <c r="LQF33" s="210"/>
      <c r="LQG33" s="211"/>
      <c r="LQH33" s="148"/>
      <c r="LQI33" s="210"/>
      <c r="LQJ33" s="211"/>
      <c r="LQK33" s="148"/>
      <c r="LQL33" s="210"/>
      <c r="LQM33" s="211"/>
      <c r="LQN33" s="148"/>
      <c r="LQO33" s="210"/>
      <c r="LQP33" s="211"/>
      <c r="LQQ33" s="148"/>
      <c r="LQR33" s="210"/>
      <c r="LQS33" s="211"/>
      <c r="LQT33" s="148"/>
      <c r="LQU33" s="210"/>
      <c r="LQV33" s="211"/>
      <c r="LQW33" s="148"/>
      <c r="LQX33" s="210"/>
      <c r="LQY33" s="211"/>
      <c r="LQZ33" s="148"/>
      <c r="LRA33" s="210"/>
      <c r="LRB33" s="211"/>
      <c r="LRC33" s="148"/>
      <c r="LRD33" s="210"/>
      <c r="LRE33" s="211"/>
      <c r="LRF33" s="148"/>
      <c r="LRG33" s="210"/>
      <c r="LRH33" s="211"/>
      <c r="LRI33" s="148"/>
      <c r="LRJ33" s="210"/>
      <c r="LRK33" s="211"/>
      <c r="LRL33" s="148"/>
      <c r="LRM33" s="210"/>
      <c r="LRN33" s="211"/>
      <c r="LRO33" s="148"/>
      <c r="LRP33" s="210"/>
      <c r="LRQ33" s="211"/>
      <c r="LRR33" s="148"/>
      <c r="LRS33" s="210"/>
      <c r="LRT33" s="211"/>
      <c r="LRU33" s="148"/>
      <c r="LRV33" s="210"/>
      <c r="LRW33" s="211"/>
      <c r="LRX33" s="148"/>
      <c r="LRY33" s="210"/>
      <c r="LRZ33" s="211"/>
      <c r="LSA33" s="148"/>
      <c r="LSB33" s="210"/>
      <c r="LSC33" s="211"/>
      <c r="LSD33" s="148"/>
      <c r="LSE33" s="210"/>
      <c r="LSF33" s="211"/>
      <c r="LSG33" s="148"/>
      <c r="LSH33" s="210"/>
      <c r="LSI33" s="211"/>
      <c r="LSJ33" s="148"/>
      <c r="LSK33" s="210"/>
      <c r="LSL33" s="211"/>
      <c r="LSM33" s="148"/>
      <c r="LSN33" s="210"/>
      <c r="LSO33" s="211"/>
      <c r="LSP33" s="148"/>
      <c r="LSQ33" s="210"/>
      <c r="LSR33" s="211"/>
      <c r="LSS33" s="148"/>
      <c r="LST33" s="210"/>
      <c r="LSU33" s="211"/>
      <c r="LSV33" s="148"/>
      <c r="LSW33" s="210"/>
      <c r="LSX33" s="211"/>
      <c r="LSY33" s="148"/>
      <c r="LSZ33" s="210"/>
      <c r="LTA33" s="211"/>
      <c r="LTB33" s="148"/>
      <c r="LTC33" s="210"/>
      <c r="LTD33" s="211"/>
      <c r="LTE33" s="148"/>
      <c r="LTF33" s="210"/>
      <c r="LTG33" s="211"/>
      <c r="LTH33" s="148"/>
      <c r="LTI33" s="210"/>
      <c r="LTJ33" s="211"/>
      <c r="LTK33" s="148"/>
      <c r="LTL33" s="210"/>
      <c r="LTM33" s="211"/>
      <c r="LTN33" s="148"/>
      <c r="LTO33" s="210"/>
      <c r="LTP33" s="211"/>
      <c r="LTQ33" s="148"/>
      <c r="LTR33" s="210"/>
      <c r="LTS33" s="211"/>
      <c r="LTT33" s="148"/>
      <c r="LTU33" s="210"/>
      <c r="LTV33" s="211"/>
      <c r="LTW33" s="148"/>
      <c r="LTX33" s="210"/>
      <c r="LTY33" s="211"/>
      <c r="LTZ33" s="148"/>
      <c r="LUA33" s="210"/>
      <c r="LUB33" s="211"/>
      <c r="LUC33" s="148"/>
      <c r="LUD33" s="210"/>
      <c r="LUE33" s="211"/>
      <c r="LUF33" s="148"/>
      <c r="LUG33" s="210"/>
      <c r="LUH33" s="211"/>
      <c r="LUI33" s="148"/>
      <c r="LUJ33" s="210"/>
      <c r="LUK33" s="211"/>
      <c r="LUL33" s="148"/>
      <c r="LUM33" s="210"/>
      <c r="LUN33" s="211"/>
      <c r="LUO33" s="148"/>
      <c r="LUP33" s="210"/>
      <c r="LUQ33" s="211"/>
      <c r="LUR33" s="148"/>
      <c r="LUS33" s="210"/>
      <c r="LUT33" s="211"/>
      <c r="LUU33" s="148"/>
      <c r="LUV33" s="210"/>
      <c r="LUW33" s="211"/>
      <c r="LUX33" s="148"/>
      <c r="LUY33" s="210"/>
      <c r="LUZ33" s="211"/>
      <c r="LVA33" s="148"/>
      <c r="LVB33" s="210"/>
      <c r="LVC33" s="211"/>
      <c r="LVD33" s="148"/>
      <c r="LVE33" s="210"/>
      <c r="LVF33" s="211"/>
      <c r="LVG33" s="148"/>
      <c r="LVH33" s="210"/>
      <c r="LVI33" s="211"/>
      <c r="LVJ33" s="148"/>
      <c r="LVK33" s="210"/>
      <c r="LVL33" s="211"/>
      <c r="LVM33" s="148"/>
      <c r="LVN33" s="210"/>
      <c r="LVO33" s="211"/>
      <c r="LVP33" s="148"/>
      <c r="LVQ33" s="210"/>
      <c r="LVR33" s="211"/>
      <c r="LVS33" s="148"/>
      <c r="LVT33" s="210"/>
      <c r="LVU33" s="211"/>
      <c r="LVV33" s="148"/>
      <c r="LVW33" s="210"/>
      <c r="LVX33" s="211"/>
      <c r="LVY33" s="148"/>
      <c r="LVZ33" s="210"/>
      <c r="LWA33" s="211"/>
      <c r="LWB33" s="148"/>
      <c r="LWC33" s="210"/>
      <c r="LWD33" s="211"/>
      <c r="LWE33" s="148"/>
      <c r="LWF33" s="210"/>
      <c r="LWG33" s="211"/>
      <c r="LWH33" s="148"/>
      <c r="LWI33" s="210"/>
      <c r="LWJ33" s="211"/>
      <c r="LWK33" s="148"/>
      <c r="LWL33" s="210"/>
      <c r="LWM33" s="211"/>
      <c r="LWN33" s="148"/>
      <c r="LWO33" s="210"/>
      <c r="LWP33" s="211"/>
      <c r="LWQ33" s="148"/>
      <c r="LWR33" s="210"/>
      <c r="LWS33" s="211"/>
      <c r="LWT33" s="148"/>
      <c r="LWU33" s="210"/>
      <c r="LWV33" s="211"/>
      <c r="LWW33" s="148"/>
      <c r="LWX33" s="210"/>
      <c r="LWY33" s="211"/>
      <c r="LWZ33" s="148"/>
      <c r="LXA33" s="210"/>
      <c r="LXB33" s="211"/>
      <c r="LXC33" s="148"/>
      <c r="LXD33" s="210"/>
      <c r="LXE33" s="211"/>
      <c r="LXF33" s="148"/>
      <c r="LXG33" s="210"/>
      <c r="LXH33" s="211"/>
      <c r="LXI33" s="148"/>
      <c r="LXJ33" s="210"/>
      <c r="LXK33" s="211"/>
      <c r="LXL33" s="148"/>
      <c r="LXM33" s="210"/>
      <c r="LXN33" s="211"/>
      <c r="LXO33" s="148"/>
      <c r="LXP33" s="210"/>
      <c r="LXQ33" s="211"/>
      <c r="LXR33" s="148"/>
      <c r="LXS33" s="210"/>
      <c r="LXT33" s="211"/>
      <c r="LXU33" s="148"/>
      <c r="LXV33" s="210"/>
      <c r="LXW33" s="211"/>
      <c r="LXX33" s="148"/>
      <c r="LXY33" s="210"/>
      <c r="LXZ33" s="211"/>
      <c r="LYA33" s="148"/>
      <c r="LYB33" s="210"/>
      <c r="LYC33" s="211"/>
      <c r="LYD33" s="148"/>
      <c r="LYE33" s="210"/>
      <c r="LYF33" s="211"/>
      <c r="LYG33" s="148"/>
      <c r="LYH33" s="210"/>
      <c r="LYI33" s="211"/>
      <c r="LYJ33" s="148"/>
      <c r="LYK33" s="210"/>
      <c r="LYL33" s="211"/>
      <c r="LYM33" s="148"/>
      <c r="LYN33" s="210"/>
      <c r="LYO33" s="211"/>
      <c r="LYP33" s="148"/>
      <c r="LYQ33" s="210"/>
      <c r="LYR33" s="211"/>
      <c r="LYS33" s="148"/>
      <c r="LYT33" s="210"/>
      <c r="LYU33" s="211"/>
      <c r="LYV33" s="148"/>
      <c r="LYW33" s="210"/>
      <c r="LYX33" s="211"/>
      <c r="LYY33" s="148"/>
      <c r="LYZ33" s="210"/>
      <c r="LZA33" s="211"/>
      <c r="LZB33" s="148"/>
      <c r="LZC33" s="210"/>
      <c r="LZD33" s="211"/>
      <c r="LZE33" s="148"/>
      <c r="LZF33" s="210"/>
      <c r="LZG33" s="211"/>
      <c r="LZH33" s="148"/>
      <c r="LZI33" s="210"/>
      <c r="LZJ33" s="211"/>
      <c r="LZK33" s="148"/>
      <c r="LZL33" s="210"/>
      <c r="LZM33" s="211"/>
      <c r="LZN33" s="148"/>
      <c r="LZO33" s="210"/>
      <c r="LZP33" s="211"/>
      <c r="LZQ33" s="148"/>
      <c r="LZR33" s="210"/>
      <c r="LZS33" s="211"/>
      <c r="LZT33" s="148"/>
      <c r="LZU33" s="210"/>
      <c r="LZV33" s="211"/>
      <c r="LZW33" s="148"/>
      <c r="LZX33" s="210"/>
      <c r="LZY33" s="211"/>
      <c r="LZZ33" s="148"/>
      <c r="MAA33" s="210"/>
      <c r="MAB33" s="211"/>
      <c r="MAC33" s="148"/>
      <c r="MAD33" s="210"/>
      <c r="MAE33" s="211"/>
      <c r="MAF33" s="148"/>
      <c r="MAG33" s="210"/>
      <c r="MAH33" s="211"/>
      <c r="MAI33" s="148"/>
      <c r="MAJ33" s="210"/>
      <c r="MAK33" s="211"/>
      <c r="MAL33" s="148"/>
      <c r="MAM33" s="210"/>
      <c r="MAN33" s="211"/>
      <c r="MAO33" s="148"/>
      <c r="MAP33" s="210"/>
      <c r="MAQ33" s="211"/>
      <c r="MAR33" s="148"/>
      <c r="MAS33" s="210"/>
      <c r="MAT33" s="211"/>
      <c r="MAU33" s="148"/>
      <c r="MAV33" s="210"/>
      <c r="MAW33" s="211"/>
      <c r="MAX33" s="148"/>
      <c r="MAY33" s="210"/>
      <c r="MAZ33" s="211"/>
      <c r="MBA33" s="148"/>
      <c r="MBB33" s="210"/>
      <c r="MBC33" s="211"/>
      <c r="MBD33" s="148"/>
      <c r="MBE33" s="210"/>
      <c r="MBF33" s="211"/>
      <c r="MBG33" s="148"/>
      <c r="MBH33" s="210"/>
      <c r="MBI33" s="211"/>
      <c r="MBJ33" s="148"/>
      <c r="MBK33" s="210"/>
      <c r="MBL33" s="211"/>
      <c r="MBM33" s="148"/>
      <c r="MBN33" s="210"/>
      <c r="MBO33" s="211"/>
      <c r="MBP33" s="148"/>
      <c r="MBQ33" s="210"/>
      <c r="MBR33" s="211"/>
      <c r="MBS33" s="148"/>
      <c r="MBT33" s="210"/>
      <c r="MBU33" s="211"/>
      <c r="MBV33" s="148"/>
      <c r="MBW33" s="210"/>
      <c r="MBX33" s="211"/>
      <c r="MBY33" s="148"/>
      <c r="MBZ33" s="210"/>
      <c r="MCA33" s="211"/>
      <c r="MCB33" s="148"/>
      <c r="MCC33" s="210"/>
      <c r="MCD33" s="211"/>
      <c r="MCE33" s="148"/>
      <c r="MCF33" s="210"/>
      <c r="MCG33" s="211"/>
      <c r="MCH33" s="148"/>
      <c r="MCI33" s="210"/>
      <c r="MCJ33" s="211"/>
      <c r="MCK33" s="148"/>
      <c r="MCL33" s="210"/>
      <c r="MCM33" s="211"/>
      <c r="MCN33" s="148"/>
      <c r="MCO33" s="210"/>
      <c r="MCP33" s="211"/>
      <c r="MCQ33" s="148"/>
      <c r="MCR33" s="210"/>
      <c r="MCS33" s="211"/>
      <c r="MCT33" s="148"/>
      <c r="MCU33" s="210"/>
      <c r="MCV33" s="211"/>
      <c r="MCW33" s="148"/>
      <c r="MCX33" s="210"/>
      <c r="MCY33" s="211"/>
      <c r="MCZ33" s="148"/>
      <c r="MDA33" s="210"/>
      <c r="MDB33" s="211"/>
      <c r="MDC33" s="148"/>
      <c r="MDD33" s="210"/>
      <c r="MDE33" s="211"/>
      <c r="MDF33" s="148"/>
      <c r="MDG33" s="210"/>
      <c r="MDH33" s="211"/>
      <c r="MDI33" s="148"/>
      <c r="MDJ33" s="210"/>
      <c r="MDK33" s="211"/>
      <c r="MDL33" s="148"/>
      <c r="MDM33" s="210"/>
      <c r="MDN33" s="211"/>
      <c r="MDO33" s="148"/>
      <c r="MDP33" s="210"/>
      <c r="MDQ33" s="211"/>
      <c r="MDR33" s="148"/>
      <c r="MDS33" s="210"/>
      <c r="MDT33" s="211"/>
      <c r="MDU33" s="148"/>
      <c r="MDV33" s="210"/>
      <c r="MDW33" s="211"/>
      <c r="MDX33" s="148"/>
      <c r="MDY33" s="210"/>
      <c r="MDZ33" s="211"/>
      <c r="MEA33" s="148"/>
      <c r="MEB33" s="210"/>
      <c r="MEC33" s="211"/>
      <c r="MED33" s="148"/>
      <c r="MEE33" s="210"/>
      <c r="MEF33" s="211"/>
      <c r="MEG33" s="148"/>
      <c r="MEH33" s="210"/>
      <c r="MEI33" s="211"/>
      <c r="MEJ33" s="148"/>
      <c r="MEK33" s="210"/>
      <c r="MEL33" s="211"/>
      <c r="MEM33" s="148"/>
      <c r="MEN33" s="210"/>
      <c r="MEO33" s="211"/>
      <c r="MEP33" s="148"/>
      <c r="MEQ33" s="210"/>
      <c r="MER33" s="211"/>
      <c r="MES33" s="148"/>
      <c r="MET33" s="210"/>
      <c r="MEU33" s="211"/>
      <c r="MEV33" s="148"/>
      <c r="MEW33" s="210"/>
      <c r="MEX33" s="211"/>
      <c r="MEY33" s="148"/>
      <c r="MEZ33" s="210"/>
      <c r="MFA33" s="211"/>
      <c r="MFB33" s="148"/>
      <c r="MFC33" s="210"/>
      <c r="MFD33" s="211"/>
      <c r="MFE33" s="148"/>
      <c r="MFF33" s="210"/>
      <c r="MFG33" s="211"/>
      <c r="MFH33" s="148"/>
      <c r="MFI33" s="210"/>
      <c r="MFJ33" s="211"/>
      <c r="MFK33" s="148"/>
      <c r="MFL33" s="210"/>
      <c r="MFM33" s="211"/>
      <c r="MFN33" s="148"/>
      <c r="MFO33" s="210"/>
      <c r="MFP33" s="211"/>
      <c r="MFQ33" s="148"/>
      <c r="MFR33" s="210"/>
      <c r="MFS33" s="211"/>
      <c r="MFT33" s="148"/>
      <c r="MFU33" s="210"/>
      <c r="MFV33" s="211"/>
      <c r="MFW33" s="148"/>
      <c r="MFX33" s="210"/>
      <c r="MFY33" s="211"/>
      <c r="MFZ33" s="148"/>
      <c r="MGA33" s="210"/>
      <c r="MGB33" s="211"/>
      <c r="MGC33" s="148"/>
      <c r="MGD33" s="210"/>
      <c r="MGE33" s="211"/>
      <c r="MGF33" s="148"/>
      <c r="MGG33" s="210"/>
      <c r="MGH33" s="211"/>
      <c r="MGI33" s="148"/>
      <c r="MGJ33" s="210"/>
      <c r="MGK33" s="211"/>
      <c r="MGL33" s="148"/>
      <c r="MGM33" s="210"/>
      <c r="MGN33" s="211"/>
      <c r="MGO33" s="148"/>
      <c r="MGP33" s="210"/>
      <c r="MGQ33" s="211"/>
      <c r="MGR33" s="148"/>
      <c r="MGS33" s="210"/>
      <c r="MGT33" s="211"/>
      <c r="MGU33" s="148"/>
      <c r="MGV33" s="210"/>
      <c r="MGW33" s="211"/>
      <c r="MGX33" s="148"/>
      <c r="MGY33" s="210"/>
      <c r="MGZ33" s="211"/>
      <c r="MHA33" s="148"/>
      <c r="MHB33" s="210"/>
      <c r="MHC33" s="211"/>
      <c r="MHD33" s="148"/>
      <c r="MHE33" s="210"/>
      <c r="MHF33" s="211"/>
      <c r="MHG33" s="148"/>
      <c r="MHH33" s="210"/>
      <c r="MHI33" s="211"/>
      <c r="MHJ33" s="148"/>
      <c r="MHK33" s="210"/>
      <c r="MHL33" s="211"/>
      <c r="MHM33" s="148"/>
      <c r="MHN33" s="210"/>
      <c r="MHO33" s="211"/>
      <c r="MHP33" s="148"/>
      <c r="MHQ33" s="210"/>
      <c r="MHR33" s="211"/>
      <c r="MHS33" s="148"/>
      <c r="MHT33" s="210"/>
      <c r="MHU33" s="211"/>
      <c r="MHV33" s="148"/>
      <c r="MHW33" s="210"/>
      <c r="MHX33" s="211"/>
      <c r="MHY33" s="148"/>
      <c r="MHZ33" s="210"/>
      <c r="MIA33" s="211"/>
      <c r="MIB33" s="148"/>
      <c r="MIC33" s="210"/>
      <c r="MID33" s="211"/>
      <c r="MIE33" s="148"/>
      <c r="MIF33" s="210"/>
      <c r="MIG33" s="211"/>
      <c r="MIH33" s="148"/>
      <c r="MII33" s="210"/>
      <c r="MIJ33" s="211"/>
      <c r="MIK33" s="148"/>
      <c r="MIL33" s="210"/>
      <c r="MIM33" s="211"/>
      <c r="MIN33" s="148"/>
      <c r="MIO33" s="210"/>
      <c r="MIP33" s="211"/>
      <c r="MIQ33" s="148"/>
      <c r="MIR33" s="210"/>
      <c r="MIS33" s="211"/>
      <c r="MIT33" s="148"/>
      <c r="MIU33" s="210"/>
      <c r="MIV33" s="211"/>
      <c r="MIW33" s="148"/>
      <c r="MIX33" s="210"/>
      <c r="MIY33" s="211"/>
      <c r="MIZ33" s="148"/>
      <c r="MJA33" s="210"/>
      <c r="MJB33" s="211"/>
      <c r="MJC33" s="148"/>
      <c r="MJD33" s="210"/>
      <c r="MJE33" s="211"/>
      <c r="MJF33" s="148"/>
      <c r="MJG33" s="210"/>
      <c r="MJH33" s="211"/>
      <c r="MJI33" s="148"/>
      <c r="MJJ33" s="210"/>
      <c r="MJK33" s="211"/>
      <c r="MJL33" s="148"/>
      <c r="MJM33" s="210"/>
      <c r="MJN33" s="211"/>
      <c r="MJO33" s="148"/>
      <c r="MJP33" s="210"/>
      <c r="MJQ33" s="211"/>
      <c r="MJR33" s="148"/>
      <c r="MJS33" s="210"/>
      <c r="MJT33" s="211"/>
      <c r="MJU33" s="148"/>
      <c r="MJV33" s="210"/>
      <c r="MJW33" s="211"/>
      <c r="MJX33" s="148"/>
      <c r="MJY33" s="210"/>
      <c r="MJZ33" s="211"/>
      <c r="MKA33" s="148"/>
      <c r="MKB33" s="210"/>
      <c r="MKC33" s="211"/>
      <c r="MKD33" s="148"/>
      <c r="MKE33" s="210"/>
      <c r="MKF33" s="211"/>
      <c r="MKG33" s="148"/>
      <c r="MKH33" s="210"/>
      <c r="MKI33" s="211"/>
      <c r="MKJ33" s="148"/>
      <c r="MKK33" s="210"/>
      <c r="MKL33" s="211"/>
      <c r="MKM33" s="148"/>
      <c r="MKN33" s="210"/>
      <c r="MKO33" s="211"/>
      <c r="MKP33" s="148"/>
      <c r="MKQ33" s="210"/>
      <c r="MKR33" s="211"/>
      <c r="MKS33" s="148"/>
      <c r="MKT33" s="210"/>
      <c r="MKU33" s="211"/>
      <c r="MKV33" s="148"/>
      <c r="MKW33" s="210"/>
      <c r="MKX33" s="211"/>
      <c r="MKY33" s="148"/>
      <c r="MKZ33" s="210"/>
      <c r="MLA33" s="211"/>
      <c r="MLB33" s="148"/>
      <c r="MLC33" s="210"/>
      <c r="MLD33" s="211"/>
      <c r="MLE33" s="148"/>
      <c r="MLF33" s="210"/>
      <c r="MLG33" s="211"/>
      <c r="MLH33" s="148"/>
      <c r="MLI33" s="210"/>
      <c r="MLJ33" s="211"/>
      <c r="MLK33" s="148"/>
      <c r="MLL33" s="210"/>
      <c r="MLM33" s="211"/>
      <c r="MLN33" s="148"/>
      <c r="MLO33" s="210"/>
      <c r="MLP33" s="211"/>
      <c r="MLQ33" s="148"/>
      <c r="MLR33" s="210"/>
      <c r="MLS33" s="211"/>
      <c r="MLT33" s="148"/>
      <c r="MLU33" s="210"/>
      <c r="MLV33" s="211"/>
      <c r="MLW33" s="148"/>
      <c r="MLX33" s="210"/>
      <c r="MLY33" s="211"/>
      <c r="MLZ33" s="148"/>
      <c r="MMA33" s="210"/>
      <c r="MMB33" s="211"/>
      <c r="MMC33" s="148"/>
      <c r="MMD33" s="210"/>
      <c r="MME33" s="211"/>
      <c r="MMF33" s="148"/>
      <c r="MMG33" s="210"/>
      <c r="MMH33" s="211"/>
      <c r="MMI33" s="148"/>
      <c r="MMJ33" s="210"/>
      <c r="MMK33" s="211"/>
      <c r="MML33" s="148"/>
      <c r="MMM33" s="210"/>
      <c r="MMN33" s="211"/>
      <c r="MMO33" s="148"/>
      <c r="MMP33" s="210"/>
      <c r="MMQ33" s="211"/>
      <c r="MMR33" s="148"/>
      <c r="MMS33" s="210"/>
      <c r="MMT33" s="211"/>
      <c r="MMU33" s="148"/>
      <c r="MMV33" s="210"/>
      <c r="MMW33" s="211"/>
      <c r="MMX33" s="148"/>
      <c r="MMY33" s="210"/>
      <c r="MMZ33" s="211"/>
      <c r="MNA33" s="148"/>
      <c r="MNB33" s="210"/>
      <c r="MNC33" s="211"/>
      <c r="MND33" s="148"/>
      <c r="MNE33" s="210"/>
      <c r="MNF33" s="211"/>
      <c r="MNG33" s="148"/>
      <c r="MNH33" s="210"/>
      <c r="MNI33" s="211"/>
      <c r="MNJ33" s="148"/>
      <c r="MNK33" s="210"/>
      <c r="MNL33" s="211"/>
      <c r="MNM33" s="148"/>
      <c r="MNN33" s="210"/>
      <c r="MNO33" s="211"/>
      <c r="MNP33" s="148"/>
      <c r="MNQ33" s="210"/>
      <c r="MNR33" s="211"/>
      <c r="MNS33" s="148"/>
      <c r="MNT33" s="210"/>
      <c r="MNU33" s="211"/>
      <c r="MNV33" s="148"/>
      <c r="MNW33" s="210"/>
      <c r="MNX33" s="211"/>
      <c r="MNY33" s="148"/>
      <c r="MNZ33" s="210"/>
      <c r="MOA33" s="211"/>
      <c r="MOB33" s="148"/>
      <c r="MOC33" s="210"/>
      <c r="MOD33" s="211"/>
      <c r="MOE33" s="148"/>
      <c r="MOF33" s="210"/>
      <c r="MOG33" s="211"/>
      <c r="MOH33" s="148"/>
      <c r="MOI33" s="210"/>
      <c r="MOJ33" s="211"/>
      <c r="MOK33" s="148"/>
      <c r="MOL33" s="210"/>
      <c r="MOM33" s="211"/>
      <c r="MON33" s="148"/>
      <c r="MOO33" s="210"/>
      <c r="MOP33" s="211"/>
      <c r="MOQ33" s="148"/>
      <c r="MOR33" s="210"/>
      <c r="MOS33" s="211"/>
      <c r="MOT33" s="148"/>
      <c r="MOU33" s="210"/>
      <c r="MOV33" s="211"/>
      <c r="MOW33" s="148"/>
      <c r="MOX33" s="210"/>
      <c r="MOY33" s="211"/>
      <c r="MOZ33" s="148"/>
      <c r="MPA33" s="210"/>
      <c r="MPB33" s="211"/>
      <c r="MPC33" s="148"/>
      <c r="MPD33" s="210"/>
      <c r="MPE33" s="211"/>
      <c r="MPF33" s="148"/>
      <c r="MPG33" s="210"/>
      <c r="MPH33" s="211"/>
      <c r="MPI33" s="148"/>
      <c r="MPJ33" s="210"/>
      <c r="MPK33" s="211"/>
      <c r="MPL33" s="148"/>
      <c r="MPM33" s="210"/>
      <c r="MPN33" s="211"/>
      <c r="MPO33" s="148"/>
      <c r="MPP33" s="210"/>
      <c r="MPQ33" s="211"/>
      <c r="MPR33" s="148"/>
      <c r="MPS33" s="210"/>
      <c r="MPT33" s="211"/>
      <c r="MPU33" s="148"/>
      <c r="MPV33" s="210"/>
      <c r="MPW33" s="211"/>
      <c r="MPX33" s="148"/>
      <c r="MPY33" s="210"/>
      <c r="MPZ33" s="211"/>
      <c r="MQA33" s="148"/>
      <c r="MQB33" s="210"/>
      <c r="MQC33" s="211"/>
      <c r="MQD33" s="148"/>
      <c r="MQE33" s="210"/>
      <c r="MQF33" s="211"/>
      <c r="MQG33" s="148"/>
      <c r="MQH33" s="210"/>
      <c r="MQI33" s="211"/>
      <c r="MQJ33" s="148"/>
      <c r="MQK33" s="210"/>
      <c r="MQL33" s="211"/>
      <c r="MQM33" s="148"/>
      <c r="MQN33" s="210"/>
      <c r="MQO33" s="211"/>
      <c r="MQP33" s="148"/>
      <c r="MQQ33" s="210"/>
      <c r="MQR33" s="211"/>
      <c r="MQS33" s="148"/>
      <c r="MQT33" s="210"/>
      <c r="MQU33" s="211"/>
      <c r="MQV33" s="148"/>
      <c r="MQW33" s="210"/>
      <c r="MQX33" s="211"/>
      <c r="MQY33" s="148"/>
      <c r="MQZ33" s="210"/>
      <c r="MRA33" s="211"/>
      <c r="MRB33" s="148"/>
      <c r="MRC33" s="210"/>
      <c r="MRD33" s="211"/>
      <c r="MRE33" s="148"/>
      <c r="MRF33" s="210"/>
      <c r="MRG33" s="211"/>
      <c r="MRH33" s="148"/>
      <c r="MRI33" s="210"/>
      <c r="MRJ33" s="211"/>
      <c r="MRK33" s="148"/>
      <c r="MRL33" s="210"/>
      <c r="MRM33" s="211"/>
      <c r="MRN33" s="148"/>
      <c r="MRO33" s="210"/>
      <c r="MRP33" s="211"/>
      <c r="MRQ33" s="148"/>
      <c r="MRR33" s="210"/>
      <c r="MRS33" s="211"/>
      <c r="MRT33" s="148"/>
      <c r="MRU33" s="210"/>
      <c r="MRV33" s="211"/>
      <c r="MRW33" s="148"/>
      <c r="MRX33" s="210"/>
      <c r="MRY33" s="211"/>
      <c r="MRZ33" s="148"/>
      <c r="MSA33" s="210"/>
      <c r="MSB33" s="211"/>
      <c r="MSC33" s="148"/>
      <c r="MSD33" s="210"/>
      <c r="MSE33" s="211"/>
      <c r="MSF33" s="148"/>
      <c r="MSG33" s="210"/>
      <c r="MSH33" s="211"/>
      <c r="MSI33" s="148"/>
      <c r="MSJ33" s="210"/>
      <c r="MSK33" s="211"/>
      <c r="MSL33" s="148"/>
      <c r="MSM33" s="210"/>
      <c r="MSN33" s="211"/>
      <c r="MSO33" s="148"/>
      <c r="MSP33" s="210"/>
      <c r="MSQ33" s="211"/>
      <c r="MSR33" s="148"/>
      <c r="MSS33" s="210"/>
      <c r="MST33" s="211"/>
      <c r="MSU33" s="148"/>
      <c r="MSV33" s="210"/>
      <c r="MSW33" s="211"/>
      <c r="MSX33" s="148"/>
      <c r="MSY33" s="210"/>
      <c r="MSZ33" s="211"/>
      <c r="MTA33" s="148"/>
      <c r="MTB33" s="210"/>
      <c r="MTC33" s="211"/>
      <c r="MTD33" s="148"/>
      <c r="MTE33" s="210"/>
      <c r="MTF33" s="211"/>
      <c r="MTG33" s="148"/>
      <c r="MTH33" s="210"/>
      <c r="MTI33" s="211"/>
      <c r="MTJ33" s="148"/>
      <c r="MTK33" s="210"/>
      <c r="MTL33" s="211"/>
      <c r="MTM33" s="148"/>
      <c r="MTN33" s="210"/>
      <c r="MTO33" s="211"/>
      <c r="MTP33" s="148"/>
      <c r="MTQ33" s="210"/>
      <c r="MTR33" s="211"/>
      <c r="MTS33" s="148"/>
      <c r="MTT33" s="210"/>
      <c r="MTU33" s="211"/>
      <c r="MTV33" s="148"/>
      <c r="MTW33" s="210"/>
      <c r="MTX33" s="211"/>
      <c r="MTY33" s="148"/>
      <c r="MTZ33" s="210"/>
      <c r="MUA33" s="211"/>
      <c r="MUB33" s="148"/>
      <c r="MUC33" s="210"/>
      <c r="MUD33" s="211"/>
      <c r="MUE33" s="148"/>
      <c r="MUF33" s="210"/>
      <c r="MUG33" s="211"/>
      <c r="MUH33" s="148"/>
      <c r="MUI33" s="210"/>
      <c r="MUJ33" s="211"/>
      <c r="MUK33" s="148"/>
      <c r="MUL33" s="210"/>
      <c r="MUM33" s="211"/>
      <c r="MUN33" s="148"/>
      <c r="MUO33" s="210"/>
      <c r="MUP33" s="211"/>
      <c r="MUQ33" s="148"/>
      <c r="MUR33" s="210"/>
      <c r="MUS33" s="211"/>
      <c r="MUT33" s="148"/>
      <c r="MUU33" s="210"/>
      <c r="MUV33" s="211"/>
      <c r="MUW33" s="148"/>
      <c r="MUX33" s="210"/>
      <c r="MUY33" s="211"/>
      <c r="MUZ33" s="148"/>
      <c r="MVA33" s="210"/>
      <c r="MVB33" s="211"/>
      <c r="MVC33" s="148"/>
      <c r="MVD33" s="210"/>
      <c r="MVE33" s="211"/>
      <c r="MVF33" s="148"/>
      <c r="MVG33" s="210"/>
      <c r="MVH33" s="211"/>
      <c r="MVI33" s="148"/>
      <c r="MVJ33" s="210"/>
      <c r="MVK33" s="211"/>
      <c r="MVL33" s="148"/>
      <c r="MVM33" s="210"/>
      <c r="MVN33" s="211"/>
      <c r="MVO33" s="148"/>
      <c r="MVP33" s="210"/>
      <c r="MVQ33" s="211"/>
      <c r="MVR33" s="148"/>
      <c r="MVS33" s="210"/>
      <c r="MVT33" s="211"/>
      <c r="MVU33" s="148"/>
      <c r="MVV33" s="210"/>
      <c r="MVW33" s="211"/>
      <c r="MVX33" s="148"/>
      <c r="MVY33" s="210"/>
      <c r="MVZ33" s="211"/>
      <c r="MWA33" s="148"/>
      <c r="MWB33" s="210"/>
      <c r="MWC33" s="211"/>
      <c r="MWD33" s="148"/>
      <c r="MWE33" s="210"/>
      <c r="MWF33" s="211"/>
      <c r="MWG33" s="148"/>
      <c r="MWH33" s="210"/>
      <c r="MWI33" s="211"/>
      <c r="MWJ33" s="148"/>
      <c r="MWK33" s="210"/>
      <c r="MWL33" s="211"/>
      <c r="MWM33" s="148"/>
      <c r="MWN33" s="210"/>
      <c r="MWO33" s="211"/>
      <c r="MWP33" s="148"/>
      <c r="MWQ33" s="210"/>
      <c r="MWR33" s="211"/>
      <c r="MWS33" s="148"/>
      <c r="MWT33" s="210"/>
      <c r="MWU33" s="211"/>
      <c r="MWV33" s="148"/>
      <c r="MWW33" s="210"/>
      <c r="MWX33" s="211"/>
      <c r="MWY33" s="148"/>
      <c r="MWZ33" s="210"/>
      <c r="MXA33" s="211"/>
      <c r="MXB33" s="148"/>
      <c r="MXC33" s="210"/>
      <c r="MXD33" s="211"/>
      <c r="MXE33" s="148"/>
      <c r="MXF33" s="210"/>
      <c r="MXG33" s="211"/>
      <c r="MXH33" s="148"/>
      <c r="MXI33" s="210"/>
      <c r="MXJ33" s="211"/>
      <c r="MXK33" s="148"/>
      <c r="MXL33" s="210"/>
      <c r="MXM33" s="211"/>
      <c r="MXN33" s="148"/>
      <c r="MXO33" s="210"/>
      <c r="MXP33" s="211"/>
      <c r="MXQ33" s="148"/>
      <c r="MXR33" s="210"/>
      <c r="MXS33" s="211"/>
      <c r="MXT33" s="148"/>
      <c r="MXU33" s="210"/>
      <c r="MXV33" s="211"/>
      <c r="MXW33" s="148"/>
      <c r="MXX33" s="210"/>
      <c r="MXY33" s="211"/>
      <c r="MXZ33" s="148"/>
      <c r="MYA33" s="210"/>
      <c r="MYB33" s="211"/>
      <c r="MYC33" s="148"/>
      <c r="MYD33" s="210"/>
      <c r="MYE33" s="211"/>
      <c r="MYF33" s="148"/>
      <c r="MYG33" s="210"/>
      <c r="MYH33" s="211"/>
      <c r="MYI33" s="148"/>
      <c r="MYJ33" s="210"/>
      <c r="MYK33" s="211"/>
      <c r="MYL33" s="148"/>
      <c r="MYM33" s="210"/>
      <c r="MYN33" s="211"/>
      <c r="MYO33" s="148"/>
      <c r="MYP33" s="210"/>
      <c r="MYQ33" s="211"/>
      <c r="MYR33" s="148"/>
      <c r="MYS33" s="210"/>
      <c r="MYT33" s="211"/>
      <c r="MYU33" s="148"/>
      <c r="MYV33" s="210"/>
      <c r="MYW33" s="211"/>
      <c r="MYX33" s="148"/>
      <c r="MYY33" s="210"/>
      <c r="MYZ33" s="211"/>
      <c r="MZA33" s="148"/>
      <c r="MZB33" s="210"/>
      <c r="MZC33" s="211"/>
      <c r="MZD33" s="148"/>
      <c r="MZE33" s="210"/>
      <c r="MZF33" s="211"/>
      <c r="MZG33" s="148"/>
      <c r="MZH33" s="210"/>
      <c r="MZI33" s="211"/>
      <c r="MZJ33" s="148"/>
      <c r="MZK33" s="210"/>
      <c r="MZL33" s="211"/>
      <c r="MZM33" s="148"/>
      <c r="MZN33" s="210"/>
      <c r="MZO33" s="211"/>
      <c r="MZP33" s="148"/>
      <c r="MZQ33" s="210"/>
      <c r="MZR33" s="211"/>
      <c r="MZS33" s="148"/>
      <c r="MZT33" s="210"/>
      <c r="MZU33" s="211"/>
      <c r="MZV33" s="148"/>
      <c r="MZW33" s="210"/>
      <c r="MZX33" s="211"/>
      <c r="MZY33" s="148"/>
      <c r="MZZ33" s="210"/>
      <c r="NAA33" s="211"/>
      <c r="NAB33" s="148"/>
      <c r="NAC33" s="210"/>
      <c r="NAD33" s="211"/>
      <c r="NAE33" s="148"/>
      <c r="NAF33" s="210"/>
      <c r="NAG33" s="211"/>
      <c r="NAH33" s="148"/>
      <c r="NAI33" s="210"/>
      <c r="NAJ33" s="211"/>
      <c r="NAK33" s="148"/>
      <c r="NAL33" s="210"/>
      <c r="NAM33" s="211"/>
      <c r="NAN33" s="148"/>
      <c r="NAO33" s="210"/>
      <c r="NAP33" s="211"/>
      <c r="NAQ33" s="148"/>
      <c r="NAR33" s="210"/>
      <c r="NAS33" s="211"/>
      <c r="NAT33" s="148"/>
      <c r="NAU33" s="210"/>
      <c r="NAV33" s="211"/>
      <c r="NAW33" s="148"/>
      <c r="NAX33" s="210"/>
      <c r="NAY33" s="211"/>
      <c r="NAZ33" s="148"/>
      <c r="NBA33" s="210"/>
      <c r="NBB33" s="211"/>
      <c r="NBC33" s="148"/>
      <c r="NBD33" s="210"/>
      <c r="NBE33" s="211"/>
      <c r="NBF33" s="148"/>
      <c r="NBG33" s="210"/>
      <c r="NBH33" s="211"/>
      <c r="NBI33" s="148"/>
      <c r="NBJ33" s="210"/>
      <c r="NBK33" s="211"/>
      <c r="NBL33" s="148"/>
      <c r="NBM33" s="210"/>
      <c r="NBN33" s="211"/>
      <c r="NBO33" s="148"/>
      <c r="NBP33" s="210"/>
      <c r="NBQ33" s="211"/>
      <c r="NBR33" s="148"/>
      <c r="NBS33" s="210"/>
      <c r="NBT33" s="211"/>
      <c r="NBU33" s="148"/>
      <c r="NBV33" s="210"/>
      <c r="NBW33" s="211"/>
      <c r="NBX33" s="148"/>
      <c r="NBY33" s="210"/>
      <c r="NBZ33" s="211"/>
      <c r="NCA33" s="148"/>
      <c r="NCB33" s="210"/>
      <c r="NCC33" s="211"/>
      <c r="NCD33" s="148"/>
      <c r="NCE33" s="210"/>
      <c r="NCF33" s="211"/>
      <c r="NCG33" s="148"/>
      <c r="NCH33" s="210"/>
      <c r="NCI33" s="211"/>
      <c r="NCJ33" s="148"/>
      <c r="NCK33" s="210"/>
      <c r="NCL33" s="211"/>
      <c r="NCM33" s="148"/>
      <c r="NCN33" s="210"/>
      <c r="NCO33" s="211"/>
      <c r="NCP33" s="148"/>
      <c r="NCQ33" s="210"/>
      <c r="NCR33" s="211"/>
      <c r="NCS33" s="148"/>
      <c r="NCT33" s="210"/>
      <c r="NCU33" s="211"/>
      <c r="NCV33" s="148"/>
      <c r="NCW33" s="210"/>
      <c r="NCX33" s="211"/>
      <c r="NCY33" s="148"/>
      <c r="NCZ33" s="210"/>
      <c r="NDA33" s="211"/>
      <c r="NDB33" s="148"/>
      <c r="NDC33" s="210"/>
      <c r="NDD33" s="211"/>
      <c r="NDE33" s="148"/>
      <c r="NDF33" s="210"/>
      <c r="NDG33" s="211"/>
      <c r="NDH33" s="148"/>
      <c r="NDI33" s="210"/>
      <c r="NDJ33" s="211"/>
      <c r="NDK33" s="148"/>
      <c r="NDL33" s="210"/>
      <c r="NDM33" s="211"/>
      <c r="NDN33" s="148"/>
      <c r="NDO33" s="210"/>
      <c r="NDP33" s="211"/>
      <c r="NDQ33" s="148"/>
      <c r="NDR33" s="210"/>
      <c r="NDS33" s="211"/>
      <c r="NDT33" s="148"/>
      <c r="NDU33" s="210"/>
      <c r="NDV33" s="211"/>
      <c r="NDW33" s="148"/>
      <c r="NDX33" s="210"/>
      <c r="NDY33" s="211"/>
      <c r="NDZ33" s="148"/>
      <c r="NEA33" s="210"/>
      <c r="NEB33" s="211"/>
      <c r="NEC33" s="148"/>
      <c r="NED33" s="210"/>
      <c r="NEE33" s="211"/>
      <c r="NEF33" s="148"/>
      <c r="NEG33" s="210"/>
      <c r="NEH33" s="211"/>
      <c r="NEI33" s="148"/>
      <c r="NEJ33" s="210"/>
      <c r="NEK33" s="211"/>
      <c r="NEL33" s="148"/>
      <c r="NEM33" s="210"/>
      <c r="NEN33" s="211"/>
      <c r="NEO33" s="148"/>
      <c r="NEP33" s="210"/>
      <c r="NEQ33" s="211"/>
      <c r="NER33" s="148"/>
      <c r="NES33" s="210"/>
      <c r="NET33" s="211"/>
      <c r="NEU33" s="148"/>
      <c r="NEV33" s="210"/>
      <c r="NEW33" s="211"/>
      <c r="NEX33" s="148"/>
      <c r="NEY33" s="210"/>
      <c r="NEZ33" s="211"/>
      <c r="NFA33" s="148"/>
      <c r="NFB33" s="210"/>
      <c r="NFC33" s="211"/>
      <c r="NFD33" s="148"/>
      <c r="NFE33" s="210"/>
      <c r="NFF33" s="211"/>
      <c r="NFG33" s="148"/>
      <c r="NFH33" s="210"/>
      <c r="NFI33" s="211"/>
      <c r="NFJ33" s="148"/>
      <c r="NFK33" s="210"/>
      <c r="NFL33" s="211"/>
      <c r="NFM33" s="148"/>
      <c r="NFN33" s="210"/>
      <c r="NFO33" s="211"/>
      <c r="NFP33" s="148"/>
      <c r="NFQ33" s="210"/>
      <c r="NFR33" s="211"/>
      <c r="NFS33" s="148"/>
      <c r="NFT33" s="210"/>
      <c r="NFU33" s="211"/>
      <c r="NFV33" s="148"/>
      <c r="NFW33" s="210"/>
      <c r="NFX33" s="211"/>
      <c r="NFY33" s="148"/>
      <c r="NFZ33" s="210"/>
      <c r="NGA33" s="211"/>
      <c r="NGB33" s="148"/>
      <c r="NGC33" s="210"/>
      <c r="NGD33" s="211"/>
      <c r="NGE33" s="148"/>
      <c r="NGF33" s="210"/>
      <c r="NGG33" s="211"/>
      <c r="NGH33" s="148"/>
      <c r="NGI33" s="210"/>
      <c r="NGJ33" s="211"/>
      <c r="NGK33" s="148"/>
      <c r="NGL33" s="210"/>
      <c r="NGM33" s="211"/>
      <c r="NGN33" s="148"/>
      <c r="NGO33" s="210"/>
      <c r="NGP33" s="211"/>
      <c r="NGQ33" s="148"/>
      <c r="NGR33" s="210"/>
      <c r="NGS33" s="211"/>
      <c r="NGT33" s="148"/>
      <c r="NGU33" s="210"/>
      <c r="NGV33" s="211"/>
      <c r="NGW33" s="148"/>
      <c r="NGX33" s="210"/>
      <c r="NGY33" s="211"/>
      <c r="NGZ33" s="148"/>
      <c r="NHA33" s="210"/>
      <c r="NHB33" s="211"/>
      <c r="NHC33" s="148"/>
      <c r="NHD33" s="210"/>
      <c r="NHE33" s="211"/>
      <c r="NHF33" s="148"/>
      <c r="NHG33" s="210"/>
      <c r="NHH33" s="211"/>
      <c r="NHI33" s="148"/>
      <c r="NHJ33" s="210"/>
      <c r="NHK33" s="211"/>
      <c r="NHL33" s="148"/>
      <c r="NHM33" s="210"/>
      <c r="NHN33" s="211"/>
      <c r="NHO33" s="148"/>
      <c r="NHP33" s="210"/>
      <c r="NHQ33" s="211"/>
      <c r="NHR33" s="148"/>
      <c r="NHS33" s="210"/>
      <c r="NHT33" s="211"/>
      <c r="NHU33" s="148"/>
      <c r="NHV33" s="210"/>
      <c r="NHW33" s="211"/>
      <c r="NHX33" s="148"/>
      <c r="NHY33" s="210"/>
      <c r="NHZ33" s="211"/>
      <c r="NIA33" s="148"/>
      <c r="NIB33" s="210"/>
      <c r="NIC33" s="211"/>
      <c r="NID33" s="148"/>
      <c r="NIE33" s="210"/>
      <c r="NIF33" s="211"/>
      <c r="NIG33" s="148"/>
      <c r="NIH33" s="210"/>
      <c r="NII33" s="211"/>
      <c r="NIJ33" s="148"/>
      <c r="NIK33" s="210"/>
      <c r="NIL33" s="211"/>
      <c r="NIM33" s="148"/>
      <c r="NIN33" s="210"/>
      <c r="NIO33" s="211"/>
      <c r="NIP33" s="148"/>
      <c r="NIQ33" s="210"/>
      <c r="NIR33" s="211"/>
      <c r="NIS33" s="148"/>
      <c r="NIT33" s="210"/>
      <c r="NIU33" s="211"/>
      <c r="NIV33" s="148"/>
      <c r="NIW33" s="210"/>
      <c r="NIX33" s="211"/>
      <c r="NIY33" s="148"/>
      <c r="NIZ33" s="210"/>
      <c r="NJA33" s="211"/>
      <c r="NJB33" s="148"/>
      <c r="NJC33" s="210"/>
      <c r="NJD33" s="211"/>
      <c r="NJE33" s="148"/>
      <c r="NJF33" s="210"/>
      <c r="NJG33" s="211"/>
      <c r="NJH33" s="148"/>
      <c r="NJI33" s="210"/>
      <c r="NJJ33" s="211"/>
      <c r="NJK33" s="148"/>
      <c r="NJL33" s="210"/>
      <c r="NJM33" s="211"/>
      <c r="NJN33" s="148"/>
      <c r="NJO33" s="210"/>
      <c r="NJP33" s="211"/>
      <c r="NJQ33" s="148"/>
      <c r="NJR33" s="210"/>
      <c r="NJS33" s="211"/>
      <c r="NJT33" s="148"/>
      <c r="NJU33" s="210"/>
      <c r="NJV33" s="211"/>
      <c r="NJW33" s="148"/>
      <c r="NJX33" s="210"/>
      <c r="NJY33" s="211"/>
      <c r="NJZ33" s="148"/>
      <c r="NKA33" s="210"/>
      <c r="NKB33" s="211"/>
      <c r="NKC33" s="148"/>
      <c r="NKD33" s="210"/>
      <c r="NKE33" s="211"/>
      <c r="NKF33" s="148"/>
      <c r="NKG33" s="210"/>
      <c r="NKH33" s="211"/>
      <c r="NKI33" s="148"/>
      <c r="NKJ33" s="210"/>
      <c r="NKK33" s="211"/>
      <c r="NKL33" s="148"/>
      <c r="NKM33" s="210"/>
      <c r="NKN33" s="211"/>
      <c r="NKO33" s="148"/>
      <c r="NKP33" s="210"/>
      <c r="NKQ33" s="211"/>
      <c r="NKR33" s="148"/>
      <c r="NKS33" s="210"/>
      <c r="NKT33" s="211"/>
      <c r="NKU33" s="148"/>
      <c r="NKV33" s="210"/>
      <c r="NKW33" s="211"/>
      <c r="NKX33" s="148"/>
      <c r="NKY33" s="210"/>
      <c r="NKZ33" s="211"/>
      <c r="NLA33" s="148"/>
      <c r="NLB33" s="210"/>
      <c r="NLC33" s="211"/>
      <c r="NLD33" s="148"/>
      <c r="NLE33" s="210"/>
      <c r="NLF33" s="211"/>
      <c r="NLG33" s="148"/>
      <c r="NLH33" s="210"/>
      <c r="NLI33" s="211"/>
      <c r="NLJ33" s="148"/>
      <c r="NLK33" s="210"/>
      <c r="NLL33" s="211"/>
      <c r="NLM33" s="148"/>
      <c r="NLN33" s="210"/>
      <c r="NLO33" s="211"/>
      <c r="NLP33" s="148"/>
      <c r="NLQ33" s="210"/>
      <c r="NLR33" s="211"/>
      <c r="NLS33" s="148"/>
      <c r="NLT33" s="210"/>
      <c r="NLU33" s="211"/>
      <c r="NLV33" s="148"/>
      <c r="NLW33" s="210"/>
      <c r="NLX33" s="211"/>
      <c r="NLY33" s="148"/>
      <c r="NLZ33" s="210"/>
      <c r="NMA33" s="211"/>
      <c r="NMB33" s="148"/>
      <c r="NMC33" s="210"/>
      <c r="NMD33" s="211"/>
      <c r="NME33" s="148"/>
      <c r="NMF33" s="210"/>
      <c r="NMG33" s="211"/>
      <c r="NMH33" s="148"/>
      <c r="NMI33" s="210"/>
      <c r="NMJ33" s="211"/>
      <c r="NMK33" s="148"/>
      <c r="NML33" s="210"/>
      <c r="NMM33" s="211"/>
      <c r="NMN33" s="148"/>
      <c r="NMO33" s="210"/>
      <c r="NMP33" s="211"/>
      <c r="NMQ33" s="148"/>
      <c r="NMR33" s="210"/>
      <c r="NMS33" s="211"/>
      <c r="NMT33" s="148"/>
      <c r="NMU33" s="210"/>
      <c r="NMV33" s="211"/>
      <c r="NMW33" s="148"/>
      <c r="NMX33" s="210"/>
      <c r="NMY33" s="211"/>
      <c r="NMZ33" s="148"/>
      <c r="NNA33" s="210"/>
      <c r="NNB33" s="211"/>
      <c r="NNC33" s="148"/>
      <c r="NND33" s="210"/>
      <c r="NNE33" s="211"/>
      <c r="NNF33" s="148"/>
      <c r="NNG33" s="210"/>
      <c r="NNH33" s="211"/>
      <c r="NNI33" s="148"/>
      <c r="NNJ33" s="210"/>
      <c r="NNK33" s="211"/>
      <c r="NNL33" s="148"/>
      <c r="NNM33" s="210"/>
      <c r="NNN33" s="211"/>
      <c r="NNO33" s="148"/>
      <c r="NNP33" s="210"/>
      <c r="NNQ33" s="211"/>
      <c r="NNR33" s="148"/>
      <c r="NNS33" s="210"/>
      <c r="NNT33" s="211"/>
      <c r="NNU33" s="148"/>
      <c r="NNV33" s="210"/>
      <c r="NNW33" s="211"/>
      <c r="NNX33" s="148"/>
      <c r="NNY33" s="210"/>
      <c r="NNZ33" s="211"/>
      <c r="NOA33" s="148"/>
      <c r="NOB33" s="210"/>
      <c r="NOC33" s="211"/>
      <c r="NOD33" s="148"/>
      <c r="NOE33" s="210"/>
      <c r="NOF33" s="211"/>
      <c r="NOG33" s="148"/>
      <c r="NOH33" s="210"/>
      <c r="NOI33" s="211"/>
      <c r="NOJ33" s="148"/>
      <c r="NOK33" s="210"/>
      <c r="NOL33" s="211"/>
      <c r="NOM33" s="148"/>
      <c r="NON33" s="210"/>
      <c r="NOO33" s="211"/>
      <c r="NOP33" s="148"/>
      <c r="NOQ33" s="210"/>
      <c r="NOR33" s="211"/>
      <c r="NOS33" s="148"/>
      <c r="NOT33" s="210"/>
      <c r="NOU33" s="211"/>
      <c r="NOV33" s="148"/>
      <c r="NOW33" s="210"/>
      <c r="NOX33" s="211"/>
      <c r="NOY33" s="148"/>
      <c r="NOZ33" s="210"/>
      <c r="NPA33" s="211"/>
      <c r="NPB33" s="148"/>
      <c r="NPC33" s="210"/>
      <c r="NPD33" s="211"/>
      <c r="NPE33" s="148"/>
      <c r="NPF33" s="210"/>
      <c r="NPG33" s="211"/>
      <c r="NPH33" s="148"/>
      <c r="NPI33" s="210"/>
      <c r="NPJ33" s="211"/>
      <c r="NPK33" s="148"/>
      <c r="NPL33" s="210"/>
      <c r="NPM33" s="211"/>
      <c r="NPN33" s="148"/>
      <c r="NPO33" s="210"/>
      <c r="NPP33" s="211"/>
      <c r="NPQ33" s="148"/>
      <c r="NPR33" s="210"/>
      <c r="NPS33" s="211"/>
      <c r="NPT33" s="148"/>
      <c r="NPU33" s="210"/>
      <c r="NPV33" s="211"/>
      <c r="NPW33" s="148"/>
      <c r="NPX33" s="210"/>
      <c r="NPY33" s="211"/>
      <c r="NPZ33" s="148"/>
      <c r="NQA33" s="210"/>
      <c r="NQB33" s="211"/>
      <c r="NQC33" s="148"/>
      <c r="NQD33" s="210"/>
      <c r="NQE33" s="211"/>
      <c r="NQF33" s="148"/>
      <c r="NQG33" s="210"/>
      <c r="NQH33" s="211"/>
      <c r="NQI33" s="148"/>
      <c r="NQJ33" s="210"/>
      <c r="NQK33" s="211"/>
      <c r="NQL33" s="148"/>
      <c r="NQM33" s="210"/>
      <c r="NQN33" s="211"/>
      <c r="NQO33" s="148"/>
      <c r="NQP33" s="210"/>
      <c r="NQQ33" s="211"/>
      <c r="NQR33" s="148"/>
      <c r="NQS33" s="210"/>
      <c r="NQT33" s="211"/>
      <c r="NQU33" s="148"/>
      <c r="NQV33" s="210"/>
      <c r="NQW33" s="211"/>
      <c r="NQX33" s="148"/>
      <c r="NQY33" s="210"/>
      <c r="NQZ33" s="211"/>
      <c r="NRA33" s="148"/>
      <c r="NRB33" s="210"/>
      <c r="NRC33" s="211"/>
      <c r="NRD33" s="148"/>
      <c r="NRE33" s="210"/>
      <c r="NRF33" s="211"/>
      <c r="NRG33" s="148"/>
      <c r="NRH33" s="210"/>
      <c r="NRI33" s="211"/>
      <c r="NRJ33" s="148"/>
      <c r="NRK33" s="210"/>
      <c r="NRL33" s="211"/>
      <c r="NRM33" s="148"/>
      <c r="NRN33" s="210"/>
      <c r="NRO33" s="211"/>
      <c r="NRP33" s="148"/>
      <c r="NRQ33" s="210"/>
      <c r="NRR33" s="211"/>
      <c r="NRS33" s="148"/>
      <c r="NRT33" s="210"/>
      <c r="NRU33" s="211"/>
      <c r="NRV33" s="148"/>
      <c r="NRW33" s="210"/>
      <c r="NRX33" s="211"/>
      <c r="NRY33" s="148"/>
      <c r="NRZ33" s="210"/>
      <c r="NSA33" s="211"/>
      <c r="NSB33" s="148"/>
      <c r="NSC33" s="210"/>
      <c r="NSD33" s="211"/>
      <c r="NSE33" s="148"/>
      <c r="NSF33" s="210"/>
      <c r="NSG33" s="211"/>
      <c r="NSH33" s="148"/>
      <c r="NSI33" s="210"/>
      <c r="NSJ33" s="211"/>
      <c r="NSK33" s="148"/>
      <c r="NSL33" s="210"/>
      <c r="NSM33" s="211"/>
      <c r="NSN33" s="148"/>
      <c r="NSO33" s="210"/>
      <c r="NSP33" s="211"/>
      <c r="NSQ33" s="148"/>
      <c r="NSR33" s="210"/>
      <c r="NSS33" s="211"/>
      <c r="NST33" s="148"/>
      <c r="NSU33" s="210"/>
      <c r="NSV33" s="211"/>
      <c r="NSW33" s="148"/>
      <c r="NSX33" s="210"/>
      <c r="NSY33" s="211"/>
      <c r="NSZ33" s="148"/>
      <c r="NTA33" s="210"/>
      <c r="NTB33" s="211"/>
      <c r="NTC33" s="148"/>
      <c r="NTD33" s="210"/>
      <c r="NTE33" s="211"/>
      <c r="NTF33" s="148"/>
      <c r="NTG33" s="210"/>
      <c r="NTH33" s="211"/>
      <c r="NTI33" s="148"/>
      <c r="NTJ33" s="210"/>
      <c r="NTK33" s="211"/>
      <c r="NTL33" s="148"/>
      <c r="NTM33" s="210"/>
      <c r="NTN33" s="211"/>
      <c r="NTO33" s="148"/>
      <c r="NTP33" s="210"/>
      <c r="NTQ33" s="211"/>
      <c r="NTR33" s="148"/>
      <c r="NTS33" s="210"/>
      <c r="NTT33" s="211"/>
      <c r="NTU33" s="148"/>
      <c r="NTV33" s="210"/>
      <c r="NTW33" s="211"/>
      <c r="NTX33" s="148"/>
      <c r="NTY33" s="210"/>
      <c r="NTZ33" s="211"/>
      <c r="NUA33" s="148"/>
      <c r="NUB33" s="210"/>
      <c r="NUC33" s="211"/>
      <c r="NUD33" s="148"/>
      <c r="NUE33" s="210"/>
      <c r="NUF33" s="211"/>
      <c r="NUG33" s="148"/>
      <c r="NUH33" s="210"/>
      <c r="NUI33" s="211"/>
      <c r="NUJ33" s="148"/>
      <c r="NUK33" s="210"/>
      <c r="NUL33" s="211"/>
      <c r="NUM33" s="148"/>
      <c r="NUN33" s="210"/>
      <c r="NUO33" s="211"/>
      <c r="NUP33" s="148"/>
      <c r="NUQ33" s="210"/>
      <c r="NUR33" s="211"/>
      <c r="NUS33" s="148"/>
      <c r="NUT33" s="210"/>
      <c r="NUU33" s="211"/>
      <c r="NUV33" s="148"/>
      <c r="NUW33" s="210"/>
      <c r="NUX33" s="211"/>
      <c r="NUY33" s="148"/>
      <c r="NUZ33" s="210"/>
      <c r="NVA33" s="211"/>
      <c r="NVB33" s="148"/>
      <c r="NVC33" s="210"/>
      <c r="NVD33" s="211"/>
      <c r="NVE33" s="148"/>
      <c r="NVF33" s="210"/>
      <c r="NVG33" s="211"/>
      <c r="NVH33" s="148"/>
      <c r="NVI33" s="210"/>
      <c r="NVJ33" s="211"/>
      <c r="NVK33" s="148"/>
      <c r="NVL33" s="210"/>
      <c r="NVM33" s="211"/>
      <c r="NVN33" s="148"/>
      <c r="NVO33" s="210"/>
      <c r="NVP33" s="211"/>
      <c r="NVQ33" s="148"/>
      <c r="NVR33" s="210"/>
      <c r="NVS33" s="211"/>
      <c r="NVT33" s="148"/>
      <c r="NVU33" s="210"/>
      <c r="NVV33" s="211"/>
      <c r="NVW33" s="148"/>
      <c r="NVX33" s="210"/>
      <c r="NVY33" s="211"/>
      <c r="NVZ33" s="148"/>
      <c r="NWA33" s="210"/>
      <c r="NWB33" s="211"/>
      <c r="NWC33" s="148"/>
      <c r="NWD33" s="210"/>
      <c r="NWE33" s="211"/>
      <c r="NWF33" s="148"/>
      <c r="NWG33" s="210"/>
      <c r="NWH33" s="211"/>
      <c r="NWI33" s="148"/>
      <c r="NWJ33" s="210"/>
      <c r="NWK33" s="211"/>
      <c r="NWL33" s="148"/>
      <c r="NWM33" s="210"/>
      <c r="NWN33" s="211"/>
      <c r="NWO33" s="148"/>
      <c r="NWP33" s="210"/>
      <c r="NWQ33" s="211"/>
      <c r="NWR33" s="148"/>
      <c r="NWS33" s="210"/>
      <c r="NWT33" s="211"/>
      <c r="NWU33" s="148"/>
      <c r="NWV33" s="210"/>
      <c r="NWW33" s="211"/>
      <c r="NWX33" s="148"/>
      <c r="NWY33" s="210"/>
      <c r="NWZ33" s="211"/>
      <c r="NXA33" s="148"/>
      <c r="NXB33" s="210"/>
      <c r="NXC33" s="211"/>
      <c r="NXD33" s="148"/>
      <c r="NXE33" s="210"/>
      <c r="NXF33" s="211"/>
      <c r="NXG33" s="148"/>
      <c r="NXH33" s="210"/>
      <c r="NXI33" s="211"/>
      <c r="NXJ33" s="148"/>
      <c r="NXK33" s="210"/>
      <c r="NXL33" s="211"/>
      <c r="NXM33" s="148"/>
      <c r="NXN33" s="210"/>
      <c r="NXO33" s="211"/>
      <c r="NXP33" s="148"/>
      <c r="NXQ33" s="210"/>
      <c r="NXR33" s="211"/>
      <c r="NXS33" s="148"/>
      <c r="NXT33" s="210"/>
      <c r="NXU33" s="211"/>
      <c r="NXV33" s="148"/>
      <c r="NXW33" s="210"/>
      <c r="NXX33" s="211"/>
      <c r="NXY33" s="148"/>
      <c r="NXZ33" s="210"/>
      <c r="NYA33" s="211"/>
      <c r="NYB33" s="148"/>
      <c r="NYC33" s="210"/>
      <c r="NYD33" s="211"/>
      <c r="NYE33" s="148"/>
      <c r="NYF33" s="210"/>
      <c r="NYG33" s="211"/>
      <c r="NYH33" s="148"/>
      <c r="NYI33" s="210"/>
      <c r="NYJ33" s="211"/>
      <c r="NYK33" s="148"/>
      <c r="NYL33" s="210"/>
      <c r="NYM33" s="211"/>
      <c r="NYN33" s="148"/>
      <c r="NYO33" s="210"/>
      <c r="NYP33" s="211"/>
      <c r="NYQ33" s="148"/>
      <c r="NYR33" s="210"/>
      <c r="NYS33" s="211"/>
      <c r="NYT33" s="148"/>
      <c r="NYU33" s="210"/>
      <c r="NYV33" s="211"/>
      <c r="NYW33" s="148"/>
      <c r="NYX33" s="210"/>
      <c r="NYY33" s="211"/>
      <c r="NYZ33" s="148"/>
      <c r="NZA33" s="210"/>
      <c r="NZB33" s="211"/>
      <c r="NZC33" s="148"/>
      <c r="NZD33" s="210"/>
      <c r="NZE33" s="211"/>
      <c r="NZF33" s="148"/>
      <c r="NZG33" s="210"/>
      <c r="NZH33" s="211"/>
      <c r="NZI33" s="148"/>
      <c r="NZJ33" s="210"/>
      <c r="NZK33" s="211"/>
      <c r="NZL33" s="148"/>
      <c r="NZM33" s="210"/>
      <c r="NZN33" s="211"/>
      <c r="NZO33" s="148"/>
      <c r="NZP33" s="210"/>
      <c r="NZQ33" s="211"/>
      <c r="NZR33" s="148"/>
      <c r="NZS33" s="210"/>
      <c r="NZT33" s="211"/>
      <c r="NZU33" s="148"/>
      <c r="NZV33" s="210"/>
      <c r="NZW33" s="211"/>
      <c r="NZX33" s="148"/>
      <c r="NZY33" s="210"/>
      <c r="NZZ33" s="211"/>
      <c r="OAA33" s="148"/>
      <c r="OAB33" s="210"/>
      <c r="OAC33" s="211"/>
      <c r="OAD33" s="148"/>
      <c r="OAE33" s="210"/>
      <c r="OAF33" s="211"/>
      <c r="OAG33" s="148"/>
      <c r="OAH33" s="210"/>
      <c r="OAI33" s="211"/>
      <c r="OAJ33" s="148"/>
      <c r="OAK33" s="210"/>
      <c r="OAL33" s="211"/>
      <c r="OAM33" s="148"/>
      <c r="OAN33" s="210"/>
      <c r="OAO33" s="211"/>
      <c r="OAP33" s="148"/>
      <c r="OAQ33" s="210"/>
      <c r="OAR33" s="211"/>
      <c r="OAS33" s="148"/>
      <c r="OAT33" s="210"/>
      <c r="OAU33" s="211"/>
      <c r="OAV33" s="148"/>
      <c r="OAW33" s="210"/>
      <c r="OAX33" s="211"/>
      <c r="OAY33" s="148"/>
      <c r="OAZ33" s="210"/>
      <c r="OBA33" s="211"/>
      <c r="OBB33" s="148"/>
      <c r="OBC33" s="210"/>
      <c r="OBD33" s="211"/>
      <c r="OBE33" s="148"/>
      <c r="OBF33" s="210"/>
      <c r="OBG33" s="211"/>
      <c r="OBH33" s="148"/>
      <c r="OBI33" s="210"/>
      <c r="OBJ33" s="211"/>
      <c r="OBK33" s="148"/>
      <c r="OBL33" s="210"/>
      <c r="OBM33" s="211"/>
      <c r="OBN33" s="148"/>
      <c r="OBO33" s="210"/>
      <c r="OBP33" s="211"/>
      <c r="OBQ33" s="148"/>
      <c r="OBR33" s="210"/>
      <c r="OBS33" s="211"/>
      <c r="OBT33" s="148"/>
      <c r="OBU33" s="210"/>
      <c r="OBV33" s="211"/>
      <c r="OBW33" s="148"/>
      <c r="OBX33" s="210"/>
      <c r="OBY33" s="211"/>
      <c r="OBZ33" s="148"/>
      <c r="OCA33" s="210"/>
      <c r="OCB33" s="211"/>
      <c r="OCC33" s="148"/>
      <c r="OCD33" s="210"/>
      <c r="OCE33" s="211"/>
      <c r="OCF33" s="148"/>
      <c r="OCG33" s="210"/>
      <c r="OCH33" s="211"/>
      <c r="OCI33" s="148"/>
      <c r="OCJ33" s="210"/>
      <c r="OCK33" s="211"/>
      <c r="OCL33" s="148"/>
      <c r="OCM33" s="210"/>
      <c r="OCN33" s="211"/>
      <c r="OCO33" s="148"/>
      <c r="OCP33" s="210"/>
      <c r="OCQ33" s="211"/>
      <c r="OCR33" s="148"/>
      <c r="OCS33" s="210"/>
      <c r="OCT33" s="211"/>
      <c r="OCU33" s="148"/>
      <c r="OCV33" s="210"/>
      <c r="OCW33" s="211"/>
      <c r="OCX33" s="148"/>
      <c r="OCY33" s="210"/>
      <c r="OCZ33" s="211"/>
      <c r="ODA33" s="148"/>
      <c r="ODB33" s="210"/>
      <c r="ODC33" s="211"/>
      <c r="ODD33" s="148"/>
      <c r="ODE33" s="210"/>
      <c r="ODF33" s="211"/>
      <c r="ODG33" s="148"/>
      <c r="ODH33" s="210"/>
      <c r="ODI33" s="211"/>
      <c r="ODJ33" s="148"/>
      <c r="ODK33" s="210"/>
      <c r="ODL33" s="211"/>
      <c r="ODM33" s="148"/>
      <c r="ODN33" s="210"/>
      <c r="ODO33" s="211"/>
      <c r="ODP33" s="148"/>
      <c r="ODQ33" s="210"/>
      <c r="ODR33" s="211"/>
      <c r="ODS33" s="148"/>
      <c r="ODT33" s="210"/>
      <c r="ODU33" s="211"/>
      <c r="ODV33" s="148"/>
      <c r="ODW33" s="210"/>
      <c r="ODX33" s="211"/>
      <c r="ODY33" s="148"/>
      <c r="ODZ33" s="210"/>
      <c r="OEA33" s="211"/>
      <c r="OEB33" s="148"/>
      <c r="OEC33" s="210"/>
      <c r="OED33" s="211"/>
      <c r="OEE33" s="148"/>
      <c r="OEF33" s="210"/>
      <c r="OEG33" s="211"/>
      <c r="OEH33" s="148"/>
      <c r="OEI33" s="210"/>
      <c r="OEJ33" s="211"/>
      <c r="OEK33" s="148"/>
      <c r="OEL33" s="210"/>
      <c r="OEM33" s="211"/>
      <c r="OEN33" s="148"/>
      <c r="OEO33" s="210"/>
      <c r="OEP33" s="211"/>
      <c r="OEQ33" s="148"/>
      <c r="OER33" s="210"/>
      <c r="OES33" s="211"/>
      <c r="OET33" s="148"/>
      <c r="OEU33" s="210"/>
      <c r="OEV33" s="211"/>
      <c r="OEW33" s="148"/>
      <c r="OEX33" s="210"/>
      <c r="OEY33" s="211"/>
      <c r="OEZ33" s="148"/>
      <c r="OFA33" s="210"/>
      <c r="OFB33" s="211"/>
      <c r="OFC33" s="148"/>
      <c r="OFD33" s="210"/>
      <c r="OFE33" s="211"/>
      <c r="OFF33" s="148"/>
      <c r="OFG33" s="210"/>
      <c r="OFH33" s="211"/>
      <c r="OFI33" s="148"/>
      <c r="OFJ33" s="210"/>
      <c r="OFK33" s="211"/>
      <c r="OFL33" s="148"/>
      <c r="OFM33" s="210"/>
      <c r="OFN33" s="211"/>
      <c r="OFO33" s="148"/>
      <c r="OFP33" s="210"/>
      <c r="OFQ33" s="211"/>
      <c r="OFR33" s="148"/>
      <c r="OFS33" s="210"/>
      <c r="OFT33" s="211"/>
      <c r="OFU33" s="148"/>
      <c r="OFV33" s="210"/>
      <c r="OFW33" s="211"/>
      <c r="OFX33" s="148"/>
      <c r="OFY33" s="210"/>
      <c r="OFZ33" s="211"/>
      <c r="OGA33" s="148"/>
      <c r="OGB33" s="210"/>
      <c r="OGC33" s="211"/>
      <c r="OGD33" s="148"/>
      <c r="OGE33" s="210"/>
      <c r="OGF33" s="211"/>
      <c r="OGG33" s="148"/>
      <c r="OGH33" s="210"/>
      <c r="OGI33" s="211"/>
      <c r="OGJ33" s="148"/>
      <c r="OGK33" s="210"/>
      <c r="OGL33" s="211"/>
      <c r="OGM33" s="148"/>
      <c r="OGN33" s="210"/>
      <c r="OGO33" s="211"/>
      <c r="OGP33" s="148"/>
      <c r="OGQ33" s="210"/>
      <c r="OGR33" s="211"/>
      <c r="OGS33" s="148"/>
      <c r="OGT33" s="210"/>
      <c r="OGU33" s="211"/>
      <c r="OGV33" s="148"/>
      <c r="OGW33" s="210"/>
      <c r="OGX33" s="211"/>
      <c r="OGY33" s="148"/>
      <c r="OGZ33" s="210"/>
      <c r="OHA33" s="211"/>
      <c r="OHB33" s="148"/>
      <c r="OHC33" s="210"/>
      <c r="OHD33" s="211"/>
      <c r="OHE33" s="148"/>
      <c r="OHF33" s="210"/>
      <c r="OHG33" s="211"/>
      <c r="OHH33" s="148"/>
      <c r="OHI33" s="210"/>
      <c r="OHJ33" s="211"/>
      <c r="OHK33" s="148"/>
      <c r="OHL33" s="210"/>
      <c r="OHM33" s="211"/>
      <c r="OHN33" s="148"/>
      <c r="OHO33" s="210"/>
      <c r="OHP33" s="211"/>
      <c r="OHQ33" s="148"/>
      <c r="OHR33" s="210"/>
      <c r="OHS33" s="211"/>
      <c r="OHT33" s="148"/>
      <c r="OHU33" s="210"/>
      <c r="OHV33" s="211"/>
      <c r="OHW33" s="148"/>
      <c r="OHX33" s="210"/>
      <c r="OHY33" s="211"/>
      <c r="OHZ33" s="148"/>
      <c r="OIA33" s="210"/>
      <c r="OIB33" s="211"/>
      <c r="OIC33" s="148"/>
      <c r="OID33" s="210"/>
      <c r="OIE33" s="211"/>
      <c r="OIF33" s="148"/>
      <c r="OIG33" s="210"/>
      <c r="OIH33" s="211"/>
      <c r="OII33" s="148"/>
      <c r="OIJ33" s="210"/>
      <c r="OIK33" s="211"/>
      <c r="OIL33" s="148"/>
      <c r="OIM33" s="210"/>
      <c r="OIN33" s="211"/>
      <c r="OIO33" s="148"/>
      <c r="OIP33" s="210"/>
      <c r="OIQ33" s="211"/>
      <c r="OIR33" s="148"/>
      <c r="OIS33" s="210"/>
      <c r="OIT33" s="211"/>
      <c r="OIU33" s="148"/>
      <c r="OIV33" s="210"/>
      <c r="OIW33" s="211"/>
      <c r="OIX33" s="148"/>
      <c r="OIY33" s="210"/>
      <c r="OIZ33" s="211"/>
      <c r="OJA33" s="148"/>
      <c r="OJB33" s="210"/>
      <c r="OJC33" s="211"/>
      <c r="OJD33" s="148"/>
      <c r="OJE33" s="210"/>
      <c r="OJF33" s="211"/>
      <c r="OJG33" s="148"/>
      <c r="OJH33" s="210"/>
      <c r="OJI33" s="211"/>
      <c r="OJJ33" s="148"/>
      <c r="OJK33" s="210"/>
      <c r="OJL33" s="211"/>
      <c r="OJM33" s="148"/>
      <c r="OJN33" s="210"/>
      <c r="OJO33" s="211"/>
      <c r="OJP33" s="148"/>
      <c r="OJQ33" s="210"/>
      <c r="OJR33" s="211"/>
      <c r="OJS33" s="148"/>
      <c r="OJT33" s="210"/>
      <c r="OJU33" s="211"/>
      <c r="OJV33" s="148"/>
      <c r="OJW33" s="210"/>
      <c r="OJX33" s="211"/>
      <c r="OJY33" s="148"/>
      <c r="OJZ33" s="210"/>
      <c r="OKA33" s="211"/>
      <c r="OKB33" s="148"/>
      <c r="OKC33" s="210"/>
      <c r="OKD33" s="211"/>
      <c r="OKE33" s="148"/>
      <c r="OKF33" s="210"/>
      <c r="OKG33" s="211"/>
      <c r="OKH33" s="148"/>
      <c r="OKI33" s="210"/>
      <c r="OKJ33" s="211"/>
      <c r="OKK33" s="148"/>
      <c r="OKL33" s="210"/>
      <c r="OKM33" s="211"/>
      <c r="OKN33" s="148"/>
      <c r="OKO33" s="210"/>
      <c r="OKP33" s="211"/>
      <c r="OKQ33" s="148"/>
      <c r="OKR33" s="210"/>
      <c r="OKS33" s="211"/>
      <c r="OKT33" s="148"/>
      <c r="OKU33" s="210"/>
      <c r="OKV33" s="211"/>
      <c r="OKW33" s="148"/>
      <c r="OKX33" s="210"/>
      <c r="OKY33" s="211"/>
      <c r="OKZ33" s="148"/>
      <c r="OLA33" s="210"/>
      <c r="OLB33" s="211"/>
      <c r="OLC33" s="148"/>
      <c r="OLD33" s="210"/>
      <c r="OLE33" s="211"/>
      <c r="OLF33" s="148"/>
      <c r="OLG33" s="210"/>
      <c r="OLH33" s="211"/>
      <c r="OLI33" s="148"/>
      <c r="OLJ33" s="210"/>
      <c r="OLK33" s="211"/>
      <c r="OLL33" s="148"/>
      <c r="OLM33" s="210"/>
      <c r="OLN33" s="211"/>
      <c r="OLO33" s="148"/>
      <c r="OLP33" s="210"/>
      <c r="OLQ33" s="211"/>
      <c r="OLR33" s="148"/>
      <c r="OLS33" s="210"/>
      <c r="OLT33" s="211"/>
      <c r="OLU33" s="148"/>
      <c r="OLV33" s="210"/>
      <c r="OLW33" s="211"/>
      <c r="OLX33" s="148"/>
      <c r="OLY33" s="210"/>
      <c r="OLZ33" s="211"/>
      <c r="OMA33" s="148"/>
      <c r="OMB33" s="210"/>
      <c r="OMC33" s="211"/>
      <c r="OMD33" s="148"/>
      <c r="OME33" s="210"/>
      <c r="OMF33" s="211"/>
      <c r="OMG33" s="148"/>
      <c r="OMH33" s="210"/>
      <c r="OMI33" s="211"/>
      <c r="OMJ33" s="148"/>
      <c r="OMK33" s="210"/>
      <c r="OML33" s="211"/>
      <c r="OMM33" s="148"/>
      <c r="OMN33" s="210"/>
      <c r="OMO33" s="211"/>
      <c r="OMP33" s="148"/>
      <c r="OMQ33" s="210"/>
      <c r="OMR33" s="211"/>
      <c r="OMS33" s="148"/>
      <c r="OMT33" s="210"/>
      <c r="OMU33" s="211"/>
      <c r="OMV33" s="148"/>
      <c r="OMW33" s="210"/>
      <c r="OMX33" s="211"/>
      <c r="OMY33" s="148"/>
      <c r="OMZ33" s="210"/>
      <c r="ONA33" s="211"/>
      <c r="ONB33" s="148"/>
      <c r="ONC33" s="210"/>
      <c r="OND33" s="211"/>
      <c r="ONE33" s="148"/>
      <c r="ONF33" s="210"/>
      <c r="ONG33" s="211"/>
      <c r="ONH33" s="148"/>
      <c r="ONI33" s="210"/>
      <c r="ONJ33" s="211"/>
      <c r="ONK33" s="148"/>
      <c r="ONL33" s="210"/>
      <c r="ONM33" s="211"/>
      <c r="ONN33" s="148"/>
      <c r="ONO33" s="210"/>
      <c r="ONP33" s="211"/>
      <c r="ONQ33" s="148"/>
      <c r="ONR33" s="210"/>
      <c r="ONS33" s="211"/>
      <c r="ONT33" s="148"/>
      <c r="ONU33" s="210"/>
      <c r="ONV33" s="211"/>
      <c r="ONW33" s="148"/>
      <c r="ONX33" s="210"/>
      <c r="ONY33" s="211"/>
      <c r="ONZ33" s="148"/>
      <c r="OOA33" s="210"/>
      <c r="OOB33" s="211"/>
      <c r="OOC33" s="148"/>
      <c r="OOD33" s="210"/>
      <c r="OOE33" s="211"/>
      <c r="OOF33" s="148"/>
      <c r="OOG33" s="210"/>
      <c r="OOH33" s="211"/>
      <c r="OOI33" s="148"/>
      <c r="OOJ33" s="210"/>
      <c r="OOK33" s="211"/>
      <c r="OOL33" s="148"/>
      <c r="OOM33" s="210"/>
      <c r="OON33" s="211"/>
      <c r="OOO33" s="148"/>
      <c r="OOP33" s="210"/>
      <c r="OOQ33" s="211"/>
      <c r="OOR33" s="148"/>
      <c r="OOS33" s="210"/>
      <c r="OOT33" s="211"/>
      <c r="OOU33" s="148"/>
      <c r="OOV33" s="210"/>
      <c r="OOW33" s="211"/>
      <c r="OOX33" s="148"/>
      <c r="OOY33" s="210"/>
      <c r="OOZ33" s="211"/>
      <c r="OPA33" s="148"/>
      <c r="OPB33" s="210"/>
      <c r="OPC33" s="211"/>
      <c r="OPD33" s="148"/>
      <c r="OPE33" s="210"/>
      <c r="OPF33" s="211"/>
      <c r="OPG33" s="148"/>
      <c r="OPH33" s="210"/>
      <c r="OPI33" s="211"/>
      <c r="OPJ33" s="148"/>
      <c r="OPK33" s="210"/>
      <c r="OPL33" s="211"/>
      <c r="OPM33" s="148"/>
      <c r="OPN33" s="210"/>
      <c r="OPO33" s="211"/>
      <c r="OPP33" s="148"/>
      <c r="OPQ33" s="210"/>
      <c r="OPR33" s="211"/>
      <c r="OPS33" s="148"/>
      <c r="OPT33" s="210"/>
      <c r="OPU33" s="211"/>
      <c r="OPV33" s="148"/>
      <c r="OPW33" s="210"/>
      <c r="OPX33" s="211"/>
      <c r="OPY33" s="148"/>
      <c r="OPZ33" s="210"/>
      <c r="OQA33" s="211"/>
      <c r="OQB33" s="148"/>
      <c r="OQC33" s="210"/>
      <c r="OQD33" s="211"/>
      <c r="OQE33" s="148"/>
      <c r="OQF33" s="210"/>
      <c r="OQG33" s="211"/>
      <c r="OQH33" s="148"/>
      <c r="OQI33" s="210"/>
      <c r="OQJ33" s="211"/>
      <c r="OQK33" s="148"/>
      <c r="OQL33" s="210"/>
      <c r="OQM33" s="211"/>
      <c r="OQN33" s="148"/>
      <c r="OQO33" s="210"/>
      <c r="OQP33" s="211"/>
      <c r="OQQ33" s="148"/>
      <c r="OQR33" s="210"/>
      <c r="OQS33" s="211"/>
      <c r="OQT33" s="148"/>
      <c r="OQU33" s="210"/>
      <c r="OQV33" s="211"/>
      <c r="OQW33" s="148"/>
      <c r="OQX33" s="210"/>
      <c r="OQY33" s="211"/>
      <c r="OQZ33" s="148"/>
      <c r="ORA33" s="210"/>
      <c r="ORB33" s="211"/>
      <c r="ORC33" s="148"/>
      <c r="ORD33" s="210"/>
      <c r="ORE33" s="211"/>
      <c r="ORF33" s="148"/>
      <c r="ORG33" s="210"/>
      <c r="ORH33" s="211"/>
      <c r="ORI33" s="148"/>
      <c r="ORJ33" s="210"/>
      <c r="ORK33" s="211"/>
      <c r="ORL33" s="148"/>
      <c r="ORM33" s="210"/>
      <c r="ORN33" s="211"/>
      <c r="ORO33" s="148"/>
      <c r="ORP33" s="210"/>
      <c r="ORQ33" s="211"/>
      <c r="ORR33" s="148"/>
      <c r="ORS33" s="210"/>
      <c r="ORT33" s="211"/>
      <c r="ORU33" s="148"/>
      <c r="ORV33" s="210"/>
      <c r="ORW33" s="211"/>
      <c r="ORX33" s="148"/>
      <c r="ORY33" s="210"/>
      <c r="ORZ33" s="211"/>
      <c r="OSA33" s="148"/>
      <c r="OSB33" s="210"/>
      <c r="OSC33" s="211"/>
      <c r="OSD33" s="148"/>
      <c r="OSE33" s="210"/>
      <c r="OSF33" s="211"/>
      <c r="OSG33" s="148"/>
      <c r="OSH33" s="210"/>
      <c r="OSI33" s="211"/>
      <c r="OSJ33" s="148"/>
      <c r="OSK33" s="210"/>
      <c r="OSL33" s="211"/>
      <c r="OSM33" s="148"/>
      <c r="OSN33" s="210"/>
      <c r="OSO33" s="211"/>
      <c r="OSP33" s="148"/>
      <c r="OSQ33" s="210"/>
      <c r="OSR33" s="211"/>
      <c r="OSS33" s="148"/>
      <c r="OST33" s="210"/>
      <c r="OSU33" s="211"/>
      <c r="OSV33" s="148"/>
      <c r="OSW33" s="210"/>
      <c r="OSX33" s="211"/>
      <c r="OSY33" s="148"/>
      <c r="OSZ33" s="210"/>
      <c r="OTA33" s="211"/>
      <c r="OTB33" s="148"/>
      <c r="OTC33" s="210"/>
      <c r="OTD33" s="211"/>
      <c r="OTE33" s="148"/>
      <c r="OTF33" s="210"/>
      <c r="OTG33" s="211"/>
      <c r="OTH33" s="148"/>
      <c r="OTI33" s="210"/>
      <c r="OTJ33" s="211"/>
      <c r="OTK33" s="148"/>
      <c r="OTL33" s="210"/>
      <c r="OTM33" s="211"/>
      <c r="OTN33" s="148"/>
      <c r="OTO33" s="210"/>
      <c r="OTP33" s="211"/>
      <c r="OTQ33" s="148"/>
      <c r="OTR33" s="210"/>
      <c r="OTS33" s="211"/>
      <c r="OTT33" s="148"/>
      <c r="OTU33" s="210"/>
      <c r="OTV33" s="211"/>
      <c r="OTW33" s="148"/>
      <c r="OTX33" s="210"/>
      <c r="OTY33" s="211"/>
      <c r="OTZ33" s="148"/>
      <c r="OUA33" s="210"/>
      <c r="OUB33" s="211"/>
      <c r="OUC33" s="148"/>
      <c r="OUD33" s="210"/>
      <c r="OUE33" s="211"/>
      <c r="OUF33" s="148"/>
      <c r="OUG33" s="210"/>
      <c r="OUH33" s="211"/>
      <c r="OUI33" s="148"/>
      <c r="OUJ33" s="210"/>
      <c r="OUK33" s="211"/>
      <c r="OUL33" s="148"/>
      <c r="OUM33" s="210"/>
      <c r="OUN33" s="211"/>
      <c r="OUO33" s="148"/>
      <c r="OUP33" s="210"/>
      <c r="OUQ33" s="211"/>
      <c r="OUR33" s="148"/>
      <c r="OUS33" s="210"/>
      <c r="OUT33" s="211"/>
      <c r="OUU33" s="148"/>
      <c r="OUV33" s="210"/>
      <c r="OUW33" s="211"/>
      <c r="OUX33" s="148"/>
      <c r="OUY33" s="210"/>
      <c r="OUZ33" s="211"/>
      <c r="OVA33" s="148"/>
      <c r="OVB33" s="210"/>
      <c r="OVC33" s="211"/>
      <c r="OVD33" s="148"/>
      <c r="OVE33" s="210"/>
      <c r="OVF33" s="211"/>
      <c r="OVG33" s="148"/>
      <c r="OVH33" s="210"/>
      <c r="OVI33" s="211"/>
      <c r="OVJ33" s="148"/>
      <c r="OVK33" s="210"/>
      <c r="OVL33" s="211"/>
      <c r="OVM33" s="148"/>
      <c r="OVN33" s="210"/>
      <c r="OVO33" s="211"/>
      <c r="OVP33" s="148"/>
      <c r="OVQ33" s="210"/>
      <c r="OVR33" s="211"/>
      <c r="OVS33" s="148"/>
      <c r="OVT33" s="210"/>
      <c r="OVU33" s="211"/>
      <c r="OVV33" s="148"/>
      <c r="OVW33" s="210"/>
      <c r="OVX33" s="211"/>
      <c r="OVY33" s="148"/>
      <c r="OVZ33" s="210"/>
      <c r="OWA33" s="211"/>
      <c r="OWB33" s="148"/>
      <c r="OWC33" s="210"/>
      <c r="OWD33" s="211"/>
      <c r="OWE33" s="148"/>
      <c r="OWF33" s="210"/>
      <c r="OWG33" s="211"/>
      <c r="OWH33" s="148"/>
      <c r="OWI33" s="210"/>
      <c r="OWJ33" s="211"/>
      <c r="OWK33" s="148"/>
      <c r="OWL33" s="210"/>
      <c r="OWM33" s="211"/>
      <c r="OWN33" s="148"/>
      <c r="OWO33" s="210"/>
      <c r="OWP33" s="211"/>
      <c r="OWQ33" s="148"/>
      <c r="OWR33" s="210"/>
      <c r="OWS33" s="211"/>
      <c r="OWT33" s="148"/>
      <c r="OWU33" s="210"/>
      <c r="OWV33" s="211"/>
      <c r="OWW33" s="148"/>
      <c r="OWX33" s="210"/>
      <c r="OWY33" s="211"/>
      <c r="OWZ33" s="148"/>
      <c r="OXA33" s="210"/>
      <c r="OXB33" s="211"/>
      <c r="OXC33" s="148"/>
      <c r="OXD33" s="210"/>
      <c r="OXE33" s="211"/>
      <c r="OXF33" s="148"/>
      <c r="OXG33" s="210"/>
      <c r="OXH33" s="211"/>
      <c r="OXI33" s="148"/>
      <c r="OXJ33" s="210"/>
      <c r="OXK33" s="211"/>
      <c r="OXL33" s="148"/>
      <c r="OXM33" s="210"/>
      <c r="OXN33" s="211"/>
      <c r="OXO33" s="148"/>
      <c r="OXP33" s="210"/>
      <c r="OXQ33" s="211"/>
      <c r="OXR33" s="148"/>
      <c r="OXS33" s="210"/>
      <c r="OXT33" s="211"/>
      <c r="OXU33" s="148"/>
      <c r="OXV33" s="210"/>
      <c r="OXW33" s="211"/>
      <c r="OXX33" s="148"/>
      <c r="OXY33" s="210"/>
      <c r="OXZ33" s="211"/>
      <c r="OYA33" s="148"/>
      <c r="OYB33" s="210"/>
      <c r="OYC33" s="211"/>
      <c r="OYD33" s="148"/>
      <c r="OYE33" s="210"/>
      <c r="OYF33" s="211"/>
      <c r="OYG33" s="148"/>
      <c r="OYH33" s="210"/>
      <c r="OYI33" s="211"/>
      <c r="OYJ33" s="148"/>
      <c r="OYK33" s="210"/>
      <c r="OYL33" s="211"/>
      <c r="OYM33" s="148"/>
      <c r="OYN33" s="210"/>
      <c r="OYO33" s="211"/>
      <c r="OYP33" s="148"/>
      <c r="OYQ33" s="210"/>
      <c r="OYR33" s="211"/>
      <c r="OYS33" s="148"/>
      <c r="OYT33" s="210"/>
      <c r="OYU33" s="211"/>
      <c r="OYV33" s="148"/>
      <c r="OYW33" s="210"/>
      <c r="OYX33" s="211"/>
      <c r="OYY33" s="148"/>
      <c r="OYZ33" s="210"/>
      <c r="OZA33" s="211"/>
      <c r="OZB33" s="148"/>
      <c r="OZC33" s="210"/>
      <c r="OZD33" s="211"/>
      <c r="OZE33" s="148"/>
      <c r="OZF33" s="210"/>
      <c r="OZG33" s="211"/>
      <c r="OZH33" s="148"/>
      <c r="OZI33" s="210"/>
      <c r="OZJ33" s="211"/>
      <c r="OZK33" s="148"/>
      <c r="OZL33" s="210"/>
      <c r="OZM33" s="211"/>
      <c r="OZN33" s="148"/>
      <c r="OZO33" s="210"/>
      <c r="OZP33" s="211"/>
      <c r="OZQ33" s="148"/>
      <c r="OZR33" s="210"/>
      <c r="OZS33" s="211"/>
      <c r="OZT33" s="148"/>
      <c r="OZU33" s="210"/>
      <c r="OZV33" s="211"/>
      <c r="OZW33" s="148"/>
      <c r="OZX33" s="210"/>
      <c r="OZY33" s="211"/>
      <c r="OZZ33" s="148"/>
      <c r="PAA33" s="210"/>
      <c r="PAB33" s="211"/>
      <c r="PAC33" s="148"/>
      <c r="PAD33" s="210"/>
      <c r="PAE33" s="211"/>
      <c r="PAF33" s="148"/>
      <c r="PAG33" s="210"/>
      <c r="PAH33" s="211"/>
      <c r="PAI33" s="148"/>
      <c r="PAJ33" s="210"/>
      <c r="PAK33" s="211"/>
      <c r="PAL33" s="148"/>
      <c r="PAM33" s="210"/>
      <c r="PAN33" s="211"/>
      <c r="PAO33" s="148"/>
      <c r="PAP33" s="210"/>
      <c r="PAQ33" s="211"/>
      <c r="PAR33" s="148"/>
      <c r="PAS33" s="210"/>
      <c r="PAT33" s="211"/>
      <c r="PAU33" s="148"/>
      <c r="PAV33" s="210"/>
      <c r="PAW33" s="211"/>
      <c r="PAX33" s="148"/>
      <c r="PAY33" s="210"/>
      <c r="PAZ33" s="211"/>
      <c r="PBA33" s="148"/>
      <c r="PBB33" s="210"/>
      <c r="PBC33" s="211"/>
      <c r="PBD33" s="148"/>
      <c r="PBE33" s="210"/>
      <c r="PBF33" s="211"/>
      <c r="PBG33" s="148"/>
      <c r="PBH33" s="210"/>
      <c r="PBI33" s="211"/>
      <c r="PBJ33" s="148"/>
      <c r="PBK33" s="210"/>
      <c r="PBL33" s="211"/>
      <c r="PBM33" s="148"/>
      <c r="PBN33" s="210"/>
      <c r="PBO33" s="211"/>
      <c r="PBP33" s="148"/>
      <c r="PBQ33" s="210"/>
      <c r="PBR33" s="211"/>
      <c r="PBS33" s="148"/>
      <c r="PBT33" s="210"/>
      <c r="PBU33" s="211"/>
      <c r="PBV33" s="148"/>
      <c r="PBW33" s="210"/>
      <c r="PBX33" s="211"/>
      <c r="PBY33" s="148"/>
      <c r="PBZ33" s="210"/>
      <c r="PCA33" s="211"/>
      <c r="PCB33" s="148"/>
      <c r="PCC33" s="210"/>
      <c r="PCD33" s="211"/>
      <c r="PCE33" s="148"/>
      <c r="PCF33" s="210"/>
      <c r="PCG33" s="211"/>
      <c r="PCH33" s="148"/>
      <c r="PCI33" s="210"/>
      <c r="PCJ33" s="211"/>
      <c r="PCK33" s="148"/>
      <c r="PCL33" s="210"/>
      <c r="PCM33" s="211"/>
      <c r="PCN33" s="148"/>
      <c r="PCO33" s="210"/>
      <c r="PCP33" s="211"/>
      <c r="PCQ33" s="148"/>
      <c r="PCR33" s="210"/>
      <c r="PCS33" s="211"/>
      <c r="PCT33" s="148"/>
      <c r="PCU33" s="210"/>
      <c r="PCV33" s="211"/>
      <c r="PCW33" s="148"/>
      <c r="PCX33" s="210"/>
      <c r="PCY33" s="211"/>
      <c r="PCZ33" s="148"/>
      <c r="PDA33" s="210"/>
      <c r="PDB33" s="211"/>
      <c r="PDC33" s="148"/>
      <c r="PDD33" s="210"/>
      <c r="PDE33" s="211"/>
      <c r="PDF33" s="148"/>
      <c r="PDG33" s="210"/>
      <c r="PDH33" s="211"/>
      <c r="PDI33" s="148"/>
      <c r="PDJ33" s="210"/>
      <c r="PDK33" s="211"/>
      <c r="PDL33" s="148"/>
      <c r="PDM33" s="210"/>
      <c r="PDN33" s="211"/>
      <c r="PDO33" s="148"/>
      <c r="PDP33" s="210"/>
      <c r="PDQ33" s="211"/>
      <c r="PDR33" s="148"/>
      <c r="PDS33" s="210"/>
      <c r="PDT33" s="211"/>
      <c r="PDU33" s="148"/>
      <c r="PDV33" s="210"/>
      <c r="PDW33" s="211"/>
      <c r="PDX33" s="148"/>
      <c r="PDY33" s="210"/>
      <c r="PDZ33" s="211"/>
      <c r="PEA33" s="148"/>
      <c r="PEB33" s="210"/>
      <c r="PEC33" s="211"/>
      <c r="PED33" s="148"/>
      <c r="PEE33" s="210"/>
      <c r="PEF33" s="211"/>
      <c r="PEG33" s="148"/>
      <c r="PEH33" s="210"/>
      <c r="PEI33" s="211"/>
      <c r="PEJ33" s="148"/>
      <c r="PEK33" s="210"/>
      <c r="PEL33" s="211"/>
      <c r="PEM33" s="148"/>
      <c r="PEN33" s="210"/>
      <c r="PEO33" s="211"/>
      <c r="PEP33" s="148"/>
      <c r="PEQ33" s="210"/>
      <c r="PER33" s="211"/>
      <c r="PES33" s="148"/>
      <c r="PET33" s="210"/>
      <c r="PEU33" s="211"/>
      <c r="PEV33" s="148"/>
      <c r="PEW33" s="210"/>
      <c r="PEX33" s="211"/>
      <c r="PEY33" s="148"/>
      <c r="PEZ33" s="210"/>
      <c r="PFA33" s="211"/>
      <c r="PFB33" s="148"/>
      <c r="PFC33" s="210"/>
      <c r="PFD33" s="211"/>
      <c r="PFE33" s="148"/>
      <c r="PFF33" s="210"/>
      <c r="PFG33" s="211"/>
      <c r="PFH33" s="148"/>
      <c r="PFI33" s="210"/>
      <c r="PFJ33" s="211"/>
      <c r="PFK33" s="148"/>
      <c r="PFL33" s="210"/>
      <c r="PFM33" s="211"/>
      <c r="PFN33" s="148"/>
      <c r="PFO33" s="210"/>
      <c r="PFP33" s="211"/>
      <c r="PFQ33" s="148"/>
      <c r="PFR33" s="210"/>
      <c r="PFS33" s="211"/>
      <c r="PFT33" s="148"/>
      <c r="PFU33" s="210"/>
      <c r="PFV33" s="211"/>
      <c r="PFW33" s="148"/>
      <c r="PFX33" s="210"/>
      <c r="PFY33" s="211"/>
      <c r="PFZ33" s="148"/>
      <c r="PGA33" s="210"/>
      <c r="PGB33" s="211"/>
      <c r="PGC33" s="148"/>
      <c r="PGD33" s="210"/>
      <c r="PGE33" s="211"/>
      <c r="PGF33" s="148"/>
      <c r="PGG33" s="210"/>
      <c r="PGH33" s="211"/>
      <c r="PGI33" s="148"/>
      <c r="PGJ33" s="210"/>
      <c r="PGK33" s="211"/>
      <c r="PGL33" s="148"/>
      <c r="PGM33" s="210"/>
      <c r="PGN33" s="211"/>
      <c r="PGO33" s="148"/>
      <c r="PGP33" s="210"/>
      <c r="PGQ33" s="211"/>
      <c r="PGR33" s="148"/>
      <c r="PGS33" s="210"/>
      <c r="PGT33" s="211"/>
      <c r="PGU33" s="148"/>
      <c r="PGV33" s="210"/>
      <c r="PGW33" s="211"/>
      <c r="PGX33" s="148"/>
      <c r="PGY33" s="210"/>
      <c r="PGZ33" s="211"/>
      <c r="PHA33" s="148"/>
      <c r="PHB33" s="210"/>
      <c r="PHC33" s="211"/>
      <c r="PHD33" s="148"/>
      <c r="PHE33" s="210"/>
      <c r="PHF33" s="211"/>
      <c r="PHG33" s="148"/>
      <c r="PHH33" s="210"/>
      <c r="PHI33" s="211"/>
      <c r="PHJ33" s="148"/>
      <c r="PHK33" s="210"/>
      <c r="PHL33" s="211"/>
      <c r="PHM33" s="148"/>
      <c r="PHN33" s="210"/>
      <c r="PHO33" s="211"/>
      <c r="PHP33" s="148"/>
      <c r="PHQ33" s="210"/>
      <c r="PHR33" s="211"/>
      <c r="PHS33" s="148"/>
      <c r="PHT33" s="210"/>
      <c r="PHU33" s="211"/>
      <c r="PHV33" s="148"/>
      <c r="PHW33" s="210"/>
      <c r="PHX33" s="211"/>
      <c r="PHY33" s="148"/>
      <c r="PHZ33" s="210"/>
      <c r="PIA33" s="211"/>
      <c r="PIB33" s="148"/>
      <c r="PIC33" s="210"/>
      <c r="PID33" s="211"/>
      <c r="PIE33" s="148"/>
      <c r="PIF33" s="210"/>
      <c r="PIG33" s="211"/>
      <c r="PIH33" s="148"/>
      <c r="PII33" s="210"/>
      <c r="PIJ33" s="211"/>
      <c r="PIK33" s="148"/>
      <c r="PIL33" s="210"/>
      <c r="PIM33" s="211"/>
      <c r="PIN33" s="148"/>
      <c r="PIO33" s="210"/>
      <c r="PIP33" s="211"/>
      <c r="PIQ33" s="148"/>
      <c r="PIR33" s="210"/>
      <c r="PIS33" s="211"/>
      <c r="PIT33" s="148"/>
      <c r="PIU33" s="210"/>
      <c r="PIV33" s="211"/>
      <c r="PIW33" s="148"/>
      <c r="PIX33" s="210"/>
      <c r="PIY33" s="211"/>
      <c r="PIZ33" s="148"/>
      <c r="PJA33" s="210"/>
      <c r="PJB33" s="211"/>
      <c r="PJC33" s="148"/>
      <c r="PJD33" s="210"/>
      <c r="PJE33" s="211"/>
      <c r="PJF33" s="148"/>
      <c r="PJG33" s="210"/>
      <c r="PJH33" s="211"/>
      <c r="PJI33" s="148"/>
      <c r="PJJ33" s="210"/>
      <c r="PJK33" s="211"/>
      <c r="PJL33" s="148"/>
      <c r="PJM33" s="210"/>
      <c r="PJN33" s="211"/>
      <c r="PJO33" s="148"/>
      <c r="PJP33" s="210"/>
      <c r="PJQ33" s="211"/>
      <c r="PJR33" s="148"/>
      <c r="PJS33" s="210"/>
      <c r="PJT33" s="211"/>
      <c r="PJU33" s="148"/>
      <c r="PJV33" s="210"/>
      <c r="PJW33" s="211"/>
      <c r="PJX33" s="148"/>
      <c r="PJY33" s="210"/>
      <c r="PJZ33" s="211"/>
      <c r="PKA33" s="148"/>
      <c r="PKB33" s="210"/>
      <c r="PKC33" s="211"/>
      <c r="PKD33" s="148"/>
      <c r="PKE33" s="210"/>
      <c r="PKF33" s="211"/>
      <c r="PKG33" s="148"/>
      <c r="PKH33" s="210"/>
      <c r="PKI33" s="211"/>
      <c r="PKJ33" s="148"/>
      <c r="PKK33" s="210"/>
      <c r="PKL33" s="211"/>
      <c r="PKM33" s="148"/>
      <c r="PKN33" s="210"/>
      <c r="PKO33" s="211"/>
      <c r="PKP33" s="148"/>
      <c r="PKQ33" s="210"/>
      <c r="PKR33" s="211"/>
      <c r="PKS33" s="148"/>
      <c r="PKT33" s="210"/>
      <c r="PKU33" s="211"/>
      <c r="PKV33" s="148"/>
      <c r="PKW33" s="210"/>
      <c r="PKX33" s="211"/>
      <c r="PKY33" s="148"/>
      <c r="PKZ33" s="210"/>
      <c r="PLA33" s="211"/>
      <c r="PLB33" s="148"/>
      <c r="PLC33" s="210"/>
      <c r="PLD33" s="211"/>
      <c r="PLE33" s="148"/>
      <c r="PLF33" s="210"/>
      <c r="PLG33" s="211"/>
      <c r="PLH33" s="148"/>
      <c r="PLI33" s="210"/>
      <c r="PLJ33" s="211"/>
      <c r="PLK33" s="148"/>
      <c r="PLL33" s="210"/>
      <c r="PLM33" s="211"/>
      <c r="PLN33" s="148"/>
      <c r="PLO33" s="210"/>
      <c r="PLP33" s="211"/>
      <c r="PLQ33" s="148"/>
      <c r="PLR33" s="210"/>
      <c r="PLS33" s="211"/>
      <c r="PLT33" s="148"/>
      <c r="PLU33" s="210"/>
      <c r="PLV33" s="211"/>
      <c r="PLW33" s="148"/>
      <c r="PLX33" s="210"/>
      <c r="PLY33" s="211"/>
      <c r="PLZ33" s="148"/>
      <c r="PMA33" s="210"/>
      <c r="PMB33" s="211"/>
      <c r="PMC33" s="148"/>
      <c r="PMD33" s="210"/>
      <c r="PME33" s="211"/>
      <c r="PMF33" s="148"/>
      <c r="PMG33" s="210"/>
      <c r="PMH33" s="211"/>
      <c r="PMI33" s="148"/>
      <c r="PMJ33" s="210"/>
      <c r="PMK33" s="211"/>
      <c r="PML33" s="148"/>
      <c r="PMM33" s="210"/>
      <c r="PMN33" s="211"/>
      <c r="PMO33" s="148"/>
      <c r="PMP33" s="210"/>
      <c r="PMQ33" s="211"/>
      <c r="PMR33" s="148"/>
      <c r="PMS33" s="210"/>
      <c r="PMT33" s="211"/>
      <c r="PMU33" s="148"/>
      <c r="PMV33" s="210"/>
      <c r="PMW33" s="211"/>
      <c r="PMX33" s="148"/>
      <c r="PMY33" s="210"/>
      <c r="PMZ33" s="211"/>
      <c r="PNA33" s="148"/>
      <c r="PNB33" s="210"/>
      <c r="PNC33" s="211"/>
      <c r="PND33" s="148"/>
      <c r="PNE33" s="210"/>
      <c r="PNF33" s="211"/>
      <c r="PNG33" s="148"/>
      <c r="PNH33" s="210"/>
      <c r="PNI33" s="211"/>
      <c r="PNJ33" s="148"/>
      <c r="PNK33" s="210"/>
      <c r="PNL33" s="211"/>
      <c r="PNM33" s="148"/>
      <c r="PNN33" s="210"/>
      <c r="PNO33" s="211"/>
      <c r="PNP33" s="148"/>
      <c r="PNQ33" s="210"/>
      <c r="PNR33" s="211"/>
      <c r="PNS33" s="148"/>
      <c r="PNT33" s="210"/>
      <c r="PNU33" s="211"/>
      <c r="PNV33" s="148"/>
      <c r="PNW33" s="210"/>
      <c r="PNX33" s="211"/>
      <c r="PNY33" s="148"/>
      <c r="PNZ33" s="210"/>
      <c r="POA33" s="211"/>
      <c r="POB33" s="148"/>
      <c r="POC33" s="210"/>
      <c r="POD33" s="211"/>
      <c r="POE33" s="148"/>
      <c r="POF33" s="210"/>
      <c r="POG33" s="211"/>
      <c r="POH33" s="148"/>
      <c r="POI33" s="210"/>
      <c r="POJ33" s="211"/>
      <c r="POK33" s="148"/>
      <c r="POL33" s="210"/>
      <c r="POM33" s="211"/>
      <c r="PON33" s="148"/>
      <c r="POO33" s="210"/>
      <c r="POP33" s="211"/>
      <c r="POQ33" s="148"/>
      <c r="POR33" s="210"/>
      <c r="POS33" s="211"/>
      <c r="POT33" s="148"/>
      <c r="POU33" s="210"/>
      <c r="POV33" s="211"/>
      <c r="POW33" s="148"/>
      <c r="POX33" s="210"/>
      <c r="POY33" s="211"/>
      <c r="POZ33" s="148"/>
      <c r="PPA33" s="210"/>
      <c r="PPB33" s="211"/>
      <c r="PPC33" s="148"/>
      <c r="PPD33" s="210"/>
      <c r="PPE33" s="211"/>
      <c r="PPF33" s="148"/>
      <c r="PPG33" s="210"/>
      <c r="PPH33" s="211"/>
      <c r="PPI33" s="148"/>
      <c r="PPJ33" s="210"/>
      <c r="PPK33" s="211"/>
      <c r="PPL33" s="148"/>
      <c r="PPM33" s="210"/>
      <c r="PPN33" s="211"/>
      <c r="PPO33" s="148"/>
      <c r="PPP33" s="210"/>
      <c r="PPQ33" s="211"/>
      <c r="PPR33" s="148"/>
      <c r="PPS33" s="210"/>
      <c r="PPT33" s="211"/>
      <c r="PPU33" s="148"/>
      <c r="PPV33" s="210"/>
      <c r="PPW33" s="211"/>
      <c r="PPX33" s="148"/>
      <c r="PPY33" s="210"/>
      <c r="PPZ33" s="211"/>
      <c r="PQA33" s="148"/>
      <c r="PQB33" s="210"/>
      <c r="PQC33" s="211"/>
      <c r="PQD33" s="148"/>
      <c r="PQE33" s="210"/>
      <c r="PQF33" s="211"/>
      <c r="PQG33" s="148"/>
      <c r="PQH33" s="210"/>
      <c r="PQI33" s="211"/>
      <c r="PQJ33" s="148"/>
      <c r="PQK33" s="210"/>
      <c r="PQL33" s="211"/>
      <c r="PQM33" s="148"/>
      <c r="PQN33" s="210"/>
      <c r="PQO33" s="211"/>
      <c r="PQP33" s="148"/>
      <c r="PQQ33" s="210"/>
      <c r="PQR33" s="211"/>
      <c r="PQS33" s="148"/>
      <c r="PQT33" s="210"/>
      <c r="PQU33" s="211"/>
      <c r="PQV33" s="148"/>
      <c r="PQW33" s="210"/>
      <c r="PQX33" s="211"/>
      <c r="PQY33" s="148"/>
      <c r="PQZ33" s="210"/>
      <c r="PRA33" s="211"/>
      <c r="PRB33" s="148"/>
      <c r="PRC33" s="210"/>
      <c r="PRD33" s="211"/>
      <c r="PRE33" s="148"/>
      <c r="PRF33" s="210"/>
      <c r="PRG33" s="211"/>
      <c r="PRH33" s="148"/>
      <c r="PRI33" s="210"/>
      <c r="PRJ33" s="211"/>
      <c r="PRK33" s="148"/>
      <c r="PRL33" s="210"/>
      <c r="PRM33" s="211"/>
      <c r="PRN33" s="148"/>
      <c r="PRO33" s="210"/>
      <c r="PRP33" s="211"/>
      <c r="PRQ33" s="148"/>
      <c r="PRR33" s="210"/>
      <c r="PRS33" s="211"/>
      <c r="PRT33" s="148"/>
      <c r="PRU33" s="210"/>
      <c r="PRV33" s="211"/>
      <c r="PRW33" s="148"/>
      <c r="PRX33" s="210"/>
      <c r="PRY33" s="211"/>
      <c r="PRZ33" s="148"/>
      <c r="PSA33" s="210"/>
      <c r="PSB33" s="211"/>
      <c r="PSC33" s="148"/>
      <c r="PSD33" s="210"/>
      <c r="PSE33" s="211"/>
      <c r="PSF33" s="148"/>
      <c r="PSG33" s="210"/>
      <c r="PSH33" s="211"/>
      <c r="PSI33" s="148"/>
      <c r="PSJ33" s="210"/>
      <c r="PSK33" s="211"/>
      <c r="PSL33" s="148"/>
      <c r="PSM33" s="210"/>
      <c r="PSN33" s="211"/>
      <c r="PSO33" s="148"/>
      <c r="PSP33" s="210"/>
      <c r="PSQ33" s="211"/>
      <c r="PSR33" s="148"/>
      <c r="PSS33" s="210"/>
      <c r="PST33" s="211"/>
      <c r="PSU33" s="148"/>
      <c r="PSV33" s="210"/>
      <c r="PSW33" s="211"/>
      <c r="PSX33" s="148"/>
      <c r="PSY33" s="210"/>
      <c r="PSZ33" s="211"/>
      <c r="PTA33" s="148"/>
      <c r="PTB33" s="210"/>
      <c r="PTC33" s="211"/>
      <c r="PTD33" s="148"/>
      <c r="PTE33" s="210"/>
      <c r="PTF33" s="211"/>
      <c r="PTG33" s="148"/>
      <c r="PTH33" s="210"/>
      <c r="PTI33" s="211"/>
      <c r="PTJ33" s="148"/>
      <c r="PTK33" s="210"/>
      <c r="PTL33" s="211"/>
      <c r="PTM33" s="148"/>
      <c r="PTN33" s="210"/>
      <c r="PTO33" s="211"/>
      <c r="PTP33" s="148"/>
      <c r="PTQ33" s="210"/>
      <c r="PTR33" s="211"/>
      <c r="PTS33" s="148"/>
      <c r="PTT33" s="210"/>
      <c r="PTU33" s="211"/>
      <c r="PTV33" s="148"/>
      <c r="PTW33" s="210"/>
      <c r="PTX33" s="211"/>
      <c r="PTY33" s="148"/>
      <c r="PTZ33" s="210"/>
      <c r="PUA33" s="211"/>
      <c r="PUB33" s="148"/>
      <c r="PUC33" s="210"/>
      <c r="PUD33" s="211"/>
      <c r="PUE33" s="148"/>
      <c r="PUF33" s="210"/>
      <c r="PUG33" s="211"/>
      <c r="PUH33" s="148"/>
      <c r="PUI33" s="210"/>
      <c r="PUJ33" s="211"/>
      <c r="PUK33" s="148"/>
      <c r="PUL33" s="210"/>
      <c r="PUM33" s="211"/>
      <c r="PUN33" s="148"/>
      <c r="PUO33" s="210"/>
      <c r="PUP33" s="211"/>
      <c r="PUQ33" s="148"/>
      <c r="PUR33" s="210"/>
      <c r="PUS33" s="211"/>
      <c r="PUT33" s="148"/>
      <c r="PUU33" s="210"/>
      <c r="PUV33" s="211"/>
      <c r="PUW33" s="148"/>
      <c r="PUX33" s="210"/>
      <c r="PUY33" s="211"/>
      <c r="PUZ33" s="148"/>
      <c r="PVA33" s="210"/>
      <c r="PVB33" s="211"/>
      <c r="PVC33" s="148"/>
      <c r="PVD33" s="210"/>
      <c r="PVE33" s="211"/>
      <c r="PVF33" s="148"/>
      <c r="PVG33" s="210"/>
      <c r="PVH33" s="211"/>
      <c r="PVI33" s="148"/>
      <c r="PVJ33" s="210"/>
      <c r="PVK33" s="211"/>
      <c r="PVL33" s="148"/>
      <c r="PVM33" s="210"/>
      <c r="PVN33" s="211"/>
      <c r="PVO33" s="148"/>
      <c r="PVP33" s="210"/>
      <c r="PVQ33" s="211"/>
      <c r="PVR33" s="148"/>
      <c r="PVS33" s="210"/>
      <c r="PVT33" s="211"/>
      <c r="PVU33" s="148"/>
      <c r="PVV33" s="210"/>
      <c r="PVW33" s="211"/>
      <c r="PVX33" s="148"/>
      <c r="PVY33" s="210"/>
      <c r="PVZ33" s="211"/>
      <c r="PWA33" s="148"/>
      <c r="PWB33" s="210"/>
      <c r="PWC33" s="211"/>
      <c r="PWD33" s="148"/>
      <c r="PWE33" s="210"/>
      <c r="PWF33" s="211"/>
      <c r="PWG33" s="148"/>
      <c r="PWH33" s="210"/>
      <c r="PWI33" s="211"/>
      <c r="PWJ33" s="148"/>
      <c r="PWK33" s="210"/>
      <c r="PWL33" s="211"/>
      <c r="PWM33" s="148"/>
      <c r="PWN33" s="210"/>
      <c r="PWO33" s="211"/>
      <c r="PWP33" s="148"/>
      <c r="PWQ33" s="210"/>
      <c r="PWR33" s="211"/>
      <c r="PWS33" s="148"/>
      <c r="PWT33" s="210"/>
      <c r="PWU33" s="211"/>
      <c r="PWV33" s="148"/>
      <c r="PWW33" s="210"/>
      <c r="PWX33" s="211"/>
      <c r="PWY33" s="148"/>
      <c r="PWZ33" s="210"/>
      <c r="PXA33" s="211"/>
      <c r="PXB33" s="148"/>
      <c r="PXC33" s="210"/>
      <c r="PXD33" s="211"/>
      <c r="PXE33" s="148"/>
      <c r="PXF33" s="210"/>
      <c r="PXG33" s="211"/>
      <c r="PXH33" s="148"/>
      <c r="PXI33" s="210"/>
      <c r="PXJ33" s="211"/>
      <c r="PXK33" s="148"/>
      <c r="PXL33" s="210"/>
      <c r="PXM33" s="211"/>
      <c r="PXN33" s="148"/>
      <c r="PXO33" s="210"/>
      <c r="PXP33" s="211"/>
      <c r="PXQ33" s="148"/>
      <c r="PXR33" s="210"/>
      <c r="PXS33" s="211"/>
      <c r="PXT33" s="148"/>
      <c r="PXU33" s="210"/>
      <c r="PXV33" s="211"/>
      <c r="PXW33" s="148"/>
      <c r="PXX33" s="210"/>
      <c r="PXY33" s="211"/>
      <c r="PXZ33" s="148"/>
      <c r="PYA33" s="210"/>
      <c r="PYB33" s="211"/>
      <c r="PYC33" s="148"/>
      <c r="PYD33" s="210"/>
      <c r="PYE33" s="211"/>
      <c r="PYF33" s="148"/>
      <c r="PYG33" s="210"/>
      <c r="PYH33" s="211"/>
      <c r="PYI33" s="148"/>
      <c r="PYJ33" s="210"/>
      <c r="PYK33" s="211"/>
      <c r="PYL33" s="148"/>
      <c r="PYM33" s="210"/>
      <c r="PYN33" s="211"/>
      <c r="PYO33" s="148"/>
      <c r="PYP33" s="210"/>
      <c r="PYQ33" s="211"/>
      <c r="PYR33" s="148"/>
      <c r="PYS33" s="210"/>
      <c r="PYT33" s="211"/>
      <c r="PYU33" s="148"/>
      <c r="PYV33" s="210"/>
      <c r="PYW33" s="211"/>
      <c r="PYX33" s="148"/>
      <c r="PYY33" s="210"/>
      <c r="PYZ33" s="211"/>
      <c r="PZA33" s="148"/>
      <c r="PZB33" s="210"/>
      <c r="PZC33" s="211"/>
      <c r="PZD33" s="148"/>
      <c r="PZE33" s="210"/>
      <c r="PZF33" s="211"/>
      <c r="PZG33" s="148"/>
      <c r="PZH33" s="210"/>
      <c r="PZI33" s="211"/>
      <c r="PZJ33" s="148"/>
      <c r="PZK33" s="210"/>
      <c r="PZL33" s="211"/>
      <c r="PZM33" s="148"/>
      <c r="PZN33" s="210"/>
      <c r="PZO33" s="211"/>
      <c r="PZP33" s="148"/>
      <c r="PZQ33" s="210"/>
      <c r="PZR33" s="211"/>
      <c r="PZS33" s="148"/>
      <c r="PZT33" s="210"/>
      <c r="PZU33" s="211"/>
      <c r="PZV33" s="148"/>
      <c r="PZW33" s="210"/>
      <c r="PZX33" s="211"/>
      <c r="PZY33" s="148"/>
      <c r="PZZ33" s="210"/>
      <c r="QAA33" s="211"/>
      <c r="QAB33" s="148"/>
      <c r="QAC33" s="210"/>
      <c r="QAD33" s="211"/>
      <c r="QAE33" s="148"/>
      <c r="QAF33" s="210"/>
      <c r="QAG33" s="211"/>
      <c r="QAH33" s="148"/>
      <c r="QAI33" s="210"/>
      <c r="QAJ33" s="211"/>
      <c r="QAK33" s="148"/>
      <c r="QAL33" s="210"/>
      <c r="QAM33" s="211"/>
      <c r="QAN33" s="148"/>
      <c r="QAO33" s="210"/>
      <c r="QAP33" s="211"/>
      <c r="QAQ33" s="148"/>
      <c r="QAR33" s="210"/>
      <c r="QAS33" s="211"/>
      <c r="QAT33" s="148"/>
      <c r="QAU33" s="210"/>
      <c r="QAV33" s="211"/>
      <c r="QAW33" s="148"/>
      <c r="QAX33" s="210"/>
      <c r="QAY33" s="211"/>
      <c r="QAZ33" s="148"/>
      <c r="QBA33" s="210"/>
      <c r="QBB33" s="211"/>
      <c r="QBC33" s="148"/>
      <c r="QBD33" s="210"/>
      <c r="QBE33" s="211"/>
      <c r="QBF33" s="148"/>
      <c r="QBG33" s="210"/>
      <c r="QBH33" s="211"/>
      <c r="QBI33" s="148"/>
      <c r="QBJ33" s="210"/>
      <c r="QBK33" s="211"/>
      <c r="QBL33" s="148"/>
      <c r="QBM33" s="210"/>
      <c r="QBN33" s="211"/>
      <c r="QBO33" s="148"/>
      <c r="QBP33" s="210"/>
      <c r="QBQ33" s="211"/>
      <c r="QBR33" s="148"/>
      <c r="QBS33" s="210"/>
      <c r="QBT33" s="211"/>
      <c r="QBU33" s="148"/>
      <c r="QBV33" s="210"/>
      <c r="QBW33" s="211"/>
      <c r="QBX33" s="148"/>
      <c r="QBY33" s="210"/>
      <c r="QBZ33" s="211"/>
      <c r="QCA33" s="148"/>
      <c r="QCB33" s="210"/>
      <c r="QCC33" s="211"/>
      <c r="QCD33" s="148"/>
      <c r="QCE33" s="210"/>
      <c r="QCF33" s="211"/>
      <c r="QCG33" s="148"/>
      <c r="QCH33" s="210"/>
      <c r="QCI33" s="211"/>
      <c r="QCJ33" s="148"/>
      <c r="QCK33" s="210"/>
      <c r="QCL33" s="211"/>
      <c r="QCM33" s="148"/>
      <c r="QCN33" s="210"/>
      <c r="QCO33" s="211"/>
      <c r="QCP33" s="148"/>
      <c r="QCQ33" s="210"/>
      <c r="QCR33" s="211"/>
      <c r="QCS33" s="148"/>
      <c r="QCT33" s="210"/>
      <c r="QCU33" s="211"/>
      <c r="QCV33" s="148"/>
      <c r="QCW33" s="210"/>
      <c r="QCX33" s="211"/>
      <c r="QCY33" s="148"/>
      <c r="QCZ33" s="210"/>
      <c r="QDA33" s="211"/>
      <c r="QDB33" s="148"/>
      <c r="QDC33" s="210"/>
      <c r="QDD33" s="211"/>
      <c r="QDE33" s="148"/>
      <c r="QDF33" s="210"/>
      <c r="QDG33" s="211"/>
      <c r="QDH33" s="148"/>
      <c r="QDI33" s="210"/>
      <c r="QDJ33" s="211"/>
      <c r="QDK33" s="148"/>
      <c r="QDL33" s="210"/>
      <c r="QDM33" s="211"/>
      <c r="QDN33" s="148"/>
      <c r="QDO33" s="210"/>
      <c r="QDP33" s="211"/>
      <c r="QDQ33" s="148"/>
      <c r="QDR33" s="210"/>
      <c r="QDS33" s="211"/>
      <c r="QDT33" s="148"/>
      <c r="QDU33" s="210"/>
      <c r="QDV33" s="211"/>
      <c r="QDW33" s="148"/>
      <c r="QDX33" s="210"/>
      <c r="QDY33" s="211"/>
      <c r="QDZ33" s="148"/>
      <c r="QEA33" s="210"/>
      <c r="QEB33" s="211"/>
      <c r="QEC33" s="148"/>
      <c r="QED33" s="210"/>
      <c r="QEE33" s="211"/>
      <c r="QEF33" s="148"/>
      <c r="QEG33" s="210"/>
      <c r="QEH33" s="211"/>
      <c r="QEI33" s="148"/>
      <c r="QEJ33" s="210"/>
      <c r="QEK33" s="211"/>
      <c r="QEL33" s="148"/>
      <c r="QEM33" s="210"/>
      <c r="QEN33" s="211"/>
      <c r="QEO33" s="148"/>
      <c r="QEP33" s="210"/>
      <c r="QEQ33" s="211"/>
      <c r="QER33" s="148"/>
      <c r="QES33" s="210"/>
      <c r="QET33" s="211"/>
      <c r="QEU33" s="148"/>
      <c r="QEV33" s="210"/>
      <c r="QEW33" s="211"/>
      <c r="QEX33" s="148"/>
      <c r="QEY33" s="210"/>
      <c r="QEZ33" s="211"/>
      <c r="QFA33" s="148"/>
      <c r="QFB33" s="210"/>
      <c r="QFC33" s="211"/>
      <c r="QFD33" s="148"/>
      <c r="QFE33" s="210"/>
      <c r="QFF33" s="211"/>
      <c r="QFG33" s="148"/>
      <c r="QFH33" s="210"/>
      <c r="QFI33" s="211"/>
      <c r="QFJ33" s="148"/>
      <c r="QFK33" s="210"/>
      <c r="QFL33" s="211"/>
      <c r="QFM33" s="148"/>
      <c r="QFN33" s="210"/>
      <c r="QFO33" s="211"/>
      <c r="QFP33" s="148"/>
      <c r="QFQ33" s="210"/>
      <c r="QFR33" s="211"/>
      <c r="QFS33" s="148"/>
      <c r="QFT33" s="210"/>
      <c r="QFU33" s="211"/>
      <c r="QFV33" s="148"/>
      <c r="QFW33" s="210"/>
      <c r="QFX33" s="211"/>
      <c r="QFY33" s="148"/>
      <c r="QFZ33" s="210"/>
      <c r="QGA33" s="211"/>
      <c r="QGB33" s="148"/>
      <c r="QGC33" s="210"/>
      <c r="QGD33" s="211"/>
      <c r="QGE33" s="148"/>
      <c r="QGF33" s="210"/>
      <c r="QGG33" s="211"/>
      <c r="QGH33" s="148"/>
      <c r="QGI33" s="210"/>
      <c r="QGJ33" s="211"/>
      <c r="QGK33" s="148"/>
      <c r="QGL33" s="210"/>
      <c r="QGM33" s="211"/>
      <c r="QGN33" s="148"/>
      <c r="QGO33" s="210"/>
      <c r="QGP33" s="211"/>
      <c r="QGQ33" s="148"/>
      <c r="QGR33" s="210"/>
      <c r="QGS33" s="211"/>
      <c r="QGT33" s="148"/>
      <c r="QGU33" s="210"/>
      <c r="QGV33" s="211"/>
      <c r="QGW33" s="148"/>
      <c r="QGX33" s="210"/>
      <c r="QGY33" s="211"/>
      <c r="QGZ33" s="148"/>
      <c r="QHA33" s="210"/>
      <c r="QHB33" s="211"/>
      <c r="QHC33" s="148"/>
      <c r="QHD33" s="210"/>
      <c r="QHE33" s="211"/>
      <c r="QHF33" s="148"/>
      <c r="QHG33" s="210"/>
      <c r="QHH33" s="211"/>
      <c r="QHI33" s="148"/>
      <c r="QHJ33" s="210"/>
      <c r="QHK33" s="211"/>
      <c r="QHL33" s="148"/>
      <c r="QHM33" s="210"/>
      <c r="QHN33" s="211"/>
      <c r="QHO33" s="148"/>
      <c r="QHP33" s="210"/>
      <c r="QHQ33" s="211"/>
      <c r="QHR33" s="148"/>
      <c r="QHS33" s="210"/>
      <c r="QHT33" s="211"/>
      <c r="QHU33" s="148"/>
      <c r="QHV33" s="210"/>
      <c r="QHW33" s="211"/>
      <c r="QHX33" s="148"/>
      <c r="QHY33" s="210"/>
      <c r="QHZ33" s="211"/>
      <c r="QIA33" s="148"/>
      <c r="QIB33" s="210"/>
      <c r="QIC33" s="211"/>
      <c r="QID33" s="148"/>
      <c r="QIE33" s="210"/>
      <c r="QIF33" s="211"/>
      <c r="QIG33" s="148"/>
      <c r="QIH33" s="210"/>
      <c r="QII33" s="211"/>
      <c r="QIJ33" s="148"/>
      <c r="QIK33" s="210"/>
      <c r="QIL33" s="211"/>
      <c r="QIM33" s="148"/>
      <c r="QIN33" s="210"/>
      <c r="QIO33" s="211"/>
      <c r="QIP33" s="148"/>
      <c r="QIQ33" s="210"/>
      <c r="QIR33" s="211"/>
      <c r="QIS33" s="148"/>
      <c r="QIT33" s="210"/>
      <c r="QIU33" s="211"/>
      <c r="QIV33" s="148"/>
      <c r="QIW33" s="210"/>
      <c r="QIX33" s="211"/>
      <c r="QIY33" s="148"/>
      <c r="QIZ33" s="210"/>
      <c r="QJA33" s="211"/>
      <c r="QJB33" s="148"/>
      <c r="QJC33" s="210"/>
      <c r="QJD33" s="211"/>
      <c r="QJE33" s="148"/>
      <c r="QJF33" s="210"/>
      <c r="QJG33" s="211"/>
      <c r="QJH33" s="148"/>
      <c r="QJI33" s="210"/>
      <c r="QJJ33" s="211"/>
      <c r="QJK33" s="148"/>
      <c r="QJL33" s="210"/>
      <c r="QJM33" s="211"/>
      <c r="QJN33" s="148"/>
      <c r="QJO33" s="210"/>
      <c r="QJP33" s="211"/>
      <c r="QJQ33" s="148"/>
      <c r="QJR33" s="210"/>
      <c r="QJS33" s="211"/>
      <c r="QJT33" s="148"/>
      <c r="QJU33" s="210"/>
      <c r="QJV33" s="211"/>
      <c r="QJW33" s="148"/>
      <c r="QJX33" s="210"/>
      <c r="QJY33" s="211"/>
      <c r="QJZ33" s="148"/>
      <c r="QKA33" s="210"/>
      <c r="QKB33" s="211"/>
      <c r="QKC33" s="148"/>
      <c r="QKD33" s="210"/>
      <c r="QKE33" s="211"/>
      <c r="QKF33" s="148"/>
      <c r="QKG33" s="210"/>
      <c r="QKH33" s="211"/>
      <c r="QKI33" s="148"/>
      <c r="QKJ33" s="210"/>
      <c r="QKK33" s="211"/>
      <c r="QKL33" s="148"/>
      <c r="QKM33" s="210"/>
      <c r="QKN33" s="211"/>
      <c r="QKO33" s="148"/>
      <c r="QKP33" s="210"/>
      <c r="QKQ33" s="211"/>
      <c r="QKR33" s="148"/>
      <c r="QKS33" s="210"/>
      <c r="QKT33" s="211"/>
      <c r="QKU33" s="148"/>
      <c r="QKV33" s="210"/>
      <c r="QKW33" s="211"/>
      <c r="QKX33" s="148"/>
      <c r="QKY33" s="210"/>
      <c r="QKZ33" s="211"/>
      <c r="QLA33" s="148"/>
      <c r="QLB33" s="210"/>
      <c r="QLC33" s="211"/>
      <c r="QLD33" s="148"/>
      <c r="QLE33" s="210"/>
      <c r="QLF33" s="211"/>
      <c r="QLG33" s="148"/>
      <c r="QLH33" s="210"/>
      <c r="QLI33" s="211"/>
      <c r="QLJ33" s="148"/>
      <c r="QLK33" s="210"/>
      <c r="QLL33" s="211"/>
      <c r="QLM33" s="148"/>
      <c r="QLN33" s="210"/>
      <c r="QLO33" s="211"/>
      <c r="QLP33" s="148"/>
      <c r="QLQ33" s="210"/>
      <c r="QLR33" s="211"/>
      <c r="QLS33" s="148"/>
      <c r="QLT33" s="210"/>
      <c r="QLU33" s="211"/>
      <c r="QLV33" s="148"/>
      <c r="QLW33" s="210"/>
      <c r="QLX33" s="211"/>
      <c r="QLY33" s="148"/>
      <c r="QLZ33" s="210"/>
      <c r="QMA33" s="211"/>
      <c r="QMB33" s="148"/>
      <c r="QMC33" s="210"/>
      <c r="QMD33" s="211"/>
      <c r="QME33" s="148"/>
      <c r="QMF33" s="210"/>
      <c r="QMG33" s="211"/>
      <c r="QMH33" s="148"/>
      <c r="QMI33" s="210"/>
      <c r="QMJ33" s="211"/>
      <c r="QMK33" s="148"/>
      <c r="QML33" s="210"/>
      <c r="QMM33" s="211"/>
      <c r="QMN33" s="148"/>
      <c r="QMO33" s="210"/>
      <c r="QMP33" s="211"/>
      <c r="QMQ33" s="148"/>
      <c r="QMR33" s="210"/>
      <c r="QMS33" s="211"/>
      <c r="QMT33" s="148"/>
      <c r="QMU33" s="210"/>
      <c r="QMV33" s="211"/>
      <c r="QMW33" s="148"/>
      <c r="QMX33" s="210"/>
      <c r="QMY33" s="211"/>
      <c r="QMZ33" s="148"/>
      <c r="QNA33" s="210"/>
      <c r="QNB33" s="211"/>
      <c r="QNC33" s="148"/>
      <c r="QND33" s="210"/>
      <c r="QNE33" s="211"/>
      <c r="QNF33" s="148"/>
      <c r="QNG33" s="210"/>
      <c r="QNH33" s="211"/>
      <c r="QNI33" s="148"/>
      <c r="QNJ33" s="210"/>
      <c r="QNK33" s="211"/>
      <c r="QNL33" s="148"/>
      <c r="QNM33" s="210"/>
      <c r="QNN33" s="211"/>
      <c r="QNO33" s="148"/>
      <c r="QNP33" s="210"/>
      <c r="QNQ33" s="211"/>
      <c r="QNR33" s="148"/>
      <c r="QNS33" s="210"/>
      <c r="QNT33" s="211"/>
      <c r="QNU33" s="148"/>
      <c r="QNV33" s="210"/>
      <c r="QNW33" s="211"/>
      <c r="QNX33" s="148"/>
      <c r="QNY33" s="210"/>
      <c r="QNZ33" s="211"/>
      <c r="QOA33" s="148"/>
      <c r="QOB33" s="210"/>
      <c r="QOC33" s="211"/>
      <c r="QOD33" s="148"/>
      <c r="QOE33" s="210"/>
      <c r="QOF33" s="211"/>
      <c r="QOG33" s="148"/>
      <c r="QOH33" s="210"/>
      <c r="QOI33" s="211"/>
      <c r="QOJ33" s="148"/>
      <c r="QOK33" s="210"/>
      <c r="QOL33" s="211"/>
      <c r="QOM33" s="148"/>
      <c r="QON33" s="210"/>
      <c r="QOO33" s="211"/>
      <c r="QOP33" s="148"/>
      <c r="QOQ33" s="210"/>
      <c r="QOR33" s="211"/>
      <c r="QOS33" s="148"/>
      <c r="QOT33" s="210"/>
      <c r="QOU33" s="211"/>
      <c r="QOV33" s="148"/>
      <c r="QOW33" s="210"/>
      <c r="QOX33" s="211"/>
      <c r="QOY33" s="148"/>
      <c r="QOZ33" s="210"/>
      <c r="QPA33" s="211"/>
      <c r="QPB33" s="148"/>
      <c r="QPC33" s="210"/>
      <c r="QPD33" s="211"/>
      <c r="QPE33" s="148"/>
      <c r="QPF33" s="210"/>
      <c r="QPG33" s="211"/>
      <c r="QPH33" s="148"/>
      <c r="QPI33" s="210"/>
      <c r="QPJ33" s="211"/>
      <c r="QPK33" s="148"/>
      <c r="QPL33" s="210"/>
      <c r="QPM33" s="211"/>
      <c r="QPN33" s="148"/>
      <c r="QPO33" s="210"/>
      <c r="QPP33" s="211"/>
      <c r="QPQ33" s="148"/>
      <c r="QPR33" s="210"/>
      <c r="QPS33" s="211"/>
      <c r="QPT33" s="148"/>
      <c r="QPU33" s="210"/>
      <c r="QPV33" s="211"/>
      <c r="QPW33" s="148"/>
      <c r="QPX33" s="210"/>
      <c r="QPY33" s="211"/>
      <c r="QPZ33" s="148"/>
      <c r="QQA33" s="210"/>
      <c r="QQB33" s="211"/>
      <c r="QQC33" s="148"/>
      <c r="QQD33" s="210"/>
      <c r="QQE33" s="211"/>
      <c r="QQF33" s="148"/>
      <c r="QQG33" s="210"/>
      <c r="QQH33" s="211"/>
      <c r="QQI33" s="148"/>
      <c r="QQJ33" s="210"/>
      <c r="QQK33" s="211"/>
      <c r="QQL33" s="148"/>
      <c r="QQM33" s="210"/>
      <c r="QQN33" s="211"/>
      <c r="QQO33" s="148"/>
      <c r="QQP33" s="210"/>
      <c r="QQQ33" s="211"/>
      <c r="QQR33" s="148"/>
      <c r="QQS33" s="210"/>
      <c r="QQT33" s="211"/>
      <c r="QQU33" s="148"/>
      <c r="QQV33" s="210"/>
      <c r="QQW33" s="211"/>
      <c r="QQX33" s="148"/>
      <c r="QQY33" s="210"/>
      <c r="QQZ33" s="211"/>
      <c r="QRA33" s="148"/>
      <c r="QRB33" s="210"/>
      <c r="QRC33" s="211"/>
      <c r="QRD33" s="148"/>
      <c r="QRE33" s="210"/>
      <c r="QRF33" s="211"/>
      <c r="QRG33" s="148"/>
      <c r="QRH33" s="210"/>
      <c r="QRI33" s="211"/>
      <c r="QRJ33" s="148"/>
      <c r="QRK33" s="210"/>
      <c r="QRL33" s="211"/>
      <c r="QRM33" s="148"/>
      <c r="QRN33" s="210"/>
      <c r="QRO33" s="211"/>
      <c r="QRP33" s="148"/>
      <c r="QRQ33" s="210"/>
      <c r="QRR33" s="211"/>
      <c r="QRS33" s="148"/>
      <c r="QRT33" s="210"/>
      <c r="QRU33" s="211"/>
      <c r="QRV33" s="148"/>
      <c r="QRW33" s="210"/>
      <c r="QRX33" s="211"/>
      <c r="QRY33" s="148"/>
      <c r="QRZ33" s="210"/>
      <c r="QSA33" s="211"/>
      <c r="QSB33" s="148"/>
      <c r="QSC33" s="210"/>
      <c r="QSD33" s="211"/>
      <c r="QSE33" s="148"/>
      <c r="QSF33" s="210"/>
      <c r="QSG33" s="211"/>
      <c r="QSH33" s="148"/>
      <c r="QSI33" s="210"/>
      <c r="QSJ33" s="211"/>
      <c r="QSK33" s="148"/>
      <c r="QSL33" s="210"/>
      <c r="QSM33" s="211"/>
      <c r="QSN33" s="148"/>
      <c r="QSO33" s="210"/>
      <c r="QSP33" s="211"/>
      <c r="QSQ33" s="148"/>
      <c r="QSR33" s="210"/>
      <c r="QSS33" s="211"/>
      <c r="QST33" s="148"/>
      <c r="QSU33" s="210"/>
      <c r="QSV33" s="211"/>
      <c r="QSW33" s="148"/>
      <c r="QSX33" s="210"/>
      <c r="QSY33" s="211"/>
      <c r="QSZ33" s="148"/>
      <c r="QTA33" s="210"/>
      <c r="QTB33" s="211"/>
      <c r="QTC33" s="148"/>
      <c r="QTD33" s="210"/>
      <c r="QTE33" s="211"/>
      <c r="QTF33" s="148"/>
      <c r="QTG33" s="210"/>
      <c r="QTH33" s="211"/>
      <c r="QTI33" s="148"/>
      <c r="QTJ33" s="210"/>
      <c r="QTK33" s="211"/>
      <c r="QTL33" s="148"/>
      <c r="QTM33" s="210"/>
      <c r="QTN33" s="211"/>
      <c r="QTO33" s="148"/>
      <c r="QTP33" s="210"/>
      <c r="QTQ33" s="211"/>
      <c r="QTR33" s="148"/>
      <c r="QTS33" s="210"/>
      <c r="QTT33" s="211"/>
      <c r="QTU33" s="148"/>
      <c r="QTV33" s="210"/>
      <c r="QTW33" s="211"/>
      <c r="QTX33" s="148"/>
      <c r="QTY33" s="210"/>
      <c r="QTZ33" s="211"/>
      <c r="QUA33" s="148"/>
      <c r="QUB33" s="210"/>
      <c r="QUC33" s="211"/>
      <c r="QUD33" s="148"/>
      <c r="QUE33" s="210"/>
      <c r="QUF33" s="211"/>
      <c r="QUG33" s="148"/>
      <c r="QUH33" s="210"/>
      <c r="QUI33" s="211"/>
      <c r="QUJ33" s="148"/>
      <c r="QUK33" s="210"/>
      <c r="QUL33" s="211"/>
      <c r="QUM33" s="148"/>
      <c r="QUN33" s="210"/>
      <c r="QUO33" s="211"/>
      <c r="QUP33" s="148"/>
      <c r="QUQ33" s="210"/>
      <c r="QUR33" s="211"/>
      <c r="QUS33" s="148"/>
      <c r="QUT33" s="210"/>
      <c r="QUU33" s="211"/>
      <c r="QUV33" s="148"/>
      <c r="QUW33" s="210"/>
      <c r="QUX33" s="211"/>
      <c r="QUY33" s="148"/>
      <c r="QUZ33" s="210"/>
      <c r="QVA33" s="211"/>
      <c r="QVB33" s="148"/>
      <c r="QVC33" s="210"/>
      <c r="QVD33" s="211"/>
      <c r="QVE33" s="148"/>
      <c r="QVF33" s="210"/>
      <c r="QVG33" s="211"/>
      <c r="QVH33" s="148"/>
      <c r="QVI33" s="210"/>
      <c r="QVJ33" s="211"/>
      <c r="QVK33" s="148"/>
      <c r="QVL33" s="210"/>
      <c r="QVM33" s="211"/>
      <c r="QVN33" s="148"/>
      <c r="QVO33" s="210"/>
      <c r="QVP33" s="211"/>
      <c r="QVQ33" s="148"/>
      <c r="QVR33" s="210"/>
      <c r="QVS33" s="211"/>
      <c r="QVT33" s="148"/>
      <c r="QVU33" s="210"/>
      <c r="QVV33" s="211"/>
      <c r="QVW33" s="148"/>
      <c r="QVX33" s="210"/>
      <c r="QVY33" s="211"/>
      <c r="QVZ33" s="148"/>
      <c r="QWA33" s="210"/>
      <c r="QWB33" s="211"/>
      <c r="QWC33" s="148"/>
      <c r="QWD33" s="210"/>
      <c r="QWE33" s="211"/>
      <c r="QWF33" s="148"/>
      <c r="QWG33" s="210"/>
      <c r="QWH33" s="211"/>
      <c r="QWI33" s="148"/>
      <c r="QWJ33" s="210"/>
      <c r="QWK33" s="211"/>
      <c r="QWL33" s="148"/>
      <c r="QWM33" s="210"/>
      <c r="QWN33" s="211"/>
      <c r="QWO33" s="148"/>
      <c r="QWP33" s="210"/>
      <c r="QWQ33" s="211"/>
      <c r="QWR33" s="148"/>
      <c r="QWS33" s="210"/>
      <c r="QWT33" s="211"/>
      <c r="QWU33" s="148"/>
      <c r="QWV33" s="210"/>
      <c r="QWW33" s="211"/>
      <c r="QWX33" s="148"/>
      <c r="QWY33" s="210"/>
      <c r="QWZ33" s="211"/>
      <c r="QXA33" s="148"/>
      <c r="QXB33" s="210"/>
      <c r="QXC33" s="211"/>
      <c r="QXD33" s="148"/>
      <c r="QXE33" s="210"/>
      <c r="QXF33" s="211"/>
      <c r="QXG33" s="148"/>
      <c r="QXH33" s="210"/>
      <c r="QXI33" s="211"/>
      <c r="QXJ33" s="148"/>
      <c r="QXK33" s="210"/>
      <c r="QXL33" s="211"/>
      <c r="QXM33" s="148"/>
      <c r="QXN33" s="210"/>
      <c r="QXO33" s="211"/>
      <c r="QXP33" s="148"/>
      <c r="QXQ33" s="210"/>
      <c r="QXR33" s="211"/>
      <c r="QXS33" s="148"/>
      <c r="QXT33" s="210"/>
      <c r="QXU33" s="211"/>
      <c r="QXV33" s="148"/>
      <c r="QXW33" s="210"/>
      <c r="QXX33" s="211"/>
      <c r="QXY33" s="148"/>
      <c r="QXZ33" s="210"/>
      <c r="QYA33" s="211"/>
      <c r="QYB33" s="148"/>
      <c r="QYC33" s="210"/>
      <c r="QYD33" s="211"/>
      <c r="QYE33" s="148"/>
      <c r="QYF33" s="210"/>
      <c r="QYG33" s="211"/>
      <c r="QYH33" s="148"/>
      <c r="QYI33" s="210"/>
      <c r="QYJ33" s="211"/>
      <c r="QYK33" s="148"/>
      <c r="QYL33" s="210"/>
      <c r="QYM33" s="211"/>
      <c r="QYN33" s="148"/>
      <c r="QYO33" s="210"/>
      <c r="QYP33" s="211"/>
      <c r="QYQ33" s="148"/>
      <c r="QYR33" s="210"/>
      <c r="QYS33" s="211"/>
      <c r="QYT33" s="148"/>
      <c r="QYU33" s="210"/>
      <c r="QYV33" s="211"/>
      <c r="QYW33" s="148"/>
      <c r="QYX33" s="210"/>
      <c r="QYY33" s="211"/>
      <c r="QYZ33" s="148"/>
      <c r="QZA33" s="210"/>
      <c r="QZB33" s="211"/>
      <c r="QZC33" s="148"/>
      <c r="QZD33" s="210"/>
      <c r="QZE33" s="211"/>
      <c r="QZF33" s="148"/>
      <c r="QZG33" s="210"/>
      <c r="QZH33" s="211"/>
      <c r="QZI33" s="148"/>
      <c r="QZJ33" s="210"/>
      <c r="QZK33" s="211"/>
      <c r="QZL33" s="148"/>
      <c r="QZM33" s="210"/>
      <c r="QZN33" s="211"/>
      <c r="QZO33" s="148"/>
      <c r="QZP33" s="210"/>
      <c r="QZQ33" s="211"/>
      <c r="QZR33" s="148"/>
      <c r="QZS33" s="210"/>
      <c r="QZT33" s="211"/>
      <c r="QZU33" s="148"/>
      <c r="QZV33" s="210"/>
      <c r="QZW33" s="211"/>
      <c r="QZX33" s="148"/>
      <c r="QZY33" s="210"/>
      <c r="QZZ33" s="211"/>
      <c r="RAA33" s="148"/>
      <c r="RAB33" s="210"/>
      <c r="RAC33" s="211"/>
      <c r="RAD33" s="148"/>
      <c r="RAE33" s="210"/>
      <c r="RAF33" s="211"/>
      <c r="RAG33" s="148"/>
      <c r="RAH33" s="210"/>
      <c r="RAI33" s="211"/>
      <c r="RAJ33" s="148"/>
      <c r="RAK33" s="210"/>
      <c r="RAL33" s="211"/>
      <c r="RAM33" s="148"/>
      <c r="RAN33" s="210"/>
      <c r="RAO33" s="211"/>
      <c r="RAP33" s="148"/>
      <c r="RAQ33" s="210"/>
      <c r="RAR33" s="211"/>
      <c r="RAS33" s="148"/>
      <c r="RAT33" s="210"/>
      <c r="RAU33" s="211"/>
      <c r="RAV33" s="148"/>
      <c r="RAW33" s="210"/>
      <c r="RAX33" s="211"/>
      <c r="RAY33" s="148"/>
      <c r="RAZ33" s="210"/>
      <c r="RBA33" s="211"/>
      <c r="RBB33" s="148"/>
      <c r="RBC33" s="210"/>
      <c r="RBD33" s="211"/>
      <c r="RBE33" s="148"/>
      <c r="RBF33" s="210"/>
      <c r="RBG33" s="211"/>
      <c r="RBH33" s="148"/>
      <c r="RBI33" s="210"/>
      <c r="RBJ33" s="211"/>
      <c r="RBK33" s="148"/>
      <c r="RBL33" s="210"/>
      <c r="RBM33" s="211"/>
      <c r="RBN33" s="148"/>
      <c r="RBO33" s="210"/>
      <c r="RBP33" s="211"/>
      <c r="RBQ33" s="148"/>
      <c r="RBR33" s="210"/>
      <c r="RBS33" s="211"/>
      <c r="RBT33" s="148"/>
      <c r="RBU33" s="210"/>
      <c r="RBV33" s="211"/>
      <c r="RBW33" s="148"/>
      <c r="RBX33" s="210"/>
      <c r="RBY33" s="211"/>
      <c r="RBZ33" s="148"/>
      <c r="RCA33" s="210"/>
      <c r="RCB33" s="211"/>
      <c r="RCC33" s="148"/>
      <c r="RCD33" s="210"/>
      <c r="RCE33" s="211"/>
      <c r="RCF33" s="148"/>
      <c r="RCG33" s="210"/>
      <c r="RCH33" s="211"/>
      <c r="RCI33" s="148"/>
      <c r="RCJ33" s="210"/>
      <c r="RCK33" s="211"/>
      <c r="RCL33" s="148"/>
      <c r="RCM33" s="210"/>
      <c r="RCN33" s="211"/>
      <c r="RCO33" s="148"/>
      <c r="RCP33" s="210"/>
      <c r="RCQ33" s="211"/>
      <c r="RCR33" s="148"/>
      <c r="RCS33" s="210"/>
      <c r="RCT33" s="211"/>
      <c r="RCU33" s="148"/>
      <c r="RCV33" s="210"/>
      <c r="RCW33" s="211"/>
      <c r="RCX33" s="148"/>
      <c r="RCY33" s="210"/>
      <c r="RCZ33" s="211"/>
      <c r="RDA33" s="148"/>
      <c r="RDB33" s="210"/>
      <c r="RDC33" s="211"/>
      <c r="RDD33" s="148"/>
      <c r="RDE33" s="210"/>
      <c r="RDF33" s="211"/>
      <c r="RDG33" s="148"/>
      <c r="RDH33" s="210"/>
      <c r="RDI33" s="211"/>
      <c r="RDJ33" s="148"/>
      <c r="RDK33" s="210"/>
      <c r="RDL33" s="211"/>
      <c r="RDM33" s="148"/>
      <c r="RDN33" s="210"/>
      <c r="RDO33" s="211"/>
      <c r="RDP33" s="148"/>
      <c r="RDQ33" s="210"/>
      <c r="RDR33" s="211"/>
      <c r="RDS33" s="148"/>
      <c r="RDT33" s="210"/>
      <c r="RDU33" s="211"/>
      <c r="RDV33" s="148"/>
      <c r="RDW33" s="210"/>
      <c r="RDX33" s="211"/>
      <c r="RDY33" s="148"/>
      <c r="RDZ33" s="210"/>
      <c r="REA33" s="211"/>
      <c r="REB33" s="148"/>
      <c r="REC33" s="210"/>
      <c r="RED33" s="211"/>
      <c r="REE33" s="148"/>
      <c r="REF33" s="210"/>
      <c r="REG33" s="211"/>
      <c r="REH33" s="148"/>
      <c r="REI33" s="210"/>
      <c r="REJ33" s="211"/>
      <c r="REK33" s="148"/>
      <c r="REL33" s="210"/>
      <c r="REM33" s="211"/>
      <c r="REN33" s="148"/>
      <c r="REO33" s="210"/>
      <c r="REP33" s="211"/>
      <c r="REQ33" s="148"/>
      <c r="RER33" s="210"/>
      <c r="RES33" s="211"/>
      <c r="RET33" s="148"/>
      <c r="REU33" s="210"/>
      <c r="REV33" s="211"/>
      <c r="REW33" s="148"/>
      <c r="REX33" s="210"/>
      <c r="REY33" s="211"/>
      <c r="REZ33" s="148"/>
      <c r="RFA33" s="210"/>
      <c r="RFB33" s="211"/>
      <c r="RFC33" s="148"/>
      <c r="RFD33" s="210"/>
      <c r="RFE33" s="211"/>
      <c r="RFF33" s="148"/>
      <c r="RFG33" s="210"/>
      <c r="RFH33" s="211"/>
      <c r="RFI33" s="148"/>
      <c r="RFJ33" s="210"/>
      <c r="RFK33" s="211"/>
      <c r="RFL33" s="148"/>
      <c r="RFM33" s="210"/>
      <c r="RFN33" s="211"/>
      <c r="RFO33" s="148"/>
      <c r="RFP33" s="210"/>
      <c r="RFQ33" s="211"/>
      <c r="RFR33" s="148"/>
      <c r="RFS33" s="210"/>
      <c r="RFT33" s="211"/>
      <c r="RFU33" s="148"/>
      <c r="RFV33" s="210"/>
      <c r="RFW33" s="211"/>
      <c r="RFX33" s="148"/>
      <c r="RFY33" s="210"/>
      <c r="RFZ33" s="211"/>
      <c r="RGA33" s="148"/>
      <c r="RGB33" s="210"/>
      <c r="RGC33" s="211"/>
      <c r="RGD33" s="148"/>
      <c r="RGE33" s="210"/>
      <c r="RGF33" s="211"/>
      <c r="RGG33" s="148"/>
      <c r="RGH33" s="210"/>
      <c r="RGI33" s="211"/>
      <c r="RGJ33" s="148"/>
      <c r="RGK33" s="210"/>
      <c r="RGL33" s="211"/>
      <c r="RGM33" s="148"/>
      <c r="RGN33" s="210"/>
      <c r="RGO33" s="211"/>
      <c r="RGP33" s="148"/>
      <c r="RGQ33" s="210"/>
      <c r="RGR33" s="211"/>
      <c r="RGS33" s="148"/>
      <c r="RGT33" s="210"/>
      <c r="RGU33" s="211"/>
      <c r="RGV33" s="148"/>
      <c r="RGW33" s="210"/>
      <c r="RGX33" s="211"/>
      <c r="RGY33" s="148"/>
      <c r="RGZ33" s="210"/>
      <c r="RHA33" s="211"/>
      <c r="RHB33" s="148"/>
      <c r="RHC33" s="210"/>
      <c r="RHD33" s="211"/>
      <c r="RHE33" s="148"/>
      <c r="RHF33" s="210"/>
      <c r="RHG33" s="211"/>
      <c r="RHH33" s="148"/>
      <c r="RHI33" s="210"/>
      <c r="RHJ33" s="211"/>
      <c r="RHK33" s="148"/>
      <c r="RHL33" s="210"/>
      <c r="RHM33" s="211"/>
      <c r="RHN33" s="148"/>
      <c r="RHO33" s="210"/>
      <c r="RHP33" s="211"/>
      <c r="RHQ33" s="148"/>
      <c r="RHR33" s="210"/>
      <c r="RHS33" s="211"/>
      <c r="RHT33" s="148"/>
      <c r="RHU33" s="210"/>
      <c r="RHV33" s="211"/>
      <c r="RHW33" s="148"/>
      <c r="RHX33" s="210"/>
      <c r="RHY33" s="211"/>
      <c r="RHZ33" s="148"/>
      <c r="RIA33" s="210"/>
      <c r="RIB33" s="211"/>
      <c r="RIC33" s="148"/>
      <c r="RID33" s="210"/>
      <c r="RIE33" s="211"/>
      <c r="RIF33" s="148"/>
      <c r="RIG33" s="210"/>
      <c r="RIH33" s="211"/>
      <c r="RII33" s="148"/>
      <c r="RIJ33" s="210"/>
      <c r="RIK33" s="211"/>
      <c r="RIL33" s="148"/>
      <c r="RIM33" s="210"/>
      <c r="RIN33" s="211"/>
      <c r="RIO33" s="148"/>
      <c r="RIP33" s="210"/>
      <c r="RIQ33" s="211"/>
      <c r="RIR33" s="148"/>
      <c r="RIS33" s="210"/>
      <c r="RIT33" s="211"/>
      <c r="RIU33" s="148"/>
      <c r="RIV33" s="210"/>
      <c r="RIW33" s="211"/>
      <c r="RIX33" s="148"/>
      <c r="RIY33" s="210"/>
      <c r="RIZ33" s="211"/>
      <c r="RJA33" s="148"/>
      <c r="RJB33" s="210"/>
      <c r="RJC33" s="211"/>
      <c r="RJD33" s="148"/>
      <c r="RJE33" s="210"/>
      <c r="RJF33" s="211"/>
      <c r="RJG33" s="148"/>
      <c r="RJH33" s="210"/>
      <c r="RJI33" s="211"/>
      <c r="RJJ33" s="148"/>
      <c r="RJK33" s="210"/>
      <c r="RJL33" s="211"/>
      <c r="RJM33" s="148"/>
      <c r="RJN33" s="210"/>
      <c r="RJO33" s="211"/>
      <c r="RJP33" s="148"/>
      <c r="RJQ33" s="210"/>
      <c r="RJR33" s="211"/>
      <c r="RJS33" s="148"/>
      <c r="RJT33" s="210"/>
      <c r="RJU33" s="211"/>
      <c r="RJV33" s="148"/>
      <c r="RJW33" s="210"/>
      <c r="RJX33" s="211"/>
      <c r="RJY33" s="148"/>
      <c r="RJZ33" s="210"/>
      <c r="RKA33" s="211"/>
      <c r="RKB33" s="148"/>
      <c r="RKC33" s="210"/>
      <c r="RKD33" s="211"/>
      <c r="RKE33" s="148"/>
      <c r="RKF33" s="210"/>
      <c r="RKG33" s="211"/>
      <c r="RKH33" s="148"/>
      <c r="RKI33" s="210"/>
      <c r="RKJ33" s="211"/>
      <c r="RKK33" s="148"/>
      <c r="RKL33" s="210"/>
      <c r="RKM33" s="211"/>
      <c r="RKN33" s="148"/>
      <c r="RKO33" s="210"/>
      <c r="RKP33" s="211"/>
      <c r="RKQ33" s="148"/>
      <c r="RKR33" s="210"/>
      <c r="RKS33" s="211"/>
      <c r="RKT33" s="148"/>
      <c r="RKU33" s="210"/>
      <c r="RKV33" s="211"/>
      <c r="RKW33" s="148"/>
      <c r="RKX33" s="210"/>
      <c r="RKY33" s="211"/>
      <c r="RKZ33" s="148"/>
      <c r="RLA33" s="210"/>
      <c r="RLB33" s="211"/>
      <c r="RLC33" s="148"/>
      <c r="RLD33" s="210"/>
      <c r="RLE33" s="211"/>
      <c r="RLF33" s="148"/>
      <c r="RLG33" s="210"/>
      <c r="RLH33" s="211"/>
      <c r="RLI33" s="148"/>
      <c r="RLJ33" s="210"/>
      <c r="RLK33" s="211"/>
      <c r="RLL33" s="148"/>
      <c r="RLM33" s="210"/>
      <c r="RLN33" s="211"/>
      <c r="RLO33" s="148"/>
      <c r="RLP33" s="210"/>
      <c r="RLQ33" s="211"/>
      <c r="RLR33" s="148"/>
      <c r="RLS33" s="210"/>
      <c r="RLT33" s="211"/>
      <c r="RLU33" s="148"/>
      <c r="RLV33" s="210"/>
      <c r="RLW33" s="211"/>
      <c r="RLX33" s="148"/>
      <c r="RLY33" s="210"/>
      <c r="RLZ33" s="211"/>
      <c r="RMA33" s="148"/>
      <c r="RMB33" s="210"/>
      <c r="RMC33" s="211"/>
      <c r="RMD33" s="148"/>
      <c r="RME33" s="210"/>
      <c r="RMF33" s="211"/>
      <c r="RMG33" s="148"/>
      <c r="RMH33" s="210"/>
      <c r="RMI33" s="211"/>
      <c r="RMJ33" s="148"/>
      <c r="RMK33" s="210"/>
      <c r="RML33" s="211"/>
      <c r="RMM33" s="148"/>
      <c r="RMN33" s="210"/>
      <c r="RMO33" s="211"/>
      <c r="RMP33" s="148"/>
      <c r="RMQ33" s="210"/>
      <c r="RMR33" s="211"/>
      <c r="RMS33" s="148"/>
      <c r="RMT33" s="210"/>
      <c r="RMU33" s="211"/>
      <c r="RMV33" s="148"/>
      <c r="RMW33" s="210"/>
      <c r="RMX33" s="211"/>
      <c r="RMY33" s="148"/>
      <c r="RMZ33" s="210"/>
      <c r="RNA33" s="211"/>
      <c r="RNB33" s="148"/>
      <c r="RNC33" s="210"/>
      <c r="RND33" s="211"/>
      <c r="RNE33" s="148"/>
      <c r="RNF33" s="210"/>
      <c r="RNG33" s="211"/>
      <c r="RNH33" s="148"/>
      <c r="RNI33" s="210"/>
      <c r="RNJ33" s="211"/>
      <c r="RNK33" s="148"/>
      <c r="RNL33" s="210"/>
      <c r="RNM33" s="211"/>
      <c r="RNN33" s="148"/>
      <c r="RNO33" s="210"/>
      <c r="RNP33" s="211"/>
      <c r="RNQ33" s="148"/>
      <c r="RNR33" s="210"/>
      <c r="RNS33" s="211"/>
      <c r="RNT33" s="148"/>
      <c r="RNU33" s="210"/>
      <c r="RNV33" s="211"/>
      <c r="RNW33" s="148"/>
      <c r="RNX33" s="210"/>
      <c r="RNY33" s="211"/>
      <c r="RNZ33" s="148"/>
      <c r="ROA33" s="210"/>
      <c r="ROB33" s="211"/>
      <c r="ROC33" s="148"/>
      <c r="ROD33" s="210"/>
      <c r="ROE33" s="211"/>
      <c r="ROF33" s="148"/>
      <c r="ROG33" s="210"/>
      <c r="ROH33" s="211"/>
      <c r="ROI33" s="148"/>
      <c r="ROJ33" s="210"/>
      <c r="ROK33" s="211"/>
      <c r="ROL33" s="148"/>
      <c r="ROM33" s="210"/>
      <c r="RON33" s="211"/>
      <c r="ROO33" s="148"/>
      <c r="ROP33" s="210"/>
      <c r="ROQ33" s="211"/>
      <c r="ROR33" s="148"/>
      <c r="ROS33" s="210"/>
      <c r="ROT33" s="211"/>
      <c r="ROU33" s="148"/>
      <c r="ROV33" s="210"/>
      <c r="ROW33" s="211"/>
      <c r="ROX33" s="148"/>
      <c r="ROY33" s="210"/>
      <c r="ROZ33" s="211"/>
      <c r="RPA33" s="148"/>
      <c r="RPB33" s="210"/>
      <c r="RPC33" s="211"/>
      <c r="RPD33" s="148"/>
      <c r="RPE33" s="210"/>
      <c r="RPF33" s="211"/>
      <c r="RPG33" s="148"/>
      <c r="RPH33" s="210"/>
      <c r="RPI33" s="211"/>
      <c r="RPJ33" s="148"/>
      <c r="RPK33" s="210"/>
      <c r="RPL33" s="211"/>
      <c r="RPM33" s="148"/>
      <c r="RPN33" s="210"/>
      <c r="RPO33" s="211"/>
      <c r="RPP33" s="148"/>
      <c r="RPQ33" s="210"/>
      <c r="RPR33" s="211"/>
      <c r="RPS33" s="148"/>
      <c r="RPT33" s="210"/>
      <c r="RPU33" s="211"/>
      <c r="RPV33" s="148"/>
      <c r="RPW33" s="210"/>
      <c r="RPX33" s="211"/>
      <c r="RPY33" s="148"/>
      <c r="RPZ33" s="210"/>
      <c r="RQA33" s="211"/>
      <c r="RQB33" s="148"/>
      <c r="RQC33" s="210"/>
      <c r="RQD33" s="211"/>
      <c r="RQE33" s="148"/>
      <c r="RQF33" s="210"/>
      <c r="RQG33" s="211"/>
      <c r="RQH33" s="148"/>
      <c r="RQI33" s="210"/>
      <c r="RQJ33" s="211"/>
      <c r="RQK33" s="148"/>
      <c r="RQL33" s="210"/>
      <c r="RQM33" s="211"/>
      <c r="RQN33" s="148"/>
      <c r="RQO33" s="210"/>
      <c r="RQP33" s="211"/>
      <c r="RQQ33" s="148"/>
      <c r="RQR33" s="210"/>
      <c r="RQS33" s="211"/>
      <c r="RQT33" s="148"/>
      <c r="RQU33" s="210"/>
      <c r="RQV33" s="211"/>
      <c r="RQW33" s="148"/>
      <c r="RQX33" s="210"/>
      <c r="RQY33" s="211"/>
      <c r="RQZ33" s="148"/>
      <c r="RRA33" s="210"/>
      <c r="RRB33" s="211"/>
      <c r="RRC33" s="148"/>
      <c r="RRD33" s="210"/>
      <c r="RRE33" s="211"/>
      <c r="RRF33" s="148"/>
      <c r="RRG33" s="210"/>
      <c r="RRH33" s="211"/>
      <c r="RRI33" s="148"/>
      <c r="RRJ33" s="210"/>
      <c r="RRK33" s="211"/>
      <c r="RRL33" s="148"/>
      <c r="RRM33" s="210"/>
      <c r="RRN33" s="211"/>
      <c r="RRO33" s="148"/>
      <c r="RRP33" s="210"/>
      <c r="RRQ33" s="211"/>
      <c r="RRR33" s="148"/>
      <c r="RRS33" s="210"/>
      <c r="RRT33" s="211"/>
      <c r="RRU33" s="148"/>
      <c r="RRV33" s="210"/>
      <c r="RRW33" s="211"/>
      <c r="RRX33" s="148"/>
      <c r="RRY33" s="210"/>
      <c r="RRZ33" s="211"/>
      <c r="RSA33" s="148"/>
      <c r="RSB33" s="210"/>
      <c r="RSC33" s="211"/>
      <c r="RSD33" s="148"/>
      <c r="RSE33" s="210"/>
      <c r="RSF33" s="211"/>
      <c r="RSG33" s="148"/>
      <c r="RSH33" s="210"/>
      <c r="RSI33" s="211"/>
      <c r="RSJ33" s="148"/>
      <c r="RSK33" s="210"/>
      <c r="RSL33" s="211"/>
      <c r="RSM33" s="148"/>
      <c r="RSN33" s="210"/>
      <c r="RSO33" s="211"/>
      <c r="RSP33" s="148"/>
      <c r="RSQ33" s="210"/>
      <c r="RSR33" s="211"/>
      <c r="RSS33" s="148"/>
      <c r="RST33" s="210"/>
      <c r="RSU33" s="211"/>
      <c r="RSV33" s="148"/>
      <c r="RSW33" s="210"/>
      <c r="RSX33" s="211"/>
      <c r="RSY33" s="148"/>
      <c r="RSZ33" s="210"/>
      <c r="RTA33" s="211"/>
      <c r="RTB33" s="148"/>
      <c r="RTC33" s="210"/>
      <c r="RTD33" s="211"/>
      <c r="RTE33" s="148"/>
      <c r="RTF33" s="210"/>
      <c r="RTG33" s="211"/>
      <c r="RTH33" s="148"/>
      <c r="RTI33" s="210"/>
      <c r="RTJ33" s="211"/>
      <c r="RTK33" s="148"/>
      <c r="RTL33" s="210"/>
      <c r="RTM33" s="211"/>
      <c r="RTN33" s="148"/>
      <c r="RTO33" s="210"/>
      <c r="RTP33" s="211"/>
      <c r="RTQ33" s="148"/>
      <c r="RTR33" s="210"/>
      <c r="RTS33" s="211"/>
      <c r="RTT33" s="148"/>
      <c r="RTU33" s="210"/>
      <c r="RTV33" s="211"/>
      <c r="RTW33" s="148"/>
      <c r="RTX33" s="210"/>
      <c r="RTY33" s="211"/>
      <c r="RTZ33" s="148"/>
      <c r="RUA33" s="210"/>
      <c r="RUB33" s="211"/>
      <c r="RUC33" s="148"/>
      <c r="RUD33" s="210"/>
      <c r="RUE33" s="211"/>
      <c r="RUF33" s="148"/>
      <c r="RUG33" s="210"/>
      <c r="RUH33" s="211"/>
      <c r="RUI33" s="148"/>
      <c r="RUJ33" s="210"/>
      <c r="RUK33" s="211"/>
      <c r="RUL33" s="148"/>
      <c r="RUM33" s="210"/>
      <c r="RUN33" s="211"/>
      <c r="RUO33" s="148"/>
      <c r="RUP33" s="210"/>
      <c r="RUQ33" s="211"/>
      <c r="RUR33" s="148"/>
      <c r="RUS33" s="210"/>
      <c r="RUT33" s="211"/>
      <c r="RUU33" s="148"/>
      <c r="RUV33" s="210"/>
      <c r="RUW33" s="211"/>
      <c r="RUX33" s="148"/>
      <c r="RUY33" s="210"/>
      <c r="RUZ33" s="211"/>
      <c r="RVA33" s="148"/>
      <c r="RVB33" s="210"/>
      <c r="RVC33" s="211"/>
      <c r="RVD33" s="148"/>
      <c r="RVE33" s="210"/>
      <c r="RVF33" s="211"/>
      <c r="RVG33" s="148"/>
      <c r="RVH33" s="210"/>
      <c r="RVI33" s="211"/>
      <c r="RVJ33" s="148"/>
      <c r="RVK33" s="210"/>
      <c r="RVL33" s="211"/>
      <c r="RVM33" s="148"/>
      <c r="RVN33" s="210"/>
      <c r="RVO33" s="211"/>
      <c r="RVP33" s="148"/>
      <c r="RVQ33" s="210"/>
      <c r="RVR33" s="211"/>
      <c r="RVS33" s="148"/>
      <c r="RVT33" s="210"/>
      <c r="RVU33" s="211"/>
      <c r="RVV33" s="148"/>
      <c r="RVW33" s="210"/>
      <c r="RVX33" s="211"/>
      <c r="RVY33" s="148"/>
      <c r="RVZ33" s="210"/>
      <c r="RWA33" s="211"/>
      <c r="RWB33" s="148"/>
      <c r="RWC33" s="210"/>
      <c r="RWD33" s="211"/>
      <c r="RWE33" s="148"/>
      <c r="RWF33" s="210"/>
      <c r="RWG33" s="211"/>
      <c r="RWH33" s="148"/>
      <c r="RWI33" s="210"/>
      <c r="RWJ33" s="211"/>
      <c r="RWK33" s="148"/>
      <c r="RWL33" s="210"/>
      <c r="RWM33" s="211"/>
      <c r="RWN33" s="148"/>
      <c r="RWO33" s="210"/>
      <c r="RWP33" s="211"/>
      <c r="RWQ33" s="148"/>
      <c r="RWR33" s="210"/>
      <c r="RWS33" s="211"/>
      <c r="RWT33" s="148"/>
      <c r="RWU33" s="210"/>
      <c r="RWV33" s="211"/>
      <c r="RWW33" s="148"/>
      <c r="RWX33" s="210"/>
      <c r="RWY33" s="211"/>
      <c r="RWZ33" s="148"/>
      <c r="RXA33" s="210"/>
      <c r="RXB33" s="211"/>
      <c r="RXC33" s="148"/>
      <c r="RXD33" s="210"/>
      <c r="RXE33" s="211"/>
      <c r="RXF33" s="148"/>
      <c r="RXG33" s="210"/>
      <c r="RXH33" s="211"/>
      <c r="RXI33" s="148"/>
      <c r="RXJ33" s="210"/>
      <c r="RXK33" s="211"/>
      <c r="RXL33" s="148"/>
      <c r="RXM33" s="210"/>
      <c r="RXN33" s="211"/>
      <c r="RXO33" s="148"/>
      <c r="RXP33" s="210"/>
      <c r="RXQ33" s="211"/>
      <c r="RXR33" s="148"/>
      <c r="RXS33" s="210"/>
      <c r="RXT33" s="211"/>
      <c r="RXU33" s="148"/>
      <c r="RXV33" s="210"/>
      <c r="RXW33" s="211"/>
      <c r="RXX33" s="148"/>
      <c r="RXY33" s="210"/>
      <c r="RXZ33" s="211"/>
      <c r="RYA33" s="148"/>
      <c r="RYB33" s="210"/>
      <c r="RYC33" s="211"/>
      <c r="RYD33" s="148"/>
      <c r="RYE33" s="210"/>
      <c r="RYF33" s="211"/>
      <c r="RYG33" s="148"/>
      <c r="RYH33" s="210"/>
      <c r="RYI33" s="211"/>
      <c r="RYJ33" s="148"/>
      <c r="RYK33" s="210"/>
      <c r="RYL33" s="211"/>
      <c r="RYM33" s="148"/>
      <c r="RYN33" s="210"/>
      <c r="RYO33" s="211"/>
      <c r="RYP33" s="148"/>
      <c r="RYQ33" s="210"/>
      <c r="RYR33" s="211"/>
      <c r="RYS33" s="148"/>
      <c r="RYT33" s="210"/>
      <c r="RYU33" s="211"/>
      <c r="RYV33" s="148"/>
      <c r="RYW33" s="210"/>
      <c r="RYX33" s="211"/>
      <c r="RYY33" s="148"/>
      <c r="RYZ33" s="210"/>
      <c r="RZA33" s="211"/>
      <c r="RZB33" s="148"/>
      <c r="RZC33" s="210"/>
      <c r="RZD33" s="211"/>
      <c r="RZE33" s="148"/>
      <c r="RZF33" s="210"/>
      <c r="RZG33" s="211"/>
      <c r="RZH33" s="148"/>
      <c r="RZI33" s="210"/>
      <c r="RZJ33" s="211"/>
      <c r="RZK33" s="148"/>
      <c r="RZL33" s="210"/>
      <c r="RZM33" s="211"/>
      <c r="RZN33" s="148"/>
      <c r="RZO33" s="210"/>
      <c r="RZP33" s="211"/>
      <c r="RZQ33" s="148"/>
      <c r="RZR33" s="210"/>
      <c r="RZS33" s="211"/>
      <c r="RZT33" s="148"/>
      <c r="RZU33" s="210"/>
      <c r="RZV33" s="211"/>
      <c r="RZW33" s="148"/>
      <c r="RZX33" s="210"/>
      <c r="RZY33" s="211"/>
      <c r="RZZ33" s="148"/>
      <c r="SAA33" s="210"/>
      <c r="SAB33" s="211"/>
      <c r="SAC33" s="148"/>
      <c r="SAD33" s="210"/>
      <c r="SAE33" s="211"/>
      <c r="SAF33" s="148"/>
      <c r="SAG33" s="210"/>
      <c r="SAH33" s="211"/>
      <c r="SAI33" s="148"/>
      <c r="SAJ33" s="210"/>
      <c r="SAK33" s="211"/>
      <c r="SAL33" s="148"/>
      <c r="SAM33" s="210"/>
      <c r="SAN33" s="211"/>
      <c r="SAO33" s="148"/>
      <c r="SAP33" s="210"/>
      <c r="SAQ33" s="211"/>
      <c r="SAR33" s="148"/>
      <c r="SAS33" s="210"/>
      <c r="SAT33" s="211"/>
      <c r="SAU33" s="148"/>
      <c r="SAV33" s="210"/>
      <c r="SAW33" s="211"/>
      <c r="SAX33" s="148"/>
      <c r="SAY33" s="210"/>
      <c r="SAZ33" s="211"/>
      <c r="SBA33" s="148"/>
      <c r="SBB33" s="210"/>
      <c r="SBC33" s="211"/>
      <c r="SBD33" s="148"/>
      <c r="SBE33" s="210"/>
      <c r="SBF33" s="211"/>
      <c r="SBG33" s="148"/>
      <c r="SBH33" s="210"/>
      <c r="SBI33" s="211"/>
      <c r="SBJ33" s="148"/>
      <c r="SBK33" s="210"/>
      <c r="SBL33" s="211"/>
      <c r="SBM33" s="148"/>
      <c r="SBN33" s="210"/>
      <c r="SBO33" s="211"/>
      <c r="SBP33" s="148"/>
      <c r="SBQ33" s="210"/>
      <c r="SBR33" s="211"/>
      <c r="SBS33" s="148"/>
      <c r="SBT33" s="210"/>
      <c r="SBU33" s="211"/>
      <c r="SBV33" s="148"/>
      <c r="SBW33" s="210"/>
      <c r="SBX33" s="211"/>
      <c r="SBY33" s="148"/>
      <c r="SBZ33" s="210"/>
      <c r="SCA33" s="211"/>
      <c r="SCB33" s="148"/>
      <c r="SCC33" s="210"/>
      <c r="SCD33" s="211"/>
      <c r="SCE33" s="148"/>
      <c r="SCF33" s="210"/>
      <c r="SCG33" s="211"/>
      <c r="SCH33" s="148"/>
      <c r="SCI33" s="210"/>
      <c r="SCJ33" s="211"/>
      <c r="SCK33" s="148"/>
      <c r="SCL33" s="210"/>
      <c r="SCM33" s="211"/>
      <c r="SCN33" s="148"/>
      <c r="SCO33" s="210"/>
      <c r="SCP33" s="211"/>
      <c r="SCQ33" s="148"/>
      <c r="SCR33" s="210"/>
      <c r="SCS33" s="211"/>
      <c r="SCT33" s="148"/>
      <c r="SCU33" s="210"/>
      <c r="SCV33" s="211"/>
      <c r="SCW33" s="148"/>
      <c r="SCX33" s="210"/>
      <c r="SCY33" s="211"/>
      <c r="SCZ33" s="148"/>
      <c r="SDA33" s="210"/>
      <c r="SDB33" s="211"/>
      <c r="SDC33" s="148"/>
      <c r="SDD33" s="210"/>
      <c r="SDE33" s="211"/>
      <c r="SDF33" s="148"/>
      <c r="SDG33" s="210"/>
      <c r="SDH33" s="211"/>
      <c r="SDI33" s="148"/>
      <c r="SDJ33" s="210"/>
      <c r="SDK33" s="211"/>
      <c r="SDL33" s="148"/>
      <c r="SDM33" s="210"/>
      <c r="SDN33" s="211"/>
      <c r="SDO33" s="148"/>
      <c r="SDP33" s="210"/>
      <c r="SDQ33" s="211"/>
      <c r="SDR33" s="148"/>
      <c r="SDS33" s="210"/>
      <c r="SDT33" s="211"/>
      <c r="SDU33" s="148"/>
      <c r="SDV33" s="210"/>
      <c r="SDW33" s="211"/>
      <c r="SDX33" s="148"/>
      <c r="SDY33" s="210"/>
      <c r="SDZ33" s="211"/>
      <c r="SEA33" s="148"/>
      <c r="SEB33" s="210"/>
      <c r="SEC33" s="211"/>
      <c r="SED33" s="148"/>
      <c r="SEE33" s="210"/>
      <c r="SEF33" s="211"/>
      <c r="SEG33" s="148"/>
      <c r="SEH33" s="210"/>
      <c r="SEI33" s="211"/>
      <c r="SEJ33" s="148"/>
      <c r="SEK33" s="210"/>
      <c r="SEL33" s="211"/>
      <c r="SEM33" s="148"/>
      <c r="SEN33" s="210"/>
      <c r="SEO33" s="211"/>
      <c r="SEP33" s="148"/>
      <c r="SEQ33" s="210"/>
      <c r="SER33" s="211"/>
      <c r="SES33" s="148"/>
      <c r="SET33" s="210"/>
      <c r="SEU33" s="211"/>
      <c r="SEV33" s="148"/>
      <c r="SEW33" s="210"/>
      <c r="SEX33" s="211"/>
      <c r="SEY33" s="148"/>
      <c r="SEZ33" s="210"/>
      <c r="SFA33" s="211"/>
      <c r="SFB33" s="148"/>
      <c r="SFC33" s="210"/>
      <c r="SFD33" s="211"/>
      <c r="SFE33" s="148"/>
      <c r="SFF33" s="210"/>
      <c r="SFG33" s="211"/>
      <c r="SFH33" s="148"/>
      <c r="SFI33" s="210"/>
      <c r="SFJ33" s="211"/>
      <c r="SFK33" s="148"/>
      <c r="SFL33" s="210"/>
      <c r="SFM33" s="211"/>
      <c r="SFN33" s="148"/>
      <c r="SFO33" s="210"/>
      <c r="SFP33" s="211"/>
      <c r="SFQ33" s="148"/>
      <c r="SFR33" s="210"/>
      <c r="SFS33" s="211"/>
      <c r="SFT33" s="148"/>
      <c r="SFU33" s="210"/>
      <c r="SFV33" s="211"/>
      <c r="SFW33" s="148"/>
      <c r="SFX33" s="210"/>
      <c r="SFY33" s="211"/>
      <c r="SFZ33" s="148"/>
      <c r="SGA33" s="210"/>
      <c r="SGB33" s="211"/>
      <c r="SGC33" s="148"/>
      <c r="SGD33" s="210"/>
      <c r="SGE33" s="211"/>
      <c r="SGF33" s="148"/>
      <c r="SGG33" s="210"/>
      <c r="SGH33" s="211"/>
      <c r="SGI33" s="148"/>
      <c r="SGJ33" s="210"/>
      <c r="SGK33" s="211"/>
      <c r="SGL33" s="148"/>
      <c r="SGM33" s="210"/>
      <c r="SGN33" s="211"/>
      <c r="SGO33" s="148"/>
      <c r="SGP33" s="210"/>
      <c r="SGQ33" s="211"/>
      <c r="SGR33" s="148"/>
      <c r="SGS33" s="210"/>
      <c r="SGT33" s="211"/>
      <c r="SGU33" s="148"/>
      <c r="SGV33" s="210"/>
      <c r="SGW33" s="211"/>
      <c r="SGX33" s="148"/>
      <c r="SGY33" s="210"/>
      <c r="SGZ33" s="211"/>
      <c r="SHA33" s="148"/>
      <c r="SHB33" s="210"/>
      <c r="SHC33" s="211"/>
      <c r="SHD33" s="148"/>
      <c r="SHE33" s="210"/>
      <c r="SHF33" s="211"/>
      <c r="SHG33" s="148"/>
      <c r="SHH33" s="210"/>
      <c r="SHI33" s="211"/>
      <c r="SHJ33" s="148"/>
      <c r="SHK33" s="210"/>
      <c r="SHL33" s="211"/>
      <c r="SHM33" s="148"/>
      <c r="SHN33" s="210"/>
      <c r="SHO33" s="211"/>
      <c r="SHP33" s="148"/>
      <c r="SHQ33" s="210"/>
      <c r="SHR33" s="211"/>
      <c r="SHS33" s="148"/>
      <c r="SHT33" s="210"/>
      <c r="SHU33" s="211"/>
      <c r="SHV33" s="148"/>
      <c r="SHW33" s="210"/>
      <c r="SHX33" s="211"/>
      <c r="SHY33" s="148"/>
      <c r="SHZ33" s="210"/>
      <c r="SIA33" s="211"/>
      <c r="SIB33" s="148"/>
      <c r="SIC33" s="210"/>
      <c r="SID33" s="211"/>
      <c r="SIE33" s="148"/>
      <c r="SIF33" s="210"/>
      <c r="SIG33" s="211"/>
      <c r="SIH33" s="148"/>
      <c r="SII33" s="210"/>
      <c r="SIJ33" s="211"/>
      <c r="SIK33" s="148"/>
      <c r="SIL33" s="210"/>
      <c r="SIM33" s="211"/>
      <c r="SIN33" s="148"/>
      <c r="SIO33" s="210"/>
      <c r="SIP33" s="211"/>
      <c r="SIQ33" s="148"/>
      <c r="SIR33" s="210"/>
      <c r="SIS33" s="211"/>
      <c r="SIT33" s="148"/>
      <c r="SIU33" s="210"/>
      <c r="SIV33" s="211"/>
      <c r="SIW33" s="148"/>
      <c r="SIX33" s="210"/>
      <c r="SIY33" s="211"/>
      <c r="SIZ33" s="148"/>
      <c r="SJA33" s="210"/>
      <c r="SJB33" s="211"/>
      <c r="SJC33" s="148"/>
      <c r="SJD33" s="210"/>
      <c r="SJE33" s="211"/>
      <c r="SJF33" s="148"/>
      <c r="SJG33" s="210"/>
      <c r="SJH33" s="211"/>
      <c r="SJI33" s="148"/>
      <c r="SJJ33" s="210"/>
      <c r="SJK33" s="211"/>
      <c r="SJL33" s="148"/>
      <c r="SJM33" s="210"/>
      <c r="SJN33" s="211"/>
      <c r="SJO33" s="148"/>
      <c r="SJP33" s="210"/>
      <c r="SJQ33" s="211"/>
      <c r="SJR33" s="148"/>
      <c r="SJS33" s="210"/>
      <c r="SJT33" s="211"/>
      <c r="SJU33" s="148"/>
      <c r="SJV33" s="210"/>
      <c r="SJW33" s="211"/>
      <c r="SJX33" s="148"/>
      <c r="SJY33" s="210"/>
      <c r="SJZ33" s="211"/>
      <c r="SKA33" s="148"/>
      <c r="SKB33" s="210"/>
      <c r="SKC33" s="211"/>
      <c r="SKD33" s="148"/>
      <c r="SKE33" s="210"/>
      <c r="SKF33" s="211"/>
      <c r="SKG33" s="148"/>
      <c r="SKH33" s="210"/>
      <c r="SKI33" s="211"/>
      <c r="SKJ33" s="148"/>
      <c r="SKK33" s="210"/>
      <c r="SKL33" s="211"/>
      <c r="SKM33" s="148"/>
      <c r="SKN33" s="210"/>
      <c r="SKO33" s="211"/>
      <c r="SKP33" s="148"/>
      <c r="SKQ33" s="210"/>
      <c r="SKR33" s="211"/>
      <c r="SKS33" s="148"/>
      <c r="SKT33" s="210"/>
      <c r="SKU33" s="211"/>
      <c r="SKV33" s="148"/>
      <c r="SKW33" s="210"/>
      <c r="SKX33" s="211"/>
      <c r="SKY33" s="148"/>
      <c r="SKZ33" s="210"/>
      <c r="SLA33" s="211"/>
      <c r="SLB33" s="148"/>
      <c r="SLC33" s="210"/>
      <c r="SLD33" s="211"/>
      <c r="SLE33" s="148"/>
      <c r="SLF33" s="210"/>
      <c r="SLG33" s="211"/>
      <c r="SLH33" s="148"/>
      <c r="SLI33" s="210"/>
      <c r="SLJ33" s="211"/>
      <c r="SLK33" s="148"/>
      <c r="SLL33" s="210"/>
      <c r="SLM33" s="211"/>
      <c r="SLN33" s="148"/>
      <c r="SLO33" s="210"/>
      <c r="SLP33" s="211"/>
      <c r="SLQ33" s="148"/>
      <c r="SLR33" s="210"/>
      <c r="SLS33" s="211"/>
      <c r="SLT33" s="148"/>
      <c r="SLU33" s="210"/>
      <c r="SLV33" s="211"/>
      <c r="SLW33" s="148"/>
      <c r="SLX33" s="210"/>
      <c r="SLY33" s="211"/>
      <c r="SLZ33" s="148"/>
      <c r="SMA33" s="210"/>
      <c r="SMB33" s="211"/>
      <c r="SMC33" s="148"/>
      <c r="SMD33" s="210"/>
      <c r="SME33" s="211"/>
      <c r="SMF33" s="148"/>
      <c r="SMG33" s="210"/>
      <c r="SMH33" s="211"/>
      <c r="SMI33" s="148"/>
      <c r="SMJ33" s="210"/>
      <c r="SMK33" s="211"/>
      <c r="SML33" s="148"/>
      <c r="SMM33" s="210"/>
      <c r="SMN33" s="211"/>
      <c r="SMO33" s="148"/>
      <c r="SMP33" s="210"/>
      <c r="SMQ33" s="211"/>
      <c r="SMR33" s="148"/>
      <c r="SMS33" s="210"/>
      <c r="SMT33" s="211"/>
      <c r="SMU33" s="148"/>
      <c r="SMV33" s="210"/>
      <c r="SMW33" s="211"/>
      <c r="SMX33" s="148"/>
      <c r="SMY33" s="210"/>
      <c r="SMZ33" s="211"/>
      <c r="SNA33" s="148"/>
      <c r="SNB33" s="210"/>
      <c r="SNC33" s="211"/>
      <c r="SND33" s="148"/>
      <c r="SNE33" s="210"/>
      <c r="SNF33" s="211"/>
      <c r="SNG33" s="148"/>
      <c r="SNH33" s="210"/>
      <c r="SNI33" s="211"/>
      <c r="SNJ33" s="148"/>
      <c r="SNK33" s="210"/>
      <c r="SNL33" s="211"/>
      <c r="SNM33" s="148"/>
      <c r="SNN33" s="210"/>
      <c r="SNO33" s="211"/>
      <c r="SNP33" s="148"/>
      <c r="SNQ33" s="210"/>
      <c r="SNR33" s="211"/>
      <c r="SNS33" s="148"/>
      <c r="SNT33" s="210"/>
      <c r="SNU33" s="211"/>
      <c r="SNV33" s="148"/>
      <c r="SNW33" s="210"/>
      <c r="SNX33" s="211"/>
      <c r="SNY33" s="148"/>
      <c r="SNZ33" s="210"/>
      <c r="SOA33" s="211"/>
      <c r="SOB33" s="148"/>
      <c r="SOC33" s="210"/>
      <c r="SOD33" s="211"/>
      <c r="SOE33" s="148"/>
      <c r="SOF33" s="210"/>
      <c r="SOG33" s="211"/>
      <c r="SOH33" s="148"/>
      <c r="SOI33" s="210"/>
      <c r="SOJ33" s="211"/>
      <c r="SOK33" s="148"/>
      <c r="SOL33" s="210"/>
      <c r="SOM33" s="211"/>
      <c r="SON33" s="148"/>
      <c r="SOO33" s="210"/>
      <c r="SOP33" s="211"/>
      <c r="SOQ33" s="148"/>
      <c r="SOR33" s="210"/>
      <c r="SOS33" s="211"/>
      <c r="SOT33" s="148"/>
      <c r="SOU33" s="210"/>
      <c r="SOV33" s="211"/>
      <c r="SOW33" s="148"/>
      <c r="SOX33" s="210"/>
      <c r="SOY33" s="211"/>
      <c r="SOZ33" s="148"/>
      <c r="SPA33" s="210"/>
      <c r="SPB33" s="211"/>
      <c r="SPC33" s="148"/>
      <c r="SPD33" s="210"/>
      <c r="SPE33" s="211"/>
      <c r="SPF33" s="148"/>
      <c r="SPG33" s="210"/>
      <c r="SPH33" s="211"/>
      <c r="SPI33" s="148"/>
      <c r="SPJ33" s="210"/>
      <c r="SPK33" s="211"/>
      <c r="SPL33" s="148"/>
      <c r="SPM33" s="210"/>
      <c r="SPN33" s="211"/>
      <c r="SPO33" s="148"/>
      <c r="SPP33" s="210"/>
      <c r="SPQ33" s="211"/>
      <c r="SPR33" s="148"/>
      <c r="SPS33" s="210"/>
      <c r="SPT33" s="211"/>
      <c r="SPU33" s="148"/>
      <c r="SPV33" s="210"/>
      <c r="SPW33" s="211"/>
      <c r="SPX33" s="148"/>
      <c r="SPY33" s="210"/>
      <c r="SPZ33" s="211"/>
      <c r="SQA33" s="148"/>
      <c r="SQB33" s="210"/>
      <c r="SQC33" s="211"/>
      <c r="SQD33" s="148"/>
      <c r="SQE33" s="210"/>
      <c r="SQF33" s="211"/>
      <c r="SQG33" s="148"/>
      <c r="SQH33" s="210"/>
      <c r="SQI33" s="211"/>
      <c r="SQJ33" s="148"/>
      <c r="SQK33" s="210"/>
      <c r="SQL33" s="211"/>
      <c r="SQM33" s="148"/>
      <c r="SQN33" s="210"/>
      <c r="SQO33" s="211"/>
      <c r="SQP33" s="148"/>
      <c r="SQQ33" s="210"/>
      <c r="SQR33" s="211"/>
      <c r="SQS33" s="148"/>
      <c r="SQT33" s="210"/>
      <c r="SQU33" s="211"/>
      <c r="SQV33" s="148"/>
      <c r="SQW33" s="210"/>
      <c r="SQX33" s="211"/>
      <c r="SQY33" s="148"/>
      <c r="SQZ33" s="210"/>
      <c r="SRA33" s="211"/>
      <c r="SRB33" s="148"/>
      <c r="SRC33" s="210"/>
      <c r="SRD33" s="211"/>
      <c r="SRE33" s="148"/>
      <c r="SRF33" s="210"/>
      <c r="SRG33" s="211"/>
      <c r="SRH33" s="148"/>
      <c r="SRI33" s="210"/>
      <c r="SRJ33" s="211"/>
      <c r="SRK33" s="148"/>
      <c r="SRL33" s="210"/>
      <c r="SRM33" s="211"/>
      <c r="SRN33" s="148"/>
      <c r="SRO33" s="210"/>
      <c r="SRP33" s="211"/>
      <c r="SRQ33" s="148"/>
      <c r="SRR33" s="210"/>
      <c r="SRS33" s="211"/>
      <c r="SRT33" s="148"/>
      <c r="SRU33" s="210"/>
      <c r="SRV33" s="211"/>
      <c r="SRW33" s="148"/>
      <c r="SRX33" s="210"/>
      <c r="SRY33" s="211"/>
      <c r="SRZ33" s="148"/>
      <c r="SSA33" s="210"/>
      <c r="SSB33" s="211"/>
      <c r="SSC33" s="148"/>
      <c r="SSD33" s="210"/>
      <c r="SSE33" s="211"/>
      <c r="SSF33" s="148"/>
      <c r="SSG33" s="210"/>
      <c r="SSH33" s="211"/>
      <c r="SSI33" s="148"/>
      <c r="SSJ33" s="210"/>
      <c r="SSK33" s="211"/>
      <c r="SSL33" s="148"/>
      <c r="SSM33" s="210"/>
      <c r="SSN33" s="211"/>
      <c r="SSO33" s="148"/>
      <c r="SSP33" s="210"/>
      <c r="SSQ33" s="211"/>
      <c r="SSR33" s="148"/>
      <c r="SSS33" s="210"/>
      <c r="SST33" s="211"/>
      <c r="SSU33" s="148"/>
      <c r="SSV33" s="210"/>
      <c r="SSW33" s="211"/>
      <c r="SSX33" s="148"/>
      <c r="SSY33" s="210"/>
      <c r="SSZ33" s="211"/>
      <c r="STA33" s="148"/>
      <c r="STB33" s="210"/>
      <c r="STC33" s="211"/>
      <c r="STD33" s="148"/>
      <c r="STE33" s="210"/>
      <c r="STF33" s="211"/>
      <c r="STG33" s="148"/>
      <c r="STH33" s="210"/>
      <c r="STI33" s="211"/>
      <c r="STJ33" s="148"/>
      <c r="STK33" s="210"/>
      <c r="STL33" s="211"/>
      <c r="STM33" s="148"/>
      <c r="STN33" s="210"/>
      <c r="STO33" s="211"/>
      <c r="STP33" s="148"/>
      <c r="STQ33" s="210"/>
      <c r="STR33" s="211"/>
      <c r="STS33" s="148"/>
      <c r="STT33" s="210"/>
      <c r="STU33" s="211"/>
      <c r="STV33" s="148"/>
      <c r="STW33" s="210"/>
      <c r="STX33" s="211"/>
      <c r="STY33" s="148"/>
      <c r="STZ33" s="210"/>
      <c r="SUA33" s="211"/>
      <c r="SUB33" s="148"/>
      <c r="SUC33" s="210"/>
      <c r="SUD33" s="211"/>
      <c r="SUE33" s="148"/>
      <c r="SUF33" s="210"/>
      <c r="SUG33" s="211"/>
      <c r="SUH33" s="148"/>
      <c r="SUI33" s="210"/>
      <c r="SUJ33" s="211"/>
      <c r="SUK33" s="148"/>
      <c r="SUL33" s="210"/>
      <c r="SUM33" s="211"/>
      <c r="SUN33" s="148"/>
      <c r="SUO33" s="210"/>
      <c r="SUP33" s="211"/>
      <c r="SUQ33" s="148"/>
      <c r="SUR33" s="210"/>
      <c r="SUS33" s="211"/>
      <c r="SUT33" s="148"/>
      <c r="SUU33" s="210"/>
      <c r="SUV33" s="211"/>
      <c r="SUW33" s="148"/>
      <c r="SUX33" s="210"/>
      <c r="SUY33" s="211"/>
      <c r="SUZ33" s="148"/>
      <c r="SVA33" s="210"/>
      <c r="SVB33" s="211"/>
      <c r="SVC33" s="148"/>
      <c r="SVD33" s="210"/>
      <c r="SVE33" s="211"/>
      <c r="SVF33" s="148"/>
      <c r="SVG33" s="210"/>
      <c r="SVH33" s="211"/>
      <c r="SVI33" s="148"/>
      <c r="SVJ33" s="210"/>
      <c r="SVK33" s="211"/>
      <c r="SVL33" s="148"/>
      <c r="SVM33" s="210"/>
      <c r="SVN33" s="211"/>
      <c r="SVO33" s="148"/>
      <c r="SVP33" s="210"/>
      <c r="SVQ33" s="211"/>
      <c r="SVR33" s="148"/>
      <c r="SVS33" s="210"/>
      <c r="SVT33" s="211"/>
      <c r="SVU33" s="148"/>
      <c r="SVV33" s="210"/>
      <c r="SVW33" s="211"/>
      <c r="SVX33" s="148"/>
      <c r="SVY33" s="210"/>
      <c r="SVZ33" s="211"/>
      <c r="SWA33" s="148"/>
      <c r="SWB33" s="210"/>
      <c r="SWC33" s="211"/>
      <c r="SWD33" s="148"/>
      <c r="SWE33" s="210"/>
      <c r="SWF33" s="211"/>
      <c r="SWG33" s="148"/>
      <c r="SWH33" s="210"/>
      <c r="SWI33" s="211"/>
      <c r="SWJ33" s="148"/>
      <c r="SWK33" s="210"/>
      <c r="SWL33" s="211"/>
      <c r="SWM33" s="148"/>
      <c r="SWN33" s="210"/>
      <c r="SWO33" s="211"/>
      <c r="SWP33" s="148"/>
      <c r="SWQ33" s="210"/>
      <c r="SWR33" s="211"/>
      <c r="SWS33" s="148"/>
      <c r="SWT33" s="210"/>
      <c r="SWU33" s="211"/>
      <c r="SWV33" s="148"/>
      <c r="SWW33" s="210"/>
      <c r="SWX33" s="211"/>
      <c r="SWY33" s="148"/>
      <c r="SWZ33" s="210"/>
      <c r="SXA33" s="211"/>
      <c r="SXB33" s="148"/>
      <c r="SXC33" s="210"/>
      <c r="SXD33" s="211"/>
      <c r="SXE33" s="148"/>
      <c r="SXF33" s="210"/>
      <c r="SXG33" s="211"/>
      <c r="SXH33" s="148"/>
      <c r="SXI33" s="210"/>
      <c r="SXJ33" s="211"/>
      <c r="SXK33" s="148"/>
      <c r="SXL33" s="210"/>
      <c r="SXM33" s="211"/>
      <c r="SXN33" s="148"/>
      <c r="SXO33" s="210"/>
      <c r="SXP33" s="211"/>
      <c r="SXQ33" s="148"/>
      <c r="SXR33" s="210"/>
      <c r="SXS33" s="211"/>
      <c r="SXT33" s="148"/>
      <c r="SXU33" s="210"/>
      <c r="SXV33" s="211"/>
      <c r="SXW33" s="148"/>
      <c r="SXX33" s="210"/>
      <c r="SXY33" s="211"/>
      <c r="SXZ33" s="148"/>
      <c r="SYA33" s="210"/>
      <c r="SYB33" s="211"/>
      <c r="SYC33" s="148"/>
      <c r="SYD33" s="210"/>
      <c r="SYE33" s="211"/>
      <c r="SYF33" s="148"/>
      <c r="SYG33" s="210"/>
      <c r="SYH33" s="211"/>
      <c r="SYI33" s="148"/>
      <c r="SYJ33" s="210"/>
      <c r="SYK33" s="211"/>
      <c r="SYL33" s="148"/>
      <c r="SYM33" s="210"/>
      <c r="SYN33" s="211"/>
      <c r="SYO33" s="148"/>
      <c r="SYP33" s="210"/>
      <c r="SYQ33" s="211"/>
      <c r="SYR33" s="148"/>
      <c r="SYS33" s="210"/>
      <c r="SYT33" s="211"/>
      <c r="SYU33" s="148"/>
      <c r="SYV33" s="210"/>
      <c r="SYW33" s="211"/>
      <c r="SYX33" s="148"/>
      <c r="SYY33" s="210"/>
      <c r="SYZ33" s="211"/>
      <c r="SZA33" s="148"/>
      <c r="SZB33" s="210"/>
      <c r="SZC33" s="211"/>
      <c r="SZD33" s="148"/>
      <c r="SZE33" s="210"/>
      <c r="SZF33" s="211"/>
      <c r="SZG33" s="148"/>
      <c r="SZH33" s="210"/>
      <c r="SZI33" s="211"/>
      <c r="SZJ33" s="148"/>
      <c r="SZK33" s="210"/>
      <c r="SZL33" s="211"/>
      <c r="SZM33" s="148"/>
      <c r="SZN33" s="210"/>
      <c r="SZO33" s="211"/>
      <c r="SZP33" s="148"/>
      <c r="SZQ33" s="210"/>
      <c r="SZR33" s="211"/>
      <c r="SZS33" s="148"/>
      <c r="SZT33" s="210"/>
      <c r="SZU33" s="211"/>
      <c r="SZV33" s="148"/>
      <c r="SZW33" s="210"/>
      <c r="SZX33" s="211"/>
      <c r="SZY33" s="148"/>
      <c r="SZZ33" s="210"/>
      <c r="TAA33" s="211"/>
      <c r="TAB33" s="148"/>
      <c r="TAC33" s="210"/>
      <c r="TAD33" s="211"/>
      <c r="TAE33" s="148"/>
      <c r="TAF33" s="210"/>
      <c r="TAG33" s="211"/>
      <c r="TAH33" s="148"/>
      <c r="TAI33" s="210"/>
      <c r="TAJ33" s="211"/>
      <c r="TAK33" s="148"/>
      <c r="TAL33" s="210"/>
      <c r="TAM33" s="211"/>
      <c r="TAN33" s="148"/>
      <c r="TAO33" s="210"/>
      <c r="TAP33" s="211"/>
      <c r="TAQ33" s="148"/>
      <c r="TAR33" s="210"/>
      <c r="TAS33" s="211"/>
      <c r="TAT33" s="148"/>
      <c r="TAU33" s="210"/>
      <c r="TAV33" s="211"/>
      <c r="TAW33" s="148"/>
      <c r="TAX33" s="210"/>
      <c r="TAY33" s="211"/>
      <c r="TAZ33" s="148"/>
      <c r="TBA33" s="210"/>
      <c r="TBB33" s="211"/>
      <c r="TBC33" s="148"/>
      <c r="TBD33" s="210"/>
      <c r="TBE33" s="211"/>
      <c r="TBF33" s="148"/>
      <c r="TBG33" s="210"/>
      <c r="TBH33" s="211"/>
      <c r="TBI33" s="148"/>
      <c r="TBJ33" s="210"/>
      <c r="TBK33" s="211"/>
      <c r="TBL33" s="148"/>
      <c r="TBM33" s="210"/>
      <c r="TBN33" s="211"/>
      <c r="TBO33" s="148"/>
      <c r="TBP33" s="210"/>
      <c r="TBQ33" s="211"/>
      <c r="TBR33" s="148"/>
      <c r="TBS33" s="210"/>
      <c r="TBT33" s="211"/>
      <c r="TBU33" s="148"/>
      <c r="TBV33" s="210"/>
      <c r="TBW33" s="211"/>
      <c r="TBX33" s="148"/>
      <c r="TBY33" s="210"/>
      <c r="TBZ33" s="211"/>
      <c r="TCA33" s="148"/>
      <c r="TCB33" s="210"/>
      <c r="TCC33" s="211"/>
      <c r="TCD33" s="148"/>
      <c r="TCE33" s="210"/>
      <c r="TCF33" s="211"/>
      <c r="TCG33" s="148"/>
      <c r="TCH33" s="210"/>
      <c r="TCI33" s="211"/>
      <c r="TCJ33" s="148"/>
      <c r="TCK33" s="210"/>
      <c r="TCL33" s="211"/>
      <c r="TCM33" s="148"/>
      <c r="TCN33" s="210"/>
      <c r="TCO33" s="211"/>
      <c r="TCP33" s="148"/>
      <c r="TCQ33" s="210"/>
      <c r="TCR33" s="211"/>
      <c r="TCS33" s="148"/>
      <c r="TCT33" s="210"/>
      <c r="TCU33" s="211"/>
      <c r="TCV33" s="148"/>
      <c r="TCW33" s="210"/>
      <c r="TCX33" s="211"/>
      <c r="TCY33" s="148"/>
      <c r="TCZ33" s="210"/>
      <c r="TDA33" s="211"/>
      <c r="TDB33" s="148"/>
      <c r="TDC33" s="210"/>
      <c r="TDD33" s="211"/>
      <c r="TDE33" s="148"/>
      <c r="TDF33" s="210"/>
      <c r="TDG33" s="211"/>
      <c r="TDH33" s="148"/>
      <c r="TDI33" s="210"/>
      <c r="TDJ33" s="211"/>
      <c r="TDK33" s="148"/>
      <c r="TDL33" s="210"/>
      <c r="TDM33" s="211"/>
      <c r="TDN33" s="148"/>
      <c r="TDO33" s="210"/>
      <c r="TDP33" s="211"/>
      <c r="TDQ33" s="148"/>
      <c r="TDR33" s="210"/>
      <c r="TDS33" s="211"/>
      <c r="TDT33" s="148"/>
      <c r="TDU33" s="210"/>
      <c r="TDV33" s="211"/>
      <c r="TDW33" s="148"/>
      <c r="TDX33" s="210"/>
      <c r="TDY33" s="211"/>
      <c r="TDZ33" s="148"/>
      <c r="TEA33" s="210"/>
      <c r="TEB33" s="211"/>
      <c r="TEC33" s="148"/>
      <c r="TED33" s="210"/>
      <c r="TEE33" s="211"/>
      <c r="TEF33" s="148"/>
      <c r="TEG33" s="210"/>
      <c r="TEH33" s="211"/>
      <c r="TEI33" s="148"/>
      <c r="TEJ33" s="210"/>
      <c r="TEK33" s="211"/>
      <c r="TEL33" s="148"/>
      <c r="TEM33" s="210"/>
      <c r="TEN33" s="211"/>
      <c r="TEO33" s="148"/>
      <c r="TEP33" s="210"/>
      <c r="TEQ33" s="211"/>
      <c r="TER33" s="148"/>
      <c r="TES33" s="210"/>
      <c r="TET33" s="211"/>
      <c r="TEU33" s="148"/>
      <c r="TEV33" s="210"/>
      <c r="TEW33" s="211"/>
      <c r="TEX33" s="148"/>
      <c r="TEY33" s="210"/>
      <c r="TEZ33" s="211"/>
      <c r="TFA33" s="148"/>
      <c r="TFB33" s="210"/>
      <c r="TFC33" s="211"/>
      <c r="TFD33" s="148"/>
      <c r="TFE33" s="210"/>
      <c r="TFF33" s="211"/>
      <c r="TFG33" s="148"/>
      <c r="TFH33" s="210"/>
      <c r="TFI33" s="211"/>
      <c r="TFJ33" s="148"/>
      <c r="TFK33" s="210"/>
      <c r="TFL33" s="211"/>
      <c r="TFM33" s="148"/>
      <c r="TFN33" s="210"/>
      <c r="TFO33" s="211"/>
      <c r="TFP33" s="148"/>
      <c r="TFQ33" s="210"/>
      <c r="TFR33" s="211"/>
      <c r="TFS33" s="148"/>
      <c r="TFT33" s="210"/>
      <c r="TFU33" s="211"/>
      <c r="TFV33" s="148"/>
      <c r="TFW33" s="210"/>
      <c r="TFX33" s="211"/>
      <c r="TFY33" s="148"/>
      <c r="TFZ33" s="210"/>
      <c r="TGA33" s="211"/>
      <c r="TGB33" s="148"/>
      <c r="TGC33" s="210"/>
      <c r="TGD33" s="211"/>
      <c r="TGE33" s="148"/>
      <c r="TGF33" s="210"/>
      <c r="TGG33" s="211"/>
      <c r="TGH33" s="148"/>
      <c r="TGI33" s="210"/>
      <c r="TGJ33" s="211"/>
      <c r="TGK33" s="148"/>
      <c r="TGL33" s="210"/>
      <c r="TGM33" s="211"/>
      <c r="TGN33" s="148"/>
      <c r="TGO33" s="210"/>
      <c r="TGP33" s="211"/>
      <c r="TGQ33" s="148"/>
      <c r="TGR33" s="210"/>
      <c r="TGS33" s="211"/>
      <c r="TGT33" s="148"/>
      <c r="TGU33" s="210"/>
      <c r="TGV33" s="211"/>
      <c r="TGW33" s="148"/>
      <c r="TGX33" s="210"/>
      <c r="TGY33" s="211"/>
      <c r="TGZ33" s="148"/>
      <c r="THA33" s="210"/>
      <c r="THB33" s="211"/>
      <c r="THC33" s="148"/>
      <c r="THD33" s="210"/>
      <c r="THE33" s="211"/>
      <c r="THF33" s="148"/>
      <c r="THG33" s="210"/>
      <c r="THH33" s="211"/>
      <c r="THI33" s="148"/>
      <c r="THJ33" s="210"/>
      <c r="THK33" s="211"/>
      <c r="THL33" s="148"/>
      <c r="THM33" s="210"/>
      <c r="THN33" s="211"/>
      <c r="THO33" s="148"/>
      <c r="THP33" s="210"/>
      <c r="THQ33" s="211"/>
      <c r="THR33" s="148"/>
      <c r="THS33" s="210"/>
      <c r="THT33" s="211"/>
      <c r="THU33" s="148"/>
      <c r="THV33" s="210"/>
      <c r="THW33" s="211"/>
      <c r="THX33" s="148"/>
      <c r="THY33" s="210"/>
      <c r="THZ33" s="211"/>
      <c r="TIA33" s="148"/>
      <c r="TIB33" s="210"/>
      <c r="TIC33" s="211"/>
      <c r="TID33" s="148"/>
      <c r="TIE33" s="210"/>
      <c r="TIF33" s="211"/>
      <c r="TIG33" s="148"/>
      <c r="TIH33" s="210"/>
      <c r="TII33" s="211"/>
      <c r="TIJ33" s="148"/>
      <c r="TIK33" s="210"/>
      <c r="TIL33" s="211"/>
      <c r="TIM33" s="148"/>
      <c r="TIN33" s="210"/>
      <c r="TIO33" s="211"/>
      <c r="TIP33" s="148"/>
      <c r="TIQ33" s="210"/>
      <c r="TIR33" s="211"/>
      <c r="TIS33" s="148"/>
      <c r="TIT33" s="210"/>
      <c r="TIU33" s="211"/>
      <c r="TIV33" s="148"/>
      <c r="TIW33" s="210"/>
      <c r="TIX33" s="211"/>
      <c r="TIY33" s="148"/>
      <c r="TIZ33" s="210"/>
      <c r="TJA33" s="211"/>
      <c r="TJB33" s="148"/>
      <c r="TJC33" s="210"/>
      <c r="TJD33" s="211"/>
      <c r="TJE33" s="148"/>
      <c r="TJF33" s="210"/>
      <c r="TJG33" s="211"/>
      <c r="TJH33" s="148"/>
      <c r="TJI33" s="210"/>
      <c r="TJJ33" s="211"/>
      <c r="TJK33" s="148"/>
      <c r="TJL33" s="210"/>
      <c r="TJM33" s="211"/>
      <c r="TJN33" s="148"/>
      <c r="TJO33" s="210"/>
      <c r="TJP33" s="211"/>
      <c r="TJQ33" s="148"/>
      <c r="TJR33" s="210"/>
      <c r="TJS33" s="211"/>
      <c r="TJT33" s="148"/>
      <c r="TJU33" s="210"/>
      <c r="TJV33" s="211"/>
      <c r="TJW33" s="148"/>
      <c r="TJX33" s="210"/>
      <c r="TJY33" s="211"/>
      <c r="TJZ33" s="148"/>
      <c r="TKA33" s="210"/>
      <c r="TKB33" s="211"/>
      <c r="TKC33" s="148"/>
      <c r="TKD33" s="210"/>
      <c r="TKE33" s="211"/>
      <c r="TKF33" s="148"/>
      <c r="TKG33" s="210"/>
      <c r="TKH33" s="211"/>
      <c r="TKI33" s="148"/>
      <c r="TKJ33" s="210"/>
      <c r="TKK33" s="211"/>
      <c r="TKL33" s="148"/>
      <c r="TKM33" s="210"/>
      <c r="TKN33" s="211"/>
      <c r="TKO33" s="148"/>
      <c r="TKP33" s="210"/>
      <c r="TKQ33" s="211"/>
      <c r="TKR33" s="148"/>
      <c r="TKS33" s="210"/>
      <c r="TKT33" s="211"/>
      <c r="TKU33" s="148"/>
      <c r="TKV33" s="210"/>
      <c r="TKW33" s="211"/>
      <c r="TKX33" s="148"/>
      <c r="TKY33" s="210"/>
      <c r="TKZ33" s="211"/>
      <c r="TLA33" s="148"/>
      <c r="TLB33" s="210"/>
      <c r="TLC33" s="211"/>
      <c r="TLD33" s="148"/>
      <c r="TLE33" s="210"/>
      <c r="TLF33" s="211"/>
      <c r="TLG33" s="148"/>
      <c r="TLH33" s="210"/>
      <c r="TLI33" s="211"/>
      <c r="TLJ33" s="148"/>
      <c r="TLK33" s="210"/>
      <c r="TLL33" s="211"/>
      <c r="TLM33" s="148"/>
      <c r="TLN33" s="210"/>
      <c r="TLO33" s="211"/>
      <c r="TLP33" s="148"/>
      <c r="TLQ33" s="210"/>
      <c r="TLR33" s="211"/>
      <c r="TLS33" s="148"/>
      <c r="TLT33" s="210"/>
      <c r="TLU33" s="211"/>
      <c r="TLV33" s="148"/>
      <c r="TLW33" s="210"/>
      <c r="TLX33" s="211"/>
      <c r="TLY33" s="148"/>
      <c r="TLZ33" s="210"/>
      <c r="TMA33" s="211"/>
      <c r="TMB33" s="148"/>
      <c r="TMC33" s="210"/>
      <c r="TMD33" s="211"/>
      <c r="TME33" s="148"/>
      <c r="TMF33" s="210"/>
      <c r="TMG33" s="211"/>
      <c r="TMH33" s="148"/>
      <c r="TMI33" s="210"/>
      <c r="TMJ33" s="211"/>
      <c r="TMK33" s="148"/>
      <c r="TML33" s="210"/>
      <c r="TMM33" s="211"/>
      <c r="TMN33" s="148"/>
      <c r="TMO33" s="210"/>
      <c r="TMP33" s="211"/>
      <c r="TMQ33" s="148"/>
      <c r="TMR33" s="210"/>
      <c r="TMS33" s="211"/>
      <c r="TMT33" s="148"/>
      <c r="TMU33" s="210"/>
      <c r="TMV33" s="211"/>
      <c r="TMW33" s="148"/>
      <c r="TMX33" s="210"/>
      <c r="TMY33" s="211"/>
      <c r="TMZ33" s="148"/>
      <c r="TNA33" s="210"/>
      <c r="TNB33" s="211"/>
      <c r="TNC33" s="148"/>
      <c r="TND33" s="210"/>
      <c r="TNE33" s="211"/>
      <c r="TNF33" s="148"/>
      <c r="TNG33" s="210"/>
      <c r="TNH33" s="211"/>
      <c r="TNI33" s="148"/>
      <c r="TNJ33" s="210"/>
      <c r="TNK33" s="211"/>
      <c r="TNL33" s="148"/>
      <c r="TNM33" s="210"/>
      <c r="TNN33" s="211"/>
      <c r="TNO33" s="148"/>
      <c r="TNP33" s="210"/>
      <c r="TNQ33" s="211"/>
      <c r="TNR33" s="148"/>
      <c r="TNS33" s="210"/>
      <c r="TNT33" s="211"/>
      <c r="TNU33" s="148"/>
      <c r="TNV33" s="210"/>
      <c r="TNW33" s="211"/>
      <c r="TNX33" s="148"/>
      <c r="TNY33" s="210"/>
      <c r="TNZ33" s="211"/>
      <c r="TOA33" s="148"/>
      <c r="TOB33" s="210"/>
      <c r="TOC33" s="211"/>
      <c r="TOD33" s="148"/>
      <c r="TOE33" s="210"/>
      <c r="TOF33" s="211"/>
      <c r="TOG33" s="148"/>
      <c r="TOH33" s="210"/>
      <c r="TOI33" s="211"/>
      <c r="TOJ33" s="148"/>
      <c r="TOK33" s="210"/>
      <c r="TOL33" s="211"/>
      <c r="TOM33" s="148"/>
      <c r="TON33" s="210"/>
      <c r="TOO33" s="211"/>
      <c r="TOP33" s="148"/>
      <c r="TOQ33" s="210"/>
      <c r="TOR33" s="211"/>
      <c r="TOS33" s="148"/>
      <c r="TOT33" s="210"/>
      <c r="TOU33" s="211"/>
      <c r="TOV33" s="148"/>
      <c r="TOW33" s="210"/>
      <c r="TOX33" s="211"/>
      <c r="TOY33" s="148"/>
      <c r="TOZ33" s="210"/>
      <c r="TPA33" s="211"/>
      <c r="TPB33" s="148"/>
      <c r="TPC33" s="210"/>
      <c r="TPD33" s="211"/>
      <c r="TPE33" s="148"/>
      <c r="TPF33" s="210"/>
      <c r="TPG33" s="211"/>
      <c r="TPH33" s="148"/>
      <c r="TPI33" s="210"/>
      <c r="TPJ33" s="211"/>
      <c r="TPK33" s="148"/>
      <c r="TPL33" s="210"/>
      <c r="TPM33" s="211"/>
      <c r="TPN33" s="148"/>
      <c r="TPO33" s="210"/>
      <c r="TPP33" s="211"/>
      <c r="TPQ33" s="148"/>
      <c r="TPR33" s="210"/>
      <c r="TPS33" s="211"/>
      <c r="TPT33" s="148"/>
      <c r="TPU33" s="210"/>
      <c r="TPV33" s="211"/>
      <c r="TPW33" s="148"/>
      <c r="TPX33" s="210"/>
      <c r="TPY33" s="211"/>
      <c r="TPZ33" s="148"/>
      <c r="TQA33" s="210"/>
      <c r="TQB33" s="211"/>
      <c r="TQC33" s="148"/>
      <c r="TQD33" s="210"/>
      <c r="TQE33" s="211"/>
      <c r="TQF33" s="148"/>
      <c r="TQG33" s="210"/>
      <c r="TQH33" s="211"/>
      <c r="TQI33" s="148"/>
      <c r="TQJ33" s="210"/>
      <c r="TQK33" s="211"/>
      <c r="TQL33" s="148"/>
      <c r="TQM33" s="210"/>
      <c r="TQN33" s="211"/>
      <c r="TQO33" s="148"/>
      <c r="TQP33" s="210"/>
      <c r="TQQ33" s="211"/>
      <c r="TQR33" s="148"/>
      <c r="TQS33" s="210"/>
      <c r="TQT33" s="211"/>
      <c r="TQU33" s="148"/>
      <c r="TQV33" s="210"/>
      <c r="TQW33" s="211"/>
      <c r="TQX33" s="148"/>
      <c r="TQY33" s="210"/>
      <c r="TQZ33" s="211"/>
      <c r="TRA33" s="148"/>
      <c r="TRB33" s="210"/>
      <c r="TRC33" s="211"/>
      <c r="TRD33" s="148"/>
      <c r="TRE33" s="210"/>
      <c r="TRF33" s="211"/>
      <c r="TRG33" s="148"/>
      <c r="TRH33" s="210"/>
      <c r="TRI33" s="211"/>
      <c r="TRJ33" s="148"/>
      <c r="TRK33" s="210"/>
      <c r="TRL33" s="211"/>
      <c r="TRM33" s="148"/>
      <c r="TRN33" s="210"/>
      <c r="TRO33" s="211"/>
      <c r="TRP33" s="148"/>
      <c r="TRQ33" s="210"/>
      <c r="TRR33" s="211"/>
      <c r="TRS33" s="148"/>
      <c r="TRT33" s="210"/>
      <c r="TRU33" s="211"/>
      <c r="TRV33" s="148"/>
      <c r="TRW33" s="210"/>
      <c r="TRX33" s="211"/>
      <c r="TRY33" s="148"/>
      <c r="TRZ33" s="210"/>
      <c r="TSA33" s="211"/>
      <c r="TSB33" s="148"/>
      <c r="TSC33" s="210"/>
      <c r="TSD33" s="211"/>
      <c r="TSE33" s="148"/>
      <c r="TSF33" s="210"/>
      <c r="TSG33" s="211"/>
      <c r="TSH33" s="148"/>
      <c r="TSI33" s="210"/>
      <c r="TSJ33" s="211"/>
      <c r="TSK33" s="148"/>
      <c r="TSL33" s="210"/>
      <c r="TSM33" s="211"/>
      <c r="TSN33" s="148"/>
      <c r="TSO33" s="210"/>
      <c r="TSP33" s="211"/>
      <c r="TSQ33" s="148"/>
      <c r="TSR33" s="210"/>
      <c r="TSS33" s="211"/>
      <c r="TST33" s="148"/>
      <c r="TSU33" s="210"/>
      <c r="TSV33" s="211"/>
      <c r="TSW33" s="148"/>
      <c r="TSX33" s="210"/>
      <c r="TSY33" s="211"/>
      <c r="TSZ33" s="148"/>
      <c r="TTA33" s="210"/>
      <c r="TTB33" s="211"/>
      <c r="TTC33" s="148"/>
      <c r="TTD33" s="210"/>
      <c r="TTE33" s="211"/>
      <c r="TTF33" s="148"/>
      <c r="TTG33" s="210"/>
      <c r="TTH33" s="211"/>
      <c r="TTI33" s="148"/>
      <c r="TTJ33" s="210"/>
      <c r="TTK33" s="211"/>
      <c r="TTL33" s="148"/>
      <c r="TTM33" s="210"/>
      <c r="TTN33" s="211"/>
      <c r="TTO33" s="148"/>
      <c r="TTP33" s="210"/>
      <c r="TTQ33" s="211"/>
      <c r="TTR33" s="148"/>
      <c r="TTS33" s="210"/>
      <c r="TTT33" s="211"/>
      <c r="TTU33" s="148"/>
      <c r="TTV33" s="210"/>
      <c r="TTW33" s="211"/>
      <c r="TTX33" s="148"/>
      <c r="TTY33" s="210"/>
      <c r="TTZ33" s="211"/>
      <c r="TUA33" s="148"/>
      <c r="TUB33" s="210"/>
      <c r="TUC33" s="211"/>
      <c r="TUD33" s="148"/>
      <c r="TUE33" s="210"/>
      <c r="TUF33" s="211"/>
      <c r="TUG33" s="148"/>
      <c r="TUH33" s="210"/>
      <c r="TUI33" s="211"/>
      <c r="TUJ33" s="148"/>
      <c r="TUK33" s="210"/>
      <c r="TUL33" s="211"/>
      <c r="TUM33" s="148"/>
      <c r="TUN33" s="210"/>
      <c r="TUO33" s="211"/>
      <c r="TUP33" s="148"/>
      <c r="TUQ33" s="210"/>
      <c r="TUR33" s="211"/>
      <c r="TUS33" s="148"/>
      <c r="TUT33" s="210"/>
      <c r="TUU33" s="211"/>
      <c r="TUV33" s="148"/>
      <c r="TUW33" s="210"/>
      <c r="TUX33" s="211"/>
      <c r="TUY33" s="148"/>
      <c r="TUZ33" s="210"/>
      <c r="TVA33" s="211"/>
      <c r="TVB33" s="148"/>
      <c r="TVC33" s="210"/>
      <c r="TVD33" s="211"/>
      <c r="TVE33" s="148"/>
      <c r="TVF33" s="210"/>
      <c r="TVG33" s="211"/>
      <c r="TVH33" s="148"/>
      <c r="TVI33" s="210"/>
      <c r="TVJ33" s="211"/>
      <c r="TVK33" s="148"/>
      <c r="TVL33" s="210"/>
      <c r="TVM33" s="211"/>
      <c r="TVN33" s="148"/>
      <c r="TVO33" s="210"/>
      <c r="TVP33" s="211"/>
      <c r="TVQ33" s="148"/>
      <c r="TVR33" s="210"/>
      <c r="TVS33" s="211"/>
      <c r="TVT33" s="148"/>
      <c r="TVU33" s="210"/>
      <c r="TVV33" s="211"/>
      <c r="TVW33" s="148"/>
      <c r="TVX33" s="210"/>
      <c r="TVY33" s="211"/>
      <c r="TVZ33" s="148"/>
      <c r="TWA33" s="210"/>
      <c r="TWB33" s="211"/>
      <c r="TWC33" s="148"/>
      <c r="TWD33" s="210"/>
      <c r="TWE33" s="211"/>
      <c r="TWF33" s="148"/>
      <c r="TWG33" s="210"/>
      <c r="TWH33" s="211"/>
      <c r="TWI33" s="148"/>
      <c r="TWJ33" s="210"/>
      <c r="TWK33" s="211"/>
      <c r="TWL33" s="148"/>
      <c r="TWM33" s="210"/>
      <c r="TWN33" s="211"/>
      <c r="TWO33" s="148"/>
      <c r="TWP33" s="210"/>
      <c r="TWQ33" s="211"/>
      <c r="TWR33" s="148"/>
      <c r="TWS33" s="210"/>
      <c r="TWT33" s="211"/>
      <c r="TWU33" s="148"/>
      <c r="TWV33" s="210"/>
      <c r="TWW33" s="211"/>
      <c r="TWX33" s="148"/>
      <c r="TWY33" s="210"/>
      <c r="TWZ33" s="211"/>
      <c r="TXA33" s="148"/>
      <c r="TXB33" s="210"/>
      <c r="TXC33" s="211"/>
      <c r="TXD33" s="148"/>
      <c r="TXE33" s="210"/>
      <c r="TXF33" s="211"/>
      <c r="TXG33" s="148"/>
      <c r="TXH33" s="210"/>
      <c r="TXI33" s="211"/>
      <c r="TXJ33" s="148"/>
      <c r="TXK33" s="210"/>
      <c r="TXL33" s="211"/>
      <c r="TXM33" s="148"/>
      <c r="TXN33" s="210"/>
      <c r="TXO33" s="211"/>
      <c r="TXP33" s="148"/>
      <c r="TXQ33" s="210"/>
      <c r="TXR33" s="211"/>
      <c r="TXS33" s="148"/>
      <c r="TXT33" s="210"/>
      <c r="TXU33" s="211"/>
      <c r="TXV33" s="148"/>
      <c r="TXW33" s="210"/>
      <c r="TXX33" s="211"/>
      <c r="TXY33" s="148"/>
      <c r="TXZ33" s="210"/>
      <c r="TYA33" s="211"/>
      <c r="TYB33" s="148"/>
      <c r="TYC33" s="210"/>
      <c r="TYD33" s="211"/>
      <c r="TYE33" s="148"/>
      <c r="TYF33" s="210"/>
      <c r="TYG33" s="211"/>
      <c r="TYH33" s="148"/>
      <c r="TYI33" s="210"/>
      <c r="TYJ33" s="211"/>
      <c r="TYK33" s="148"/>
      <c r="TYL33" s="210"/>
      <c r="TYM33" s="211"/>
      <c r="TYN33" s="148"/>
      <c r="TYO33" s="210"/>
      <c r="TYP33" s="211"/>
      <c r="TYQ33" s="148"/>
      <c r="TYR33" s="210"/>
      <c r="TYS33" s="211"/>
      <c r="TYT33" s="148"/>
      <c r="TYU33" s="210"/>
      <c r="TYV33" s="211"/>
      <c r="TYW33" s="148"/>
      <c r="TYX33" s="210"/>
      <c r="TYY33" s="211"/>
      <c r="TYZ33" s="148"/>
      <c r="TZA33" s="210"/>
      <c r="TZB33" s="211"/>
      <c r="TZC33" s="148"/>
      <c r="TZD33" s="210"/>
      <c r="TZE33" s="211"/>
      <c r="TZF33" s="148"/>
      <c r="TZG33" s="210"/>
      <c r="TZH33" s="211"/>
      <c r="TZI33" s="148"/>
      <c r="TZJ33" s="210"/>
      <c r="TZK33" s="211"/>
      <c r="TZL33" s="148"/>
      <c r="TZM33" s="210"/>
      <c r="TZN33" s="211"/>
      <c r="TZO33" s="148"/>
      <c r="TZP33" s="210"/>
      <c r="TZQ33" s="211"/>
      <c r="TZR33" s="148"/>
      <c r="TZS33" s="210"/>
      <c r="TZT33" s="211"/>
      <c r="TZU33" s="148"/>
      <c r="TZV33" s="210"/>
      <c r="TZW33" s="211"/>
      <c r="TZX33" s="148"/>
      <c r="TZY33" s="210"/>
      <c r="TZZ33" s="211"/>
      <c r="UAA33" s="148"/>
      <c r="UAB33" s="210"/>
      <c r="UAC33" s="211"/>
      <c r="UAD33" s="148"/>
      <c r="UAE33" s="210"/>
      <c r="UAF33" s="211"/>
      <c r="UAG33" s="148"/>
      <c r="UAH33" s="210"/>
      <c r="UAI33" s="211"/>
      <c r="UAJ33" s="148"/>
      <c r="UAK33" s="210"/>
      <c r="UAL33" s="211"/>
      <c r="UAM33" s="148"/>
      <c r="UAN33" s="210"/>
      <c r="UAO33" s="211"/>
      <c r="UAP33" s="148"/>
      <c r="UAQ33" s="210"/>
      <c r="UAR33" s="211"/>
      <c r="UAS33" s="148"/>
      <c r="UAT33" s="210"/>
      <c r="UAU33" s="211"/>
      <c r="UAV33" s="148"/>
      <c r="UAW33" s="210"/>
      <c r="UAX33" s="211"/>
      <c r="UAY33" s="148"/>
      <c r="UAZ33" s="210"/>
      <c r="UBA33" s="211"/>
      <c r="UBB33" s="148"/>
      <c r="UBC33" s="210"/>
      <c r="UBD33" s="211"/>
      <c r="UBE33" s="148"/>
      <c r="UBF33" s="210"/>
      <c r="UBG33" s="211"/>
      <c r="UBH33" s="148"/>
      <c r="UBI33" s="210"/>
      <c r="UBJ33" s="211"/>
      <c r="UBK33" s="148"/>
      <c r="UBL33" s="210"/>
      <c r="UBM33" s="211"/>
      <c r="UBN33" s="148"/>
      <c r="UBO33" s="210"/>
      <c r="UBP33" s="211"/>
      <c r="UBQ33" s="148"/>
      <c r="UBR33" s="210"/>
      <c r="UBS33" s="211"/>
      <c r="UBT33" s="148"/>
      <c r="UBU33" s="210"/>
      <c r="UBV33" s="211"/>
      <c r="UBW33" s="148"/>
      <c r="UBX33" s="210"/>
      <c r="UBY33" s="211"/>
      <c r="UBZ33" s="148"/>
      <c r="UCA33" s="210"/>
      <c r="UCB33" s="211"/>
      <c r="UCC33" s="148"/>
      <c r="UCD33" s="210"/>
      <c r="UCE33" s="211"/>
      <c r="UCF33" s="148"/>
      <c r="UCG33" s="210"/>
      <c r="UCH33" s="211"/>
      <c r="UCI33" s="148"/>
      <c r="UCJ33" s="210"/>
      <c r="UCK33" s="211"/>
      <c r="UCL33" s="148"/>
      <c r="UCM33" s="210"/>
      <c r="UCN33" s="211"/>
      <c r="UCO33" s="148"/>
      <c r="UCP33" s="210"/>
      <c r="UCQ33" s="211"/>
      <c r="UCR33" s="148"/>
      <c r="UCS33" s="210"/>
      <c r="UCT33" s="211"/>
      <c r="UCU33" s="148"/>
      <c r="UCV33" s="210"/>
      <c r="UCW33" s="211"/>
      <c r="UCX33" s="148"/>
      <c r="UCY33" s="210"/>
      <c r="UCZ33" s="211"/>
      <c r="UDA33" s="148"/>
      <c r="UDB33" s="210"/>
      <c r="UDC33" s="211"/>
      <c r="UDD33" s="148"/>
      <c r="UDE33" s="210"/>
      <c r="UDF33" s="211"/>
      <c r="UDG33" s="148"/>
      <c r="UDH33" s="210"/>
      <c r="UDI33" s="211"/>
      <c r="UDJ33" s="148"/>
      <c r="UDK33" s="210"/>
      <c r="UDL33" s="211"/>
      <c r="UDM33" s="148"/>
      <c r="UDN33" s="210"/>
      <c r="UDO33" s="211"/>
      <c r="UDP33" s="148"/>
      <c r="UDQ33" s="210"/>
      <c r="UDR33" s="211"/>
      <c r="UDS33" s="148"/>
      <c r="UDT33" s="210"/>
      <c r="UDU33" s="211"/>
      <c r="UDV33" s="148"/>
      <c r="UDW33" s="210"/>
      <c r="UDX33" s="211"/>
      <c r="UDY33" s="148"/>
      <c r="UDZ33" s="210"/>
      <c r="UEA33" s="211"/>
      <c r="UEB33" s="148"/>
      <c r="UEC33" s="210"/>
      <c r="UED33" s="211"/>
      <c r="UEE33" s="148"/>
      <c r="UEF33" s="210"/>
      <c r="UEG33" s="211"/>
      <c r="UEH33" s="148"/>
      <c r="UEI33" s="210"/>
      <c r="UEJ33" s="211"/>
      <c r="UEK33" s="148"/>
      <c r="UEL33" s="210"/>
      <c r="UEM33" s="211"/>
      <c r="UEN33" s="148"/>
      <c r="UEO33" s="210"/>
      <c r="UEP33" s="211"/>
      <c r="UEQ33" s="148"/>
      <c r="UER33" s="210"/>
      <c r="UES33" s="211"/>
      <c r="UET33" s="148"/>
      <c r="UEU33" s="210"/>
      <c r="UEV33" s="211"/>
      <c r="UEW33" s="148"/>
      <c r="UEX33" s="210"/>
      <c r="UEY33" s="211"/>
      <c r="UEZ33" s="148"/>
      <c r="UFA33" s="210"/>
      <c r="UFB33" s="211"/>
      <c r="UFC33" s="148"/>
      <c r="UFD33" s="210"/>
      <c r="UFE33" s="211"/>
      <c r="UFF33" s="148"/>
      <c r="UFG33" s="210"/>
      <c r="UFH33" s="211"/>
      <c r="UFI33" s="148"/>
      <c r="UFJ33" s="210"/>
      <c r="UFK33" s="211"/>
      <c r="UFL33" s="148"/>
      <c r="UFM33" s="210"/>
      <c r="UFN33" s="211"/>
      <c r="UFO33" s="148"/>
      <c r="UFP33" s="210"/>
      <c r="UFQ33" s="211"/>
      <c r="UFR33" s="148"/>
      <c r="UFS33" s="210"/>
      <c r="UFT33" s="211"/>
      <c r="UFU33" s="148"/>
      <c r="UFV33" s="210"/>
      <c r="UFW33" s="211"/>
      <c r="UFX33" s="148"/>
      <c r="UFY33" s="210"/>
      <c r="UFZ33" s="211"/>
      <c r="UGA33" s="148"/>
      <c r="UGB33" s="210"/>
      <c r="UGC33" s="211"/>
      <c r="UGD33" s="148"/>
      <c r="UGE33" s="210"/>
      <c r="UGF33" s="211"/>
      <c r="UGG33" s="148"/>
      <c r="UGH33" s="210"/>
      <c r="UGI33" s="211"/>
      <c r="UGJ33" s="148"/>
      <c r="UGK33" s="210"/>
      <c r="UGL33" s="211"/>
      <c r="UGM33" s="148"/>
      <c r="UGN33" s="210"/>
      <c r="UGO33" s="211"/>
      <c r="UGP33" s="148"/>
      <c r="UGQ33" s="210"/>
      <c r="UGR33" s="211"/>
      <c r="UGS33" s="148"/>
      <c r="UGT33" s="210"/>
      <c r="UGU33" s="211"/>
      <c r="UGV33" s="148"/>
      <c r="UGW33" s="210"/>
      <c r="UGX33" s="211"/>
      <c r="UGY33" s="148"/>
      <c r="UGZ33" s="210"/>
      <c r="UHA33" s="211"/>
      <c r="UHB33" s="148"/>
      <c r="UHC33" s="210"/>
      <c r="UHD33" s="211"/>
      <c r="UHE33" s="148"/>
      <c r="UHF33" s="210"/>
      <c r="UHG33" s="211"/>
      <c r="UHH33" s="148"/>
      <c r="UHI33" s="210"/>
      <c r="UHJ33" s="211"/>
      <c r="UHK33" s="148"/>
      <c r="UHL33" s="210"/>
      <c r="UHM33" s="211"/>
      <c r="UHN33" s="148"/>
      <c r="UHO33" s="210"/>
      <c r="UHP33" s="211"/>
      <c r="UHQ33" s="148"/>
      <c r="UHR33" s="210"/>
      <c r="UHS33" s="211"/>
      <c r="UHT33" s="148"/>
      <c r="UHU33" s="210"/>
      <c r="UHV33" s="211"/>
      <c r="UHW33" s="148"/>
      <c r="UHX33" s="210"/>
      <c r="UHY33" s="211"/>
      <c r="UHZ33" s="148"/>
      <c r="UIA33" s="210"/>
      <c r="UIB33" s="211"/>
      <c r="UIC33" s="148"/>
      <c r="UID33" s="210"/>
      <c r="UIE33" s="211"/>
      <c r="UIF33" s="148"/>
      <c r="UIG33" s="210"/>
      <c r="UIH33" s="211"/>
      <c r="UII33" s="148"/>
      <c r="UIJ33" s="210"/>
      <c r="UIK33" s="211"/>
      <c r="UIL33" s="148"/>
      <c r="UIM33" s="210"/>
      <c r="UIN33" s="211"/>
      <c r="UIO33" s="148"/>
      <c r="UIP33" s="210"/>
      <c r="UIQ33" s="211"/>
      <c r="UIR33" s="148"/>
      <c r="UIS33" s="210"/>
      <c r="UIT33" s="211"/>
      <c r="UIU33" s="148"/>
      <c r="UIV33" s="210"/>
      <c r="UIW33" s="211"/>
      <c r="UIX33" s="148"/>
      <c r="UIY33" s="210"/>
      <c r="UIZ33" s="211"/>
      <c r="UJA33" s="148"/>
      <c r="UJB33" s="210"/>
      <c r="UJC33" s="211"/>
      <c r="UJD33" s="148"/>
      <c r="UJE33" s="210"/>
      <c r="UJF33" s="211"/>
      <c r="UJG33" s="148"/>
      <c r="UJH33" s="210"/>
      <c r="UJI33" s="211"/>
      <c r="UJJ33" s="148"/>
      <c r="UJK33" s="210"/>
      <c r="UJL33" s="211"/>
      <c r="UJM33" s="148"/>
      <c r="UJN33" s="210"/>
      <c r="UJO33" s="211"/>
      <c r="UJP33" s="148"/>
      <c r="UJQ33" s="210"/>
      <c r="UJR33" s="211"/>
      <c r="UJS33" s="148"/>
      <c r="UJT33" s="210"/>
      <c r="UJU33" s="211"/>
      <c r="UJV33" s="148"/>
      <c r="UJW33" s="210"/>
      <c r="UJX33" s="211"/>
      <c r="UJY33" s="148"/>
      <c r="UJZ33" s="210"/>
      <c r="UKA33" s="211"/>
      <c r="UKB33" s="148"/>
      <c r="UKC33" s="210"/>
      <c r="UKD33" s="211"/>
      <c r="UKE33" s="148"/>
      <c r="UKF33" s="210"/>
      <c r="UKG33" s="211"/>
      <c r="UKH33" s="148"/>
      <c r="UKI33" s="210"/>
      <c r="UKJ33" s="211"/>
      <c r="UKK33" s="148"/>
      <c r="UKL33" s="210"/>
      <c r="UKM33" s="211"/>
      <c r="UKN33" s="148"/>
      <c r="UKO33" s="210"/>
      <c r="UKP33" s="211"/>
      <c r="UKQ33" s="148"/>
      <c r="UKR33" s="210"/>
      <c r="UKS33" s="211"/>
      <c r="UKT33" s="148"/>
      <c r="UKU33" s="210"/>
      <c r="UKV33" s="211"/>
      <c r="UKW33" s="148"/>
      <c r="UKX33" s="210"/>
      <c r="UKY33" s="211"/>
      <c r="UKZ33" s="148"/>
      <c r="ULA33" s="210"/>
      <c r="ULB33" s="211"/>
      <c r="ULC33" s="148"/>
      <c r="ULD33" s="210"/>
      <c r="ULE33" s="211"/>
      <c r="ULF33" s="148"/>
      <c r="ULG33" s="210"/>
      <c r="ULH33" s="211"/>
      <c r="ULI33" s="148"/>
      <c r="ULJ33" s="210"/>
      <c r="ULK33" s="211"/>
      <c r="ULL33" s="148"/>
      <c r="ULM33" s="210"/>
      <c r="ULN33" s="211"/>
      <c r="ULO33" s="148"/>
      <c r="ULP33" s="210"/>
      <c r="ULQ33" s="211"/>
      <c r="ULR33" s="148"/>
      <c r="ULS33" s="210"/>
      <c r="ULT33" s="211"/>
      <c r="ULU33" s="148"/>
      <c r="ULV33" s="210"/>
      <c r="ULW33" s="211"/>
      <c r="ULX33" s="148"/>
      <c r="ULY33" s="210"/>
      <c r="ULZ33" s="211"/>
      <c r="UMA33" s="148"/>
      <c r="UMB33" s="210"/>
      <c r="UMC33" s="211"/>
      <c r="UMD33" s="148"/>
      <c r="UME33" s="210"/>
      <c r="UMF33" s="211"/>
      <c r="UMG33" s="148"/>
      <c r="UMH33" s="210"/>
      <c r="UMI33" s="211"/>
      <c r="UMJ33" s="148"/>
      <c r="UMK33" s="210"/>
      <c r="UML33" s="211"/>
      <c r="UMM33" s="148"/>
      <c r="UMN33" s="210"/>
      <c r="UMO33" s="211"/>
      <c r="UMP33" s="148"/>
      <c r="UMQ33" s="210"/>
      <c r="UMR33" s="211"/>
      <c r="UMS33" s="148"/>
      <c r="UMT33" s="210"/>
      <c r="UMU33" s="211"/>
      <c r="UMV33" s="148"/>
      <c r="UMW33" s="210"/>
      <c r="UMX33" s="211"/>
      <c r="UMY33" s="148"/>
      <c r="UMZ33" s="210"/>
      <c r="UNA33" s="211"/>
      <c r="UNB33" s="148"/>
      <c r="UNC33" s="210"/>
      <c r="UND33" s="211"/>
      <c r="UNE33" s="148"/>
      <c r="UNF33" s="210"/>
      <c r="UNG33" s="211"/>
      <c r="UNH33" s="148"/>
      <c r="UNI33" s="210"/>
      <c r="UNJ33" s="211"/>
      <c r="UNK33" s="148"/>
      <c r="UNL33" s="210"/>
      <c r="UNM33" s="211"/>
      <c r="UNN33" s="148"/>
      <c r="UNO33" s="210"/>
      <c r="UNP33" s="211"/>
      <c r="UNQ33" s="148"/>
      <c r="UNR33" s="210"/>
      <c r="UNS33" s="211"/>
      <c r="UNT33" s="148"/>
      <c r="UNU33" s="210"/>
      <c r="UNV33" s="211"/>
      <c r="UNW33" s="148"/>
      <c r="UNX33" s="210"/>
      <c r="UNY33" s="211"/>
      <c r="UNZ33" s="148"/>
      <c r="UOA33" s="210"/>
      <c r="UOB33" s="211"/>
      <c r="UOC33" s="148"/>
      <c r="UOD33" s="210"/>
      <c r="UOE33" s="211"/>
      <c r="UOF33" s="148"/>
      <c r="UOG33" s="210"/>
      <c r="UOH33" s="211"/>
      <c r="UOI33" s="148"/>
      <c r="UOJ33" s="210"/>
      <c r="UOK33" s="211"/>
      <c r="UOL33" s="148"/>
      <c r="UOM33" s="210"/>
      <c r="UON33" s="211"/>
      <c r="UOO33" s="148"/>
      <c r="UOP33" s="210"/>
      <c r="UOQ33" s="211"/>
      <c r="UOR33" s="148"/>
      <c r="UOS33" s="210"/>
      <c r="UOT33" s="211"/>
      <c r="UOU33" s="148"/>
      <c r="UOV33" s="210"/>
      <c r="UOW33" s="211"/>
      <c r="UOX33" s="148"/>
      <c r="UOY33" s="210"/>
      <c r="UOZ33" s="211"/>
      <c r="UPA33" s="148"/>
      <c r="UPB33" s="210"/>
      <c r="UPC33" s="211"/>
      <c r="UPD33" s="148"/>
      <c r="UPE33" s="210"/>
      <c r="UPF33" s="211"/>
      <c r="UPG33" s="148"/>
      <c r="UPH33" s="210"/>
      <c r="UPI33" s="211"/>
      <c r="UPJ33" s="148"/>
      <c r="UPK33" s="210"/>
      <c r="UPL33" s="211"/>
      <c r="UPM33" s="148"/>
      <c r="UPN33" s="210"/>
      <c r="UPO33" s="211"/>
      <c r="UPP33" s="148"/>
      <c r="UPQ33" s="210"/>
      <c r="UPR33" s="211"/>
      <c r="UPS33" s="148"/>
      <c r="UPT33" s="210"/>
      <c r="UPU33" s="211"/>
      <c r="UPV33" s="148"/>
      <c r="UPW33" s="210"/>
      <c r="UPX33" s="211"/>
      <c r="UPY33" s="148"/>
      <c r="UPZ33" s="210"/>
      <c r="UQA33" s="211"/>
      <c r="UQB33" s="148"/>
      <c r="UQC33" s="210"/>
      <c r="UQD33" s="211"/>
      <c r="UQE33" s="148"/>
      <c r="UQF33" s="210"/>
      <c r="UQG33" s="211"/>
      <c r="UQH33" s="148"/>
      <c r="UQI33" s="210"/>
      <c r="UQJ33" s="211"/>
      <c r="UQK33" s="148"/>
      <c r="UQL33" s="210"/>
      <c r="UQM33" s="211"/>
      <c r="UQN33" s="148"/>
      <c r="UQO33" s="210"/>
      <c r="UQP33" s="211"/>
      <c r="UQQ33" s="148"/>
      <c r="UQR33" s="210"/>
      <c r="UQS33" s="211"/>
      <c r="UQT33" s="148"/>
      <c r="UQU33" s="210"/>
      <c r="UQV33" s="211"/>
      <c r="UQW33" s="148"/>
      <c r="UQX33" s="210"/>
      <c r="UQY33" s="211"/>
      <c r="UQZ33" s="148"/>
      <c r="URA33" s="210"/>
      <c r="URB33" s="211"/>
      <c r="URC33" s="148"/>
      <c r="URD33" s="210"/>
      <c r="URE33" s="211"/>
      <c r="URF33" s="148"/>
      <c r="URG33" s="210"/>
      <c r="URH33" s="211"/>
      <c r="URI33" s="148"/>
      <c r="URJ33" s="210"/>
      <c r="URK33" s="211"/>
      <c r="URL33" s="148"/>
      <c r="URM33" s="210"/>
      <c r="URN33" s="211"/>
      <c r="URO33" s="148"/>
      <c r="URP33" s="210"/>
      <c r="URQ33" s="211"/>
      <c r="URR33" s="148"/>
      <c r="URS33" s="210"/>
      <c r="URT33" s="211"/>
      <c r="URU33" s="148"/>
      <c r="URV33" s="210"/>
      <c r="URW33" s="211"/>
      <c r="URX33" s="148"/>
      <c r="URY33" s="210"/>
      <c r="URZ33" s="211"/>
      <c r="USA33" s="148"/>
      <c r="USB33" s="210"/>
      <c r="USC33" s="211"/>
      <c r="USD33" s="148"/>
      <c r="USE33" s="210"/>
      <c r="USF33" s="211"/>
      <c r="USG33" s="148"/>
      <c r="USH33" s="210"/>
      <c r="USI33" s="211"/>
      <c r="USJ33" s="148"/>
      <c r="USK33" s="210"/>
      <c r="USL33" s="211"/>
      <c r="USM33" s="148"/>
      <c r="USN33" s="210"/>
      <c r="USO33" s="211"/>
      <c r="USP33" s="148"/>
      <c r="USQ33" s="210"/>
      <c r="USR33" s="211"/>
      <c r="USS33" s="148"/>
      <c r="UST33" s="210"/>
      <c r="USU33" s="211"/>
      <c r="USV33" s="148"/>
      <c r="USW33" s="210"/>
      <c r="USX33" s="211"/>
      <c r="USY33" s="148"/>
      <c r="USZ33" s="210"/>
      <c r="UTA33" s="211"/>
      <c r="UTB33" s="148"/>
      <c r="UTC33" s="210"/>
      <c r="UTD33" s="211"/>
      <c r="UTE33" s="148"/>
      <c r="UTF33" s="210"/>
      <c r="UTG33" s="211"/>
      <c r="UTH33" s="148"/>
      <c r="UTI33" s="210"/>
      <c r="UTJ33" s="211"/>
      <c r="UTK33" s="148"/>
      <c r="UTL33" s="210"/>
      <c r="UTM33" s="211"/>
      <c r="UTN33" s="148"/>
      <c r="UTO33" s="210"/>
      <c r="UTP33" s="211"/>
      <c r="UTQ33" s="148"/>
      <c r="UTR33" s="210"/>
      <c r="UTS33" s="211"/>
      <c r="UTT33" s="148"/>
      <c r="UTU33" s="210"/>
      <c r="UTV33" s="211"/>
      <c r="UTW33" s="148"/>
      <c r="UTX33" s="210"/>
      <c r="UTY33" s="211"/>
      <c r="UTZ33" s="148"/>
      <c r="UUA33" s="210"/>
      <c r="UUB33" s="211"/>
      <c r="UUC33" s="148"/>
      <c r="UUD33" s="210"/>
      <c r="UUE33" s="211"/>
      <c r="UUF33" s="148"/>
      <c r="UUG33" s="210"/>
      <c r="UUH33" s="211"/>
      <c r="UUI33" s="148"/>
      <c r="UUJ33" s="210"/>
      <c r="UUK33" s="211"/>
      <c r="UUL33" s="148"/>
      <c r="UUM33" s="210"/>
      <c r="UUN33" s="211"/>
      <c r="UUO33" s="148"/>
      <c r="UUP33" s="210"/>
      <c r="UUQ33" s="211"/>
      <c r="UUR33" s="148"/>
      <c r="UUS33" s="210"/>
      <c r="UUT33" s="211"/>
      <c r="UUU33" s="148"/>
      <c r="UUV33" s="210"/>
      <c r="UUW33" s="211"/>
      <c r="UUX33" s="148"/>
      <c r="UUY33" s="210"/>
      <c r="UUZ33" s="211"/>
      <c r="UVA33" s="148"/>
      <c r="UVB33" s="210"/>
      <c r="UVC33" s="211"/>
      <c r="UVD33" s="148"/>
      <c r="UVE33" s="210"/>
      <c r="UVF33" s="211"/>
      <c r="UVG33" s="148"/>
      <c r="UVH33" s="210"/>
      <c r="UVI33" s="211"/>
      <c r="UVJ33" s="148"/>
      <c r="UVK33" s="210"/>
      <c r="UVL33" s="211"/>
      <c r="UVM33" s="148"/>
      <c r="UVN33" s="210"/>
      <c r="UVO33" s="211"/>
      <c r="UVP33" s="148"/>
      <c r="UVQ33" s="210"/>
      <c r="UVR33" s="211"/>
      <c r="UVS33" s="148"/>
      <c r="UVT33" s="210"/>
      <c r="UVU33" s="211"/>
      <c r="UVV33" s="148"/>
      <c r="UVW33" s="210"/>
      <c r="UVX33" s="211"/>
      <c r="UVY33" s="148"/>
      <c r="UVZ33" s="210"/>
      <c r="UWA33" s="211"/>
      <c r="UWB33" s="148"/>
      <c r="UWC33" s="210"/>
      <c r="UWD33" s="211"/>
      <c r="UWE33" s="148"/>
      <c r="UWF33" s="210"/>
      <c r="UWG33" s="211"/>
      <c r="UWH33" s="148"/>
      <c r="UWI33" s="210"/>
      <c r="UWJ33" s="211"/>
      <c r="UWK33" s="148"/>
      <c r="UWL33" s="210"/>
      <c r="UWM33" s="211"/>
      <c r="UWN33" s="148"/>
      <c r="UWO33" s="210"/>
      <c r="UWP33" s="211"/>
      <c r="UWQ33" s="148"/>
      <c r="UWR33" s="210"/>
      <c r="UWS33" s="211"/>
      <c r="UWT33" s="148"/>
      <c r="UWU33" s="210"/>
      <c r="UWV33" s="211"/>
      <c r="UWW33" s="148"/>
      <c r="UWX33" s="210"/>
      <c r="UWY33" s="211"/>
      <c r="UWZ33" s="148"/>
      <c r="UXA33" s="210"/>
      <c r="UXB33" s="211"/>
      <c r="UXC33" s="148"/>
      <c r="UXD33" s="210"/>
      <c r="UXE33" s="211"/>
      <c r="UXF33" s="148"/>
      <c r="UXG33" s="210"/>
      <c r="UXH33" s="211"/>
      <c r="UXI33" s="148"/>
      <c r="UXJ33" s="210"/>
      <c r="UXK33" s="211"/>
      <c r="UXL33" s="148"/>
      <c r="UXM33" s="210"/>
      <c r="UXN33" s="211"/>
      <c r="UXO33" s="148"/>
      <c r="UXP33" s="210"/>
      <c r="UXQ33" s="211"/>
      <c r="UXR33" s="148"/>
      <c r="UXS33" s="210"/>
      <c r="UXT33" s="211"/>
      <c r="UXU33" s="148"/>
      <c r="UXV33" s="210"/>
      <c r="UXW33" s="211"/>
      <c r="UXX33" s="148"/>
      <c r="UXY33" s="210"/>
      <c r="UXZ33" s="211"/>
      <c r="UYA33" s="148"/>
      <c r="UYB33" s="210"/>
      <c r="UYC33" s="211"/>
      <c r="UYD33" s="148"/>
      <c r="UYE33" s="210"/>
      <c r="UYF33" s="211"/>
      <c r="UYG33" s="148"/>
      <c r="UYH33" s="210"/>
      <c r="UYI33" s="211"/>
      <c r="UYJ33" s="148"/>
      <c r="UYK33" s="210"/>
      <c r="UYL33" s="211"/>
      <c r="UYM33" s="148"/>
      <c r="UYN33" s="210"/>
      <c r="UYO33" s="211"/>
      <c r="UYP33" s="148"/>
      <c r="UYQ33" s="210"/>
      <c r="UYR33" s="211"/>
      <c r="UYS33" s="148"/>
      <c r="UYT33" s="210"/>
      <c r="UYU33" s="211"/>
      <c r="UYV33" s="148"/>
      <c r="UYW33" s="210"/>
      <c r="UYX33" s="211"/>
      <c r="UYY33" s="148"/>
      <c r="UYZ33" s="210"/>
      <c r="UZA33" s="211"/>
      <c r="UZB33" s="148"/>
      <c r="UZC33" s="210"/>
      <c r="UZD33" s="211"/>
      <c r="UZE33" s="148"/>
      <c r="UZF33" s="210"/>
      <c r="UZG33" s="211"/>
      <c r="UZH33" s="148"/>
      <c r="UZI33" s="210"/>
      <c r="UZJ33" s="211"/>
      <c r="UZK33" s="148"/>
      <c r="UZL33" s="210"/>
      <c r="UZM33" s="211"/>
      <c r="UZN33" s="148"/>
      <c r="UZO33" s="210"/>
      <c r="UZP33" s="211"/>
      <c r="UZQ33" s="148"/>
      <c r="UZR33" s="210"/>
      <c r="UZS33" s="211"/>
      <c r="UZT33" s="148"/>
      <c r="UZU33" s="210"/>
      <c r="UZV33" s="211"/>
      <c r="UZW33" s="148"/>
      <c r="UZX33" s="210"/>
      <c r="UZY33" s="211"/>
      <c r="UZZ33" s="148"/>
      <c r="VAA33" s="210"/>
      <c r="VAB33" s="211"/>
      <c r="VAC33" s="148"/>
      <c r="VAD33" s="210"/>
      <c r="VAE33" s="211"/>
      <c r="VAF33" s="148"/>
      <c r="VAG33" s="210"/>
      <c r="VAH33" s="211"/>
      <c r="VAI33" s="148"/>
      <c r="VAJ33" s="210"/>
      <c r="VAK33" s="211"/>
      <c r="VAL33" s="148"/>
      <c r="VAM33" s="210"/>
      <c r="VAN33" s="211"/>
      <c r="VAO33" s="148"/>
      <c r="VAP33" s="210"/>
      <c r="VAQ33" s="211"/>
      <c r="VAR33" s="148"/>
      <c r="VAS33" s="210"/>
      <c r="VAT33" s="211"/>
      <c r="VAU33" s="148"/>
      <c r="VAV33" s="210"/>
      <c r="VAW33" s="211"/>
      <c r="VAX33" s="148"/>
      <c r="VAY33" s="210"/>
      <c r="VAZ33" s="211"/>
      <c r="VBA33" s="148"/>
      <c r="VBB33" s="210"/>
      <c r="VBC33" s="211"/>
      <c r="VBD33" s="148"/>
      <c r="VBE33" s="210"/>
      <c r="VBF33" s="211"/>
      <c r="VBG33" s="148"/>
      <c r="VBH33" s="210"/>
      <c r="VBI33" s="211"/>
      <c r="VBJ33" s="148"/>
      <c r="VBK33" s="210"/>
      <c r="VBL33" s="211"/>
      <c r="VBM33" s="148"/>
      <c r="VBN33" s="210"/>
      <c r="VBO33" s="211"/>
      <c r="VBP33" s="148"/>
      <c r="VBQ33" s="210"/>
      <c r="VBR33" s="211"/>
      <c r="VBS33" s="148"/>
      <c r="VBT33" s="210"/>
      <c r="VBU33" s="211"/>
      <c r="VBV33" s="148"/>
      <c r="VBW33" s="210"/>
      <c r="VBX33" s="211"/>
      <c r="VBY33" s="148"/>
      <c r="VBZ33" s="210"/>
      <c r="VCA33" s="211"/>
      <c r="VCB33" s="148"/>
      <c r="VCC33" s="210"/>
      <c r="VCD33" s="211"/>
      <c r="VCE33" s="148"/>
      <c r="VCF33" s="210"/>
      <c r="VCG33" s="211"/>
      <c r="VCH33" s="148"/>
      <c r="VCI33" s="210"/>
      <c r="VCJ33" s="211"/>
      <c r="VCK33" s="148"/>
      <c r="VCL33" s="210"/>
      <c r="VCM33" s="211"/>
      <c r="VCN33" s="148"/>
      <c r="VCO33" s="210"/>
      <c r="VCP33" s="211"/>
      <c r="VCQ33" s="148"/>
      <c r="VCR33" s="210"/>
      <c r="VCS33" s="211"/>
      <c r="VCT33" s="148"/>
      <c r="VCU33" s="210"/>
      <c r="VCV33" s="211"/>
      <c r="VCW33" s="148"/>
      <c r="VCX33" s="210"/>
      <c r="VCY33" s="211"/>
      <c r="VCZ33" s="148"/>
      <c r="VDA33" s="210"/>
      <c r="VDB33" s="211"/>
      <c r="VDC33" s="148"/>
      <c r="VDD33" s="210"/>
      <c r="VDE33" s="211"/>
      <c r="VDF33" s="148"/>
      <c r="VDG33" s="210"/>
      <c r="VDH33" s="211"/>
      <c r="VDI33" s="148"/>
      <c r="VDJ33" s="210"/>
      <c r="VDK33" s="211"/>
      <c r="VDL33" s="148"/>
      <c r="VDM33" s="210"/>
      <c r="VDN33" s="211"/>
      <c r="VDO33" s="148"/>
      <c r="VDP33" s="210"/>
      <c r="VDQ33" s="211"/>
      <c r="VDR33" s="148"/>
      <c r="VDS33" s="210"/>
      <c r="VDT33" s="211"/>
      <c r="VDU33" s="148"/>
      <c r="VDV33" s="210"/>
      <c r="VDW33" s="211"/>
      <c r="VDX33" s="148"/>
      <c r="VDY33" s="210"/>
      <c r="VDZ33" s="211"/>
      <c r="VEA33" s="148"/>
      <c r="VEB33" s="210"/>
      <c r="VEC33" s="211"/>
      <c r="VED33" s="148"/>
      <c r="VEE33" s="210"/>
      <c r="VEF33" s="211"/>
      <c r="VEG33" s="148"/>
      <c r="VEH33" s="210"/>
      <c r="VEI33" s="211"/>
      <c r="VEJ33" s="148"/>
      <c r="VEK33" s="210"/>
      <c r="VEL33" s="211"/>
      <c r="VEM33" s="148"/>
      <c r="VEN33" s="210"/>
      <c r="VEO33" s="211"/>
      <c r="VEP33" s="148"/>
      <c r="VEQ33" s="210"/>
      <c r="VER33" s="211"/>
      <c r="VES33" s="148"/>
      <c r="VET33" s="210"/>
      <c r="VEU33" s="211"/>
      <c r="VEV33" s="148"/>
      <c r="VEW33" s="210"/>
      <c r="VEX33" s="211"/>
      <c r="VEY33" s="148"/>
      <c r="VEZ33" s="210"/>
      <c r="VFA33" s="211"/>
      <c r="VFB33" s="148"/>
      <c r="VFC33" s="210"/>
      <c r="VFD33" s="211"/>
      <c r="VFE33" s="148"/>
      <c r="VFF33" s="210"/>
      <c r="VFG33" s="211"/>
      <c r="VFH33" s="148"/>
      <c r="VFI33" s="210"/>
      <c r="VFJ33" s="211"/>
      <c r="VFK33" s="148"/>
      <c r="VFL33" s="210"/>
      <c r="VFM33" s="211"/>
      <c r="VFN33" s="148"/>
      <c r="VFO33" s="210"/>
      <c r="VFP33" s="211"/>
      <c r="VFQ33" s="148"/>
      <c r="VFR33" s="210"/>
      <c r="VFS33" s="211"/>
      <c r="VFT33" s="148"/>
      <c r="VFU33" s="210"/>
      <c r="VFV33" s="211"/>
      <c r="VFW33" s="148"/>
      <c r="VFX33" s="210"/>
      <c r="VFY33" s="211"/>
      <c r="VFZ33" s="148"/>
      <c r="VGA33" s="210"/>
      <c r="VGB33" s="211"/>
      <c r="VGC33" s="148"/>
      <c r="VGD33" s="210"/>
      <c r="VGE33" s="211"/>
      <c r="VGF33" s="148"/>
      <c r="VGG33" s="210"/>
      <c r="VGH33" s="211"/>
      <c r="VGI33" s="148"/>
      <c r="VGJ33" s="210"/>
      <c r="VGK33" s="211"/>
      <c r="VGL33" s="148"/>
      <c r="VGM33" s="210"/>
      <c r="VGN33" s="211"/>
      <c r="VGO33" s="148"/>
      <c r="VGP33" s="210"/>
      <c r="VGQ33" s="211"/>
      <c r="VGR33" s="148"/>
      <c r="VGS33" s="210"/>
      <c r="VGT33" s="211"/>
      <c r="VGU33" s="148"/>
      <c r="VGV33" s="210"/>
      <c r="VGW33" s="211"/>
      <c r="VGX33" s="148"/>
      <c r="VGY33" s="210"/>
      <c r="VGZ33" s="211"/>
      <c r="VHA33" s="148"/>
      <c r="VHB33" s="210"/>
      <c r="VHC33" s="211"/>
      <c r="VHD33" s="148"/>
      <c r="VHE33" s="210"/>
      <c r="VHF33" s="211"/>
      <c r="VHG33" s="148"/>
      <c r="VHH33" s="210"/>
      <c r="VHI33" s="211"/>
      <c r="VHJ33" s="148"/>
      <c r="VHK33" s="210"/>
      <c r="VHL33" s="211"/>
      <c r="VHM33" s="148"/>
      <c r="VHN33" s="210"/>
      <c r="VHO33" s="211"/>
      <c r="VHP33" s="148"/>
      <c r="VHQ33" s="210"/>
      <c r="VHR33" s="211"/>
      <c r="VHS33" s="148"/>
      <c r="VHT33" s="210"/>
      <c r="VHU33" s="211"/>
      <c r="VHV33" s="148"/>
      <c r="VHW33" s="210"/>
      <c r="VHX33" s="211"/>
      <c r="VHY33" s="148"/>
      <c r="VHZ33" s="210"/>
      <c r="VIA33" s="211"/>
      <c r="VIB33" s="148"/>
      <c r="VIC33" s="210"/>
      <c r="VID33" s="211"/>
      <c r="VIE33" s="148"/>
      <c r="VIF33" s="210"/>
      <c r="VIG33" s="211"/>
      <c r="VIH33" s="148"/>
      <c r="VII33" s="210"/>
      <c r="VIJ33" s="211"/>
      <c r="VIK33" s="148"/>
      <c r="VIL33" s="210"/>
      <c r="VIM33" s="211"/>
      <c r="VIN33" s="148"/>
      <c r="VIO33" s="210"/>
      <c r="VIP33" s="211"/>
      <c r="VIQ33" s="148"/>
      <c r="VIR33" s="210"/>
      <c r="VIS33" s="211"/>
      <c r="VIT33" s="148"/>
      <c r="VIU33" s="210"/>
      <c r="VIV33" s="211"/>
      <c r="VIW33" s="148"/>
      <c r="VIX33" s="210"/>
      <c r="VIY33" s="211"/>
      <c r="VIZ33" s="148"/>
      <c r="VJA33" s="210"/>
      <c r="VJB33" s="211"/>
      <c r="VJC33" s="148"/>
      <c r="VJD33" s="210"/>
      <c r="VJE33" s="211"/>
      <c r="VJF33" s="148"/>
      <c r="VJG33" s="210"/>
      <c r="VJH33" s="211"/>
      <c r="VJI33" s="148"/>
      <c r="VJJ33" s="210"/>
      <c r="VJK33" s="211"/>
      <c r="VJL33" s="148"/>
      <c r="VJM33" s="210"/>
      <c r="VJN33" s="211"/>
      <c r="VJO33" s="148"/>
      <c r="VJP33" s="210"/>
      <c r="VJQ33" s="211"/>
      <c r="VJR33" s="148"/>
      <c r="VJS33" s="210"/>
      <c r="VJT33" s="211"/>
      <c r="VJU33" s="148"/>
      <c r="VJV33" s="210"/>
      <c r="VJW33" s="211"/>
      <c r="VJX33" s="148"/>
      <c r="VJY33" s="210"/>
      <c r="VJZ33" s="211"/>
      <c r="VKA33" s="148"/>
      <c r="VKB33" s="210"/>
      <c r="VKC33" s="211"/>
      <c r="VKD33" s="148"/>
      <c r="VKE33" s="210"/>
      <c r="VKF33" s="211"/>
      <c r="VKG33" s="148"/>
      <c r="VKH33" s="210"/>
      <c r="VKI33" s="211"/>
      <c r="VKJ33" s="148"/>
      <c r="VKK33" s="210"/>
      <c r="VKL33" s="211"/>
      <c r="VKM33" s="148"/>
      <c r="VKN33" s="210"/>
      <c r="VKO33" s="211"/>
      <c r="VKP33" s="148"/>
      <c r="VKQ33" s="210"/>
      <c r="VKR33" s="211"/>
      <c r="VKS33" s="148"/>
      <c r="VKT33" s="210"/>
      <c r="VKU33" s="211"/>
      <c r="VKV33" s="148"/>
      <c r="VKW33" s="210"/>
      <c r="VKX33" s="211"/>
      <c r="VKY33" s="148"/>
      <c r="VKZ33" s="210"/>
      <c r="VLA33" s="211"/>
      <c r="VLB33" s="148"/>
      <c r="VLC33" s="210"/>
      <c r="VLD33" s="211"/>
      <c r="VLE33" s="148"/>
      <c r="VLF33" s="210"/>
      <c r="VLG33" s="211"/>
      <c r="VLH33" s="148"/>
      <c r="VLI33" s="210"/>
      <c r="VLJ33" s="211"/>
      <c r="VLK33" s="148"/>
      <c r="VLL33" s="210"/>
      <c r="VLM33" s="211"/>
      <c r="VLN33" s="148"/>
      <c r="VLO33" s="210"/>
      <c r="VLP33" s="211"/>
      <c r="VLQ33" s="148"/>
      <c r="VLR33" s="210"/>
      <c r="VLS33" s="211"/>
      <c r="VLT33" s="148"/>
      <c r="VLU33" s="210"/>
      <c r="VLV33" s="211"/>
      <c r="VLW33" s="148"/>
      <c r="VLX33" s="210"/>
      <c r="VLY33" s="211"/>
      <c r="VLZ33" s="148"/>
      <c r="VMA33" s="210"/>
      <c r="VMB33" s="211"/>
      <c r="VMC33" s="148"/>
      <c r="VMD33" s="210"/>
      <c r="VME33" s="211"/>
      <c r="VMF33" s="148"/>
      <c r="VMG33" s="210"/>
      <c r="VMH33" s="211"/>
      <c r="VMI33" s="148"/>
      <c r="VMJ33" s="210"/>
      <c r="VMK33" s="211"/>
      <c r="VML33" s="148"/>
      <c r="VMM33" s="210"/>
      <c r="VMN33" s="211"/>
      <c r="VMO33" s="148"/>
      <c r="VMP33" s="210"/>
      <c r="VMQ33" s="211"/>
      <c r="VMR33" s="148"/>
      <c r="VMS33" s="210"/>
      <c r="VMT33" s="211"/>
      <c r="VMU33" s="148"/>
      <c r="VMV33" s="210"/>
      <c r="VMW33" s="211"/>
      <c r="VMX33" s="148"/>
      <c r="VMY33" s="210"/>
      <c r="VMZ33" s="211"/>
      <c r="VNA33" s="148"/>
      <c r="VNB33" s="210"/>
      <c r="VNC33" s="211"/>
      <c r="VND33" s="148"/>
      <c r="VNE33" s="210"/>
      <c r="VNF33" s="211"/>
      <c r="VNG33" s="148"/>
      <c r="VNH33" s="210"/>
      <c r="VNI33" s="211"/>
      <c r="VNJ33" s="148"/>
      <c r="VNK33" s="210"/>
      <c r="VNL33" s="211"/>
      <c r="VNM33" s="148"/>
      <c r="VNN33" s="210"/>
      <c r="VNO33" s="211"/>
      <c r="VNP33" s="148"/>
      <c r="VNQ33" s="210"/>
      <c r="VNR33" s="211"/>
      <c r="VNS33" s="148"/>
      <c r="VNT33" s="210"/>
      <c r="VNU33" s="211"/>
      <c r="VNV33" s="148"/>
      <c r="VNW33" s="210"/>
      <c r="VNX33" s="211"/>
      <c r="VNY33" s="148"/>
      <c r="VNZ33" s="210"/>
      <c r="VOA33" s="211"/>
      <c r="VOB33" s="148"/>
      <c r="VOC33" s="210"/>
      <c r="VOD33" s="211"/>
      <c r="VOE33" s="148"/>
      <c r="VOF33" s="210"/>
      <c r="VOG33" s="211"/>
      <c r="VOH33" s="148"/>
      <c r="VOI33" s="210"/>
      <c r="VOJ33" s="211"/>
      <c r="VOK33" s="148"/>
      <c r="VOL33" s="210"/>
      <c r="VOM33" s="211"/>
      <c r="VON33" s="148"/>
      <c r="VOO33" s="210"/>
      <c r="VOP33" s="211"/>
      <c r="VOQ33" s="148"/>
      <c r="VOR33" s="210"/>
      <c r="VOS33" s="211"/>
      <c r="VOT33" s="148"/>
      <c r="VOU33" s="210"/>
      <c r="VOV33" s="211"/>
      <c r="VOW33" s="148"/>
      <c r="VOX33" s="210"/>
      <c r="VOY33" s="211"/>
      <c r="VOZ33" s="148"/>
      <c r="VPA33" s="210"/>
      <c r="VPB33" s="211"/>
      <c r="VPC33" s="148"/>
      <c r="VPD33" s="210"/>
      <c r="VPE33" s="211"/>
      <c r="VPF33" s="148"/>
      <c r="VPG33" s="210"/>
      <c r="VPH33" s="211"/>
      <c r="VPI33" s="148"/>
      <c r="VPJ33" s="210"/>
      <c r="VPK33" s="211"/>
      <c r="VPL33" s="148"/>
      <c r="VPM33" s="210"/>
      <c r="VPN33" s="211"/>
      <c r="VPO33" s="148"/>
      <c r="VPP33" s="210"/>
      <c r="VPQ33" s="211"/>
      <c r="VPR33" s="148"/>
      <c r="VPS33" s="210"/>
      <c r="VPT33" s="211"/>
      <c r="VPU33" s="148"/>
      <c r="VPV33" s="210"/>
      <c r="VPW33" s="211"/>
      <c r="VPX33" s="148"/>
      <c r="VPY33" s="210"/>
      <c r="VPZ33" s="211"/>
      <c r="VQA33" s="148"/>
      <c r="VQB33" s="210"/>
      <c r="VQC33" s="211"/>
      <c r="VQD33" s="148"/>
      <c r="VQE33" s="210"/>
      <c r="VQF33" s="211"/>
      <c r="VQG33" s="148"/>
      <c r="VQH33" s="210"/>
      <c r="VQI33" s="211"/>
      <c r="VQJ33" s="148"/>
      <c r="VQK33" s="210"/>
      <c r="VQL33" s="211"/>
      <c r="VQM33" s="148"/>
      <c r="VQN33" s="210"/>
      <c r="VQO33" s="211"/>
      <c r="VQP33" s="148"/>
      <c r="VQQ33" s="210"/>
      <c r="VQR33" s="211"/>
      <c r="VQS33" s="148"/>
      <c r="VQT33" s="210"/>
      <c r="VQU33" s="211"/>
      <c r="VQV33" s="148"/>
      <c r="VQW33" s="210"/>
      <c r="VQX33" s="211"/>
      <c r="VQY33" s="148"/>
      <c r="VQZ33" s="210"/>
      <c r="VRA33" s="211"/>
      <c r="VRB33" s="148"/>
      <c r="VRC33" s="210"/>
      <c r="VRD33" s="211"/>
      <c r="VRE33" s="148"/>
      <c r="VRF33" s="210"/>
      <c r="VRG33" s="211"/>
      <c r="VRH33" s="148"/>
      <c r="VRI33" s="210"/>
      <c r="VRJ33" s="211"/>
      <c r="VRK33" s="148"/>
      <c r="VRL33" s="210"/>
      <c r="VRM33" s="211"/>
      <c r="VRN33" s="148"/>
      <c r="VRO33" s="210"/>
      <c r="VRP33" s="211"/>
      <c r="VRQ33" s="148"/>
      <c r="VRR33" s="210"/>
      <c r="VRS33" s="211"/>
      <c r="VRT33" s="148"/>
      <c r="VRU33" s="210"/>
      <c r="VRV33" s="211"/>
      <c r="VRW33" s="148"/>
      <c r="VRX33" s="210"/>
      <c r="VRY33" s="211"/>
      <c r="VRZ33" s="148"/>
      <c r="VSA33" s="210"/>
      <c r="VSB33" s="211"/>
      <c r="VSC33" s="148"/>
      <c r="VSD33" s="210"/>
      <c r="VSE33" s="211"/>
      <c r="VSF33" s="148"/>
      <c r="VSG33" s="210"/>
      <c r="VSH33" s="211"/>
      <c r="VSI33" s="148"/>
      <c r="VSJ33" s="210"/>
      <c r="VSK33" s="211"/>
      <c r="VSL33" s="148"/>
      <c r="VSM33" s="210"/>
      <c r="VSN33" s="211"/>
      <c r="VSO33" s="148"/>
      <c r="VSP33" s="210"/>
      <c r="VSQ33" s="211"/>
      <c r="VSR33" s="148"/>
      <c r="VSS33" s="210"/>
      <c r="VST33" s="211"/>
      <c r="VSU33" s="148"/>
      <c r="VSV33" s="210"/>
      <c r="VSW33" s="211"/>
      <c r="VSX33" s="148"/>
      <c r="VSY33" s="210"/>
      <c r="VSZ33" s="211"/>
      <c r="VTA33" s="148"/>
      <c r="VTB33" s="210"/>
      <c r="VTC33" s="211"/>
      <c r="VTD33" s="148"/>
      <c r="VTE33" s="210"/>
      <c r="VTF33" s="211"/>
      <c r="VTG33" s="148"/>
      <c r="VTH33" s="210"/>
      <c r="VTI33" s="211"/>
      <c r="VTJ33" s="148"/>
      <c r="VTK33" s="210"/>
      <c r="VTL33" s="211"/>
      <c r="VTM33" s="148"/>
      <c r="VTN33" s="210"/>
      <c r="VTO33" s="211"/>
      <c r="VTP33" s="148"/>
      <c r="VTQ33" s="210"/>
      <c r="VTR33" s="211"/>
      <c r="VTS33" s="148"/>
      <c r="VTT33" s="210"/>
      <c r="VTU33" s="211"/>
      <c r="VTV33" s="148"/>
      <c r="VTW33" s="210"/>
      <c r="VTX33" s="211"/>
      <c r="VTY33" s="148"/>
      <c r="VTZ33" s="210"/>
      <c r="VUA33" s="211"/>
      <c r="VUB33" s="148"/>
      <c r="VUC33" s="210"/>
      <c r="VUD33" s="211"/>
      <c r="VUE33" s="148"/>
      <c r="VUF33" s="210"/>
      <c r="VUG33" s="211"/>
      <c r="VUH33" s="148"/>
      <c r="VUI33" s="210"/>
      <c r="VUJ33" s="211"/>
      <c r="VUK33" s="148"/>
      <c r="VUL33" s="210"/>
      <c r="VUM33" s="211"/>
      <c r="VUN33" s="148"/>
      <c r="VUO33" s="210"/>
      <c r="VUP33" s="211"/>
      <c r="VUQ33" s="148"/>
      <c r="VUR33" s="210"/>
      <c r="VUS33" s="211"/>
      <c r="VUT33" s="148"/>
      <c r="VUU33" s="210"/>
      <c r="VUV33" s="211"/>
      <c r="VUW33" s="148"/>
      <c r="VUX33" s="210"/>
      <c r="VUY33" s="211"/>
      <c r="VUZ33" s="148"/>
      <c r="VVA33" s="210"/>
      <c r="VVB33" s="211"/>
      <c r="VVC33" s="148"/>
      <c r="VVD33" s="210"/>
      <c r="VVE33" s="211"/>
      <c r="VVF33" s="148"/>
      <c r="VVG33" s="210"/>
      <c r="VVH33" s="211"/>
      <c r="VVI33" s="148"/>
      <c r="VVJ33" s="210"/>
      <c r="VVK33" s="211"/>
      <c r="VVL33" s="148"/>
      <c r="VVM33" s="210"/>
      <c r="VVN33" s="211"/>
      <c r="VVO33" s="148"/>
      <c r="VVP33" s="210"/>
      <c r="VVQ33" s="211"/>
      <c r="VVR33" s="148"/>
      <c r="VVS33" s="210"/>
      <c r="VVT33" s="211"/>
      <c r="VVU33" s="148"/>
      <c r="VVV33" s="210"/>
      <c r="VVW33" s="211"/>
      <c r="VVX33" s="148"/>
      <c r="VVY33" s="210"/>
      <c r="VVZ33" s="211"/>
      <c r="VWA33" s="148"/>
      <c r="VWB33" s="210"/>
      <c r="VWC33" s="211"/>
      <c r="VWD33" s="148"/>
      <c r="VWE33" s="210"/>
      <c r="VWF33" s="211"/>
      <c r="VWG33" s="148"/>
      <c r="VWH33" s="210"/>
      <c r="VWI33" s="211"/>
      <c r="VWJ33" s="148"/>
      <c r="VWK33" s="210"/>
      <c r="VWL33" s="211"/>
      <c r="VWM33" s="148"/>
      <c r="VWN33" s="210"/>
      <c r="VWO33" s="211"/>
      <c r="VWP33" s="148"/>
      <c r="VWQ33" s="210"/>
      <c r="VWR33" s="211"/>
      <c r="VWS33" s="148"/>
      <c r="VWT33" s="210"/>
      <c r="VWU33" s="211"/>
      <c r="VWV33" s="148"/>
      <c r="VWW33" s="210"/>
      <c r="VWX33" s="211"/>
      <c r="VWY33" s="148"/>
      <c r="VWZ33" s="210"/>
      <c r="VXA33" s="211"/>
      <c r="VXB33" s="148"/>
      <c r="VXC33" s="210"/>
      <c r="VXD33" s="211"/>
      <c r="VXE33" s="148"/>
      <c r="VXF33" s="210"/>
      <c r="VXG33" s="211"/>
      <c r="VXH33" s="148"/>
      <c r="VXI33" s="210"/>
      <c r="VXJ33" s="211"/>
      <c r="VXK33" s="148"/>
      <c r="VXL33" s="210"/>
      <c r="VXM33" s="211"/>
      <c r="VXN33" s="148"/>
      <c r="VXO33" s="210"/>
      <c r="VXP33" s="211"/>
      <c r="VXQ33" s="148"/>
      <c r="VXR33" s="210"/>
      <c r="VXS33" s="211"/>
      <c r="VXT33" s="148"/>
      <c r="VXU33" s="210"/>
      <c r="VXV33" s="211"/>
      <c r="VXW33" s="148"/>
      <c r="VXX33" s="210"/>
      <c r="VXY33" s="211"/>
      <c r="VXZ33" s="148"/>
      <c r="VYA33" s="210"/>
      <c r="VYB33" s="211"/>
      <c r="VYC33" s="148"/>
      <c r="VYD33" s="210"/>
      <c r="VYE33" s="211"/>
      <c r="VYF33" s="148"/>
      <c r="VYG33" s="210"/>
      <c r="VYH33" s="211"/>
      <c r="VYI33" s="148"/>
      <c r="VYJ33" s="210"/>
      <c r="VYK33" s="211"/>
      <c r="VYL33" s="148"/>
      <c r="VYM33" s="210"/>
      <c r="VYN33" s="211"/>
      <c r="VYO33" s="148"/>
      <c r="VYP33" s="210"/>
      <c r="VYQ33" s="211"/>
      <c r="VYR33" s="148"/>
      <c r="VYS33" s="210"/>
      <c r="VYT33" s="211"/>
      <c r="VYU33" s="148"/>
      <c r="VYV33" s="210"/>
      <c r="VYW33" s="211"/>
      <c r="VYX33" s="148"/>
      <c r="VYY33" s="210"/>
      <c r="VYZ33" s="211"/>
      <c r="VZA33" s="148"/>
      <c r="VZB33" s="210"/>
      <c r="VZC33" s="211"/>
      <c r="VZD33" s="148"/>
      <c r="VZE33" s="210"/>
      <c r="VZF33" s="211"/>
      <c r="VZG33" s="148"/>
      <c r="VZH33" s="210"/>
      <c r="VZI33" s="211"/>
      <c r="VZJ33" s="148"/>
      <c r="VZK33" s="210"/>
      <c r="VZL33" s="211"/>
      <c r="VZM33" s="148"/>
      <c r="VZN33" s="210"/>
      <c r="VZO33" s="211"/>
      <c r="VZP33" s="148"/>
      <c r="VZQ33" s="210"/>
      <c r="VZR33" s="211"/>
      <c r="VZS33" s="148"/>
      <c r="VZT33" s="210"/>
      <c r="VZU33" s="211"/>
      <c r="VZV33" s="148"/>
      <c r="VZW33" s="210"/>
      <c r="VZX33" s="211"/>
      <c r="VZY33" s="148"/>
      <c r="VZZ33" s="210"/>
      <c r="WAA33" s="211"/>
      <c r="WAB33" s="148"/>
      <c r="WAC33" s="210"/>
      <c r="WAD33" s="211"/>
      <c r="WAE33" s="148"/>
      <c r="WAF33" s="210"/>
      <c r="WAG33" s="211"/>
      <c r="WAH33" s="148"/>
      <c r="WAI33" s="210"/>
      <c r="WAJ33" s="211"/>
      <c r="WAK33" s="148"/>
      <c r="WAL33" s="210"/>
      <c r="WAM33" s="211"/>
      <c r="WAN33" s="148"/>
      <c r="WAO33" s="210"/>
      <c r="WAP33" s="211"/>
      <c r="WAQ33" s="148"/>
      <c r="WAR33" s="210"/>
      <c r="WAS33" s="211"/>
      <c r="WAT33" s="148"/>
      <c r="WAU33" s="210"/>
      <c r="WAV33" s="211"/>
      <c r="WAW33" s="148"/>
      <c r="WAX33" s="210"/>
      <c r="WAY33" s="211"/>
      <c r="WAZ33" s="148"/>
      <c r="WBA33" s="210"/>
      <c r="WBB33" s="211"/>
      <c r="WBC33" s="148"/>
      <c r="WBD33" s="210"/>
      <c r="WBE33" s="211"/>
      <c r="WBF33" s="148"/>
      <c r="WBG33" s="210"/>
      <c r="WBH33" s="211"/>
      <c r="WBI33" s="148"/>
      <c r="WBJ33" s="210"/>
      <c r="WBK33" s="211"/>
      <c r="WBL33" s="148"/>
      <c r="WBM33" s="210"/>
      <c r="WBN33" s="211"/>
      <c r="WBO33" s="148"/>
      <c r="WBP33" s="210"/>
      <c r="WBQ33" s="211"/>
      <c r="WBR33" s="148"/>
      <c r="WBS33" s="210"/>
      <c r="WBT33" s="211"/>
      <c r="WBU33" s="148"/>
      <c r="WBV33" s="210"/>
      <c r="WBW33" s="211"/>
      <c r="WBX33" s="148"/>
      <c r="WBY33" s="210"/>
      <c r="WBZ33" s="211"/>
      <c r="WCA33" s="148"/>
      <c r="WCB33" s="210"/>
      <c r="WCC33" s="211"/>
      <c r="WCD33" s="148"/>
      <c r="WCE33" s="210"/>
      <c r="WCF33" s="211"/>
      <c r="WCG33" s="148"/>
      <c r="WCH33" s="210"/>
      <c r="WCI33" s="211"/>
      <c r="WCJ33" s="148"/>
      <c r="WCK33" s="210"/>
      <c r="WCL33" s="211"/>
      <c r="WCM33" s="148"/>
      <c r="WCN33" s="210"/>
      <c r="WCO33" s="211"/>
      <c r="WCP33" s="148"/>
      <c r="WCQ33" s="210"/>
      <c r="WCR33" s="211"/>
      <c r="WCS33" s="148"/>
      <c r="WCT33" s="210"/>
      <c r="WCU33" s="211"/>
      <c r="WCV33" s="148"/>
      <c r="WCW33" s="210"/>
      <c r="WCX33" s="211"/>
      <c r="WCY33" s="148"/>
      <c r="WCZ33" s="210"/>
      <c r="WDA33" s="211"/>
      <c r="WDB33" s="148"/>
      <c r="WDC33" s="210"/>
      <c r="WDD33" s="211"/>
      <c r="WDE33" s="148"/>
      <c r="WDF33" s="210"/>
      <c r="WDG33" s="211"/>
      <c r="WDH33" s="148"/>
      <c r="WDI33" s="210"/>
      <c r="WDJ33" s="211"/>
      <c r="WDK33" s="148"/>
      <c r="WDL33" s="210"/>
      <c r="WDM33" s="211"/>
      <c r="WDN33" s="148"/>
      <c r="WDO33" s="210"/>
      <c r="WDP33" s="211"/>
      <c r="WDQ33" s="148"/>
      <c r="WDR33" s="210"/>
      <c r="WDS33" s="211"/>
      <c r="WDT33" s="148"/>
      <c r="WDU33" s="210"/>
      <c r="WDV33" s="211"/>
      <c r="WDW33" s="148"/>
      <c r="WDX33" s="210"/>
      <c r="WDY33" s="211"/>
      <c r="WDZ33" s="148"/>
      <c r="WEA33" s="210"/>
      <c r="WEB33" s="211"/>
      <c r="WEC33" s="148"/>
      <c r="WED33" s="210"/>
      <c r="WEE33" s="211"/>
      <c r="WEF33" s="148"/>
      <c r="WEG33" s="210"/>
      <c r="WEH33" s="211"/>
      <c r="WEI33" s="148"/>
      <c r="WEJ33" s="210"/>
      <c r="WEK33" s="211"/>
      <c r="WEL33" s="148"/>
      <c r="WEM33" s="210"/>
      <c r="WEN33" s="211"/>
      <c r="WEO33" s="148"/>
      <c r="WEP33" s="210"/>
      <c r="WEQ33" s="211"/>
      <c r="WER33" s="148"/>
      <c r="WES33" s="210"/>
      <c r="WET33" s="211"/>
      <c r="WEU33" s="148"/>
      <c r="WEV33" s="210"/>
      <c r="WEW33" s="211"/>
      <c r="WEX33" s="148"/>
      <c r="WEY33" s="210"/>
      <c r="WEZ33" s="211"/>
      <c r="WFA33" s="148"/>
      <c r="WFB33" s="210"/>
      <c r="WFC33" s="211"/>
      <c r="WFD33" s="148"/>
      <c r="WFE33" s="210"/>
      <c r="WFF33" s="211"/>
      <c r="WFG33" s="148"/>
      <c r="WFH33" s="210"/>
      <c r="WFI33" s="211"/>
      <c r="WFJ33" s="148"/>
      <c r="WFK33" s="210"/>
      <c r="WFL33" s="211"/>
      <c r="WFM33" s="148"/>
      <c r="WFN33" s="210"/>
      <c r="WFO33" s="211"/>
      <c r="WFP33" s="148"/>
      <c r="WFQ33" s="210"/>
      <c r="WFR33" s="211"/>
      <c r="WFS33" s="148"/>
      <c r="WFT33" s="210"/>
      <c r="WFU33" s="211"/>
      <c r="WFV33" s="148"/>
      <c r="WFW33" s="210"/>
      <c r="WFX33" s="211"/>
      <c r="WFY33" s="148"/>
      <c r="WFZ33" s="210"/>
      <c r="WGA33" s="211"/>
      <c r="WGB33" s="148"/>
      <c r="WGC33" s="210"/>
      <c r="WGD33" s="211"/>
      <c r="WGE33" s="148"/>
      <c r="WGF33" s="210"/>
      <c r="WGG33" s="211"/>
      <c r="WGH33" s="148"/>
      <c r="WGI33" s="210"/>
      <c r="WGJ33" s="211"/>
      <c r="WGK33" s="148"/>
      <c r="WGL33" s="210"/>
      <c r="WGM33" s="211"/>
      <c r="WGN33" s="148"/>
      <c r="WGO33" s="210"/>
      <c r="WGP33" s="211"/>
      <c r="WGQ33" s="148"/>
      <c r="WGR33" s="210"/>
      <c r="WGS33" s="211"/>
      <c r="WGT33" s="148"/>
      <c r="WGU33" s="210"/>
      <c r="WGV33" s="211"/>
      <c r="WGW33" s="148"/>
      <c r="WGX33" s="210"/>
      <c r="WGY33" s="211"/>
      <c r="WGZ33" s="148"/>
      <c r="WHA33" s="210"/>
      <c r="WHB33" s="211"/>
      <c r="WHC33" s="148"/>
      <c r="WHD33" s="210"/>
      <c r="WHE33" s="211"/>
      <c r="WHF33" s="148"/>
      <c r="WHG33" s="210"/>
      <c r="WHH33" s="211"/>
      <c r="WHI33" s="148"/>
      <c r="WHJ33" s="210"/>
      <c r="WHK33" s="211"/>
      <c r="WHL33" s="148"/>
      <c r="WHM33" s="210"/>
      <c r="WHN33" s="211"/>
      <c r="WHO33" s="148"/>
      <c r="WHP33" s="210"/>
      <c r="WHQ33" s="211"/>
      <c r="WHR33" s="148"/>
      <c r="WHS33" s="210"/>
      <c r="WHT33" s="211"/>
      <c r="WHU33" s="148"/>
      <c r="WHV33" s="210"/>
      <c r="WHW33" s="211"/>
      <c r="WHX33" s="148"/>
      <c r="WHY33" s="210"/>
      <c r="WHZ33" s="211"/>
      <c r="WIA33" s="148"/>
      <c r="WIB33" s="210"/>
      <c r="WIC33" s="211"/>
      <c r="WID33" s="148"/>
      <c r="WIE33" s="210"/>
      <c r="WIF33" s="211"/>
      <c r="WIG33" s="148"/>
      <c r="WIH33" s="210"/>
      <c r="WII33" s="211"/>
      <c r="WIJ33" s="148"/>
      <c r="WIK33" s="210"/>
      <c r="WIL33" s="211"/>
      <c r="WIM33" s="148"/>
      <c r="WIN33" s="210"/>
      <c r="WIO33" s="211"/>
      <c r="WIP33" s="148"/>
      <c r="WIQ33" s="210"/>
      <c r="WIR33" s="211"/>
      <c r="WIS33" s="148"/>
      <c r="WIT33" s="210"/>
      <c r="WIU33" s="211"/>
      <c r="WIV33" s="148"/>
      <c r="WIW33" s="210"/>
      <c r="WIX33" s="211"/>
      <c r="WIY33" s="148"/>
      <c r="WIZ33" s="210"/>
      <c r="WJA33" s="211"/>
      <c r="WJB33" s="148"/>
      <c r="WJC33" s="210"/>
      <c r="WJD33" s="211"/>
      <c r="WJE33" s="148"/>
      <c r="WJF33" s="210"/>
      <c r="WJG33" s="211"/>
      <c r="WJH33" s="148"/>
      <c r="WJI33" s="210"/>
      <c r="WJJ33" s="211"/>
      <c r="WJK33" s="148"/>
      <c r="WJL33" s="210"/>
      <c r="WJM33" s="211"/>
      <c r="WJN33" s="148"/>
      <c r="WJO33" s="210"/>
      <c r="WJP33" s="211"/>
      <c r="WJQ33" s="148"/>
      <c r="WJR33" s="210"/>
      <c r="WJS33" s="211"/>
      <c r="WJT33" s="148"/>
      <c r="WJU33" s="210"/>
      <c r="WJV33" s="211"/>
      <c r="WJW33" s="148"/>
      <c r="WJX33" s="210"/>
      <c r="WJY33" s="211"/>
      <c r="WJZ33" s="148"/>
      <c r="WKA33" s="210"/>
      <c r="WKB33" s="211"/>
      <c r="WKC33" s="148"/>
      <c r="WKD33" s="210"/>
      <c r="WKE33" s="211"/>
      <c r="WKF33" s="148"/>
      <c r="WKG33" s="210"/>
      <c r="WKH33" s="211"/>
      <c r="WKI33" s="148"/>
      <c r="WKJ33" s="210"/>
      <c r="WKK33" s="211"/>
      <c r="WKL33" s="148"/>
      <c r="WKM33" s="210"/>
      <c r="WKN33" s="211"/>
      <c r="WKO33" s="148"/>
      <c r="WKP33" s="210"/>
      <c r="WKQ33" s="211"/>
      <c r="WKR33" s="148"/>
      <c r="WKS33" s="210"/>
      <c r="WKT33" s="211"/>
      <c r="WKU33" s="148"/>
      <c r="WKV33" s="210"/>
      <c r="WKW33" s="211"/>
      <c r="WKX33" s="148"/>
      <c r="WKY33" s="210"/>
      <c r="WKZ33" s="211"/>
      <c r="WLA33" s="148"/>
      <c r="WLB33" s="210"/>
      <c r="WLC33" s="211"/>
      <c r="WLD33" s="148"/>
      <c r="WLE33" s="210"/>
      <c r="WLF33" s="211"/>
      <c r="WLG33" s="148"/>
      <c r="WLH33" s="210"/>
      <c r="WLI33" s="211"/>
      <c r="WLJ33" s="148"/>
      <c r="WLK33" s="210"/>
      <c r="WLL33" s="211"/>
      <c r="WLM33" s="148"/>
      <c r="WLN33" s="210"/>
      <c r="WLO33" s="211"/>
      <c r="WLP33" s="148"/>
      <c r="WLQ33" s="210"/>
      <c r="WLR33" s="211"/>
      <c r="WLS33" s="148"/>
      <c r="WLT33" s="210"/>
      <c r="WLU33" s="211"/>
      <c r="WLV33" s="148"/>
      <c r="WLW33" s="210"/>
      <c r="WLX33" s="211"/>
      <c r="WLY33" s="148"/>
      <c r="WLZ33" s="210"/>
      <c r="WMA33" s="211"/>
      <c r="WMB33" s="148"/>
      <c r="WMC33" s="210"/>
      <c r="WMD33" s="211"/>
      <c r="WME33" s="148"/>
      <c r="WMF33" s="210"/>
      <c r="WMG33" s="211"/>
      <c r="WMH33" s="148"/>
      <c r="WMI33" s="210"/>
      <c r="WMJ33" s="211"/>
      <c r="WMK33" s="148"/>
      <c r="WML33" s="210"/>
      <c r="WMM33" s="211"/>
      <c r="WMN33" s="148"/>
      <c r="WMO33" s="210"/>
      <c r="WMP33" s="211"/>
      <c r="WMQ33" s="148"/>
      <c r="WMR33" s="210"/>
      <c r="WMS33" s="211"/>
      <c r="WMT33" s="148"/>
      <c r="WMU33" s="210"/>
      <c r="WMV33" s="211"/>
      <c r="WMW33" s="148"/>
      <c r="WMX33" s="210"/>
      <c r="WMY33" s="211"/>
      <c r="WMZ33" s="148"/>
      <c r="WNA33" s="210"/>
      <c r="WNB33" s="211"/>
      <c r="WNC33" s="148"/>
      <c r="WND33" s="210"/>
      <c r="WNE33" s="211"/>
      <c r="WNF33" s="148"/>
      <c r="WNG33" s="210"/>
      <c r="WNH33" s="211"/>
      <c r="WNI33" s="148"/>
      <c r="WNJ33" s="210"/>
      <c r="WNK33" s="211"/>
      <c r="WNL33" s="148"/>
      <c r="WNM33" s="210"/>
      <c r="WNN33" s="211"/>
      <c r="WNO33" s="148"/>
      <c r="WNP33" s="210"/>
      <c r="WNQ33" s="211"/>
      <c r="WNR33" s="148"/>
      <c r="WNS33" s="210"/>
      <c r="WNT33" s="211"/>
      <c r="WNU33" s="148"/>
      <c r="WNV33" s="210"/>
      <c r="WNW33" s="211"/>
      <c r="WNX33" s="148"/>
      <c r="WNY33" s="210"/>
      <c r="WNZ33" s="211"/>
      <c r="WOA33" s="148"/>
      <c r="WOB33" s="210"/>
      <c r="WOC33" s="211"/>
      <c r="WOD33" s="148"/>
      <c r="WOE33" s="210"/>
      <c r="WOF33" s="211"/>
      <c r="WOG33" s="148"/>
      <c r="WOH33" s="210"/>
      <c r="WOI33" s="211"/>
      <c r="WOJ33" s="148"/>
      <c r="WOK33" s="210"/>
      <c r="WOL33" s="211"/>
      <c r="WOM33" s="148"/>
      <c r="WON33" s="210"/>
      <c r="WOO33" s="211"/>
      <c r="WOP33" s="148"/>
      <c r="WOQ33" s="210"/>
      <c r="WOR33" s="211"/>
      <c r="WOS33" s="148"/>
      <c r="WOT33" s="210"/>
      <c r="WOU33" s="211"/>
      <c r="WOV33" s="148"/>
      <c r="WOW33" s="210"/>
      <c r="WOX33" s="211"/>
      <c r="WOY33" s="148"/>
      <c r="WOZ33" s="210"/>
      <c r="WPA33" s="211"/>
      <c r="WPB33" s="148"/>
      <c r="WPC33" s="210"/>
      <c r="WPD33" s="211"/>
      <c r="WPE33" s="148"/>
      <c r="WPF33" s="210"/>
      <c r="WPG33" s="211"/>
      <c r="WPH33" s="148"/>
      <c r="WPI33" s="210"/>
      <c r="WPJ33" s="211"/>
      <c r="WPK33" s="148"/>
      <c r="WPL33" s="210"/>
      <c r="WPM33" s="211"/>
      <c r="WPN33" s="148"/>
      <c r="WPO33" s="210"/>
      <c r="WPP33" s="211"/>
      <c r="WPQ33" s="148"/>
      <c r="WPR33" s="210"/>
      <c r="WPS33" s="211"/>
      <c r="WPT33" s="148"/>
      <c r="WPU33" s="210"/>
      <c r="WPV33" s="211"/>
      <c r="WPW33" s="148"/>
      <c r="WPX33" s="210"/>
      <c r="WPY33" s="211"/>
      <c r="WPZ33" s="148"/>
      <c r="WQA33" s="210"/>
      <c r="WQB33" s="211"/>
      <c r="WQC33" s="148"/>
      <c r="WQD33" s="210"/>
      <c r="WQE33" s="211"/>
      <c r="WQF33" s="148"/>
      <c r="WQG33" s="210"/>
      <c r="WQH33" s="211"/>
      <c r="WQI33" s="148"/>
      <c r="WQJ33" s="210"/>
      <c r="WQK33" s="211"/>
      <c r="WQL33" s="148"/>
      <c r="WQM33" s="210"/>
      <c r="WQN33" s="211"/>
      <c r="WQO33" s="148"/>
      <c r="WQP33" s="210"/>
      <c r="WQQ33" s="211"/>
      <c r="WQR33" s="148"/>
      <c r="WQS33" s="210"/>
      <c r="WQT33" s="211"/>
      <c r="WQU33" s="148"/>
      <c r="WQV33" s="210"/>
      <c r="WQW33" s="211"/>
      <c r="WQX33" s="148"/>
      <c r="WQY33" s="210"/>
      <c r="WQZ33" s="211"/>
      <c r="WRA33" s="148"/>
      <c r="WRB33" s="210"/>
      <c r="WRC33" s="211"/>
      <c r="WRD33" s="148"/>
      <c r="WRE33" s="210"/>
      <c r="WRF33" s="211"/>
      <c r="WRG33" s="148"/>
      <c r="WRH33" s="210"/>
      <c r="WRI33" s="211"/>
      <c r="WRJ33" s="148"/>
      <c r="WRK33" s="210"/>
      <c r="WRL33" s="211"/>
      <c r="WRM33" s="148"/>
      <c r="WRN33" s="210"/>
      <c r="WRO33" s="211"/>
      <c r="WRP33" s="148"/>
      <c r="WRQ33" s="210"/>
      <c r="WRR33" s="211"/>
      <c r="WRS33" s="148"/>
      <c r="WRT33" s="210"/>
      <c r="WRU33" s="211"/>
      <c r="WRV33" s="148"/>
      <c r="WRW33" s="210"/>
      <c r="WRX33" s="211"/>
      <c r="WRY33" s="148"/>
      <c r="WRZ33" s="210"/>
      <c r="WSA33" s="211"/>
      <c r="WSB33" s="148"/>
      <c r="WSC33" s="210"/>
      <c r="WSD33" s="211"/>
      <c r="WSE33" s="148"/>
      <c r="WSF33" s="210"/>
      <c r="WSG33" s="211"/>
      <c r="WSH33" s="148"/>
      <c r="WSI33" s="210"/>
      <c r="WSJ33" s="211"/>
      <c r="WSK33" s="148"/>
      <c r="WSL33" s="210"/>
      <c r="WSM33" s="211"/>
      <c r="WSN33" s="148"/>
      <c r="WSO33" s="210"/>
      <c r="WSP33" s="211"/>
      <c r="WSQ33" s="148"/>
      <c r="WSR33" s="210"/>
      <c r="WSS33" s="211"/>
      <c r="WST33" s="148"/>
      <c r="WSU33" s="210"/>
      <c r="WSV33" s="211"/>
      <c r="WSW33" s="148"/>
      <c r="WSX33" s="210"/>
      <c r="WSY33" s="211"/>
      <c r="WSZ33" s="148"/>
      <c r="WTA33" s="210"/>
      <c r="WTB33" s="211"/>
      <c r="WTC33" s="148"/>
      <c r="WTD33" s="210"/>
      <c r="WTE33" s="211"/>
      <c r="WTF33" s="148"/>
      <c r="WTG33" s="210"/>
      <c r="WTH33" s="211"/>
      <c r="WTI33" s="148"/>
      <c r="WTJ33" s="210"/>
      <c r="WTK33" s="211"/>
      <c r="WTL33" s="148"/>
      <c r="WTM33" s="210"/>
      <c r="WTN33" s="211"/>
      <c r="WTO33" s="148"/>
      <c r="WTP33" s="210"/>
      <c r="WTQ33" s="211"/>
      <c r="WTR33" s="148"/>
      <c r="WTS33" s="210"/>
      <c r="WTT33" s="211"/>
      <c r="WTU33" s="148"/>
      <c r="WTV33" s="210"/>
      <c r="WTW33" s="211"/>
      <c r="WTX33" s="148"/>
      <c r="WTY33" s="210"/>
      <c r="WTZ33" s="211"/>
      <c r="WUA33" s="148"/>
      <c r="WUB33" s="210"/>
      <c r="WUC33" s="211"/>
      <c r="WUD33" s="148"/>
      <c r="WUE33" s="210"/>
      <c r="WUF33" s="211"/>
      <c r="WUG33" s="148"/>
      <c r="WUH33" s="210"/>
      <c r="WUI33" s="211"/>
      <c r="WUJ33" s="148"/>
      <c r="WUK33" s="210"/>
      <c r="WUL33" s="211"/>
      <c r="WUM33" s="148"/>
      <c r="WUN33" s="210"/>
      <c r="WUO33" s="211"/>
      <c r="WUP33" s="148"/>
      <c r="WUQ33" s="210"/>
      <c r="WUR33" s="211"/>
      <c r="WUS33" s="148"/>
      <c r="WUT33" s="210"/>
      <c r="WUU33" s="211"/>
      <c r="WUV33" s="148"/>
      <c r="WUW33" s="210"/>
      <c r="WUX33" s="211"/>
      <c r="WUY33" s="148"/>
      <c r="WUZ33" s="210"/>
      <c r="WVA33" s="211"/>
      <c r="WVB33" s="148"/>
      <c r="WVC33" s="210"/>
      <c r="WVD33" s="211"/>
      <c r="WVE33" s="148"/>
      <c r="WVF33" s="210"/>
      <c r="WVG33" s="211"/>
      <c r="WVH33" s="148"/>
      <c r="WVI33" s="210"/>
      <c r="WVJ33" s="211"/>
      <c r="WVK33" s="148"/>
      <c r="WVL33" s="210"/>
      <c r="WVM33" s="211"/>
      <c r="WVN33" s="148"/>
      <c r="WVO33" s="210"/>
      <c r="WVP33" s="211"/>
      <c r="WVQ33" s="148"/>
      <c r="WVR33" s="210"/>
      <c r="WVS33" s="211"/>
      <c r="WVT33" s="148"/>
      <c r="WVU33" s="210"/>
      <c r="WVV33" s="211"/>
      <c r="WVW33" s="148"/>
      <c r="WVX33" s="210"/>
      <c r="WVY33" s="211"/>
      <c r="WVZ33" s="148"/>
      <c r="WWA33" s="210"/>
      <c r="WWB33" s="211"/>
      <c r="WWC33" s="148"/>
      <c r="WWD33" s="210"/>
      <c r="WWE33" s="211"/>
      <c r="WWF33" s="148"/>
      <c r="WWG33" s="210"/>
      <c r="WWH33" s="211"/>
      <c r="WWI33" s="148"/>
      <c r="WWJ33" s="210"/>
      <c r="WWK33" s="211"/>
      <c r="WWL33" s="148"/>
      <c r="WWM33" s="210"/>
      <c r="WWN33" s="211"/>
      <c r="WWO33" s="148"/>
      <c r="WWP33" s="210"/>
      <c r="WWQ33" s="211"/>
      <c r="WWR33" s="148"/>
      <c r="WWS33" s="210"/>
      <c r="WWT33" s="211"/>
      <c r="WWU33" s="148"/>
      <c r="WWV33" s="210"/>
      <c r="WWW33" s="211"/>
      <c r="WWX33" s="148"/>
      <c r="WWY33" s="210"/>
      <c r="WWZ33" s="211"/>
      <c r="WXA33" s="148"/>
      <c r="WXB33" s="210"/>
      <c r="WXC33" s="211"/>
      <c r="WXD33" s="148"/>
      <c r="WXE33" s="210"/>
      <c r="WXF33" s="211"/>
      <c r="WXG33" s="148"/>
      <c r="WXH33" s="210"/>
      <c r="WXI33" s="211"/>
      <c r="WXJ33" s="148"/>
      <c r="WXK33" s="210"/>
      <c r="WXL33" s="211"/>
      <c r="WXM33" s="148"/>
      <c r="WXN33" s="210"/>
      <c r="WXO33" s="211"/>
      <c r="WXP33" s="148"/>
      <c r="WXQ33" s="210"/>
      <c r="WXR33" s="211"/>
      <c r="WXS33" s="148"/>
      <c r="WXT33" s="210"/>
      <c r="WXU33" s="211"/>
      <c r="WXV33" s="148"/>
      <c r="WXW33" s="210"/>
      <c r="WXX33" s="211"/>
      <c r="WXY33" s="148"/>
      <c r="WXZ33" s="210"/>
      <c r="WYA33" s="211"/>
      <c r="WYB33" s="148"/>
      <c r="WYC33" s="210"/>
      <c r="WYD33" s="211"/>
      <c r="WYE33" s="148"/>
      <c r="WYF33" s="210"/>
      <c r="WYG33" s="211"/>
      <c r="WYH33" s="148"/>
      <c r="WYI33" s="210"/>
      <c r="WYJ33" s="211"/>
      <c r="WYK33" s="148"/>
      <c r="WYL33" s="210"/>
      <c r="WYM33" s="211"/>
      <c r="WYN33" s="148"/>
      <c r="WYO33" s="210"/>
      <c r="WYP33" s="211"/>
      <c r="WYQ33" s="148"/>
      <c r="WYR33" s="210"/>
      <c r="WYS33" s="211"/>
      <c r="WYT33" s="148"/>
      <c r="WYU33" s="210"/>
      <c r="WYV33" s="211"/>
      <c r="WYW33" s="148"/>
      <c r="WYX33" s="210"/>
      <c r="WYY33" s="211"/>
      <c r="WYZ33" s="148"/>
      <c r="WZA33" s="210"/>
      <c r="WZB33" s="211"/>
      <c r="WZC33" s="148"/>
      <c r="WZD33" s="210"/>
      <c r="WZE33" s="211"/>
      <c r="WZF33" s="148"/>
      <c r="WZG33" s="210"/>
      <c r="WZH33" s="211"/>
      <c r="WZI33" s="148"/>
      <c r="WZJ33" s="210"/>
      <c r="WZK33" s="211"/>
      <c r="WZL33" s="148"/>
      <c r="WZM33" s="210"/>
      <c r="WZN33" s="211"/>
      <c r="WZO33" s="148"/>
      <c r="WZP33" s="210"/>
      <c r="WZQ33" s="211"/>
      <c r="WZR33" s="148"/>
      <c r="WZS33" s="210"/>
      <c r="WZT33" s="211"/>
      <c r="WZU33" s="148"/>
      <c r="WZV33" s="210"/>
      <c r="WZW33" s="211"/>
      <c r="WZX33" s="148"/>
      <c r="WZY33" s="210"/>
      <c r="WZZ33" s="211"/>
      <c r="XAA33" s="148"/>
      <c r="XAB33" s="210"/>
      <c r="XAC33" s="211"/>
      <c r="XAD33" s="148"/>
      <c r="XAE33" s="210"/>
      <c r="XAF33" s="211"/>
      <c r="XAG33" s="148"/>
      <c r="XAH33" s="210"/>
      <c r="XAI33" s="211"/>
      <c r="XAJ33" s="148"/>
      <c r="XAK33" s="210"/>
      <c r="XAL33" s="211"/>
      <c r="XAM33" s="148"/>
      <c r="XAN33" s="210"/>
      <c r="XAO33" s="211"/>
      <c r="XAP33" s="148"/>
      <c r="XAQ33" s="210"/>
      <c r="XAR33" s="211"/>
      <c r="XAS33" s="148"/>
      <c r="XAT33" s="210"/>
      <c r="XAU33" s="211"/>
      <c r="XAV33" s="148"/>
      <c r="XAW33" s="210"/>
      <c r="XAX33" s="211"/>
      <c r="XAY33" s="148"/>
      <c r="XAZ33" s="210"/>
      <c r="XBA33" s="211"/>
      <c r="XBB33" s="148"/>
      <c r="XBC33" s="210"/>
      <c r="XBD33" s="211"/>
      <c r="XBE33" s="148"/>
      <c r="XBF33" s="210"/>
      <c r="XBG33" s="211"/>
      <c r="XBH33" s="148"/>
      <c r="XBI33" s="210"/>
      <c r="XBJ33" s="211"/>
      <c r="XBK33" s="148"/>
      <c r="XBL33" s="210"/>
      <c r="XBM33" s="211"/>
      <c r="XBN33" s="148"/>
      <c r="XBO33" s="210"/>
      <c r="XBP33" s="211"/>
      <c r="XBQ33" s="148"/>
      <c r="XBR33" s="210"/>
      <c r="XBS33" s="211"/>
      <c r="XBT33" s="148"/>
      <c r="XBU33" s="210"/>
      <c r="XBV33" s="211"/>
      <c r="XBW33" s="148"/>
      <c r="XBX33" s="210"/>
      <c r="XBY33" s="211"/>
      <c r="XBZ33" s="148"/>
      <c r="XCA33" s="210"/>
      <c r="XCB33" s="211"/>
      <c r="XCC33" s="148"/>
      <c r="XCD33" s="210"/>
      <c r="XCE33" s="211"/>
      <c r="XCF33" s="148"/>
      <c r="XCG33" s="210"/>
      <c r="XCH33" s="211"/>
      <c r="XCI33" s="148"/>
      <c r="XCJ33" s="210"/>
      <c r="XCK33" s="211"/>
      <c r="XCL33" s="148"/>
      <c r="XCM33" s="210"/>
      <c r="XCN33" s="211"/>
      <c r="XCO33" s="148"/>
      <c r="XCP33" s="210"/>
      <c r="XCQ33" s="211"/>
      <c r="XCR33" s="148"/>
      <c r="XCS33" s="210"/>
      <c r="XCT33" s="211"/>
      <c r="XCU33" s="148"/>
      <c r="XCV33" s="210"/>
      <c r="XCW33" s="211"/>
      <c r="XCX33" s="148"/>
      <c r="XCY33" s="210"/>
      <c r="XCZ33" s="211"/>
      <c r="XDA33" s="148"/>
      <c r="XDB33" s="210"/>
      <c r="XDC33" s="211"/>
      <c r="XDD33" s="148"/>
      <c r="XDE33" s="210"/>
      <c r="XDF33" s="211"/>
      <c r="XDG33" s="148"/>
      <c r="XDH33" s="210"/>
      <c r="XDI33" s="211"/>
      <c r="XDJ33" s="148"/>
      <c r="XDK33" s="210"/>
      <c r="XDL33" s="211"/>
      <c r="XDM33" s="148"/>
      <c r="XDN33" s="210"/>
      <c r="XDO33" s="211"/>
      <c r="XDP33" s="148"/>
      <c r="XDQ33" s="210"/>
      <c r="XDR33" s="211"/>
      <c r="XDS33" s="148"/>
      <c r="XDT33" s="210"/>
      <c r="XDU33" s="211"/>
      <c r="XDV33" s="148"/>
      <c r="XDW33" s="210"/>
      <c r="XDX33" s="211"/>
      <c r="XDY33" s="148"/>
      <c r="XDZ33" s="210"/>
      <c r="XEA33" s="211"/>
      <c r="XEB33" s="148"/>
      <c r="XEC33" s="210"/>
      <c r="XED33" s="211"/>
      <c r="XEE33" s="148"/>
      <c r="XEF33" s="210"/>
      <c r="XEG33" s="211"/>
      <c r="XEH33" s="148"/>
      <c r="XEI33" s="210"/>
      <c r="XEJ33" s="211"/>
      <c r="XEK33" s="148"/>
      <c r="XEL33" s="210"/>
      <c r="XEM33" s="211"/>
      <c r="XEN33" s="148"/>
      <c r="XEO33" s="210"/>
      <c r="XEP33" s="211"/>
      <c r="XEQ33" s="148"/>
      <c r="XER33" s="210"/>
      <c r="XES33" s="211"/>
      <c r="XET33" s="148"/>
      <c r="XEU33" s="210"/>
      <c r="XEV33" s="211"/>
      <c r="XEW33" s="148"/>
      <c r="XEX33" s="210"/>
      <c r="XEY33" s="211"/>
      <c r="XEZ33" s="148"/>
      <c r="XFA33" s="210"/>
      <c r="XFB33" s="211"/>
      <c r="XFC33" s="148"/>
      <c r="XFD33" s="210"/>
    </row>
    <row r="34" spans="1:16384" x14ac:dyDescent="0.25">
      <c r="A34" s="211" t="s">
        <v>936</v>
      </c>
      <c r="B34" s="144"/>
      <c r="C34" s="148"/>
      <c r="D34" s="210"/>
      <c r="E34" s="211"/>
      <c r="F34" s="148"/>
      <c r="G34" s="210"/>
      <c r="H34" s="211"/>
      <c r="I34" s="148"/>
      <c r="J34" s="210"/>
      <c r="K34" s="211"/>
      <c r="L34" s="148"/>
      <c r="M34" s="210"/>
      <c r="N34" s="211"/>
      <c r="O34" s="148"/>
      <c r="P34" s="210"/>
      <c r="Q34" s="211"/>
      <c r="R34" s="148"/>
      <c r="S34" s="210"/>
      <c r="T34" s="211"/>
      <c r="U34" s="148"/>
      <c r="V34" s="210"/>
      <c r="W34" s="211"/>
      <c r="X34" s="148"/>
      <c r="Y34" s="210"/>
      <c r="Z34" s="211"/>
      <c r="AA34" s="148"/>
      <c r="AB34" s="210"/>
      <c r="AC34" s="211"/>
      <c r="AD34" s="148"/>
      <c r="AE34" s="210"/>
      <c r="AF34" s="211"/>
      <c r="AG34" s="148"/>
      <c r="AH34" s="210"/>
      <c r="AI34" s="211"/>
      <c r="AJ34" s="148"/>
      <c r="AK34" s="210"/>
      <c r="AL34" s="211"/>
      <c r="AM34" s="148"/>
      <c r="AN34" s="210"/>
      <c r="AO34" s="211"/>
      <c r="AP34" s="148"/>
      <c r="AQ34" s="210"/>
      <c r="AR34" s="211"/>
      <c r="AS34" s="148"/>
      <c r="AT34" s="210"/>
      <c r="AU34" s="211"/>
      <c r="AV34" s="148"/>
      <c r="AW34" s="210"/>
      <c r="AX34" s="211"/>
      <c r="AY34" s="148"/>
      <c r="AZ34" s="210"/>
      <c r="BA34" s="211"/>
      <c r="BB34" s="148"/>
      <c r="BC34" s="210"/>
      <c r="BD34" s="211"/>
      <c r="BE34" s="148"/>
      <c r="BF34" s="210"/>
      <c r="BG34" s="211"/>
      <c r="BH34" s="148"/>
      <c r="BI34" s="210"/>
      <c r="BJ34" s="211"/>
      <c r="BK34" s="148"/>
      <c r="BL34" s="210"/>
      <c r="BM34" s="211"/>
      <c r="BN34" s="148"/>
      <c r="BO34" s="210"/>
      <c r="BP34" s="211"/>
      <c r="BQ34" s="148"/>
      <c r="BR34" s="210"/>
      <c r="BS34" s="211"/>
      <c r="BT34" s="148"/>
      <c r="BU34" s="210"/>
      <c r="BV34" s="211"/>
      <c r="BW34" s="148"/>
      <c r="BX34" s="210"/>
      <c r="BY34" s="211"/>
      <c r="BZ34" s="148"/>
      <c r="CA34" s="210"/>
      <c r="CB34" s="211"/>
      <c r="CC34" s="148"/>
      <c r="CD34" s="210"/>
      <c r="CE34" s="211"/>
      <c r="CF34" s="148"/>
      <c r="CG34" s="210"/>
      <c r="CH34" s="211"/>
      <c r="CI34" s="148"/>
      <c r="CJ34" s="210"/>
      <c r="CK34" s="211"/>
      <c r="CL34" s="148"/>
      <c r="CM34" s="210"/>
      <c r="CN34" s="211"/>
      <c r="CO34" s="148"/>
      <c r="CP34" s="210"/>
      <c r="CQ34" s="211"/>
      <c r="CR34" s="148"/>
      <c r="CS34" s="210"/>
      <c r="CT34" s="211"/>
      <c r="CU34" s="148"/>
      <c r="CV34" s="210"/>
      <c r="CW34" s="211"/>
      <c r="CX34" s="148"/>
      <c r="CY34" s="210"/>
      <c r="CZ34" s="211"/>
      <c r="DA34" s="148"/>
      <c r="DB34" s="210"/>
      <c r="DC34" s="211"/>
      <c r="DD34" s="148"/>
      <c r="DE34" s="210"/>
      <c r="DF34" s="211"/>
      <c r="DG34" s="148"/>
      <c r="DH34" s="210"/>
      <c r="DI34" s="211"/>
      <c r="DJ34" s="148"/>
      <c r="DK34" s="210"/>
      <c r="DL34" s="211"/>
      <c r="DM34" s="148"/>
      <c r="DN34" s="210"/>
      <c r="DO34" s="211"/>
      <c r="DP34" s="148"/>
      <c r="DQ34" s="210"/>
      <c r="DR34" s="211"/>
      <c r="DS34" s="148"/>
      <c r="DT34" s="210"/>
      <c r="DU34" s="211"/>
      <c r="DV34" s="148"/>
      <c r="DW34" s="210"/>
      <c r="DX34" s="211"/>
      <c r="DY34" s="148"/>
      <c r="DZ34" s="210"/>
      <c r="EA34" s="211"/>
      <c r="EB34" s="148"/>
      <c r="EC34" s="210"/>
      <c r="ED34" s="211"/>
      <c r="EE34" s="148"/>
      <c r="EF34" s="210"/>
      <c r="EG34" s="211"/>
      <c r="EH34" s="148"/>
      <c r="EI34" s="210"/>
      <c r="EJ34" s="211"/>
      <c r="EK34" s="148"/>
      <c r="EL34" s="210"/>
      <c r="EM34" s="211"/>
      <c r="EN34" s="148"/>
      <c r="EO34" s="210"/>
      <c r="EP34" s="211"/>
      <c r="EQ34" s="148"/>
      <c r="ER34" s="210"/>
      <c r="ES34" s="211"/>
      <c r="ET34" s="148"/>
      <c r="EU34" s="210"/>
      <c r="EV34" s="211"/>
      <c r="EW34" s="148"/>
      <c r="EX34" s="210"/>
      <c r="EY34" s="211"/>
      <c r="EZ34" s="148"/>
      <c r="FA34" s="210"/>
      <c r="FB34" s="211"/>
      <c r="FC34" s="148"/>
      <c r="FD34" s="210"/>
      <c r="FE34" s="211"/>
      <c r="FF34" s="148"/>
      <c r="FG34" s="210"/>
      <c r="FH34" s="211"/>
      <c r="FI34" s="148"/>
      <c r="FJ34" s="210"/>
      <c r="FK34" s="211"/>
      <c r="FL34" s="148"/>
      <c r="FM34" s="210"/>
      <c r="FN34" s="211"/>
      <c r="FO34" s="148"/>
      <c r="FP34" s="210"/>
      <c r="FQ34" s="211"/>
      <c r="FR34" s="148"/>
      <c r="FS34" s="210"/>
      <c r="FT34" s="211"/>
      <c r="FU34" s="148"/>
      <c r="FV34" s="210"/>
      <c r="FW34" s="211"/>
      <c r="FX34" s="148"/>
      <c r="FY34" s="210"/>
      <c r="FZ34" s="211"/>
      <c r="GA34" s="148"/>
      <c r="GB34" s="210"/>
      <c r="GC34" s="211"/>
      <c r="GD34" s="148"/>
      <c r="GE34" s="210"/>
      <c r="GF34" s="211"/>
      <c r="GG34" s="148"/>
      <c r="GH34" s="210"/>
      <c r="GI34" s="211"/>
      <c r="GJ34" s="148"/>
      <c r="GK34" s="210"/>
      <c r="GL34" s="211"/>
      <c r="GM34" s="148"/>
      <c r="GN34" s="210"/>
      <c r="GO34" s="211"/>
      <c r="GP34" s="148"/>
      <c r="GQ34" s="210"/>
      <c r="GR34" s="211"/>
      <c r="GS34" s="148"/>
      <c r="GT34" s="210"/>
      <c r="GU34" s="211"/>
      <c r="GV34" s="148"/>
      <c r="GW34" s="210"/>
      <c r="GX34" s="211"/>
      <c r="GY34" s="148"/>
      <c r="GZ34" s="210"/>
      <c r="HA34" s="211"/>
      <c r="HB34" s="148"/>
      <c r="HC34" s="210"/>
      <c r="HD34" s="211"/>
      <c r="HE34" s="148"/>
      <c r="HF34" s="210"/>
      <c r="HG34" s="211"/>
      <c r="HH34" s="148"/>
      <c r="HI34" s="210"/>
      <c r="HJ34" s="211"/>
      <c r="HK34" s="148"/>
      <c r="HL34" s="210"/>
      <c r="HM34" s="211"/>
      <c r="HN34" s="148"/>
      <c r="HO34" s="210"/>
      <c r="HP34" s="211"/>
      <c r="HQ34" s="148"/>
      <c r="HR34" s="210"/>
      <c r="HS34" s="211"/>
      <c r="HT34" s="148"/>
      <c r="HU34" s="210"/>
      <c r="HV34" s="211"/>
      <c r="HW34" s="148"/>
      <c r="HX34" s="210"/>
      <c r="HY34" s="211"/>
      <c r="HZ34" s="148"/>
      <c r="IA34" s="210"/>
      <c r="IB34" s="211"/>
      <c r="IC34" s="148"/>
      <c r="ID34" s="210"/>
      <c r="IE34" s="211"/>
      <c r="IF34" s="148"/>
      <c r="IG34" s="210"/>
      <c r="IH34" s="211"/>
      <c r="II34" s="148"/>
      <c r="IJ34" s="210"/>
      <c r="IK34" s="211"/>
      <c r="IL34" s="148"/>
      <c r="IM34" s="210"/>
      <c r="IN34" s="211"/>
      <c r="IO34" s="148"/>
      <c r="IP34" s="210"/>
      <c r="IQ34" s="211"/>
      <c r="IR34" s="148"/>
      <c r="IS34" s="210"/>
      <c r="IT34" s="211"/>
      <c r="IU34" s="148"/>
      <c r="IV34" s="210"/>
      <c r="IW34" s="211"/>
      <c r="IX34" s="148"/>
      <c r="IY34" s="210"/>
      <c r="IZ34" s="211"/>
      <c r="JA34" s="148"/>
      <c r="JB34" s="210"/>
      <c r="JC34" s="211"/>
      <c r="JD34" s="148"/>
      <c r="JE34" s="210"/>
      <c r="JF34" s="211"/>
      <c r="JG34" s="148"/>
      <c r="JH34" s="210"/>
      <c r="JI34" s="211"/>
      <c r="JJ34" s="148"/>
      <c r="JK34" s="210"/>
      <c r="JL34" s="211"/>
      <c r="JM34" s="148"/>
      <c r="JN34" s="210"/>
      <c r="JO34" s="211"/>
      <c r="JP34" s="148"/>
      <c r="JQ34" s="210"/>
      <c r="JR34" s="211"/>
      <c r="JS34" s="148"/>
      <c r="JT34" s="210"/>
      <c r="JU34" s="211"/>
      <c r="JV34" s="148"/>
      <c r="JW34" s="210"/>
      <c r="JX34" s="211"/>
      <c r="JY34" s="148"/>
      <c r="JZ34" s="210"/>
      <c r="KA34" s="211"/>
      <c r="KB34" s="148"/>
      <c r="KC34" s="210"/>
      <c r="KD34" s="211"/>
      <c r="KE34" s="148"/>
      <c r="KF34" s="210"/>
      <c r="KG34" s="211"/>
      <c r="KH34" s="148"/>
      <c r="KI34" s="210"/>
      <c r="KJ34" s="211"/>
      <c r="KK34" s="148"/>
      <c r="KL34" s="210"/>
      <c r="KM34" s="211"/>
      <c r="KN34" s="148"/>
      <c r="KO34" s="210"/>
      <c r="KP34" s="211"/>
      <c r="KQ34" s="148"/>
      <c r="KR34" s="210"/>
      <c r="KS34" s="211"/>
      <c r="KT34" s="148"/>
      <c r="KU34" s="210"/>
      <c r="KV34" s="211"/>
      <c r="KW34" s="148"/>
      <c r="KX34" s="210"/>
      <c r="KY34" s="211"/>
      <c r="KZ34" s="148"/>
      <c r="LA34" s="210"/>
      <c r="LB34" s="211"/>
      <c r="LC34" s="148"/>
      <c r="LD34" s="210"/>
      <c r="LE34" s="211"/>
      <c r="LF34" s="148"/>
      <c r="LG34" s="210"/>
      <c r="LH34" s="211"/>
      <c r="LI34" s="148"/>
      <c r="LJ34" s="210"/>
      <c r="LK34" s="211"/>
      <c r="LL34" s="148"/>
      <c r="LM34" s="210"/>
      <c r="LN34" s="211"/>
      <c r="LO34" s="148"/>
      <c r="LP34" s="210"/>
      <c r="LQ34" s="211"/>
      <c r="LR34" s="148"/>
      <c r="LS34" s="210"/>
      <c r="LT34" s="211"/>
      <c r="LU34" s="148"/>
      <c r="LV34" s="210"/>
      <c r="LW34" s="211"/>
      <c r="LX34" s="148"/>
      <c r="LY34" s="210"/>
      <c r="LZ34" s="211"/>
      <c r="MA34" s="148"/>
      <c r="MB34" s="210"/>
      <c r="MC34" s="211"/>
      <c r="MD34" s="148"/>
      <c r="ME34" s="210"/>
      <c r="MF34" s="211"/>
      <c r="MG34" s="148"/>
      <c r="MH34" s="210"/>
      <c r="MI34" s="211"/>
      <c r="MJ34" s="148"/>
      <c r="MK34" s="210"/>
      <c r="ML34" s="211"/>
      <c r="MM34" s="148"/>
      <c r="MN34" s="210"/>
      <c r="MO34" s="211"/>
      <c r="MP34" s="148"/>
      <c r="MQ34" s="210"/>
      <c r="MR34" s="211"/>
      <c r="MS34" s="148"/>
      <c r="MT34" s="210"/>
      <c r="MU34" s="211"/>
      <c r="MV34" s="148"/>
      <c r="MW34" s="210"/>
      <c r="MX34" s="211"/>
      <c r="MY34" s="148"/>
      <c r="MZ34" s="210"/>
      <c r="NA34" s="211"/>
      <c r="NB34" s="148"/>
      <c r="NC34" s="210"/>
      <c r="ND34" s="211"/>
      <c r="NE34" s="148"/>
      <c r="NF34" s="210"/>
      <c r="NG34" s="211"/>
      <c r="NH34" s="148"/>
      <c r="NI34" s="210"/>
      <c r="NJ34" s="211"/>
      <c r="NK34" s="148"/>
      <c r="NL34" s="210"/>
      <c r="NM34" s="211"/>
      <c r="NN34" s="148"/>
      <c r="NO34" s="210"/>
      <c r="NP34" s="211"/>
      <c r="NQ34" s="148"/>
      <c r="NR34" s="210"/>
      <c r="NS34" s="211"/>
      <c r="NT34" s="148"/>
      <c r="NU34" s="210"/>
      <c r="NV34" s="211"/>
      <c r="NW34" s="148"/>
      <c r="NX34" s="210"/>
      <c r="NY34" s="211"/>
      <c r="NZ34" s="148"/>
      <c r="OA34" s="210"/>
      <c r="OB34" s="211"/>
      <c r="OC34" s="148"/>
      <c r="OD34" s="210"/>
      <c r="OE34" s="211"/>
      <c r="OF34" s="148"/>
      <c r="OG34" s="210"/>
      <c r="OH34" s="211"/>
      <c r="OI34" s="148"/>
      <c r="OJ34" s="210"/>
      <c r="OK34" s="211"/>
      <c r="OL34" s="148"/>
      <c r="OM34" s="210"/>
      <c r="ON34" s="211"/>
      <c r="OO34" s="148"/>
      <c r="OP34" s="210"/>
      <c r="OQ34" s="211"/>
      <c r="OR34" s="148"/>
      <c r="OS34" s="210"/>
      <c r="OT34" s="211"/>
      <c r="OU34" s="148"/>
      <c r="OV34" s="210"/>
      <c r="OW34" s="211"/>
      <c r="OX34" s="148"/>
      <c r="OY34" s="210"/>
      <c r="OZ34" s="211"/>
      <c r="PA34" s="148"/>
      <c r="PB34" s="210"/>
      <c r="PC34" s="211"/>
      <c r="PD34" s="148"/>
      <c r="PE34" s="210"/>
      <c r="PF34" s="211"/>
      <c r="PG34" s="148"/>
      <c r="PH34" s="210"/>
      <c r="PI34" s="211"/>
      <c r="PJ34" s="148"/>
      <c r="PK34" s="210"/>
      <c r="PL34" s="211"/>
      <c r="PM34" s="148"/>
      <c r="PN34" s="210"/>
      <c r="PO34" s="211"/>
      <c r="PP34" s="148"/>
      <c r="PQ34" s="210"/>
      <c r="PR34" s="211"/>
      <c r="PS34" s="148"/>
      <c r="PT34" s="210"/>
      <c r="PU34" s="211"/>
      <c r="PV34" s="148"/>
      <c r="PW34" s="210"/>
      <c r="PX34" s="211"/>
      <c r="PY34" s="148"/>
      <c r="PZ34" s="210"/>
      <c r="QA34" s="211"/>
      <c r="QB34" s="148"/>
      <c r="QC34" s="210"/>
      <c r="QD34" s="211"/>
      <c r="QE34" s="148"/>
      <c r="QF34" s="210"/>
      <c r="QG34" s="211"/>
      <c r="QH34" s="148"/>
      <c r="QI34" s="210"/>
      <c r="QJ34" s="211"/>
      <c r="QK34" s="148"/>
      <c r="QL34" s="210"/>
      <c r="QM34" s="211"/>
      <c r="QN34" s="148"/>
      <c r="QO34" s="210"/>
      <c r="QP34" s="211"/>
      <c r="QQ34" s="148"/>
      <c r="QR34" s="210"/>
      <c r="QS34" s="211"/>
      <c r="QT34" s="148"/>
      <c r="QU34" s="210"/>
      <c r="QV34" s="211"/>
      <c r="QW34" s="148"/>
      <c r="QX34" s="210"/>
      <c r="QY34" s="211"/>
      <c r="QZ34" s="148"/>
      <c r="RA34" s="210"/>
      <c r="RB34" s="211"/>
      <c r="RC34" s="148"/>
      <c r="RD34" s="210"/>
      <c r="RE34" s="211"/>
      <c r="RF34" s="148"/>
      <c r="RG34" s="210"/>
      <c r="RH34" s="211"/>
      <c r="RI34" s="148"/>
      <c r="RJ34" s="210"/>
      <c r="RK34" s="211"/>
      <c r="RL34" s="148"/>
      <c r="RM34" s="210"/>
      <c r="RN34" s="211"/>
      <c r="RO34" s="148"/>
      <c r="RP34" s="210"/>
      <c r="RQ34" s="211"/>
      <c r="RR34" s="148"/>
      <c r="RS34" s="210"/>
      <c r="RT34" s="211"/>
      <c r="RU34" s="148"/>
      <c r="RV34" s="210"/>
      <c r="RW34" s="211"/>
      <c r="RX34" s="148"/>
      <c r="RY34" s="210"/>
      <c r="RZ34" s="211"/>
      <c r="SA34" s="148"/>
      <c r="SB34" s="210"/>
      <c r="SC34" s="211"/>
      <c r="SD34" s="148"/>
      <c r="SE34" s="210"/>
      <c r="SF34" s="211"/>
      <c r="SG34" s="148"/>
      <c r="SH34" s="210"/>
      <c r="SI34" s="211"/>
      <c r="SJ34" s="148"/>
      <c r="SK34" s="210"/>
      <c r="SL34" s="211"/>
      <c r="SM34" s="148"/>
      <c r="SN34" s="210"/>
      <c r="SO34" s="211"/>
      <c r="SP34" s="148"/>
      <c r="SQ34" s="210"/>
      <c r="SR34" s="211"/>
      <c r="SS34" s="148"/>
      <c r="ST34" s="210"/>
      <c r="SU34" s="211"/>
      <c r="SV34" s="148"/>
      <c r="SW34" s="210"/>
      <c r="SX34" s="211"/>
      <c r="SY34" s="148"/>
      <c r="SZ34" s="210"/>
      <c r="TA34" s="211"/>
      <c r="TB34" s="148"/>
      <c r="TC34" s="210"/>
      <c r="TD34" s="211"/>
      <c r="TE34" s="148"/>
      <c r="TF34" s="210"/>
      <c r="TG34" s="211"/>
      <c r="TH34" s="148"/>
      <c r="TI34" s="210"/>
      <c r="TJ34" s="211"/>
      <c r="TK34" s="148"/>
      <c r="TL34" s="210"/>
      <c r="TM34" s="211"/>
      <c r="TN34" s="148"/>
      <c r="TO34" s="210"/>
      <c r="TP34" s="211"/>
      <c r="TQ34" s="148"/>
      <c r="TR34" s="210"/>
      <c r="TS34" s="211"/>
      <c r="TT34" s="148"/>
      <c r="TU34" s="210"/>
      <c r="TV34" s="211"/>
      <c r="TW34" s="148"/>
      <c r="TX34" s="210"/>
      <c r="TY34" s="211"/>
      <c r="TZ34" s="148"/>
      <c r="UA34" s="210"/>
      <c r="UB34" s="211"/>
      <c r="UC34" s="148"/>
      <c r="UD34" s="210"/>
      <c r="UE34" s="211"/>
      <c r="UF34" s="148"/>
      <c r="UG34" s="210"/>
      <c r="UH34" s="211"/>
      <c r="UI34" s="148"/>
      <c r="UJ34" s="210"/>
      <c r="UK34" s="211"/>
      <c r="UL34" s="148"/>
      <c r="UM34" s="210"/>
      <c r="UN34" s="211"/>
      <c r="UO34" s="148"/>
      <c r="UP34" s="210"/>
      <c r="UQ34" s="211"/>
      <c r="UR34" s="148"/>
      <c r="US34" s="210"/>
      <c r="UT34" s="211"/>
      <c r="UU34" s="148"/>
      <c r="UV34" s="210"/>
      <c r="UW34" s="211"/>
      <c r="UX34" s="148"/>
      <c r="UY34" s="210"/>
      <c r="UZ34" s="211"/>
      <c r="VA34" s="148"/>
      <c r="VB34" s="210"/>
      <c r="VC34" s="211"/>
      <c r="VD34" s="148"/>
      <c r="VE34" s="210"/>
      <c r="VF34" s="211"/>
      <c r="VG34" s="148"/>
      <c r="VH34" s="210"/>
      <c r="VI34" s="211"/>
      <c r="VJ34" s="148"/>
      <c r="VK34" s="210"/>
      <c r="VL34" s="211"/>
      <c r="VM34" s="148"/>
      <c r="VN34" s="210"/>
      <c r="VO34" s="211"/>
      <c r="VP34" s="148"/>
      <c r="VQ34" s="210"/>
      <c r="VR34" s="211"/>
      <c r="VS34" s="148"/>
      <c r="VT34" s="210"/>
      <c r="VU34" s="211"/>
      <c r="VV34" s="148"/>
      <c r="VW34" s="210"/>
      <c r="VX34" s="211"/>
      <c r="VY34" s="148"/>
      <c r="VZ34" s="210"/>
      <c r="WA34" s="211"/>
      <c r="WB34" s="148"/>
      <c r="WC34" s="210"/>
      <c r="WD34" s="211"/>
      <c r="WE34" s="148"/>
      <c r="WF34" s="210"/>
      <c r="WG34" s="211"/>
      <c r="WH34" s="148"/>
      <c r="WI34" s="210"/>
      <c r="WJ34" s="211"/>
      <c r="WK34" s="148"/>
      <c r="WL34" s="210"/>
      <c r="WM34" s="211"/>
      <c r="WN34" s="148"/>
      <c r="WO34" s="210"/>
      <c r="WP34" s="211"/>
      <c r="WQ34" s="148"/>
      <c r="WR34" s="210"/>
      <c r="WS34" s="211"/>
      <c r="WT34" s="148"/>
      <c r="WU34" s="210"/>
      <c r="WV34" s="211"/>
      <c r="WW34" s="148"/>
      <c r="WX34" s="210"/>
      <c r="WY34" s="211"/>
      <c r="WZ34" s="148"/>
      <c r="XA34" s="210"/>
      <c r="XB34" s="211"/>
      <c r="XC34" s="148"/>
      <c r="XD34" s="210"/>
      <c r="XE34" s="211"/>
      <c r="XF34" s="148"/>
      <c r="XG34" s="210"/>
      <c r="XH34" s="211"/>
      <c r="XI34" s="148"/>
      <c r="XJ34" s="210"/>
      <c r="XK34" s="211"/>
      <c r="XL34" s="148"/>
      <c r="XM34" s="210"/>
      <c r="XN34" s="211"/>
      <c r="XO34" s="148"/>
      <c r="XP34" s="210"/>
      <c r="XQ34" s="211"/>
      <c r="XR34" s="148"/>
      <c r="XS34" s="210"/>
      <c r="XT34" s="211"/>
      <c r="XU34" s="148"/>
      <c r="XV34" s="210"/>
      <c r="XW34" s="211"/>
      <c r="XX34" s="148"/>
      <c r="XY34" s="210"/>
      <c r="XZ34" s="211"/>
      <c r="YA34" s="148"/>
      <c r="YB34" s="210"/>
      <c r="YC34" s="211"/>
      <c r="YD34" s="148"/>
      <c r="YE34" s="210"/>
      <c r="YF34" s="211"/>
      <c r="YG34" s="148"/>
      <c r="YH34" s="210"/>
      <c r="YI34" s="211"/>
      <c r="YJ34" s="148"/>
      <c r="YK34" s="210"/>
      <c r="YL34" s="211"/>
      <c r="YM34" s="148"/>
      <c r="YN34" s="210"/>
      <c r="YO34" s="211"/>
      <c r="YP34" s="148"/>
      <c r="YQ34" s="210"/>
      <c r="YR34" s="211"/>
      <c r="YS34" s="148"/>
      <c r="YT34" s="210"/>
      <c r="YU34" s="211"/>
      <c r="YV34" s="148"/>
      <c r="YW34" s="210"/>
      <c r="YX34" s="211"/>
      <c r="YY34" s="148"/>
      <c r="YZ34" s="210"/>
      <c r="ZA34" s="211"/>
      <c r="ZB34" s="148"/>
      <c r="ZC34" s="210"/>
      <c r="ZD34" s="211"/>
      <c r="ZE34" s="148"/>
      <c r="ZF34" s="210"/>
      <c r="ZG34" s="211"/>
      <c r="ZH34" s="148"/>
      <c r="ZI34" s="210"/>
      <c r="ZJ34" s="211"/>
      <c r="ZK34" s="148"/>
      <c r="ZL34" s="210"/>
      <c r="ZM34" s="211"/>
      <c r="ZN34" s="148"/>
      <c r="ZO34" s="210"/>
      <c r="ZP34" s="211"/>
      <c r="ZQ34" s="148"/>
      <c r="ZR34" s="210"/>
      <c r="ZS34" s="211"/>
      <c r="ZT34" s="148"/>
      <c r="ZU34" s="210"/>
      <c r="ZV34" s="211"/>
      <c r="ZW34" s="148"/>
      <c r="ZX34" s="210"/>
      <c r="ZY34" s="211"/>
      <c r="ZZ34" s="148"/>
      <c r="AAA34" s="210"/>
      <c r="AAB34" s="211"/>
      <c r="AAC34" s="148"/>
      <c r="AAD34" s="210"/>
      <c r="AAE34" s="211"/>
      <c r="AAF34" s="148"/>
      <c r="AAG34" s="210"/>
      <c r="AAH34" s="211"/>
      <c r="AAI34" s="148"/>
      <c r="AAJ34" s="210"/>
      <c r="AAK34" s="211"/>
      <c r="AAL34" s="148"/>
      <c r="AAM34" s="210"/>
      <c r="AAN34" s="211"/>
      <c r="AAO34" s="148"/>
      <c r="AAP34" s="210"/>
      <c r="AAQ34" s="211"/>
      <c r="AAR34" s="148"/>
      <c r="AAS34" s="210"/>
      <c r="AAT34" s="211"/>
      <c r="AAU34" s="148"/>
      <c r="AAV34" s="210"/>
      <c r="AAW34" s="211"/>
      <c r="AAX34" s="148"/>
      <c r="AAY34" s="210"/>
      <c r="AAZ34" s="211"/>
      <c r="ABA34" s="148"/>
      <c r="ABB34" s="210"/>
      <c r="ABC34" s="211"/>
      <c r="ABD34" s="148"/>
      <c r="ABE34" s="210"/>
      <c r="ABF34" s="211"/>
      <c r="ABG34" s="148"/>
      <c r="ABH34" s="210"/>
      <c r="ABI34" s="211"/>
      <c r="ABJ34" s="148"/>
      <c r="ABK34" s="210"/>
      <c r="ABL34" s="211"/>
      <c r="ABM34" s="148"/>
      <c r="ABN34" s="210"/>
      <c r="ABO34" s="211"/>
      <c r="ABP34" s="148"/>
      <c r="ABQ34" s="210"/>
      <c r="ABR34" s="211"/>
      <c r="ABS34" s="148"/>
      <c r="ABT34" s="210"/>
      <c r="ABU34" s="211"/>
      <c r="ABV34" s="148"/>
      <c r="ABW34" s="210"/>
      <c r="ABX34" s="211"/>
      <c r="ABY34" s="148"/>
      <c r="ABZ34" s="210"/>
      <c r="ACA34" s="211"/>
      <c r="ACB34" s="148"/>
      <c r="ACC34" s="210"/>
      <c r="ACD34" s="211"/>
      <c r="ACE34" s="148"/>
      <c r="ACF34" s="210"/>
      <c r="ACG34" s="211"/>
      <c r="ACH34" s="148"/>
      <c r="ACI34" s="210"/>
      <c r="ACJ34" s="211"/>
      <c r="ACK34" s="148"/>
      <c r="ACL34" s="210"/>
      <c r="ACM34" s="211"/>
      <c r="ACN34" s="148"/>
      <c r="ACO34" s="210"/>
      <c r="ACP34" s="211"/>
      <c r="ACQ34" s="148"/>
      <c r="ACR34" s="210"/>
      <c r="ACS34" s="211"/>
      <c r="ACT34" s="148"/>
      <c r="ACU34" s="210"/>
      <c r="ACV34" s="211"/>
      <c r="ACW34" s="148"/>
      <c r="ACX34" s="210"/>
      <c r="ACY34" s="211"/>
      <c r="ACZ34" s="148"/>
      <c r="ADA34" s="210"/>
      <c r="ADB34" s="211"/>
      <c r="ADC34" s="148"/>
      <c r="ADD34" s="210"/>
      <c r="ADE34" s="211"/>
      <c r="ADF34" s="148"/>
      <c r="ADG34" s="210"/>
      <c r="ADH34" s="211"/>
      <c r="ADI34" s="148"/>
      <c r="ADJ34" s="210"/>
      <c r="ADK34" s="211"/>
      <c r="ADL34" s="148"/>
      <c r="ADM34" s="210"/>
      <c r="ADN34" s="211"/>
      <c r="ADO34" s="148"/>
      <c r="ADP34" s="210"/>
      <c r="ADQ34" s="211"/>
      <c r="ADR34" s="148"/>
      <c r="ADS34" s="210"/>
      <c r="ADT34" s="211"/>
      <c r="ADU34" s="148"/>
      <c r="ADV34" s="210"/>
      <c r="ADW34" s="211"/>
      <c r="ADX34" s="148"/>
      <c r="ADY34" s="210"/>
      <c r="ADZ34" s="211"/>
      <c r="AEA34" s="148"/>
      <c r="AEB34" s="210"/>
      <c r="AEC34" s="211"/>
      <c r="AED34" s="148"/>
      <c r="AEE34" s="210"/>
      <c r="AEF34" s="211"/>
      <c r="AEG34" s="148"/>
      <c r="AEH34" s="210"/>
      <c r="AEI34" s="211"/>
      <c r="AEJ34" s="148"/>
      <c r="AEK34" s="210"/>
      <c r="AEL34" s="211"/>
      <c r="AEM34" s="148"/>
      <c r="AEN34" s="210"/>
      <c r="AEO34" s="211"/>
      <c r="AEP34" s="148"/>
      <c r="AEQ34" s="210"/>
      <c r="AER34" s="211"/>
      <c r="AES34" s="148"/>
      <c r="AET34" s="210"/>
      <c r="AEU34" s="211"/>
      <c r="AEV34" s="148"/>
      <c r="AEW34" s="210"/>
      <c r="AEX34" s="211"/>
      <c r="AEY34" s="148"/>
      <c r="AEZ34" s="210"/>
      <c r="AFA34" s="211"/>
      <c r="AFB34" s="148"/>
      <c r="AFC34" s="210"/>
      <c r="AFD34" s="211"/>
      <c r="AFE34" s="148"/>
      <c r="AFF34" s="210"/>
      <c r="AFG34" s="211"/>
      <c r="AFH34" s="148"/>
      <c r="AFI34" s="210"/>
      <c r="AFJ34" s="211"/>
      <c r="AFK34" s="148"/>
      <c r="AFL34" s="210"/>
      <c r="AFM34" s="211"/>
      <c r="AFN34" s="148"/>
      <c r="AFO34" s="210"/>
      <c r="AFP34" s="211"/>
      <c r="AFQ34" s="148"/>
      <c r="AFR34" s="210"/>
      <c r="AFS34" s="211"/>
      <c r="AFT34" s="148"/>
      <c r="AFU34" s="210"/>
      <c r="AFV34" s="211"/>
      <c r="AFW34" s="148"/>
      <c r="AFX34" s="210"/>
      <c r="AFY34" s="211"/>
      <c r="AFZ34" s="148"/>
      <c r="AGA34" s="210"/>
      <c r="AGB34" s="211"/>
      <c r="AGC34" s="148"/>
      <c r="AGD34" s="210"/>
      <c r="AGE34" s="211"/>
      <c r="AGF34" s="148"/>
      <c r="AGG34" s="210"/>
      <c r="AGH34" s="211"/>
      <c r="AGI34" s="148"/>
      <c r="AGJ34" s="210"/>
      <c r="AGK34" s="211"/>
      <c r="AGL34" s="148"/>
      <c r="AGM34" s="210"/>
      <c r="AGN34" s="211"/>
      <c r="AGO34" s="148"/>
      <c r="AGP34" s="210"/>
      <c r="AGQ34" s="211"/>
      <c r="AGR34" s="148"/>
      <c r="AGS34" s="210"/>
      <c r="AGT34" s="211"/>
      <c r="AGU34" s="148"/>
      <c r="AGV34" s="210"/>
      <c r="AGW34" s="211"/>
      <c r="AGX34" s="148"/>
      <c r="AGY34" s="210"/>
      <c r="AGZ34" s="211"/>
      <c r="AHA34" s="148"/>
      <c r="AHB34" s="210"/>
      <c r="AHC34" s="211"/>
      <c r="AHD34" s="148"/>
      <c r="AHE34" s="210"/>
      <c r="AHF34" s="211"/>
      <c r="AHG34" s="148"/>
      <c r="AHH34" s="210"/>
      <c r="AHI34" s="211"/>
      <c r="AHJ34" s="148"/>
      <c r="AHK34" s="210"/>
      <c r="AHL34" s="211"/>
      <c r="AHM34" s="148"/>
      <c r="AHN34" s="210"/>
      <c r="AHO34" s="211"/>
      <c r="AHP34" s="148"/>
      <c r="AHQ34" s="210"/>
      <c r="AHR34" s="211"/>
      <c r="AHS34" s="148"/>
      <c r="AHT34" s="210"/>
      <c r="AHU34" s="211"/>
      <c r="AHV34" s="148"/>
      <c r="AHW34" s="210"/>
      <c r="AHX34" s="211"/>
      <c r="AHY34" s="148"/>
      <c r="AHZ34" s="210"/>
      <c r="AIA34" s="211"/>
      <c r="AIB34" s="148"/>
      <c r="AIC34" s="210"/>
      <c r="AID34" s="211"/>
      <c r="AIE34" s="148"/>
      <c r="AIF34" s="210"/>
      <c r="AIG34" s="211"/>
      <c r="AIH34" s="148"/>
      <c r="AII34" s="210"/>
      <c r="AIJ34" s="211"/>
      <c r="AIK34" s="148"/>
      <c r="AIL34" s="210"/>
      <c r="AIM34" s="211"/>
      <c r="AIN34" s="148"/>
      <c r="AIO34" s="210"/>
      <c r="AIP34" s="211"/>
      <c r="AIQ34" s="148"/>
      <c r="AIR34" s="210"/>
      <c r="AIS34" s="211"/>
      <c r="AIT34" s="148"/>
      <c r="AIU34" s="210"/>
      <c r="AIV34" s="211"/>
      <c r="AIW34" s="148"/>
      <c r="AIX34" s="210"/>
      <c r="AIY34" s="211"/>
      <c r="AIZ34" s="148"/>
      <c r="AJA34" s="210"/>
      <c r="AJB34" s="211"/>
      <c r="AJC34" s="148"/>
      <c r="AJD34" s="210"/>
      <c r="AJE34" s="211"/>
      <c r="AJF34" s="148"/>
      <c r="AJG34" s="210"/>
      <c r="AJH34" s="211"/>
      <c r="AJI34" s="148"/>
      <c r="AJJ34" s="210"/>
      <c r="AJK34" s="211"/>
      <c r="AJL34" s="148"/>
      <c r="AJM34" s="210"/>
      <c r="AJN34" s="211"/>
      <c r="AJO34" s="148"/>
      <c r="AJP34" s="210"/>
      <c r="AJQ34" s="211"/>
      <c r="AJR34" s="148"/>
      <c r="AJS34" s="210"/>
      <c r="AJT34" s="211"/>
      <c r="AJU34" s="148"/>
      <c r="AJV34" s="210"/>
      <c r="AJW34" s="211"/>
      <c r="AJX34" s="148"/>
      <c r="AJY34" s="210"/>
      <c r="AJZ34" s="211"/>
      <c r="AKA34" s="148"/>
      <c r="AKB34" s="210"/>
      <c r="AKC34" s="211"/>
      <c r="AKD34" s="148"/>
      <c r="AKE34" s="210"/>
      <c r="AKF34" s="211"/>
      <c r="AKG34" s="148"/>
      <c r="AKH34" s="210"/>
      <c r="AKI34" s="211"/>
      <c r="AKJ34" s="148"/>
      <c r="AKK34" s="210"/>
      <c r="AKL34" s="211"/>
      <c r="AKM34" s="148"/>
      <c r="AKN34" s="210"/>
      <c r="AKO34" s="211"/>
      <c r="AKP34" s="148"/>
      <c r="AKQ34" s="210"/>
      <c r="AKR34" s="211"/>
      <c r="AKS34" s="148"/>
      <c r="AKT34" s="210"/>
      <c r="AKU34" s="211"/>
      <c r="AKV34" s="148"/>
      <c r="AKW34" s="210"/>
      <c r="AKX34" s="211"/>
      <c r="AKY34" s="148"/>
      <c r="AKZ34" s="210"/>
      <c r="ALA34" s="211"/>
      <c r="ALB34" s="148"/>
      <c r="ALC34" s="210"/>
      <c r="ALD34" s="211"/>
      <c r="ALE34" s="148"/>
      <c r="ALF34" s="210"/>
      <c r="ALG34" s="211"/>
      <c r="ALH34" s="148"/>
      <c r="ALI34" s="210"/>
      <c r="ALJ34" s="211"/>
      <c r="ALK34" s="148"/>
      <c r="ALL34" s="210"/>
      <c r="ALM34" s="211"/>
      <c r="ALN34" s="148"/>
      <c r="ALO34" s="210"/>
      <c r="ALP34" s="211"/>
      <c r="ALQ34" s="148"/>
      <c r="ALR34" s="210"/>
      <c r="ALS34" s="211"/>
      <c r="ALT34" s="148"/>
      <c r="ALU34" s="210"/>
      <c r="ALV34" s="211"/>
      <c r="ALW34" s="148"/>
      <c r="ALX34" s="210"/>
      <c r="ALY34" s="211"/>
      <c r="ALZ34" s="148"/>
      <c r="AMA34" s="210"/>
      <c r="AMB34" s="211"/>
      <c r="AMC34" s="148"/>
      <c r="AMD34" s="210"/>
      <c r="AME34" s="211"/>
      <c r="AMF34" s="148"/>
      <c r="AMG34" s="210"/>
      <c r="AMH34" s="211"/>
      <c r="AMI34" s="148"/>
      <c r="AMJ34" s="210"/>
      <c r="AMK34" s="211"/>
      <c r="AML34" s="148"/>
      <c r="AMM34" s="210"/>
      <c r="AMN34" s="211"/>
      <c r="AMO34" s="148"/>
      <c r="AMP34" s="210"/>
      <c r="AMQ34" s="211"/>
      <c r="AMR34" s="148"/>
      <c r="AMS34" s="210"/>
      <c r="AMT34" s="211"/>
      <c r="AMU34" s="148"/>
      <c r="AMV34" s="210"/>
      <c r="AMW34" s="211"/>
      <c r="AMX34" s="148"/>
      <c r="AMY34" s="210"/>
      <c r="AMZ34" s="211"/>
      <c r="ANA34" s="148"/>
      <c r="ANB34" s="210"/>
      <c r="ANC34" s="211"/>
      <c r="AND34" s="148"/>
      <c r="ANE34" s="210"/>
      <c r="ANF34" s="211"/>
      <c r="ANG34" s="148"/>
      <c r="ANH34" s="210"/>
      <c r="ANI34" s="211"/>
      <c r="ANJ34" s="148"/>
      <c r="ANK34" s="210"/>
      <c r="ANL34" s="211"/>
      <c r="ANM34" s="148"/>
      <c r="ANN34" s="210"/>
      <c r="ANO34" s="211"/>
      <c r="ANP34" s="148"/>
      <c r="ANQ34" s="210"/>
      <c r="ANR34" s="211"/>
      <c r="ANS34" s="148"/>
      <c r="ANT34" s="210"/>
      <c r="ANU34" s="211"/>
      <c r="ANV34" s="148"/>
      <c r="ANW34" s="210"/>
      <c r="ANX34" s="211"/>
      <c r="ANY34" s="148"/>
      <c r="ANZ34" s="210"/>
      <c r="AOA34" s="211"/>
      <c r="AOB34" s="148"/>
      <c r="AOC34" s="210"/>
      <c r="AOD34" s="211"/>
      <c r="AOE34" s="148"/>
      <c r="AOF34" s="210"/>
      <c r="AOG34" s="211"/>
      <c r="AOH34" s="148"/>
      <c r="AOI34" s="210"/>
      <c r="AOJ34" s="211"/>
      <c r="AOK34" s="148"/>
      <c r="AOL34" s="210"/>
      <c r="AOM34" s="211"/>
      <c r="AON34" s="148"/>
      <c r="AOO34" s="210"/>
      <c r="AOP34" s="211"/>
      <c r="AOQ34" s="148"/>
      <c r="AOR34" s="210"/>
      <c r="AOS34" s="211"/>
      <c r="AOT34" s="148"/>
      <c r="AOU34" s="210"/>
      <c r="AOV34" s="211"/>
      <c r="AOW34" s="148"/>
      <c r="AOX34" s="210"/>
      <c r="AOY34" s="211"/>
      <c r="AOZ34" s="148"/>
      <c r="APA34" s="210"/>
      <c r="APB34" s="211"/>
      <c r="APC34" s="148"/>
      <c r="APD34" s="210"/>
      <c r="APE34" s="211"/>
      <c r="APF34" s="148"/>
      <c r="APG34" s="210"/>
      <c r="APH34" s="211"/>
      <c r="API34" s="148"/>
      <c r="APJ34" s="210"/>
      <c r="APK34" s="211"/>
      <c r="APL34" s="148"/>
      <c r="APM34" s="210"/>
      <c r="APN34" s="211"/>
      <c r="APO34" s="148"/>
      <c r="APP34" s="210"/>
      <c r="APQ34" s="211"/>
      <c r="APR34" s="148"/>
      <c r="APS34" s="210"/>
      <c r="APT34" s="211"/>
      <c r="APU34" s="148"/>
      <c r="APV34" s="210"/>
      <c r="APW34" s="211"/>
      <c r="APX34" s="148"/>
      <c r="APY34" s="210"/>
      <c r="APZ34" s="211"/>
      <c r="AQA34" s="148"/>
      <c r="AQB34" s="210"/>
      <c r="AQC34" s="211"/>
      <c r="AQD34" s="148"/>
      <c r="AQE34" s="210"/>
      <c r="AQF34" s="211"/>
      <c r="AQG34" s="148"/>
      <c r="AQH34" s="210"/>
      <c r="AQI34" s="211"/>
      <c r="AQJ34" s="148"/>
      <c r="AQK34" s="210"/>
      <c r="AQL34" s="211"/>
      <c r="AQM34" s="148"/>
      <c r="AQN34" s="210"/>
      <c r="AQO34" s="211"/>
      <c r="AQP34" s="148"/>
      <c r="AQQ34" s="210"/>
      <c r="AQR34" s="211"/>
      <c r="AQS34" s="148"/>
      <c r="AQT34" s="210"/>
      <c r="AQU34" s="211"/>
      <c r="AQV34" s="148"/>
      <c r="AQW34" s="210"/>
      <c r="AQX34" s="211"/>
      <c r="AQY34" s="148"/>
      <c r="AQZ34" s="210"/>
      <c r="ARA34" s="211"/>
      <c r="ARB34" s="148"/>
      <c r="ARC34" s="210"/>
      <c r="ARD34" s="211"/>
      <c r="ARE34" s="148"/>
      <c r="ARF34" s="210"/>
      <c r="ARG34" s="211"/>
      <c r="ARH34" s="148"/>
      <c r="ARI34" s="210"/>
      <c r="ARJ34" s="211"/>
      <c r="ARK34" s="148"/>
      <c r="ARL34" s="210"/>
      <c r="ARM34" s="211"/>
      <c r="ARN34" s="148"/>
      <c r="ARO34" s="210"/>
      <c r="ARP34" s="211"/>
      <c r="ARQ34" s="148"/>
      <c r="ARR34" s="210"/>
      <c r="ARS34" s="211"/>
      <c r="ART34" s="148"/>
      <c r="ARU34" s="210"/>
      <c r="ARV34" s="211"/>
      <c r="ARW34" s="148"/>
      <c r="ARX34" s="210"/>
      <c r="ARY34" s="211"/>
      <c r="ARZ34" s="148"/>
      <c r="ASA34" s="210"/>
      <c r="ASB34" s="211"/>
      <c r="ASC34" s="148"/>
      <c r="ASD34" s="210"/>
      <c r="ASE34" s="211"/>
      <c r="ASF34" s="148"/>
      <c r="ASG34" s="210"/>
      <c r="ASH34" s="211"/>
      <c r="ASI34" s="148"/>
      <c r="ASJ34" s="210"/>
      <c r="ASK34" s="211"/>
      <c r="ASL34" s="148"/>
      <c r="ASM34" s="210"/>
      <c r="ASN34" s="211"/>
      <c r="ASO34" s="148"/>
      <c r="ASP34" s="210"/>
      <c r="ASQ34" s="211"/>
      <c r="ASR34" s="148"/>
      <c r="ASS34" s="210"/>
      <c r="AST34" s="211"/>
      <c r="ASU34" s="148"/>
      <c r="ASV34" s="210"/>
      <c r="ASW34" s="211"/>
      <c r="ASX34" s="148"/>
      <c r="ASY34" s="210"/>
      <c r="ASZ34" s="211"/>
      <c r="ATA34" s="148"/>
      <c r="ATB34" s="210"/>
      <c r="ATC34" s="211"/>
      <c r="ATD34" s="148"/>
      <c r="ATE34" s="210"/>
      <c r="ATF34" s="211"/>
      <c r="ATG34" s="148"/>
      <c r="ATH34" s="210"/>
      <c r="ATI34" s="211"/>
      <c r="ATJ34" s="148"/>
      <c r="ATK34" s="210"/>
      <c r="ATL34" s="211"/>
      <c r="ATM34" s="148"/>
      <c r="ATN34" s="210"/>
      <c r="ATO34" s="211"/>
      <c r="ATP34" s="148"/>
      <c r="ATQ34" s="210"/>
      <c r="ATR34" s="211"/>
      <c r="ATS34" s="148"/>
      <c r="ATT34" s="210"/>
      <c r="ATU34" s="211"/>
      <c r="ATV34" s="148"/>
      <c r="ATW34" s="210"/>
      <c r="ATX34" s="211"/>
      <c r="ATY34" s="148"/>
      <c r="ATZ34" s="210"/>
      <c r="AUA34" s="211"/>
      <c r="AUB34" s="148"/>
      <c r="AUC34" s="210"/>
      <c r="AUD34" s="211"/>
      <c r="AUE34" s="148"/>
      <c r="AUF34" s="210"/>
      <c r="AUG34" s="211"/>
      <c r="AUH34" s="148"/>
      <c r="AUI34" s="210"/>
      <c r="AUJ34" s="211"/>
      <c r="AUK34" s="148"/>
      <c r="AUL34" s="210"/>
      <c r="AUM34" s="211"/>
      <c r="AUN34" s="148"/>
      <c r="AUO34" s="210"/>
      <c r="AUP34" s="211"/>
      <c r="AUQ34" s="148"/>
      <c r="AUR34" s="210"/>
      <c r="AUS34" s="211"/>
      <c r="AUT34" s="148"/>
      <c r="AUU34" s="210"/>
      <c r="AUV34" s="211"/>
      <c r="AUW34" s="148"/>
      <c r="AUX34" s="210"/>
      <c r="AUY34" s="211"/>
      <c r="AUZ34" s="148"/>
      <c r="AVA34" s="210"/>
      <c r="AVB34" s="211"/>
      <c r="AVC34" s="148"/>
      <c r="AVD34" s="210"/>
      <c r="AVE34" s="211"/>
      <c r="AVF34" s="148"/>
      <c r="AVG34" s="210"/>
      <c r="AVH34" s="211"/>
      <c r="AVI34" s="148"/>
      <c r="AVJ34" s="210"/>
      <c r="AVK34" s="211"/>
      <c r="AVL34" s="148"/>
      <c r="AVM34" s="210"/>
      <c r="AVN34" s="211"/>
      <c r="AVO34" s="148"/>
      <c r="AVP34" s="210"/>
      <c r="AVQ34" s="211"/>
      <c r="AVR34" s="148"/>
      <c r="AVS34" s="210"/>
      <c r="AVT34" s="211"/>
      <c r="AVU34" s="148"/>
      <c r="AVV34" s="210"/>
      <c r="AVW34" s="211"/>
      <c r="AVX34" s="148"/>
      <c r="AVY34" s="210"/>
      <c r="AVZ34" s="211"/>
      <c r="AWA34" s="148"/>
      <c r="AWB34" s="210"/>
      <c r="AWC34" s="211"/>
      <c r="AWD34" s="148"/>
      <c r="AWE34" s="210"/>
      <c r="AWF34" s="211"/>
      <c r="AWG34" s="148"/>
      <c r="AWH34" s="210"/>
      <c r="AWI34" s="211"/>
      <c r="AWJ34" s="148"/>
      <c r="AWK34" s="210"/>
      <c r="AWL34" s="211"/>
      <c r="AWM34" s="148"/>
      <c r="AWN34" s="210"/>
      <c r="AWO34" s="211"/>
      <c r="AWP34" s="148"/>
      <c r="AWQ34" s="210"/>
      <c r="AWR34" s="211"/>
      <c r="AWS34" s="148"/>
      <c r="AWT34" s="210"/>
      <c r="AWU34" s="211"/>
      <c r="AWV34" s="148"/>
      <c r="AWW34" s="210"/>
      <c r="AWX34" s="211"/>
      <c r="AWY34" s="148"/>
      <c r="AWZ34" s="210"/>
      <c r="AXA34" s="211"/>
      <c r="AXB34" s="148"/>
      <c r="AXC34" s="210"/>
      <c r="AXD34" s="211"/>
      <c r="AXE34" s="148"/>
      <c r="AXF34" s="210"/>
      <c r="AXG34" s="211"/>
      <c r="AXH34" s="148"/>
      <c r="AXI34" s="210"/>
      <c r="AXJ34" s="211"/>
      <c r="AXK34" s="148"/>
      <c r="AXL34" s="210"/>
      <c r="AXM34" s="211"/>
      <c r="AXN34" s="148"/>
      <c r="AXO34" s="210"/>
      <c r="AXP34" s="211"/>
      <c r="AXQ34" s="148"/>
      <c r="AXR34" s="210"/>
      <c r="AXS34" s="211"/>
      <c r="AXT34" s="148"/>
      <c r="AXU34" s="210"/>
      <c r="AXV34" s="211"/>
      <c r="AXW34" s="148"/>
      <c r="AXX34" s="210"/>
      <c r="AXY34" s="211"/>
      <c r="AXZ34" s="148"/>
      <c r="AYA34" s="210"/>
      <c r="AYB34" s="211"/>
      <c r="AYC34" s="148"/>
      <c r="AYD34" s="210"/>
      <c r="AYE34" s="211"/>
      <c r="AYF34" s="148"/>
      <c r="AYG34" s="210"/>
      <c r="AYH34" s="211"/>
      <c r="AYI34" s="148"/>
      <c r="AYJ34" s="210"/>
      <c r="AYK34" s="211"/>
      <c r="AYL34" s="148"/>
      <c r="AYM34" s="210"/>
      <c r="AYN34" s="211"/>
      <c r="AYO34" s="148"/>
      <c r="AYP34" s="210"/>
      <c r="AYQ34" s="211"/>
      <c r="AYR34" s="148"/>
      <c r="AYS34" s="210"/>
      <c r="AYT34" s="211"/>
      <c r="AYU34" s="148"/>
      <c r="AYV34" s="210"/>
      <c r="AYW34" s="211"/>
      <c r="AYX34" s="148"/>
      <c r="AYY34" s="210"/>
      <c r="AYZ34" s="211"/>
      <c r="AZA34" s="148"/>
      <c r="AZB34" s="210"/>
      <c r="AZC34" s="211"/>
      <c r="AZD34" s="148"/>
      <c r="AZE34" s="210"/>
      <c r="AZF34" s="211"/>
      <c r="AZG34" s="148"/>
      <c r="AZH34" s="210"/>
      <c r="AZI34" s="211"/>
      <c r="AZJ34" s="148"/>
      <c r="AZK34" s="210"/>
      <c r="AZL34" s="211"/>
      <c r="AZM34" s="148"/>
      <c r="AZN34" s="210"/>
      <c r="AZO34" s="211"/>
      <c r="AZP34" s="148"/>
      <c r="AZQ34" s="210"/>
      <c r="AZR34" s="211"/>
      <c r="AZS34" s="148"/>
      <c r="AZT34" s="210"/>
      <c r="AZU34" s="211"/>
      <c r="AZV34" s="148"/>
      <c r="AZW34" s="210"/>
      <c r="AZX34" s="211"/>
      <c r="AZY34" s="148"/>
      <c r="AZZ34" s="210"/>
      <c r="BAA34" s="211"/>
      <c r="BAB34" s="148"/>
      <c r="BAC34" s="210"/>
      <c r="BAD34" s="211"/>
      <c r="BAE34" s="148"/>
      <c r="BAF34" s="210"/>
      <c r="BAG34" s="211"/>
      <c r="BAH34" s="148"/>
      <c r="BAI34" s="210"/>
      <c r="BAJ34" s="211"/>
      <c r="BAK34" s="148"/>
      <c r="BAL34" s="210"/>
      <c r="BAM34" s="211"/>
      <c r="BAN34" s="148"/>
      <c r="BAO34" s="210"/>
      <c r="BAP34" s="211"/>
      <c r="BAQ34" s="148"/>
      <c r="BAR34" s="210"/>
      <c r="BAS34" s="211"/>
      <c r="BAT34" s="148"/>
      <c r="BAU34" s="210"/>
      <c r="BAV34" s="211"/>
      <c r="BAW34" s="148"/>
      <c r="BAX34" s="210"/>
      <c r="BAY34" s="211"/>
      <c r="BAZ34" s="148"/>
      <c r="BBA34" s="210"/>
      <c r="BBB34" s="211"/>
      <c r="BBC34" s="148"/>
      <c r="BBD34" s="210"/>
      <c r="BBE34" s="211"/>
      <c r="BBF34" s="148"/>
      <c r="BBG34" s="210"/>
      <c r="BBH34" s="211"/>
      <c r="BBI34" s="148"/>
      <c r="BBJ34" s="210"/>
      <c r="BBK34" s="211"/>
      <c r="BBL34" s="148"/>
      <c r="BBM34" s="210"/>
      <c r="BBN34" s="211"/>
      <c r="BBO34" s="148"/>
      <c r="BBP34" s="210"/>
      <c r="BBQ34" s="211"/>
      <c r="BBR34" s="148"/>
      <c r="BBS34" s="210"/>
      <c r="BBT34" s="211"/>
      <c r="BBU34" s="148"/>
      <c r="BBV34" s="210"/>
      <c r="BBW34" s="211"/>
      <c r="BBX34" s="148"/>
      <c r="BBY34" s="210"/>
      <c r="BBZ34" s="211"/>
      <c r="BCA34" s="148"/>
      <c r="BCB34" s="210"/>
      <c r="BCC34" s="211"/>
      <c r="BCD34" s="148"/>
      <c r="BCE34" s="210"/>
      <c r="BCF34" s="211"/>
      <c r="BCG34" s="148"/>
      <c r="BCH34" s="210"/>
      <c r="BCI34" s="211"/>
      <c r="BCJ34" s="148"/>
      <c r="BCK34" s="210"/>
      <c r="BCL34" s="211"/>
      <c r="BCM34" s="148"/>
      <c r="BCN34" s="210"/>
      <c r="BCO34" s="211"/>
      <c r="BCP34" s="148"/>
      <c r="BCQ34" s="210"/>
      <c r="BCR34" s="211"/>
      <c r="BCS34" s="148"/>
      <c r="BCT34" s="210"/>
      <c r="BCU34" s="211"/>
      <c r="BCV34" s="148"/>
      <c r="BCW34" s="210"/>
      <c r="BCX34" s="211"/>
      <c r="BCY34" s="148"/>
      <c r="BCZ34" s="210"/>
      <c r="BDA34" s="211"/>
      <c r="BDB34" s="148"/>
      <c r="BDC34" s="210"/>
      <c r="BDD34" s="211"/>
      <c r="BDE34" s="148"/>
      <c r="BDF34" s="210"/>
      <c r="BDG34" s="211"/>
      <c r="BDH34" s="148"/>
      <c r="BDI34" s="210"/>
      <c r="BDJ34" s="211"/>
      <c r="BDK34" s="148"/>
      <c r="BDL34" s="210"/>
      <c r="BDM34" s="211"/>
      <c r="BDN34" s="148"/>
      <c r="BDO34" s="210"/>
      <c r="BDP34" s="211"/>
      <c r="BDQ34" s="148"/>
      <c r="BDR34" s="210"/>
      <c r="BDS34" s="211"/>
      <c r="BDT34" s="148"/>
      <c r="BDU34" s="210"/>
      <c r="BDV34" s="211"/>
      <c r="BDW34" s="148"/>
      <c r="BDX34" s="210"/>
      <c r="BDY34" s="211"/>
      <c r="BDZ34" s="148"/>
      <c r="BEA34" s="210"/>
      <c r="BEB34" s="211"/>
      <c r="BEC34" s="148"/>
      <c r="BED34" s="210"/>
      <c r="BEE34" s="211"/>
      <c r="BEF34" s="148"/>
      <c r="BEG34" s="210"/>
      <c r="BEH34" s="211"/>
      <c r="BEI34" s="148"/>
      <c r="BEJ34" s="210"/>
      <c r="BEK34" s="211"/>
      <c r="BEL34" s="148"/>
      <c r="BEM34" s="210"/>
      <c r="BEN34" s="211"/>
      <c r="BEO34" s="148"/>
      <c r="BEP34" s="210"/>
      <c r="BEQ34" s="211"/>
      <c r="BER34" s="148"/>
      <c r="BES34" s="210"/>
      <c r="BET34" s="211"/>
      <c r="BEU34" s="148"/>
      <c r="BEV34" s="210"/>
      <c r="BEW34" s="211"/>
      <c r="BEX34" s="148"/>
      <c r="BEY34" s="210"/>
      <c r="BEZ34" s="211"/>
      <c r="BFA34" s="148"/>
      <c r="BFB34" s="210"/>
      <c r="BFC34" s="211"/>
      <c r="BFD34" s="148"/>
      <c r="BFE34" s="210"/>
      <c r="BFF34" s="211"/>
      <c r="BFG34" s="148"/>
      <c r="BFH34" s="210"/>
      <c r="BFI34" s="211"/>
      <c r="BFJ34" s="148"/>
      <c r="BFK34" s="210"/>
      <c r="BFL34" s="211"/>
      <c r="BFM34" s="148"/>
      <c r="BFN34" s="210"/>
      <c r="BFO34" s="211"/>
      <c r="BFP34" s="148"/>
      <c r="BFQ34" s="210"/>
      <c r="BFR34" s="211"/>
      <c r="BFS34" s="148"/>
      <c r="BFT34" s="210"/>
      <c r="BFU34" s="211"/>
      <c r="BFV34" s="148"/>
      <c r="BFW34" s="210"/>
      <c r="BFX34" s="211"/>
      <c r="BFY34" s="148"/>
      <c r="BFZ34" s="210"/>
      <c r="BGA34" s="211"/>
      <c r="BGB34" s="148"/>
      <c r="BGC34" s="210"/>
      <c r="BGD34" s="211"/>
      <c r="BGE34" s="148"/>
      <c r="BGF34" s="210"/>
      <c r="BGG34" s="211"/>
      <c r="BGH34" s="148"/>
      <c r="BGI34" s="210"/>
      <c r="BGJ34" s="211"/>
      <c r="BGK34" s="148"/>
      <c r="BGL34" s="210"/>
      <c r="BGM34" s="211"/>
      <c r="BGN34" s="148"/>
      <c r="BGO34" s="210"/>
      <c r="BGP34" s="211"/>
      <c r="BGQ34" s="148"/>
      <c r="BGR34" s="210"/>
      <c r="BGS34" s="211"/>
      <c r="BGT34" s="148"/>
      <c r="BGU34" s="210"/>
      <c r="BGV34" s="211"/>
      <c r="BGW34" s="148"/>
      <c r="BGX34" s="210"/>
      <c r="BGY34" s="211"/>
      <c r="BGZ34" s="148"/>
      <c r="BHA34" s="210"/>
      <c r="BHB34" s="211"/>
      <c r="BHC34" s="148"/>
      <c r="BHD34" s="210"/>
      <c r="BHE34" s="211"/>
      <c r="BHF34" s="148"/>
      <c r="BHG34" s="210"/>
      <c r="BHH34" s="211"/>
      <c r="BHI34" s="148"/>
      <c r="BHJ34" s="210"/>
      <c r="BHK34" s="211"/>
      <c r="BHL34" s="148"/>
      <c r="BHM34" s="210"/>
      <c r="BHN34" s="211"/>
      <c r="BHO34" s="148"/>
      <c r="BHP34" s="210"/>
      <c r="BHQ34" s="211"/>
      <c r="BHR34" s="148"/>
      <c r="BHS34" s="210"/>
      <c r="BHT34" s="211"/>
      <c r="BHU34" s="148"/>
      <c r="BHV34" s="210"/>
      <c r="BHW34" s="211"/>
      <c r="BHX34" s="148"/>
      <c r="BHY34" s="210"/>
      <c r="BHZ34" s="211"/>
      <c r="BIA34" s="148"/>
      <c r="BIB34" s="210"/>
      <c r="BIC34" s="211"/>
      <c r="BID34" s="148"/>
      <c r="BIE34" s="210"/>
      <c r="BIF34" s="211"/>
      <c r="BIG34" s="148"/>
      <c r="BIH34" s="210"/>
      <c r="BII34" s="211"/>
      <c r="BIJ34" s="148"/>
      <c r="BIK34" s="210"/>
      <c r="BIL34" s="211"/>
      <c r="BIM34" s="148"/>
      <c r="BIN34" s="210"/>
      <c r="BIO34" s="211"/>
      <c r="BIP34" s="148"/>
      <c r="BIQ34" s="210"/>
      <c r="BIR34" s="211"/>
      <c r="BIS34" s="148"/>
      <c r="BIT34" s="210"/>
      <c r="BIU34" s="211"/>
      <c r="BIV34" s="148"/>
      <c r="BIW34" s="210"/>
      <c r="BIX34" s="211"/>
      <c r="BIY34" s="148"/>
      <c r="BIZ34" s="210"/>
      <c r="BJA34" s="211"/>
      <c r="BJB34" s="148"/>
      <c r="BJC34" s="210"/>
      <c r="BJD34" s="211"/>
      <c r="BJE34" s="148"/>
      <c r="BJF34" s="210"/>
      <c r="BJG34" s="211"/>
      <c r="BJH34" s="148"/>
      <c r="BJI34" s="210"/>
      <c r="BJJ34" s="211"/>
      <c r="BJK34" s="148"/>
      <c r="BJL34" s="210"/>
      <c r="BJM34" s="211"/>
      <c r="BJN34" s="148"/>
      <c r="BJO34" s="210"/>
      <c r="BJP34" s="211"/>
      <c r="BJQ34" s="148"/>
      <c r="BJR34" s="210"/>
      <c r="BJS34" s="211"/>
      <c r="BJT34" s="148"/>
      <c r="BJU34" s="210"/>
      <c r="BJV34" s="211"/>
      <c r="BJW34" s="148"/>
      <c r="BJX34" s="210"/>
      <c r="BJY34" s="211"/>
      <c r="BJZ34" s="148"/>
      <c r="BKA34" s="210"/>
      <c r="BKB34" s="211"/>
      <c r="BKC34" s="148"/>
      <c r="BKD34" s="210"/>
      <c r="BKE34" s="211"/>
      <c r="BKF34" s="148"/>
      <c r="BKG34" s="210"/>
      <c r="BKH34" s="211"/>
      <c r="BKI34" s="148"/>
      <c r="BKJ34" s="210"/>
      <c r="BKK34" s="211"/>
      <c r="BKL34" s="148"/>
      <c r="BKM34" s="210"/>
      <c r="BKN34" s="211"/>
      <c r="BKO34" s="148"/>
      <c r="BKP34" s="210"/>
      <c r="BKQ34" s="211"/>
      <c r="BKR34" s="148"/>
      <c r="BKS34" s="210"/>
      <c r="BKT34" s="211"/>
      <c r="BKU34" s="148"/>
      <c r="BKV34" s="210"/>
      <c r="BKW34" s="211"/>
      <c r="BKX34" s="148"/>
      <c r="BKY34" s="210"/>
      <c r="BKZ34" s="211"/>
      <c r="BLA34" s="148"/>
      <c r="BLB34" s="210"/>
      <c r="BLC34" s="211"/>
      <c r="BLD34" s="148"/>
      <c r="BLE34" s="210"/>
      <c r="BLF34" s="211"/>
      <c r="BLG34" s="148"/>
      <c r="BLH34" s="210"/>
      <c r="BLI34" s="211"/>
      <c r="BLJ34" s="148"/>
      <c r="BLK34" s="210"/>
      <c r="BLL34" s="211"/>
      <c r="BLM34" s="148"/>
      <c r="BLN34" s="210"/>
      <c r="BLO34" s="211"/>
      <c r="BLP34" s="148"/>
      <c r="BLQ34" s="210"/>
      <c r="BLR34" s="211"/>
      <c r="BLS34" s="148"/>
      <c r="BLT34" s="210"/>
      <c r="BLU34" s="211"/>
      <c r="BLV34" s="148"/>
      <c r="BLW34" s="210"/>
      <c r="BLX34" s="211"/>
      <c r="BLY34" s="148"/>
      <c r="BLZ34" s="210"/>
      <c r="BMA34" s="211"/>
      <c r="BMB34" s="148"/>
      <c r="BMC34" s="210"/>
      <c r="BMD34" s="211"/>
      <c r="BME34" s="148"/>
      <c r="BMF34" s="210"/>
      <c r="BMG34" s="211"/>
      <c r="BMH34" s="148"/>
      <c r="BMI34" s="210"/>
      <c r="BMJ34" s="211"/>
      <c r="BMK34" s="148"/>
      <c r="BML34" s="210"/>
      <c r="BMM34" s="211"/>
      <c r="BMN34" s="148"/>
      <c r="BMO34" s="210"/>
      <c r="BMP34" s="211"/>
      <c r="BMQ34" s="148"/>
      <c r="BMR34" s="210"/>
      <c r="BMS34" s="211"/>
      <c r="BMT34" s="148"/>
      <c r="BMU34" s="210"/>
      <c r="BMV34" s="211"/>
      <c r="BMW34" s="148"/>
      <c r="BMX34" s="210"/>
      <c r="BMY34" s="211"/>
      <c r="BMZ34" s="148"/>
      <c r="BNA34" s="210"/>
      <c r="BNB34" s="211"/>
      <c r="BNC34" s="148"/>
      <c r="BND34" s="210"/>
      <c r="BNE34" s="211"/>
      <c r="BNF34" s="148"/>
      <c r="BNG34" s="210"/>
      <c r="BNH34" s="211"/>
      <c r="BNI34" s="148"/>
      <c r="BNJ34" s="210"/>
      <c r="BNK34" s="211"/>
      <c r="BNL34" s="148"/>
      <c r="BNM34" s="210"/>
      <c r="BNN34" s="211"/>
      <c r="BNO34" s="148"/>
      <c r="BNP34" s="210"/>
      <c r="BNQ34" s="211"/>
      <c r="BNR34" s="148"/>
      <c r="BNS34" s="210"/>
      <c r="BNT34" s="211"/>
      <c r="BNU34" s="148"/>
      <c r="BNV34" s="210"/>
      <c r="BNW34" s="211"/>
      <c r="BNX34" s="148"/>
      <c r="BNY34" s="210"/>
      <c r="BNZ34" s="211"/>
      <c r="BOA34" s="148"/>
      <c r="BOB34" s="210"/>
      <c r="BOC34" s="211"/>
      <c r="BOD34" s="148"/>
      <c r="BOE34" s="210"/>
      <c r="BOF34" s="211"/>
      <c r="BOG34" s="148"/>
      <c r="BOH34" s="210"/>
      <c r="BOI34" s="211"/>
      <c r="BOJ34" s="148"/>
      <c r="BOK34" s="210"/>
      <c r="BOL34" s="211"/>
      <c r="BOM34" s="148"/>
      <c r="BON34" s="210"/>
      <c r="BOO34" s="211"/>
      <c r="BOP34" s="148"/>
      <c r="BOQ34" s="210"/>
      <c r="BOR34" s="211"/>
      <c r="BOS34" s="148"/>
      <c r="BOT34" s="210"/>
      <c r="BOU34" s="211"/>
      <c r="BOV34" s="148"/>
      <c r="BOW34" s="210"/>
      <c r="BOX34" s="211"/>
      <c r="BOY34" s="148"/>
      <c r="BOZ34" s="210"/>
      <c r="BPA34" s="211"/>
      <c r="BPB34" s="148"/>
      <c r="BPC34" s="210"/>
      <c r="BPD34" s="211"/>
      <c r="BPE34" s="148"/>
      <c r="BPF34" s="210"/>
      <c r="BPG34" s="211"/>
      <c r="BPH34" s="148"/>
      <c r="BPI34" s="210"/>
      <c r="BPJ34" s="211"/>
      <c r="BPK34" s="148"/>
      <c r="BPL34" s="210"/>
      <c r="BPM34" s="211"/>
      <c r="BPN34" s="148"/>
      <c r="BPO34" s="210"/>
      <c r="BPP34" s="211"/>
      <c r="BPQ34" s="148"/>
      <c r="BPR34" s="210"/>
      <c r="BPS34" s="211"/>
      <c r="BPT34" s="148"/>
      <c r="BPU34" s="210"/>
      <c r="BPV34" s="211"/>
      <c r="BPW34" s="148"/>
      <c r="BPX34" s="210"/>
      <c r="BPY34" s="211"/>
      <c r="BPZ34" s="148"/>
      <c r="BQA34" s="210"/>
      <c r="BQB34" s="211"/>
      <c r="BQC34" s="148"/>
      <c r="BQD34" s="210"/>
      <c r="BQE34" s="211"/>
      <c r="BQF34" s="148"/>
      <c r="BQG34" s="210"/>
      <c r="BQH34" s="211"/>
      <c r="BQI34" s="148"/>
      <c r="BQJ34" s="210"/>
      <c r="BQK34" s="211"/>
      <c r="BQL34" s="148"/>
      <c r="BQM34" s="210"/>
      <c r="BQN34" s="211"/>
      <c r="BQO34" s="148"/>
      <c r="BQP34" s="210"/>
      <c r="BQQ34" s="211"/>
      <c r="BQR34" s="148"/>
      <c r="BQS34" s="210"/>
      <c r="BQT34" s="211"/>
      <c r="BQU34" s="148"/>
      <c r="BQV34" s="210"/>
      <c r="BQW34" s="211"/>
      <c r="BQX34" s="148"/>
      <c r="BQY34" s="210"/>
      <c r="BQZ34" s="211"/>
      <c r="BRA34" s="148"/>
      <c r="BRB34" s="210"/>
      <c r="BRC34" s="211"/>
      <c r="BRD34" s="148"/>
      <c r="BRE34" s="210"/>
      <c r="BRF34" s="211"/>
      <c r="BRG34" s="148"/>
      <c r="BRH34" s="210"/>
      <c r="BRI34" s="211"/>
      <c r="BRJ34" s="148"/>
      <c r="BRK34" s="210"/>
      <c r="BRL34" s="211"/>
      <c r="BRM34" s="148"/>
      <c r="BRN34" s="210"/>
      <c r="BRO34" s="211"/>
      <c r="BRP34" s="148"/>
      <c r="BRQ34" s="210"/>
      <c r="BRR34" s="211"/>
      <c r="BRS34" s="148"/>
      <c r="BRT34" s="210"/>
      <c r="BRU34" s="211"/>
      <c r="BRV34" s="148"/>
      <c r="BRW34" s="210"/>
      <c r="BRX34" s="211"/>
      <c r="BRY34" s="148"/>
      <c r="BRZ34" s="210"/>
      <c r="BSA34" s="211"/>
      <c r="BSB34" s="148"/>
      <c r="BSC34" s="210"/>
      <c r="BSD34" s="211"/>
      <c r="BSE34" s="148"/>
      <c r="BSF34" s="210"/>
      <c r="BSG34" s="211"/>
      <c r="BSH34" s="148"/>
      <c r="BSI34" s="210"/>
      <c r="BSJ34" s="211"/>
      <c r="BSK34" s="148"/>
      <c r="BSL34" s="210"/>
      <c r="BSM34" s="211"/>
      <c r="BSN34" s="148"/>
      <c r="BSO34" s="210"/>
      <c r="BSP34" s="211"/>
      <c r="BSQ34" s="148"/>
      <c r="BSR34" s="210"/>
      <c r="BSS34" s="211"/>
      <c r="BST34" s="148"/>
      <c r="BSU34" s="210"/>
      <c r="BSV34" s="211"/>
      <c r="BSW34" s="148"/>
      <c r="BSX34" s="210"/>
      <c r="BSY34" s="211"/>
      <c r="BSZ34" s="148"/>
      <c r="BTA34" s="210"/>
      <c r="BTB34" s="211"/>
      <c r="BTC34" s="148"/>
      <c r="BTD34" s="210"/>
      <c r="BTE34" s="211"/>
      <c r="BTF34" s="148"/>
      <c r="BTG34" s="210"/>
      <c r="BTH34" s="211"/>
      <c r="BTI34" s="148"/>
      <c r="BTJ34" s="210"/>
      <c r="BTK34" s="211"/>
      <c r="BTL34" s="148"/>
      <c r="BTM34" s="210"/>
      <c r="BTN34" s="211"/>
      <c r="BTO34" s="148"/>
      <c r="BTP34" s="210"/>
      <c r="BTQ34" s="211"/>
      <c r="BTR34" s="148"/>
      <c r="BTS34" s="210"/>
      <c r="BTT34" s="211"/>
      <c r="BTU34" s="148"/>
      <c r="BTV34" s="210"/>
      <c r="BTW34" s="211"/>
      <c r="BTX34" s="148"/>
      <c r="BTY34" s="210"/>
      <c r="BTZ34" s="211"/>
      <c r="BUA34" s="148"/>
      <c r="BUB34" s="210"/>
      <c r="BUC34" s="211"/>
      <c r="BUD34" s="148"/>
      <c r="BUE34" s="210"/>
      <c r="BUF34" s="211"/>
      <c r="BUG34" s="148"/>
      <c r="BUH34" s="210"/>
      <c r="BUI34" s="211"/>
      <c r="BUJ34" s="148"/>
      <c r="BUK34" s="210"/>
      <c r="BUL34" s="211"/>
      <c r="BUM34" s="148"/>
      <c r="BUN34" s="210"/>
      <c r="BUO34" s="211"/>
      <c r="BUP34" s="148"/>
      <c r="BUQ34" s="210"/>
      <c r="BUR34" s="211"/>
      <c r="BUS34" s="148"/>
      <c r="BUT34" s="210"/>
      <c r="BUU34" s="211"/>
      <c r="BUV34" s="148"/>
      <c r="BUW34" s="210"/>
      <c r="BUX34" s="211"/>
      <c r="BUY34" s="148"/>
      <c r="BUZ34" s="210"/>
      <c r="BVA34" s="211"/>
      <c r="BVB34" s="148"/>
      <c r="BVC34" s="210"/>
      <c r="BVD34" s="211"/>
      <c r="BVE34" s="148"/>
      <c r="BVF34" s="210"/>
      <c r="BVG34" s="211"/>
      <c r="BVH34" s="148"/>
      <c r="BVI34" s="210"/>
      <c r="BVJ34" s="211"/>
      <c r="BVK34" s="148"/>
      <c r="BVL34" s="210"/>
      <c r="BVM34" s="211"/>
      <c r="BVN34" s="148"/>
      <c r="BVO34" s="210"/>
      <c r="BVP34" s="211"/>
      <c r="BVQ34" s="148"/>
      <c r="BVR34" s="210"/>
      <c r="BVS34" s="211"/>
      <c r="BVT34" s="148"/>
      <c r="BVU34" s="210"/>
      <c r="BVV34" s="211"/>
      <c r="BVW34" s="148"/>
      <c r="BVX34" s="210"/>
      <c r="BVY34" s="211"/>
      <c r="BVZ34" s="148"/>
      <c r="BWA34" s="210"/>
      <c r="BWB34" s="211"/>
      <c r="BWC34" s="148"/>
      <c r="BWD34" s="210"/>
      <c r="BWE34" s="211"/>
      <c r="BWF34" s="148"/>
      <c r="BWG34" s="210"/>
      <c r="BWH34" s="211"/>
      <c r="BWI34" s="148"/>
      <c r="BWJ34" s="210"/>
      <c r="BWK34" s="211"/>
      <c r="BWL34" s="148"/>
      <c r="BWM34" s="210"/>
      <c r="BWN34" s="211"/>
      <c r="BWO34" s="148"/>
      <c r="BWP34" s="210"/>
      <c r="BWQ34" s="211"/>
      <c r="BWR34" s="148"/>
      <c r="BWS34" s="210"/>
      <c r="BWT34" s="211"/>
      <c r="BWU34" s="148"/>
      <c r="BWV34" s="210"/>
      <c r="BWW34" s="211"/>
      <c r="BWX34" s="148"/>
      <c r="BWY34" s="210"/>
      <c r="BWZ34" s="211"/>
      <c r="BXA34" s="148"/>
      <c r="BXB34" s="210"/>
      <c r="BXC34" s="211"/>
      <c r="BXD34" s="148"/>
      <c r="BXE34" s="210"/>
      <c r="BXF34" s="211"/>
      <c r="BXG34" s="148"/>
      <c r="BXH34" s="210"/>
      <c r="BXI34" s="211"/>
      <c r="BXJ34" s="148"/>
      <c r="BXK34" s="210"/>
      <c r="BXL34" s="211"/>
      <c r="BXM34" s="148"/>
      <c r="BXN34" s="210"/>
      <c r="BXO34" s="211"/>
      <c r="BXP34" s="148"/>
      <c r="BXQ34" s="210"/>
      <c r="BXR34" s="211"/>
      <c r="BXS34" s="148"/>
      <c r="BXT34" s="210"/>
      <c r="BXU34" s="211"/>
      <c r="BXV34" s="148"/>
      <c r="BXW34" s="210"/>
      <c r="BXX34" s="211"/>
      <c r="BXY34" s="148"/>
      <c r="BXZ34" s="210"/>
      <c r="BYA34" s="211"/>
      <c r="BYB34" s="148"/>
      <c r="BYC34" s="210"/>
      <c r="BYD34" s="211"/>
      <c r="BYE34" s="148"/>
      <c r="BYF34" s="210"/>
      <c r="BYG34" s="211"/>
      <c r="BYH34" s="148"/>
      <c r="BYI34" s="210"/>
      <c r="BYJ34" s="211"/>
      <c r="BYK34" s="148"/>
      <c r="BYL34" s="210"/>
      <c r="BYM34" s="211"/>
      <c r="BYN34" s="148"/>
      <c r="BYO34" s="210"/>
      <c r="BYP34" s="211"/>
      <c r="BYQ34" s="148"/>
      <c r="BYR34" s="210"/>
      <c r="BYS34" s="211"/>
      <c r="BYT34" s="148"/>
      <c r="BYU34" s="210"/>
      <c r="BYV34" s="211"/>
      <c r="BYW34" s="148"/>
      <c r="BYX34" s="210"/>
      <c r="BYY34" s="211"/>
      <c r="BYZ34" s="148"/>
      <c r="BZA34" s="210"/>
      <c r="BZB34" s="211"/>
      <c r="BZC34" s="148"/>
      <c r="BZD34" s="210"/>
      <c r="BZE34" s="211"/>
      <c r="BZF34" s="148"/>
      <c r="BZG34" s="210"/>
      <c r="BZH34" s="211"/>
      <c r="BZI34" s="148"/>
      <c r="BZJ34" s="210"/>
      <c r="BZK34" s="211"/>
      <c r="BZL34" s="148"/>
      <c r="BZM34" s="210"/>
      <c r="BZN34" s="211"/>
      <c r="BZO34" s="148"/>
      <c r="BZP34" s="210"/>
      <c r="BZQ34" s="211"/>
      <c r="BZR34" s="148"/>
      <c r="BZS34" s="210"/>
      <c r="BZT34" s="211"/>
      <c r="BZU34" s="148"/>
      <c r="BZV34" s="210"/>
      <c r="BZW34" s="211"/>
      <c r="BZX34" s="148"/>
      <c r="BZY34" s="210"/>
      <c r="BZZ34" s="211"/>
      <c r="CAA34" s="148"/>
      <c r="CAB34" s="210"/>
      <c r="CAC34" s="211"/>
      <c r="CAD34" s="148"/>
      <c r="CAE34" s="210"/>
      <c r="CAF34" s="211"/>
      <c r="CAG34" s="148"/>
      <c r="CAH34" s="210"/>
      <c r="CAI34" s="211"/>
      <c r="CAJ34" s="148"/>
      <c r="CAK34" s="210"/>
      <c r="CAL34" s="211"/>
      <c r="CAM34" s="148"/>
      <c r="CAN34" s="210"/>
      <c r="CAO34" s="211"/>
      <c r="CAP34" s="148"/>
      <c r="CAQ34" s="210"/>
      <c r="CAR34" s="211"/>
      <c r="CAS34" s="148"/>
      <c r="CAT34" s="210"/>
      <c r="CAU34" s="211"/>
      <c r="CAV34" s="148"/>
      <c r="CAW34" s="210"/>
      <c r="CAX34" s="211"/>
      <c r="CAY34" s="148"/>
      <c r="CAZ34" s="210"/>
      <c r="CBA34" s="211"/>
      <c r="CBB34" s="148"/>
      <c r="CBC34" s="210"/>
      <c r="CBD34" s="211"/>
      <c r="CBE34" s="148"/>
      <c r="CBF34" s="210"/>
      <c r="CBG34" s="211"/>
      <c r="CBH34" s="148"/>
      <c r="CBI34" s="210"/>
      <c r="CBJ34" s="211"/>
      <c r="CBK34" s="148"/>
      <c r="CBL34" s="210"/>
      <c r="CBM34" s="211"/>
      <c r="CBN34" s="148"/>
      <c r="CBO34" s="210"/>
      <c r="CBP34" s="211"/>
      <c r="CBQ34" s="148"/>
      <c r="CBR34" s="210"/>
      <c r="CBS34" s="211"/>
      <c r="CBT34" s="148"/>
      <c r="CBU34" s="210"/>
      <c r="CBV34" s="211"/>
      <c r="CBW34" s="148"/>
      <c r="CBX34" s="210"/>
      <c r="CBY34" s="211"/>
      <c r="CBZ34" s="148"/>
      <c r="CCA34" s="210"/>
      <c r="CCB34" s="211"/>
      <c r="CCC34" s="148"/>
      <c r="CCD34" s="210"/>
      <c r="CCE34" s="211"/>
      <c r="CCF34" s="148"/>
      <c r="CCG34" s="210"/>
      <c r="CCH34" s="211"/>
      <c r="CCI34" s="148"/>
      <c r="CCJ34" s="210"/>
      <c r="CCK34" s="211"/>
      <c r="CCL34" s="148"/>
      <c r="CCM34" s="210"/>
      <c r="CCN34" s="211"/>
      <c r="CCO34" s="148"/>
      <c r="CCP34" s="210"/>
      <c r="CCQ34" s="211"/>
      <c r="CCR34" s="148"/>
      <c r="CCS34" s="210"/>
      <c r="CCT34" s="211"/>
      <c r="CCU34" s="148"/>
      <c r="CCV34" s="210"/>
      <c r="CCW34" s="211"/>
      <c r="CCX34" s="148"/>
      <c r="CCY34" s="210"/>
      <c r="CCZ34" s="211"/>
      <c r="CDA34" s="148"/>
      <c r="CDB34" s="210"/>
      <c r="CDC34" s="211"/>
      <c r="CDD34" s="148"/>
      <c r="CDE34" s="210"/>
      <c r="CDF34" s="211"/>
      <c r="CDG34" s="148"/>
      <c r="CDH34" s="210"/>
      <c r="CDI34" s="211"/>
      <c r="CDJ34" s="148"/>
      <c r="CDK34" s="210"/>
      <c r="CDL34" s="211"/>
      <c r="CDM34" s="148"/>
      <c r="CDN34" s="210"/>
      <c r="CDO34" s="211"/>
      <c r="CDP34" s="148"/>
      <c r="CDQ34" s="210"/>
      <c r="CDR34" s="211"/>
      <c r="CDS34" s="148"/>
      <c r="CDT34" s="210"/>
      <c r="CDU34" s="211"/>
      <c r="CDV34" s="148"/>
      <c r="CDW34" s="210"/>
      <c r="CDX34" s="211"/>
      <c r="CDY34" s="148"/>
      <c r="CDZ34" s="210"/>
      <c r="CEA34" s="211"/>
      <c r="CEB34" s="148"/>
      <c r="CEC34" s="210"/>
      <c r="CED34" s="211"/>
      <c r="CEE34" s="148"/>
      <c r="CEF34" s="210"/>
      <c r="CEG34" s="211"/>
      <c r="CEH34" s="148"/>
      <c r="CEI34" s="210"/>
      <c r="CEJ34" s="211"/>
      <c r="CEK34" s="148"/>
      <c r="CEL34" s="210"/>
      <c r="CEM34" s="211"/>
      <c r="CEN34" s="148"/>
      <c r="CEO34" s="210"/>
      <c r="CEP34" s="211"/>
      <c r="CEQ34" s="148"/>
      <c r="CER34" s="210"/>
      <c r="CES34" s="211"/>
      <c r="CET34" s="148"/>
      <c r="CEU34" s="210"/>
      <c r="CEV34" s="211"/>
      <c r="CEW34" s="148"/>
      <c r="CEX34" s="210"/>
      <c r="CEY34" s="211"/>
      <c r="CEZ34" s="148"/>
      <c r="CFA34" s="210"/>
      <c r="CFB34" s="211"/>
      <c r="CFC34" s="148"/>
      <c r="CFD34" s="210"/>
      <c r="CFE34" s="211"/>
      <c r="CFF34" s="148"/>
      <c r="CFG34" s="210"/>
      <c r="CFH34" s="211"/>
      <c r="CFI34" s="148"/>
      <c r="CFJ34" s="210"/>
      <c r="CFK34" s="211"/>
      <c r="CFL34" s="148"/>
      <c r="CFM34" s="210"/>
      <c r="CFN34" s="211"/>
      <c r="CFO34" s="148"/>
      <c r="CFP34" s="210"/>
      <c r="CFQ34" s="211"/>
      <c r="CFR34" s="148"/>
      <c r="CFS34" s="210"/>
      <c r="CFT34" s="211"/>
      <c r="CFU34" s="148"/>
      <c r="CFV34" s="210"/>
      <c r="CFW34" s="211"/>
      <c r="CFX34" s="148"/>
      <c r="CFY34" s="210"/>
      <c r="CFZ34" s="211"/>
      <c r="CGA34" s="148"/>
      <c r="CGB34" s="210"/>
      <c r="CGC34" s="211"/>
      <c r="CGD34" s="148"/>
      <c r="CGE34" s="210"/>
      <c r="CGF34" s="211"/>
      <c r="CGG34" s="148"/>
      <c r="CGH34" s="210"/>
      <c r="CGI34" s="211"/>
      <c r="CGJ34" s="148"/>
      <c r="CGK34" s="210"/>
      <c r="CGL34" s="211"/>
      <c r="CGM34" s="148"/>
      <c r="CGN34" s="210"/>
      <c r="CGO34" s="211"/>
      <c r="CGP34" s="148"/>
      <c r="CGQ34" s="210"/>
      <c r="CGR34" s="211"/>
      <c r="CGS34" s="148"/>
      <c r="CGT34" s="210"/>
      <c r="CGU34" s="211"/>
      <c r="CGV34" s="148"/>
      <c r="CGW34" s="210"/>
      <c r="CGX34" s="211"/>
      <c r="CGY34" s="148"/>
      <c r="CGZ34" s="210"/>
      <c r="CHA34" s="211"/>
      <c r="CHB34" s="148"/>
      <c r="CHC34" s="210"/>
      <c r="CHD34" s="211"/>
      <c r="CHE34" s="148"/>
      <c r="CHF34" s="210"/>
      <c r="CHG34" s="211"/>
      <c r="CHH34" s="148"/>
      <c r="CHI34" s="210"/>
      <c r="CHJ34" s="211"/>
      <c r="CHK34" s="148"/>
      <c r="CHL34" s="210"/>
      <c r="CHM34" s="211"/>
      <c r="CHN34" s="148"/>
      <c r="CHO34" s="210"/>
      <c r="CHP34" s="211"/>
      <c r="CHQ34" s="148"/>
      <c r="CHR34" s="210"/>
      <c r="CHS34" s="211"/>
      <c r="CHT34" s="148"/>
      <c r="CHU34" s="210"/>
      <c r="CHV34" s="211"/>
      <c r="CHW34" s="148"/>
      <c r="CHX34" s="210"/>
      <c r="CHY34" s="211"/>
      <c r="CHZ34" s="148"/>
      <c r="CIA34" s="210"/>
      <c r="CIB34" s="211"/>
      <c r="CIC34" s="148"/>
      <c r="CID34" s="210"/>
      <c r="CIE34" s="211"/>
      <c r="CIF34" s="148"/>
      <c r="CIG34" s="210"/>
      <c r="CIH34" s="211"/>
      <c r="CII34" s="148"/>
      <c r="CIJ34" s="210"/>
      <c r="CIK34" s="211"/>
      <c r="CIL34" s="148"/>
      <c r="CIM34" s="210"/>
      <c r="CIN34" s="211"/>
      <c r="CIO34" s="148"/>
      <c r="CIP34" s="210"/>
      <c r="CIQ34" s="211"/>
      <c r="CIR34" s="148"/>
      <c r="CIS34" s="210"/>
      <c r="CIT34" s="211"/>
      <c r="CIU34" s="148"/>
      <c r="CIV34" s="210"/>
      <c r="CIW34" s="211"/>
      <c r="CIX34" s="148"/>
      <c r="CIY34" s="210"/>
      <c r="CIZ34" s="211"/>
      <c r="CJA34" s="148"/>
      <c r="CJB34" s="210"/>
      <c r="CJC34" s="211"/>
      <c r="CJD34" s="148"/>
      <c r="CJE34" s="210"/>
      <c r="CJF34" s="211"/>
      <c r="CJG34" s="148"/>
      <c r="CJH34" s="210"/>
      <c r="CJI34" s="211"/>
      <c r="CJJ34" s="148"/>
      <c r="CJK34" s="210"/>
      <c r="CJL34" s="211"/>
      <c r="CJM34" s="148"/>
      <c r="CJN34" s="210"/>
      <c r="CJO34" s="211"/>
      <c r="CJP34" s="148"/>
      <c r="CJQ34" s="210"/>
      <c r="CJR34" s="211"/>
      <c r="CJS34" s="148"/>
      <c r="CJT34" s="210"/>
      <c r="CJU34" s="211"/>
      <c r="CJV34" s="148"/>
      <c r="CJW34" s="210"/>
      <c r="CJX34" s="211"/>
      <c r="CJY34" s="148"/>
      <c r="CJZ34" s="210"/>
      <c r="CKA34" s="211"/>
      <c r="CKB34" s="148"/>
      <c r="CKC34" s="210"/>
      <c r="CKD34" s="211"/>
      <c r="CKE34" s="148"/>
      <c r="CKF34" s="210"/>
      <c r="CKG34" s="211"/>
      <c r="CKH34" s="148"/>
      <c r="CKI34" s="210"/>
      <c r="CKJ34" s="211"/>
      <c r="CKK34" s="148"/>
      <c r="CKL34" s="210"/>
      <c r="CKM34" s="211"/>
      <c r="CKN34" s="148"/>
      <c r="CKO34" s="210"/>
      <c r="CKP34" s="211"/>
      <c r="CKQ34" s="148"/>
      <c r="CKR34" s="210"/>
      <c r="CKS34" s="211"/>
      <c r="CKT34" s="148"/>
      <c r="CKU34" s="210"/>
      <c r="CKV34" s="211"/>
      <c r="CKW34" s="148"/>
      <c r="CKX34" s="210"/>
      <c r="CKY34" s="211"/>
      <c r="CKZ34" s="148"/>
      <c r="CLA34" s="210"/>
      <c r="CLB34" s="211"/>
      <c r="CLC34" s="148"/>
      <c r="CLD34" s="210"/>
      <c r="CLE34" s="211"/>
      <c r="CLF34" s="148"/>
      <c r="CLG34" s="210"/>
      <c r="CLH34" s="211"/>
      <c r="CLI34" s="148"/>
      <c r="CLJ34" s="210"/>
      <c r="CLK34" s="211"/>
      <c r="CLL34" s="148"/>
      <c r="CLM34" s="210"/>
      <c r="CLN34" s="211"/>
      <c r="CLO34" s="148"/>
      <c r="CLP34" s="210"/>
      <c r="CLQ34" s="211"/>
      <c r="CLR34" s="148"/>
      <c r="CLS34" s="210"/>
      <c r="CLT34" s="211"/>
      <c r="CLU34" s="148"/>
      <c r="CLV34" s="210"/>
      <c r="CLW34" s="211"/>
      <c r="CLX34" s="148"/>
      <c r="CLY34" s="210"/>
      <c r="CLZ34" s="211"/>
      <c r="CMA34" s="148"/>
      <c r="CMB34" s="210"/>
      <c r="CMC34" s="211"/>
      <c r="CMD34" s="148"/>
      <c r="CME34" s="210"/>
      <c r="CMF34" s="211"/>
      <c r="CMG34" s="148"/>
      <c r="CMH34" s="210"/>
      <c r="CMI34" s="211"/>
      <c r="CMJ34" s="148"/>
      <c r="CMK34" s="210"/>
      <c r="CML34" s="211"/>
      <c r="CMM34" s="148"/>
      <c r="CMN34" s="210"/>
      <c r="CMO34" s="211"/>
      <c r="CMP34" s="148"/>
      <c r="CMQ34" s="210"/>
      <c r="CMR34" s="211"/>
      <c r="CMS34" s="148"/>
      <c r="CMT34" s="210"/>
      <c r="CMU34" s="211"/>
      <c r="CMV34" s="148"/>
      <c r="CMW34" s="210"/>
      <c r="CMX34" s="211"/>
      <c r="CMY34" s="148"/>
      <c r="CMZ34" s="210"/>
      <c r="CNA34" s="211"/>
      <c r="CNB34" s="148"/>
      <c r="CNC34" s="210"/>
      <c r="CND34" s="211"/>
      <c r="CNE34" s="148"/>
      <c r="CNF34" s="210"/>
      <c r="CNG34" s="211"/>
      <c r="CNH34" s="148"/>
      <c r="CNI34" s="210"/>
      <c r="CNJ34" s="211"/>
      <c r="CNK34" s="148"/>
      <c r="CNL34" s="210"/>
      <c r="CNM34" s="211"/>
      <c r="CNN34" s="148"/>
      <c r="CNO34" s="210"/>
      <c r="CNP34" s="211"/>
      <c r="CNQ34" s="148"/>
      <c r="CNR34" s="210"/>
      <c r="CNS34" s="211"/>
      <c r="CNT34" s="148"/>
      <c r="CNU34" s="210"/>
      <c r="CNV34" s="211"/>
      <c r="CNW34" s="148"/>
      <c r="CNX34" s="210"/>
      <c r="CNY34" s="211"/>
      <c r="CNZ34" s="148"/>
      <c r="COA34" s="210"/>
      <c r="COB34" s="211"/>
      <c r="COC34" s="148"/>
      <c r="COD34" s="210"/>
      <c r="COE34" s="211"/>
      <c r="COF34" s="148"/>
      <c r="COG34" s="210"/>
      <c r="COH34" s="211"/>
      <c r="COI34" s="148"/>
      <c r="COJ34" s="210"/>
      <c r="COK34" s="211"/>
      <c r="COL34" s="148"/>
      <c r="COM34" s="210"/>
      <c r="CON34" s="211"/>
      <c r="COO34" s="148"/>
      <c r="COP34" s="210"/>
      <c r="COQ34" s="211"/>
      <c r="COR34" s="148"/>
      <c r="COS34" s="210"/>
      <c r="COT34" s="211"/>
      <c r="COU34" s="148"/>
      <c r="COV34" s="210"/>
      <c r="COW34" s="211"/>
      <c r="COX34" s="148"/>
      <c r="COY34" s="210"/>
      <c r="COZ34" s="211"/>
      <c r="CPA34" s="148"/>
      <c r="CPB34" s="210"/>
      <c r="CPC34" s="211"/>
      <c r="CPD34" s="148"/>
      <c r="CPE34" s="210"/>
      <c r="CPF34" s="211"/>
      <c r="CPG34" s="148"/>
      <c r="CPH34" s="210"/>
      <c r="CPI34" s="211"/>
      <c r="CPJ34" s="148"/>
      <c r="CPK34" s="210"/>
      <c r="CPL34" s="211"/>
      <c r="CPM34" s="148"/>
      <c r="CPN34" s="210"/>
      <c r="CPO34" s="211"/>
      <c r="CPP34" s="148"/>
      <c r="CPQ34" s="210"/>
      <c r="CPR34" s="211"/>
      <c r="CPS34" s="148"/>
      <c r="CPT34" s="210"/>
      <c r="CPU34" s="211"/>
      <c r="CPV34" s="148"/>
      <c r="CPW34" s="210"/>
      <c r="CPX34" s="211"/>
      <c r="CPY34" s="148"/>
      <c r="CPZ34" s="210"/>
      <c r="CQA34" s="211"/>
      <c r="CQB34" s="148"/>
      <c r="CQC34" s="210"/>
      <c r="CQD34" s="211"/>
      <c r="CQE34" s="148"/>
      <c r="CQF34" s="210"/>
      <c r="CQG34" s="211"/>
      <c r="CQH34" s="148"/>
      <c r="CQI34" s="210"/>
      <c r="CQJ34" s="211"/>
      <c r="CQK34" s="148"/>
      <c r="CQL34" s="210"/>
      <c r="CQM34" s="211"/>
      <c r="CQN34" s="148"/>
      <c r="CQO34" s="210"/>
      <c r="CQP34" s="211"/>
      <c r="CQQ34" s="148"/>
      <c r="CQR34" s="210"/>
      <c r="CQS34" s="211"/>
      <c r="CQT34" s="148"/>
      <c r="CQU34" s="210"/>
      <c r="CQV34" s="211"/>
      <c r="CQW34" s="148"/>
      <c r="CQX34" s="210"/>
      <c r="CQY34" s="211"/>
      <c r="CQZ34" s="148"/>
      <c r="CRA34" s="210"/>
      <c r="CRB34" s="211"/>
      <c r="CRC34" s="148"/>
      <c r="CRD34" s="210"/>
      <c r="CRE34" s="211"/>
      <c r="CRF34" s="148"/>
      <c r="CRG34" s="210"/>
      <c r="CRH34" s="211"/>
      <c r="CRI34" s="148"/>
      <c r="CRJ34" s="210"/>
      <c r="CRK34" s="211"/>
      <c r="CRL34" s="148"/>
      <c r="CRM34" s="210"/>
      <c r="CRN34" s="211"/>
      <c r="CRO34" s="148"/>
      <c r="CRP34" s="210"/>
      <c r="CRQ34" s="211"/>
      <c r="CRR34" s="148"/>
      <c r="CRS34" s="210"/>
      <c r="CRT34" s="211"/>
      <c r="CRU34" s="148"/>
      <c r="CRV34" s="210"/>
      <c r="CRW34" s="211"/>
      <c r="CRX34" s="148"/>
      <c r="CRY34" s="210"/>
      <c r="CRZ34" s="211"/>
      <c r="CSA34" s="148"/>
      <c r="CSB34" s="210"/>
      <c r="CSC34" s="211"/>
      <c r="CSD34" s="148"/>
      <c r="CSE34" s="210"/>
      <c r="CSF34" s="211"/>
      <c r="CSG34" s="148"/>
      <c r="CSH34" s="210"/>
      <c r="CSI34" s="211"/>
      <c r="CSJ34" s="148"/>
      <c r="CSK34" s="210"/>
      <c r="CSL34" s="211"/>
      <c r="CSM34" s="148"/>
      <c r="CSN34" s="210"/>
      <c r="CSO34" s="211"/>
      <c r="CSP34" s="148"/>
      <c r="CSQ34" s="210"/>
      <c r="CSR34" s="211"/>
      <c r="CSS34" s="148"/>
      <c r="CST34" s="210"/>
      <c r="CSU34" s="211"/>
      <c r="CSV34" s="148"/>
      <c r="CSW34" s="210"/>
      <c r="CSX34" s="211"/>
      <c r="CSY34" s="148"/>
      <c r="CSZ34" s="210"/>
      <c r="CTA34" s="211"/>
      <c r="CTB34" s="148"/>
      <c r="CTC34" s="210"/>
      <c r="CTD34" s="211"/>
      <c r="CTE34" s="148"/>
      <c r="CTF34" s="210"/>
      <c r="CTG34" s="211"/>
      <c r="CTH34" s="148"/>
      <c r="CTI34" s="210"/>
      <c r="CTJ34" s="211"/>
      <c r="CTK34" s="148"/>
      <c r="CTL34" s="210"/>
      <c r="CTM34" s="211"/>
      <c r="CTN34" s="148"/>
      <c r="CTO34" s="210"/>
      <c r="CTP34" s="211"/>
      <c r="CTQ34" s="148"/>
      <c r="CTR34" s="210"/>
      <c r="CTS34" s="211"/>
      <c r="CTT34" s="148"/>
      <c r="CTU34" s="210"/>
      <c r="CTV34" s="211"/>
      <c r="CTW34" s="148"/>
      <c r="CTX34" s="210"/>
      <c r="CTY34" s="211"/>
      <c r="CTZ34" s="148"/>
      <c r="CUA34" s="210"/>
      <c r="CUB34" s="211"/>
      <c r="CUC34" s="148"/>
      <c r="CUD34" s="210"/>
      <c r="CUE34" s="211"/>
      <c r="CUF34" s="148"/>
      <c r="CUG34" s="210"/>
      <c r="CUH34" s="211"/>
      <c r="CUI34" s="148"/>
      <c r="CUJ34" s="210"/>
      <c r="CUK34" s="211"/>
      <c r="CUL34" s="148"/>
      <c r="CUM34" s="210"/>
      <c r="CUN34" s="211"/>
      <c r="CUO34" s="148"/>
      <c r="CUP34" s="210"/>
      <c r="CUQ34" s="211"/>
      <c r="CUR34" s="148"/>
      <c r="CUS34" s="210"/>
      <c r="CUT34" s="211"/>
      <c r="CUU34" s="148"/>
      <c r="CUV34" s="210"/>
      <c r="CUW34" s="211"/>
      <c r="CUX34" s="148"/>
      <c r="CUY34" s="210"/>
      <c r="CUZ34" s="211"/>
      <c r="CVA34" s="148"/>
      <c r="CVB34" s="210"/>
      <c r="CVC34" s="211"/>
      <c r="CVD34" s="148"/>
      <c r="CVE34" s="210"/>
      <c r="CVF34" s="211"/>
      <c r="CVG34" s="148"/>
      <c r="CVH34" s="210"/>
      <c r="CVI34" s="211"/>
      <c r="CVJ34" s="148"/>
      <c r="CVK34" s="210"/>
      <c r="CVL34" s="211"/>
      <c r="CVM34" s="148"/>
      <c r="CVN34" s="210"/>
      <c r="CVO34" s="211"/>
      <c r="CVP34" s="148"/>
      <c r="CVQ34" s="210"/>
      <c r="CVR34" s="211"/>
      <c r="CVS34" s="148"/>
      <c r="CVT34" s="210"/>
      <c r="CVU34" s="211"/>
      <c r="CVV34" s="148"/>
      <c r="CVW34" s="210"/>
      <c r="CVX34" s="211"/>
      <c r="CVY34" s="148"/>
      <c r="CVZ34" s="210"/>
      <c r="CWA34" s="211"/>
      <c r="CWB34" s="148"/>
      <c r="CWC34" s="210"/>
      <c r="CWD34" s="211"/>
      <c r="CWE34" s="148"/>
      <c r="CWF34" s="210"/>
      <c r="CWG34" s="211"/>
      <c r="CWH34" s="148"/>
      <c r="CWI34" s="210"/>
      <c r="CWJ34" s="211"/>
      <c r="CWK34" s="148"/>
      <c r="CWL34" s="210"/>
      <c r="CWM34" s="211"/>
      <c r="CWN34" s="148"/>
      <c r="CWO34" s="210"/>
      <c r="CWP34" s="211"/>
      <c r="CWQ34" s="148"/>
      <c r="CWR34" s="210"/>
      <c r="CWS34" s="211"/>
      <c r="CWT34" s="148"/>
      <c r="CWU34" s="210"/>
      <c r="CWV34" s="211"/>
      <c r="CWW34" s="148"/>
      <c r="CWX34" s="210"/>
      <c r="CWY34" s="211"/>
      <c r="CWZ34" s="148"/>
      <c r="CXA34" s="210"/>
      <c r="CXB34" s="211"/>
      <c r="CXC34" s="148"/>
      <c r="CXD34" s="210"/>
      <c r="CXE34" s="211"/>
      <c r="CXF34" s="148"/>
      <c r="CXG34" s="210"/>
      <c r="CXH34" s="211"/>
      <c r="CXI34" s="148"/>
      <c r="CXJ34" s="210"/>
      <c r="CXK34" s="211"/>
      <c r="CXL34" s="148"/>
      <c r="CXM34" s="210"/>
      <c r="CXN34" s="211"/>
      <c r="CXO34" s="148"/>
      <c r="CXP34" s="210"/>
      <c r="CXQ34" s="211"/>
      <c r="CXR34" s="148"/>
      <c r="CXS34" s="210"/>
      <c r="CXT34" s="211"/>
      <c r="CXU34" s="148"/>
      <c r="CXV34" s="210"/>
      <c r="CXW34" s="211"/>
      <c r="CXX34" s="148"/>
      <c r="CXY34" s="210"/>
      <c r="CXZ34" s="211"/>
      <c r="CYA34" s="148"/>
      <c r="CYB34" s="210"/>
      <c r="CYC34" s="211"/>
      <c r="CYD34" s="148"/>
      <c r="CYE34" s="210"/>
      <c r="CYF34" s="211"/>
      <c r="CYG34" s="148"/>
      <c r="CYH34" s="210"/>
      <c r="CYI34" s="211"/>
      <c r="CYJ34" s="148"/>
      <c r="CYK34" s="210"/>
      <c r="CYL34" s="211"/>
      <c r="CYM34" s="148"/>
      <c r="CYN34" s="210"/>
      <c r="CYO34" s="211"/>
      <c r="CYP34" s="148"/>
      <c r="CYQ34" s="210"/>
      <c r="CYR34" s="211"/>
      <c r="CYS34" s="148"/>
      <c r="CYT34" s="210"/>
      <c r="CYU34" s="211"/>
      <c r="CYV34" s="148"/>
      <c r="CYW34" s="210"/>
      <c r="CYX34" s="211"/>
      <c r="CYY34" s="148"/>
      <c r="CYZ34" s="210"/>
      <c r="CZA34" s="211"/>
      <c r="CZB34" s="148"/>
      <c r="CZC34" s="210"/>
      <c r="CZD34" s="211"/>
      <c r="CZE34" s="148"/>
      <c r="CZF34" s="210"/>
      <c r="CZG34" s="211"/>
      <c r="CZH34" s="148"/>
      <c r="CZI34" s="210"/>
      <c r="CZJ34" s="211"/>
      <c r="CZK34" s="148"/>
      <c r="CZL34" s="210"/>
      <c r="CZM34" s="211"/>
      <c r="CZN34" s="148"/>
      <c r="CZO34" s="210"/>
      <c r="CZP34" s="211"/>
      <c r="CZQ34" s="148"/>
      <c r="CZR34" s="210"/>
      <c r="CZS34" s="211"/>
      <c r="CZT34" s="148"/>
      <c r="CZU34" s="210"/>
      <c r="CZV34" s="211"/>
      <c r="CZW34" s="148"/>
      <c r="CZX34" s="210"/>
      <c r="CZY34" s="211"/>
      <c r="CZZ34" s="148"/>
      <c r="DAA34" s="210"/>
      <c r="DAB34" s="211"/>
      <c r="DAC34" s="148"/>
      <c r="DAD34" s="210"/>
      <c r="DAE34" s="211"/>
      <c r="DAF34" s="148"/>
      <c r="DAG34" s="210"/>
      <c r="DAH34" s="211"/>
      <c r="DAI34" s="148"/>
      <c r="DAJ34" s="210"/>
      <c r="DAK34" s="211"/>
      <c r="DAL34" s="148"/>
      <c r="DAM34" s="210"/>
      <c r="DAN34" s="211"/>
      <c r="DAO34" s="148"/>
      <c r="DAP34" s="210"/>
      <c r="DAQ34" s="211"/>
      <c r="DAR34" s="148"/>
      <c r="DAS34" s="210"/>
      <c r="DAT34" s="211"/>
      <c r="DAU34" s="148"/>
      <c r="DAV34" s="210"/>
      <c r="DAW34" s="211"/>
      <c r="DAX34" s="148"/>
      <c r="DAY34" s="210"/>
      <c r="DAZ34" s="211"/>
      <c r="DBA34" s="148"/>
      <c r="DBB34" s="210"/>
      <c r="DBC34" s="211"/>
      <c r="DBD34" s="148"/>
      <c r="DBE34" s="210"/>
      <c r="DBF34" s="211"/>
      <c r="DBG34" s="148"/>
      <c r="DBH34" s="210"/>
      <c r="DBI34" s="211"/>
      <c r="DBJ34" s="148"/>
      <c r="DBK34" s="210"/>
      <c r="DBL34" s="211"/>
      <c r="DBM34" s="148"/>
      <c r="DBN34" s="210"/>
      <c r="DBO34" s="211"/>
      <c r="DBP34" s="148"/>
      <c r="DBQ34" s="210"/>
      <c r="DBR34" s="211"/>
      <c r="DBS34" s="148"/>
      <c r="DBT34" s="210"/>
      <c r="DBU34" s="211"/>
      <c r="DBV34" s="148"/>
      <c r="DBW34" s="210"/>
      <c r="DBX34" s="211"/>
      <c r="DBY34" s="148"/>
      <c r="DBZ34" s="210"/>
      <c r="DCA34" s="211"/>
      <c r="DCB34" s="148"/>
      <c r="DCC34" s="210"/>
      <c r="DCD34" s="211"/>
      <c r="DCE34" s="148"/>
      <c r="DCF34" s="210"/>
      <c r="DCG34" s="211"/>
      <c r="DCH34" s="148"/>
      <c r="DCI34" s="210"/>
      <c r="DCJ34" s="211"/>
      <c r="DCK34" s="148"/>
      <c r="DCL34" s="210"/>
      <c r="DCM34" s="211"/>
      <c r="DCN34" s="148"/>
      <c r="DCO34" s="210"/>
      <c r="DCP34" s="211"/>
      <c r="DCQ34" s="148"/>
      <c r="DCR34" s="210"/>
      <c r="DCS34" s="211"/>
      <c r="DCT34" s="148"/>
      <c r="DCU34" s="210"/>
      <c r="DCV34" s="211"/>
      <c r="DCW34" s="148"/>
      <c r="DCX34" s="210"/>
      <c r="DCY34" s="211"/>
      <c r="DCZ34" s="148"/>
      <c r="DDA34" s="210"/>
      <c r="DDB34" s="211"/>
      <c r="DDC34" s="148"/>
      <c r="DDD34" s="210"/>
      <c r="DDE34" s="211"/>
      <c r="DDF34" s="148"/>
      <c r="DDG34" s="210"/>
      <c r="DDH34" s="211"/>
      <c r="DDI34" s="148"/>
      <c r="DDJ34" s="210"/>
      <c r="DDK34" s="211"/>
      <c r="DDL34" s="148"/>
      <c r="DDM34" s="210"/>
      <c r="DDN34" s="211"/>
      <c r="DDO34" s="148"/>
      <c r="DDP34" s="210"/>
      <c r="DDQ34" s="211"/>
      <c r="DDR34" s="148"/>
      <c r="DDS34" s="210"/>
      <c r="DDT34" s="211"/>
      <c r="DDU34" s="148"/>
      <c r="DDV34" s="210"/>
      <c r="DDW34" s="211"/>
      <c r="DDX34" s="148"/>
      <c r="DDY34" s="210"/>
      <c r="DDZ34" s="211"/>
      <c r="DEA34" s="148"/>
      <c r="DEB34" s="210"/>
      <c r="DEC34" s="211"/>
      <c r="DED34" s="148"/>
      <c r="DEE34" s="210"/>
      <c r="DEF34" s="211"/>
      <c r="DEG34" s="148"/>
      <c r="DEH34" s="210"/>
      <c r="DEI34" s="211"/>
      <c r="DEJ34" s="148"/>
      <c r="DEK34" s="210"/>
      <c r="DEL34" s="211"/>
      <c r="DEM34" s="148"/>
      <c r="DEN34" s="210"/>
      <c r="DEO34" s="211"/>
      <c r="DEP34" s="148"/>
      <c r="DEQ34" s="210"/>
      <c r="DER34" s="211"/>
      <c r="DES34" s="148"/>
      <c r="DET34" s="210"/>
      <c r="DEU34" s="211"/>
      <c r="DEV34" s="148"/>
      <c r="DEW34" s="210"/>
      <c r="DEX34" s="211"/>
      <c r="DEY34" s="148"/>
      <c r="DEZ34" s="210"/>
      <c r="DFA34" s="211"/>
      <c r="DFB34" s="148"/>
      <c r="DFC34" s="210"/>
      <c r="DFD34" s="211"/>
      <c r="DFE34" s="148"/>
      <c r="DFF34" s="210"/>
      <c r="DFG34" s="211"/>
      <c r="DFH34" s="148"/>
      <c r="DFI34" s="210"/>
      <c r="DFJ34" s="211"/>
      <c r="DFK34" s="148"/>
      <c r="DFL34" s="210"/>
      <c r="DFM34" s="211"/>
      <c r="DFN34" s="148"/>
      <c r="DFO34" s="210"/>
      <c r="DFP34" s="211"/>
      <c r="DFQ34" s="148"/>
      <c r="DFR34" s="210"/>
      <c r="DFS34" s="211"/>
      <c r="DFT34" s="148"/>
      <c r="DFU34" s="210"/>
      <c r="DFV34" s="211"/>
      <c r="DFW34" s="148"/>
      <c r="DFX34" s="210"/>
      <c r="DFY34" s="211"/>
      <c r="DFZ34" s="148"/>
      <c r="DGA34" s="210"/>
      <c r="DGB34" s="211"/>
      <c r="DGC34" s="148"/>
      <c r="DGD34" s="210"/>
      <c r="DGE34" s="211"/>
      <c r="DGF34" s="148"/>
      <c r="DGG34" s="210"/>
      <c r="DGH34" s="211"/>
      <c r="DGI34" s="148"/>
      <c r="DGJ34" s="210"/>
      <c r="DGK34" s="211"/>
      <c r="DGL34" s="148"/>
      <c r="DGM34" s="210"/>
      <c r="DGN34" s="211"/>
      <c r="DGO34" s="148"/>
      <c r="DGP34" s="210"/>
      <c r="DGQ34" s="211"/>
      <c r="DGR34" s="148"/>
      <c r="DGS34" s="210"/>
      <c r="DGT34" s="211"/>
      <c r="DGU34" s="148"/>
      <c r="DGV34" s="210"/>
      <c r="DGW34" s="211"/>
      <c r="DGX34" s="148"/>
      <c r="DGY34" s="210"/>
      <c r="DGZ34" s="211"/>
      <c r="DHA34" s="148"/>
      <c r="DHB34" s="210"/>
      <c r="DHC34" s="211"/>
      <c r="DHD34" s="148"/>
      <c r="DHE34" s="210"/>
      <c r="DHF34" s="211"/>
      <c r="DHG34" s="148"/>
      <c r="DHH34" s="210"/>
      <c r="DHI34" s="211"/>
      <c r="DHJ34" s="148"/>
      <c r="DHK34" s="210"/>
      <c r="DHL34" s="211"/>
      <c r="DHM34" s="148"/>
      <c r="DHN34" s="210"/>
      <c r="DHO34" s="211"/>
      <c r="DHP34" s="148"/>
      <c r="DHQ34" s="210"/>
      <c r="DHR34" s="211"/>
      <c r="DHS34" s="148"/>
      <c r="DHT34" s="210"/>
      <c r="DHU34" s="211"/>
      <c r="DHV34" s="148"/>
      <c r="DHW34" s="210"/>
      <c r="DHX34" s="211"/>
      <c r="DHY34" s="148"/>
      <c r="DHZ34" s="210"/>
      <c r="DIA34" s="211"/>
      <c r="DIB34" s="148"/>
      <c r="DIC34" s="210"/>
      <c r="DID34" s="211"/>
      <c r="DIE34" s="148"/>
      <c r="DIF34" s="210"/>
      <c r="DIG34" s="211"/>
      <c r="DIH34" s="148"/>
      <c r="DII34" s="210"/>
      <c r="DIJ34" s="211"/>
      <c r="DIK34" s="148"/>
      <c r="DIL34" s="210"/>
      <c r="DIM34" s="211"/>
      <c r="DIN34" s="148"/>
      <c r="DIO34" s="210"/>
      <c r="DIP34" s="211"/>
      <c r="DIQ34" s="148"/>
      <c r="DIR34" s="210"/>
      <c r="DIS34" s="211"/>
      <c r="DIT34" s="148"/>
      <c r="DIU34" s="210"/>
      <c r="DIV34" s="211"/>
      <c r="DIW34" s="148"/>
      <c r="DIX34" s="210"/>
      <c r="DIY34" s="211"/>
      <c r="DIZ34" s="148"/>
      <c r="DJA34" s="210"/>
      <c r="DJB34" s="211"/>
      <c r="DJC34" s="148"/>
      <c r="DJD34" s="210"/>
      <c r="DJE34" s="211"/>
      <c r="DJF34" s="148"/>
      <c r="DJG34" s="210"/>
      <c r="DJH34" s="211"/>
      <c r="DJI34" s="148"/>
      <c r="DJJ34" s="210"/>
      <c r="DJK34" s="211"/>
      <c r="DJL34" s="148"/>
      <c r="DJM34" s="210"/>
      <c r="DJN34" s="211"/>
      <c r="DJO34" s="148"/>
      <c r="DJP34" s="210"/>
      <c r="DJQ34" s="211"/>
      <c r="DJR34" s="148"/>
      <c r="DJS34" s="210"/>
      <c r="DJT34" s="211"/>
      <c r="DJU34" s="148"/>
      <c r="DJV34" s="210"/>
      <c r="DJW34" s="211"/>
      <c r="DJX34" s="148"/>
      <c r="DJY34" s="210"/>
      <c r="DJZ34" s="211"/>
      <c r="DKA34" s="148"/>
      <c r="DKB34" s="210"/>
      <c r="DKC34" s="211"/>
      <c r="DKD34" s="148"/>
      <c r="DKE34" s="210"/>
      <c r="DKF34" s="211"/>
      <c r="DKG34" s="148"/>
      <c r="DKH34" s="210"/>
      <c r="DKI34" s="211"/>
      <c r="DKJ34" s="148"/>
      <c r="DKK34" s="210"/>
      <c r="DKL34" s="211"/>
      <c r="DKM34" s="148"/>
      <c r="DKN34" s="210"/>
      <c r="DKO34" s="211"/>
      <c r="DKP34" s="148"/>
      <c r="DKQ34" s="210"/>
      <c r="DKR34" s="211"/>
      <c r="DKS34" s="148"/>
      <c r="DKT34" s="210"/>
      <c r="DKU34" s="211"/>
      <c r="DKV34" s="148"/>
      <c r="DKW34" s="210"/>
      <c r="DKX34" s="211"/>
      <c r="DKY34" s="148"/>
      <c r="DKZ34" s="210"/>
      <c r="DLA34" s="211"/>
      <c r="DLB34" s="148"/>
      <c r="DLC34" s="210"/>
      <c r="DLD34" s="211"/>
      <c r="DLE34" s="148"/>
      <c r="DLF34" s="210"/>
      <c r="DLG34" s="211"/>
      <c r="DLH34" s="148"/>
      <c r="DLI34" s="210"/>
      <c r="DLJ34" s="211"/>
      <c r="DLK34" s="148"/>
      <c r="DLL34" s="210"/>
      <c r="DLM34" s="211"/>
      <c r="DLN34" s="148"/>
      <c r="DLO34" s="210"/>
      <c r="DLP34" s="211"/>
      <c r="DLQ34" s="148"/>
      <c r="DLR34" s="210"/>
      <c r="DLS34" s="211"/>
      <c r="DLT34" s="148"/>
      <c r="DLU34" s="210"/>
      <c r="DLV34" s="211"/>
      <c r="DLW34" s="148"/>
      <c r="DLX34" s="210"/>
      <c r="DLY34" s="211"/>
      <c r="DLZ34" s="148"/>
      <c r="DMA34" s="210"/>
      <c r="DMB34" s="211"/>
      <c r="DMC34" s="148"/>
      <c r="DMD34" s="210"/>
      <c r="DME34" s="211"/>
      <c r="DMF34" s="148"/>
      <c r="DMG34" s="210"/>
      <c r="DMH34" s="211"/>
      <c r="DMI34" s="148"/>
      <c r="DMJ34" s="210"/>
      <c r="DMK34" s="211"/>
      <c r="DML34" s="148"/>
      <c r="DMM34" s="210"/>
      <c r="DMN34" s="211"/>
      <c r="DMO34" s="148"/>
      <c r="DMP34" s="210"/>
      <c r="DMQ34" s="211"/>
      <c r="DMR34" s="148"/>
      <c r="DMS34" s="210"/>
      <c r="DMT34" s="211"/>
      <c r="DMU34" s="148"/>
      <c r="DMV34" s="210"/>
      <c r="DMW34" s="211"/>
      <c r="DMX34" s="148"/>
      <c r="DMY34" s="210"/>
      <c r="DMZ34" s="211"/>
      <c r="DNA34" s="148"/>
      <c r="DNB34" s="210"/>
      <c r="DNC34" s="211"/>
      <c r="DND34" s="148"/>
      <c r="DNE34" s="210"/>
      <c r="DNF34" s="211"/>
      <c r="DNG34" s="148"/>
      <c r="DNH34" s="210"/>
      <c r="DNI34" s="211"/>
      <c r="DNJ34" s="148"/>
      <c r="DNK34" s="210"/>
      <c r="DNL34" s="211"/>
      <c r="DNM34" s="148"/>
      <c r="DNN34" s="210"/>
      <c r="DNO34" s="211"/>
      <c r="DNP34" s="148"/>
      <c r="DNQ34" s="210"/>
      <c r="DNR34" s="211"/>
      <c r="DNS34" s="148"/>
      <c r="DNT34" s="210"/>
      <c r="DNU34" s="211"/>
      <c r="DNV34" s="148"/>
      <c r="DNW34" s="210"/>
      <c r="DNX34" s="211"/>
      <c r="DNY34" s="148"/>
      <c r="DNZ34" s="210"/>
      <c r="DOA34" s="211"/>
      <c r="DOB34" s="148"/>
      <c r="DOC34" s="210"/>
      <c r="DOD34" s="211"/>
      <c r="DOE34" s="148"/>
      <c r="DOF34" s="210"/>
      <c r="DOG34" s="211"/>
      <c r="DOH34" s="148"/>
      <c r="DOI34" s="210"/>
      <c r="DOJ34" s="211"/>
      <c r="DOK34" s="148"/>
      <c r="DOL34" s="210"/>
      <c r="DOM34" s="211"/>
      <c r="DON34" s="148"/>
      <c r="DOO34" s="210"/>
      <c r="DOP34" s="211"/>
      <c r="DOQ34" s="148"/>
      <c r="DOR34" s="210"/>
      <c r="DOS34" s="211"/>
      <c r="DOT34" s="148"/>
      <c r="DOU34" s="210"/>
      <c r="DOV34" s="211"/>
      <c r="DOW34" s="148"/>
      <c r="DOX34" s="210"/>
      <c r="DOY34" s="211"/>
      <c r="DOZ34" s="148"/>
      <c r="DPA34" s="210"/>
      <c r="DPB34" s="211"/>
      <c r="DPC34" s="148"/>
      <c r="DPD34" s="210"/>
      <c r="DPE34" s="211"/>
      <c r="DPF34" s="148"/>
      <c r="DPG34" s="210"/>
      <c r="DPH34" s="211"/>
      <c r="DPI34" s="148"/>
      <c r="DPJ34" s="210"/>
      <c r="DPK34" s="211"/>
      <c r="DPL34" s="148"/>
      <c r="DPM34" s="210"/>
      <c r="DPN34" s="211"/>
      <c r="DPO34" s="148"/>
      <c r="DPP34" s="210"/>
      <c r="DPQ34" s="211"/>
      <c r="DPR34" s="148"/>
      <c r="DPS34" s="210"/>
      <c r="DPT34" s="211"/>
      <c r="DPU34" s="148"/>
      <c r="DPV34" s="210"/>
      <c r="DPW34" s="211"/>
      <c r="DPX34" s="148"/>
      <c r="DPY34" s="210"/>
      <c r="DPZ34" s="211"/>
      <c r="DQA34" s="148"/>
      <c r="DQB34" s="210"/>
      <c r="DQC34" s="211"/>
      <c r="DQD34" s="148"/>
      <c r="DQE34" s="210"/>
      <c r="DQF34" s="211"/>
      <c r="DQG34" s="148"/>
      <c r="DQH34" s="210"/>
      <c r="DQI34" s="211"/>
      <c r="DQJ34" s="148"/>
      <c r="DQK34" s="210"/>
      <c r="DQL34" s="211"/>
      <c r="DQM34" s="148"/>
      <c r="DQN34" s="210"/>
      <c r="DQO34" s="211"/>
      <c r="DQP34" s="148"/>
      <c r="DQQ34" s="210"/>
      <c r="DQR34" s="211"/>
      <c r="DQS34" s="148"/>
      <c r="DQT34" s="210"/>
      <c r="DQU34" s="211"/>
      <c r="DQV34" s="148"/>
      <c r="DQW34" s="210"/>
      <c r="DQX34" s="211"/>
      <c r="DQY34" s="148"/>
      <c r="DQZ34" s="210"/>
      <c r="DRA34" s="211"/>
      <c r="DRB34" s="148"/>
      <c r="DRC34" s="210"/>
      <c r="DRD34" s="211"/>
      <c r="DRE34" s="148"/>
      <c r="DRF34" s="210"/>
      <c r="DRG34" s="211"/>
      <c r="DRH34" s="148"/>
      <c r="DRI34" s="210"/>
      <c r="DRJ34" s="211"/>
      <c r="DRK34" s="148"/>
      <c r="DRL34" s="210"/>
      <c r="DRM34" s="211"/>
      <c r="DRN34" s="148"/>
      <c r="DRO34" s="210"/>
      <c r="DRP34" s="211"/>
      <c r="DRQ34" s="148"/>
      <c r="DRR34" s="210"/>
      <c r="DRS34" s="211"/>
      <c r="DRT34" s="148"/>
      <c r="DRU34" s="210"/>
      <c r="DRV34" s="211"/>
      <c r="DRW34" s="148"/>
      <c r="DRX34" s="210"/>
      <c r="DRY34" s="211"/>
      <c r="DRZ34" s="148"/>
      <c r="DSA34" s="210"/>
      <c r="DSB34" s="211"/>
      <c r="DSC34" s="148"/>
      <c r="DSD34" s="210"/>
      <c r="DSE34" s="211"/>
      <c r="DSF34" s="148"/>
      <c r="DSG34" s="210"/>
      <c r="DSH34" s="211"/>
      <c r="DSI34" s="148"/>
      <c r="DSJ34" s="210"/>
      <c r="DSK34" s="211"/>
      <c r="DSL34" s="148"/>
      <c r="DSM34" s="210"/>
      <c r="DSN34" s="211"/>
      <c r="DSO34" s="148"/>
      <c r="DSP34" s="210"/>
      <c r="DSQ34" s="211"/>
      <c r="DSR34" s="148"/>
      <c r="DSS34" s="210"/>
      <c r="DST34" s="211"/>
      <c r="DSU34" s="148"/>
      <c r="DSV34" s="210"/>
      <c r="DSW34" s="211"/>
      <c r="DSX34" s="148"/>
      <c r="DSY34" s="210"/>
      <c r="DSZ34" s="211"/>
      <c r="DTA34" s="148"/>
      <c r="DTB34" s="210"/>
      <c r="DTC34" s="211"/>
      <c r="DTD34" s="148"/>
      <c r="DTE34" s="210"/>
      <c r="DTF34" s="211"/>
      <c r="DTG34" s="148"/>
      <c r="DTH34" s="210"/>
      <c r="DTI34" s="211"/>
      <c r="DTJ34" s="148"/>
      <c r="DTK34" s="210"/>
      <c r="DTL34" s="211"/>
      <c r="DTM34" s="148"/>
      <c r="DTN34" s="210"/>
      <c r="DTO34" s="211"/>
      <c r="DTP34" s="148"/>
      <c r="DTQ34" s="210"/>
      <c r="DTR34" s="211"/>
      <c r="DTS34" s="148"/>
      <c r="DTT34" s="210"/>
      <c r="DTU34" s="211"/>
      <c r="DTV34" s="148"/>
      <c r="DTW34" s="210"/>
      <c r="DTX34" s="211"/>
      <c r="DTY34" s="148"/>
      <c r="DTZ34" s="210"/>
      <c r="DUA34" s="211"/>
      <c r="DUB34" s="148"/>
      <c r="DUC34" s="210"/>
      <c r="DUD34" s="211"/>
      <c r="DUE34" s="148"/>
      <c r="DUF34" s="210"/>
      <c r="DUG34" s="211"/>
      <c r="DUH34" s="148"/>
      <c r="DUI34" s="210"/>
      <c r="DUJ34" s="211"/>
      <c r="DUK34" s="148"/>
      <c r="DUL34" s="210"/>
      <c r="DUM34" s="211"/>
      <c r="DUN34" s="148"/>
      <c r="DUO34" s="210"/>
      <c r="DUP34" s="211"/>
      <c r="DUQ34" s="148"/>
      <c r="DUR34" s="210"/>
      <c r="DUS34" s="211"/>
      <c r="DUT34" s="148"/>
      <c r="DUU34" s="210"/>
      <c r="DUV34" s="211"/>
      <c r="DUW34" s="148"/>
      <c r="DUX34" s="210"/>
      <c r="DUY34" s="211"/>
      <c r="DUZ34" s="148"/>
      <c r="DVA34" s="210"/>
      <c r="DVB34" s="211"/>
      <c r="DVC34" s="148"/>
      <c r="DVD34" s="210"/>
      <c r="DVE34" s="211"/>
      <c r="DVF34" s="148"/>
      <c r="DVG34" s="210"/>
      <c r="DVH34" s="211"/>
      <c r="DVI34" s="148"/>
      <c r="DVJ34" s="210"/>
      <c r="DVK34" s="211"/>
      <c r="DVL34" s="148"/>
      <c r="DVM34" s="210"/>
      <c r="DVN34" s="211"/>
      <c r="DVO34" s="148"/>
      <c r="DVP34" s="210"/>
      <c r="DVQ34" s="211"/>
      <c r="DVR34" s="148"/>
      <c r="DVS34" s="210"/>
      <c r="DVT34" s="211"/>
      <c r="DVU34" s="148"/>
      <c r="DVV34" s="210"/>
      <c r="DVW34" s="211"/>
      <c r="DVX34" s="148"/>
      <c r="DVY34" s="210"/>
      <c r="DVZ34" s="211"/>
      <c r="DWA34" s="148"/>
      <c r="DWB34" s="210"/>
      <c r="DWC34" s="211"/>
      <c r="DWD34" s="148"/>
      <c r="DWE34" s="210"/>
      <c r="DWF34" s="211"/>
      <c r="DWG34" s="148"/>
      <c r="DWH34" s="210"/>
      <c r="DWI34" s="211"/>
      <c r="DWJ34" s="148"/>
      <c r="DWK34" s="210"/>
      <c r="DWL34" s="211"/>
      <c r="DWM34" s="148"/>
      <c r="DWN34" s="210"/>
      <c r="DWO34" s="211"/>
      <c r="DWP34" s="148"/>
      <c r="DWQ34" s="210"/>
      <c r="DWR34" s="211"/>
      <c r="DWS34" s="148"/>
      <c r="DWT34" s="210"/>
      <c r="DWU34" s="211"/>
      <c r="DWV34" s="148"/>
      <c r="DWW34" s="210"/>
      <c r="DWX34" s="211"/>
      <c r="DWY34" s="148"/>
      <c r="DWZ34" s="210"/>
      <c r="DXA34" s="211"/>
      <c r="DXB34" s="148"/>
      <c r="DXC34" s="210"/>
      <c r="DXD34" s="211"/>
      <c r="DXE34" s="148"/>
      <c r="DXF34" s="210"/>
      <c r="DXG34" s="211"/>
      <c r="DXH34" s="148"/>
      <c r="DXI34" s="210"/>
      <c r="DXJ34" s="211"/>
      <c r="DXK34" s="148"/>
      <c r="DXL34" s="210"/>
      <c r="DXM34" s="211"/>
      <c r="DXN34" s="148"/>
      <c r="DXO34" s="210"/>
      <c r="DXP34" s="211"/>
      <c r="DXQ34" s="148"/>
      <c r="DXR34" s="210"/>
      <c r="DXS34" s="211"/>
      <c r="DXT34" s="148"/>
      <c r="DXU34" s="210"/>
      <c r="DXV34" s="211"/>
      <c r="DXW34" s="148"/>
      <c r="DXX34" s="210"/>
      <c r="DXY34" s="211"/>
      <c r="DXZ34" s="148"/>
      <c r="DYA34" s="210"/>
      <c r="DYB34" s="211"/>
      <c r="DYC34" s="148"/>
      <c r="DYD34" s="210"/>
      <c r="DYE34" s="211"/>
      <c r="DYF34" s="148"/>
      <c r="DYG34" s="210"/>
      <c r="DYH34" s="211"/>
      <c r="DYI34" s="148"/>
      <c r="DYJ34" s="210"/>
      <c r="DYK34" s="211"/>
      <c r="DYL34" s="148"/>
      <c r="DYM34" s="210"/>
      <c r="DYN34" s="211"/>
      <c r="DYO34" s="148"/>
      <c r="DYP34" s="210"/>
      <c r="DYQ34" s="211"/>
      <c r="DYR34" s="148"/>
      <c r="DYS34" s="210"/>
      <c r="DYT34" s="211"/>
      <c r="DYU34" s="148"/>
      <c r="DYV34" s="210"/>
      <c r="DYW34" s="211"/>
      <c r="DYX34" s="148"/>
      <c r="DYY34" s="210"/>
      <c r="DYZ34" s="211"/>
      <c r="DZA34" s="148"/>
      <c r="DZB34" s="210"/>
      <c r="DZC34" s="211"/>
      <c r="DZD34" s="148"/>
      <c r="DZE34" s="210"/>
      <c r="DZF34" s="211"/>
      <c r="DZG34" s="148"/>
      <c r="DZH34" s="210"/>
      <c r="DZI34" s="211"/>
      <c r="DZJ34" s="148"/>
      <c r="DZK34" s="210"/>
      <c r="DZL34" s="211"/>
      <c r="DZM34" s="148"/>
      <c r="DZN34" s="210"/>
      <c r="DZO34" s="211"/>
      <c r="DZP34" s="148"/>
      <c r="DZQ34" s="210"/>
      <c r="DZR34" s="211"/>
      <c r="DZS34" s="148"/>
      <c r="DZT34" s="210"/>
      <c r="DZU34" s="211"/>
      <c r="DZV34" s="148"/>
      <c r="DZW34" s="210"/>
      <c r="DZX34" s="211"/>
      <c r="DZY34" s="148"/>
      <c r="DZZ34" s="210"/>
      <c r="EAA34" s="211"/>
      <c r="EAB34" s="148"/>
      <c r="EAC34" s="210"/>
      <c r="EAD34" s="211"/>
      <c r="EAE34" s="148"/>
      <c r="EAF34" s="210"/>
      <c r="EAG34" s="211"/>
      <c r="EAH34" s="148"/>
      <c r="EAI34" s="210"/>
      <c r="EAJ34" s="211"/>
      <c r="EAK34" s="148"/>
      <c r="EAL34" s="210"/>
      <c r="EAM34" s="211"/>
      <c r="EAN34" s="148"/>
      <c r="EAO34" s="210"/>
      <c r="EAP34" s="211"/>
      <c r="EAQ34" s="148"/>
      <c r="EAR34" s="210"/>
      <c r="EAS34" s="211"/>
      <c r="EAT34" s="148"/>
      <c r="EAU34" s="210"/>
      <c r="EAV34" s="211"/>
      <c r="EAW34" s="148"/>
      <c r="EAX34" s="210"/>
      <c r="EAY34" s="211"/>
      <c r="EAZ34" s="148"/>
      <c r="EBA34" s="210"/>
      <c r="EBB34" s="211"/>
      <c r="EBC34" s="148"/>
      <c r="EBD34" s="210"/>
      <c r="EBE34" s="211"/>
      <c r="EBF34" s="148"/>
      <c r="EBG34" s="210"/>
      <c r="EBH34" s="211"/>
      <c r="EBI34" s="148"/>
      <c r="EBJ34" s="210"/>
      <c r="EBK34" s="211"/>
      <c r="EBL34" s="148"/>
      <c r="EBM34" s="210"/>
      <c r="EBN34" s="211"/>
      <c r="EBO34" s="148"/>
      <c r="EBP34" s="210"/>
      <c r="EBQ34" s="211"/>
      <c r="EBR34" s="148"/>
      <c r="EBS34" s="210"/>
      <c r="EBT34" s="211"/>
      <c r="EBU34" s="148"/>
      <c r="EBV34" s="210"/>
      <c r="EBW34" s="211"/>
      <c r="EBX34" s="148"/>
      <c r="EBY34" s="210"/>
      <c r="EBZ34" s="211"/>
      <c r="ECA34" s="148"/>
      <c r="ECB34" s="210"/>
      <c r="ECC34" s="211"/>
      <c r="ECD34" s="148"/>
      <c r="ECE34" s="210"/>
      <c r="ECF34" s="211"/>
      <c r="ECG34" s="148"/>
      <c r="ECH34" s="210"/>
      <c r="ECI34" s="211"/>
      <c r="ECJ34" s="148"/>
      <c r="ECK34" s="210"/>
      <c r="ECL34" s="211"/>
      <c r="ECM34" s="148"/>
      <c r="ECN34" s="210"/>
      <c r="ECO34" s="211"/>
      <c r="ECP34" s="148"/>
      <c r="ECQ34" s="210"/>
      <c r="ECR34" s="211"/>
      <c r="ECS34" s="148"/>
      <c r="ECT34" s="210"/>
      <c r="ECU34" s="211"/>
      <c r="ECV34" s="148"/>
      <c r="ECW34" s="210"/>
      <c r="ECX34" s="211"/>
      <c r="ECY34" s="148"/>
      <c r="ECZ34" s="210"/>
      <c r="EDA34" s="211"/>
      <c r="EDB34" s="148"/>
      <c r="EDC34" s="210"/>
      <c r="EDD34" s="211"/>
      <c r="EDE34" s="148"/>
      <c r="EDF34" s="210"/>
      <c r="EDG34" s="211"/>
      <c r="EDH34" s="148"/>
      <c r="EDI34" s="210"/>
      <c r="EDJ34" s="211"/>
      <c r="EDK34" s="148"/>
      <c r="EDL34" s="210"/>
      <c r="EDM34" s="211"/>
      <c r="EDN34" s="148"/>
      <c r="EDO34" s="210"/>
      <c r="EDP34" s="211"/>
      <c r="EDQ34" s="148"/>
      <c r="EDR34" s="210"/>
      <c r="EDS34" s="211"/>
      <c r="EDT34" s="148"/>
      <c r="EDU34" s="210"/>
      <c r="EDV34" s="211"/>
      <c r="EDW34" s="148"/>
      <c r="EDX34" s="210"/>
      <c r="EDY34" s="211"/>
      <c r="EDZ34" s="148"/>
      <c r="EEA34" s="210"/>
      <c r="EEB34" s="211"/>
      <c r="EEC34" s="148"/>
      <c r="EED34" s="210"/>
      <c r="EEE34" s="211"/>
      <c r="EEF34" s="148"/>
      <c r="EEG34" s="210"/>
      <c r="EEH34" s="211"/>
      <c r="EEI34" s="148"/>
      <c r="EEJ34" s="210"/>
      <c r="EEK34" s="211"/>
      <c r="EEL34" s="148"/>
      <c r="EEM34" s="210"/>
      <c r="EEN34" s="211"/>
      <c r="EEO34" s="148"/>
      <c r="EEP34" s="210"/>
      <c r="EEQ34" s="211"/>
      <c r="EER34" s="148"/>
      <c r="EES34" s="210"/>
      <c r="EET34" s="211"/>
      <c r="EEU34" s="148"/>
      <c r="EEV34" s="210"/>
      <c r="EEW34" s="211"/>
      <c r="EEX34" s="148"/>
      <c r="EEY34" s="210"/>
      <c r="EEZ34" s="211"/>
      <c r="EFA34" s="148"/>
      <c r="EFB34" s="210"/>
      <c r="EFC34" s="211"/>
      <c r="EFD34" s="148"/>
      <c r="EFE34" s="210"/>
      <c r="EFF34" s="211"/>
      <c r="EFG34" s="148"/>
      <c r="EFH34" s="210"/>
      <c r="EFI34" s="211"/>
      <c r="EFJ34" s="148"/>
      <c r="EFK34" s="210"/>
      <c r="EFL34" s="211"/>
      <c r="EFM34" s="148"/>
      <c r="EFN34" s="210"/>
      <c r="EFO34" s="211"/>
      <c r="EFP34" s="148"/>
      <c r="EFQ34" s="210"/>
      <c r="EFR34" s="211"/>
      <c r="EFS34" s="148"/>
      <c r="EFT34" s="210"/>
      <c r="EFU34" s="211"/>
      <c r="EFV34" s="148"/>
      <c r="EFW34" s="210"/>
      <c r="EFX34" s="211"/>
      <c r="EFY34" s="148"/>
      <c r="EFZ34" s="210"/>
      <c r="EGA34" s="211"/>
      <c r="EGB34" s="148"/>
      <c r="EGC34" s="210"/>
      <c r="EGD34" s="211"/>
      <c r="EGE34" s="148"/>
      <c r="EGF34" s="210"/>
      <c r="EGG34" s="211"/>
      <c r="EGH34" s="148"/>
      <c r="EGI34" s="210"/>
      <c r="EGJ34" s="211"/>
      <c r="EGK34" s="148"/>
      <c r="EGL34" s="210"/>
      <c r="EGM34" s="211"/>
      <c r="EGN34" s="148"/>
      <c r="EGO34" s="210"/>
      <c r="EGP34" s="211"/>
      <c r="EGQ34" s="148"/>
      <c r="EGR34" s="210"/>
      <c r="EGS34" s="211"/>
      <c r="EGT34" s="148"/>
      <c r="EGU34" s="210"/>
      <c r="EGV34" s="211"/>
      <c r="EGW34" s="148"/>
      <c r="EGX34" s="210"/>
      <c r="EGY34" s="211"/>
      <c r="EGZ34" s="148"/>
      <c r="EHA34" s="210"/>
      <c r="EHB34" s="211"/>
      <c r="EHC34" s="148"/>
      <c r="EHD34" s="210"/>
      <c r="EHE34" s="211"/>
      <c r="EHF34" s="148"/>
      <c r="EHG34" s="210"/>
      <c r="EHH34" s="211"/>
      <c r="EHI34" s="148"/>
      <c r="EHJ34" s="210"/>
      <c r="EHK34" s="211"/>
      <c r="EHL34" s="148"/>
      <c r="EHM34" s="210"/>
      <c r="EHN34" s="211"/>
      <c r="EHO34" s="148"/>
      <c r="EHP34" s="210"/>
      <c r="EHQ34" s="211"/>
      <c r="EHR34" s="148"/>
      <c r="EHS34" s="210"/>
      <c r="EHT34" s="211"/>
      <c r="EHU34" s="148"/>
      <c r="EHV34" s="210"/>
      <c r="EHW34" s="211"/>
      <c r="EHX34" s="148"/>
      <c r="EHY34" s="210"/>
      <c r="EHZ34" s="211"/>
      <c r="EIA34" s="148"/>
      <c r="EIB34" s="210"/>
      <c r="EIC34" s="211"/>
      <c r="EID34" s="148"/>
      <c r="EIE34" s="210"/>
      <c r="EIF34" s="211"/>
      <c r="EIG34" s="148"/>
      <c r="EIH34" s="210"/>
      <c r="EII34" s="211"/>
      <c r="EIJ34" s="148"/>
      <c r="EIK34" s="210"/>
      <c r="EIL34" s="211"/>
      <c r="EIM34" s="148"/>
      <c r="EIN34" s="210"/>
      <c r="EIO34" s="211"/>
      <c r="EIP34" s="148"/>
      <c r="EIQ34" s="210"/>
      <c r="EIR34" s="211"/>
      <c r="EIS34" s="148"/>
      <c r="EIT34" s="210"/>
      <c r="EIU34" s="211"/>
      <c r="EIV34" s="148"/>
      <c r="EIW34" s="210"/>
      <c r="EIX34" s="211"/>
      <c r="EIY34" s="148"/>
      <c r="EIZ34" s="210"/>
      <c r="EJA34" s="211"/>
      <c r="EJB34" s="148"/>
      <c r="EJC34" s="210"/>
      <c r="EJD34" s="211"/>
      <c r="EJE34" s="148"/>
      <c r="EJF34" s="210"/>
      <c r="EJG34" s="211"/>
      <c r="EJH34" s="148"/>
      <c r="EJI34" s="210"/>
      <c r="EJJ34" s="211"/>
      <c r="EJK34" s="148"/>
      <c r="EJL34" s="210"/>
      <c r="EJM34" s="211"/>
      <c r="EJN34" s="148"/>
      <c r="EJO34" s="210"/>
      <c r="EJP34" s="211"/>
      <c r="EJQ34" s="148"/>
      <c r="EJR34" s="210"/>
      <c r="EJS34" s="211"/>
      <c r="EJT34" s="148"/>
      <c r="EJU34" s="210"/>
      <c r="EJV34" s="211"/>
      <c r="EJW34" s="148"/>
      <c r="EJX34" s="210"/>
      <c r="EJY34" s="211"/>
      <c r="EJZ34" s="148"/>
      <c r="EKA34" s="210"/>
      <c r="EKB34" s="211"/>
      <c r="EKC34" s="148"/>
      <c r="EKD34" s="210"/>
      <c r="EKE34" s="211"/>
      <c r="EKF34" s="148"/>
      <c r="EKG34" s="210"/>
      <c r="EKH34" s="211"/>
      <c r="EKI34" s="148"/>
      <c r="EKJ34" s="210"/>
      <c r="EKK34" s="211"/>
      <c r="EKL34" s="148"/>
      <c r="EKM34" s="210"/>
      <c r="EKN34" s="211"/>
      <c r="EKO34" s="148"/>
      <c r="EKP34" s="210"/>
      <c r="EKQ34" s="211"/>
      <c r="EKR34" s="148"/>
      <c r="EKS34" s="210"/>
      <c r="EKT34" s="211"/>
      <c r="EKU34" s="148"/>
      <c r="EKV34" s="210"/>
      <c r="EKW34" s="211"/>
      <c r="EKX34" s="148"/>
      <c r="EKY34" s="210"/>
      <c r="EKZ34" s="211"/>
      <c r="ELA34" s="148"/>
      <c r="ELB34" s="210"/>
      <c r="ELC34" s="211"/>
      <c r="ELD34" s="148"/>
      <c r="ELE34" s="210"/>
      <c r="ELF34" s="211"/>
      <c r="ELG34" s="148"/>
      <c r="ELH34" s="210"/>
      <c r="ELI34" s="211"/>
      <c r="ELJ34" s="148"/>
      <c r="ELK34" s="210"/>
      <c r="ELL34" s="211"/>
      <c r="ELM34" s="148"/>
      <c r="ELN34" s="210"/>
      <c r="ELO34" s="211"/>
      <c r="ELP34" s="148"/>
      <c r="ELQ34" s="210"/>
      <c r="ELR34" s="211"/>
      <c r="ELS34" s="148"/>
      <c r="ELT34" s="210"/>
      <c r="ELU34" s="211"/>
      <c r="ELV34" s="148"/>
      <c r="ELW34" s="210"/>
      <c r="ELX34" s="211"/>
      <c r="ELY34" s="148"/>
      <c r="ELZ34" s="210"/>
      <c r="EMA34" s="211"/>
      <c r="EMB34" s="148"/>
      <c r="EMC34" s="210"/>
      <c r="EMD34" s="211"/>
      <c r="EME34" s="148"/>
      <c r="EMF34" s="210"/>
      <c r="EMG34" s="211"/>
      <c r="EMH34" s="148"/>
      <c r="EMI34" s="210"/>
      <c r="EMJ34" s="211"/>
      <c r="EMK34" s="148"/>
      <c r="EML34" s="210"/>
      <c r="EMM34" s="211"/>
      <c r="EMN34" s="148"/>
      <c r="EMO34" s="210"/>
      <c r="EMP34" s="211"/>
      <c r="EMQ34" s="148"/>
      <c r="EMR34" s="210"/>
      <c r="EMS34" s="211"/>
      <c r="EMT34" s="148"/>
      <c r="EMU34" s="210"/>
      <c r="EMV34" s="211"/>
      <c r="EMW34" s="148"/>
      <c r="EMX34" s="210"/>
      <c r="EMY34" s="211"/>
      <c r="EMZ34" s="148"/>
      <c r="ENA34" s="210"/>
      <c r="ENB34" s="211"/>
      <c r="ENC34" s="148"/>
      <c r="END34" s="210"/>
      <c r="ENE34" s="211"/>
      <c r="ENF34" s="148"/>
      <c r="ENG34" s="210"/>
      <c r="ENH34" s="211"/>
      <c r="ENI34" s="148"/>
      <c r="ENJ34" s="210"/>
      <c r="ENK34" s="211"/>
      <c r="ENL34" s="148"/>
      <c r="ENM34" s="210"/>
      <c r="ENN34" s="211"/>
      <c r="ENO34" s="148"/>
      <c r="ENP34" s="210"/>
      <c r="ENQ34" s="211"/>
      <c r="ENR34" s="148"/>
      <c r="ENS34" s="210"/>
      <c r="ENT34" s="211"/>
      <c r="ENU34" s="148"/>
      <c r="ENV34" s="210"/>
      <c r="ENW34" s="211"/>
      <c r="ENX34" s="148"/>
      <c r="ENY34" s="210"/>
      <c r="ENZ34" s="211"/>
      <c r="EOA34" s="148"/>
      <c r="EOB34" s="210"/>
      <c r="EOC34" s="211"/>
      <c r="EOD34" s="148"/>
      <c r="EOE34" s="210"/>
      <c r="EOF34" s="211"/>
      <c r="EOG34" s="148"/>
      <c r="EOH34" s="210"/>
      <c r="EOI34" s="211"/>
      <c r="EOJ34" s="148"/>
      <c r="EOK34" s="210"/>
      <c r="EOL34" s="211"/>
      <c r="EOM34" s="148"/>
      <c r="EON34" s="210"/>
      <c r="EOO34" s="211"/>
      <c r="EOP34" s="148"/>
      <c r="EOQ34" s="210"/>
      <c r="EOR34" s="211"/>
      <c r="EOS34" s="148"/>
      <c r="EOT34" s="210"/>
      <c r="EOU34" s="211"/>
      <c r="EOV34" s="148"/>
      <c r="EOW34" s="210"/>
      <c r="EOX34" s="211"/>
      <c r="EOY34" s="148"/>
      <c r="EOZ34" s="210"/>
      <c r="EPA34" s="211"/>
      <c r="EPB34" s="148"/>
      <c r="EPC34" s="210"/>
      <c r="EPD34" s="211"/>
      <c r="EPE34" s="148"/>
      <c r="EPF34" s="210"/>
      <c r="EPG34" s="211"/>
      <c r="EPH34" s="148"/>
      <c r="EPI34" s="210"/>
      <c r="EPJ34" s="211"/>
      <c r="EPK34" s="148"/>
      <c r="EPL34" s="210"/>
      <c r="EPM34" s="211"/>
      <c r="EPN34" s="148"/>
      <c r="EPO34" s="210"/>
      <c r="EPP34" s="211"/>
      <c r="EPQ34" s="148"/>
      <c r="EPR34" s="210"/>
      <c r="EPS34" s="211"/>
      <c r="EPT34" s="148"/>
      <c r="EPU34" s="210"/>
      <c r="EPV34" s="211"/>
      <c r="EPW34" s="148"/>
      <c r="EPX34" s="210"/>
      <c r="EPY34" s="211"/>
      <c r="EPZ34" s="148"/>
      <c r="EQA34" s="210"/>
      <c r="EQB34" s="211"/>
      <c r="EQC34" s="148"/>
      <c r="EQD34" s="210"/>
      <c r="EQE34" s="211"/>
      <c r="EQF34" s="148"/>
      <c r="EQG34" s="210"/>
      <c r="EQH34" s="211"/>
      <c r="EQI34" s="148"/>
      <c r="EQJ34" s="210"/>
      <c r="EQK34" s="211"/>
      <c r="EQL34" s="148"/>
      <c r="EQM34" s="210"/>
      <c r="EQN34" s="211"/>
      <c r="EQO34" s="148"/>
      <c r="EQP34" s="210"/>
      <c r="EQQ34" s="211"/>
      <c r="EQR34" s="148"/>
      <c r="EQS34" s="210"/>
      <c r="EQT34" s="211"/>
      <c r="EQU34" s="148"/>
      <c r="EQV34" s="210"/>
      <c r="EQW34" s="211"/>
      <c r="EQX34" s="148"/>
      <c r="EQY34" s="210"/>
      <c r="EQZ34" s="211"/>
      <c r="ERA34" s="148"/>
      <c r="ERB34" s="210"/>
      <c r="ERC34" s="211"/>
      <c r="ERD34" s="148"/>
      <c r="ERE34" s="210"/>
      <c r="ERF34" s="211"/>
      <c r="ERG34" s="148"/>
      <c r="ERH34" s="210"/>
      <c r="ERI34" s="211"/>
      <c r="ERJ34" s="148"/>
      <c r="ERK34" s="210"/>
      <c r="ERL34" s="211"/>
      <c r="ERM34" s="148"/>
      <c r="ERN34" s="210"/>
      <c r="ERO34" s="211"/>
      <c r="ERP34" s="148"/>
      <c r="ERQ34" s="210"/>
      <c r="ERR34" s="211"/>
      <c r="ERS34" s="148"/>
      <c r="ERT34" s="210"/>
      <c r="ERU34" s="211"/>
      <c r="ERV34" s="148"/>
      <c r="ERW34" s="210"/>
      <c r="ERX34" s="211"/>
      <c r="ERY34" s="148"/>
      <c r="ERZ34" s="210"/>
      <c r="ESA34" s="211"/>
      <c r="ESB34" s="148"/>
      <c r="ESC34" s="210"/>
      <c r="ESD34" s="211"/>
      <c r="ESE34" s="148"/>
      <c r="ESF34" s="210"/>
      <c r="ESG34" s="211"/>
      <c r="ESH34" s="148"/>
      <c r="ESI34" s="210"/>
      <c r="ESJ34" s="211"/>
      <c r="ESK34" s="148"/>
      <c r="ESL34" s="210"/>
      <c r="ESM34" s="211"/>
      <c r="ESN34" s="148"/>
      <c r="ESO34" s="210"/>
      <c r="ESP34" s="211"/>
      <c r="ESQ34" s="148"/>
      <c r="ESR34" s="210"/>
      <c r="ESS34" s="211"/>
      <c r="EST34" s="148"/>
      <c r="ESU34" s="210"/>
      <c r="ESV34" s="211"/>
      <c r="ESW34" s="148"/>
      <c r="ESX34" s="210"/>
      <c r="ESY34" s="211"/>
      <c r="ESZ34" s="148"/>
      <c r="ETA34" s="210"/>
      <c r="ETB34" s="211"/>
      <c r="ETC34" s="148"/>
      <c r="ETD34" s="210"/>
      <c r="ETE34" s="211"/>
      <c r="ETF34" s="148"/>
      <c r="ETG34" s="210"/>
      <c r="ETH34" s="211"/>
      <c r="ETI34" s="148"/>
      <c r="ETJ34" s="210"/>
      <c r="ETK34" s="211"/>
      <c r="ETL34" s="148"/>
      <c r="ETM34" s="210"/>
      <c r="ETN34" s="211"/>
      <c r="ETO34" s="148"/>
      <c r="ETP34" s="210"/>
      <c r="ETQ34" s="211"/>
      <c r="ETR34" s="148"/>
      <c r="ETS34" s="210"/>
      <c r="ETT34" s="211"/>
      <c r="ETU34" s="148"/>
      <c r="ETV34" s="210"/>
      <c r="ETW34" s="211"/>
      <c r="ETX34" s="148"/>
      <c r="ETY34" s="210"/>
      <c r="ETZ34" s="211"/>
      <c r="EUA34" s="148"/>
      <c r="EUB34" s="210"/>
      <c r="EUC34" s="211"/>
      <c r="EUD34" s="148"/>
      <c r="EUE34" s="210"/>
      <c r="EUF34" s="211"/>
      <c r="EUG34" s="148"/>
      <c r="EUH34" s="210"/>
      <c r="EUI34" s="211"/>
      <c r="EUJ34" s="148"/>
      <c r="EUK34" s="210"/>
      <c r="EUL34" s="211"/>
      <c r="EUM34" s="148"/>
      <c r="EUN34" s="210"/>
      <c r="EUO34" s="211"/>
      <c r="EUP34" s="148"/>
      <c r="EUQ34" s="210"/>
      <c r="EUR34" s="211"/>
      <c r="EUS34" s="148"/>
      <c r="EUT34" s="210"/>
      <c r="EUU34" s="211"/>
      <c r="EUV34" s="148"/>
      <c r="EUW34" s="210"/>
      <c r="EUX34" s="211"/>
      <c r="EUY34" s="148"/>
      <c r="EUZ34" s="210"/>
      <c r="EVA34" s="211"/>
      <c r="EVB34" s="148"/>
      <c r="EVC34" s="210"/>
      <c r="EVD34" s="211"/>
      <c r="EVE34" s="148"/>
      <c r="EVF34" s="210"/>
      <c r="EVG34" s="211"/>
      <c r="EVH34" s="148"/>
      <c r="EVI34" s="210"/>
      <c r="EVJ34" s="211"/>
      <c r="EVK34" s="148"/>
      <c r="EVL34" s="210"/>
      <c r="EVM34" s="211"/>
      <c r="EVN34" s="148"/>
      <c r="EVO34" s="210"/>
      <c r="EVP34" s="211"/>
      <c r="EVQ34" s="148"/>
      <c r="EVR34" s="210"/>
      <c r="EVS34" s="211"/>
      <c r="EVT34" s="148"/>
      <c r="EVU34" s="210"/>
      <c r="EVV34" s="211"/>
      <c r="EVW34" s="148"/>
      <c r="EVX34" s="210"/>
      <c r="EVY34" s="211"/>
      <c r="EVZ34" s="148"/>
      <c r="EWA34" s="210"/>
      <c r="EWB34" s="211"/>
      <c r="EWC34" s="148"/>
      <c r="EWD34" s="210"/>
      <c r="EWE34" s="211"/>
      <c r="EWF34" s="148"/>
      <c r="EWG34" s="210"/>
      <c r="EWH34" s="211"/>
      <c r="EWI34" s="148"/>
      <c r="EWJ34" s="210"/>
      <c r="EWK34" s="211"/>
      <c r="EWL34" s="148"/>
      <c r="EWM34" s="210"/>
      <c r="EWN34" s="211"/>
      <c r="EWO34" s="148"/>
      <c r="EWP34" s="210"/>
      <c r="EWQ34" s="211"/>
      <c r="EWR34" s="148"/>
      <c r="EWS34" s="210"/>
      <c r="EWT34" s="211"/>
      <c r="EWU34" s="148"/>
      <c r="EWV34" s="210"/>
      <c r="EWW34" s="211"/>
      <c r="EWX34" s="148"/>
      <c r="EWY34" s="210"/>
      <c r="EWZ34" s="211"/>
      <c r="EXA34" s="148"/>
      <c r="EXB34" s="210"/>
      <c r="EXC34" s="211"/>
      <c r="EXD34" s="148"/>
      <c r="EXE34" s="210"/>
      <c r="EXF34" s="211"/>
      <c r="EXG34" s="148"/>
      <c r="EXH34" s="210"/>
      <c r="EXI34" s="211"/>
      <c r="EXJ34" s="148"/>
      <c r="EXK34" s="210"/>
      <c r="EXL34" s="211"/>
      <c r="EXM34" s="148"/>
      <c r="EXN34" s="210"/>
      <c r="EXO34" s="211"/>
      <c r="EXP34" s="148"/>
      <c r="EXQ34" s="210"/>
      <c r="EXR34" s="211"/>
      <c r="EXS34" s="148"/>
      <c r="EXT34" s="210"/>
      <c r="EXU34" s="211"/>
      <c r="EXV34" s="148"/>
      <c r="EXW34" s="210"/>
      <c r="EXX34" s="211"/>
      <c r="EXY34" s="148"/>
      <c r="EXZ34" s="210"/>
      <c r="EYA34" s="211"/>
      <c r="EYB34" s="148"/>
      <c r="EYC34" s="210"/>
      <c r="EYD34" s="211"/>
      <c r="EYE34" s="148"/>
      <c r="EYF34" s="210"/>
      <c r="EYG34" s="211"/>
      <c r="EYH34" s="148"/>
      <c r="EYI34" s="210"/>
      <c r="EYJ34" s="211"/>
      <c r="EYK34" s="148"/>
      <c r="EYL34" s="210"/>
      <c r="EYM34" s="211"/>
      <c r="EYN34" s="148"/>
      <c r="EYO34" s="210"/>
      <c r="EYP34" s="211"/>
      <c r="EYQ34" s="148"/>
      <c r="EYR34" s="210"/>
      <c r="EYS34" s="211"/>
      <c r="EYT34" s="148"/>
      <c r="EYU34" s="210"/>
      <c r="EYV34" s="211"/>
      <c r="EYW34" s="148"/>
      <c r="EYX34" s="210"/>
      <c r="EYY34" s="211"/>
      <c r="EYZ34" s="148"/>
      <c r="EZA34" s="210"/>
      <c r="EZB34" s="211"/>
      <c r="EZC34" s="148"/>
      <c r="EZD34" s="210"/>
      <c r="EZE34" s="211"/>
      <c r="EZF34" s="148"/>
      <c r="EZG34" s="210"/>
      <c r="EZH34" s="211"/>
      <c r="EZI34" s="148"/>
      <c r="EZJ34" s="210"/>
      <c r="EZK34" s="211"/>
      <c r="EZL34" s="148"/>
      <c r="EZM34" s="210"/>
      <c r="EZN34" s="211"/>
      <c r="EZO34" s="148"/>
      <c r="EZP34" s="210"/>
      <c r="EZQ34" s="211"/>
      <c r="EZR34" s="148"/>
      <c r="EZS34" s="210"/>
      <c r="EZT34" s="211"/>
      <c r="EZU34" s="148"/>
      <c r="EZV34" s="210"/>
      <c r="EZW34" s="211"/>
      <c r="EZX34" s="148"/>
      <c r="EZY34" s="210"/>
      <c r="EZZ34" s="211"/>
      <c r="FAA34" s="148"/>
      <c r="FAB34" s="210"/>
      <c r="FAC34" s="211"/>
      <c r="FAD34" s="148"/>
      <c r="FAE34" s="210"/>
      <c r="FAF34" s="211"/>
      <c r="FAG34" s="148"/>
      <c r="FAH34" s="210"/>
      <c r="FAI34" s="211"/>
      <c r="FAJ34" s="148"/>
      <c r="FAK34" s="210"/>
      <c r="FAL34" s="211"/>
      <c r="FAM34" s="148"/>
      <c r="FAN34" s="210"/>
      <c r="FAO34" s="211"/>
      <c r="FAP34" s="148"/>
      <c r="FAQ34" s="210"/>
      <c r="FAR34" s="211"/>
      <c r="FAS34" s="148"/>
      <c r="FAT34" s="210"/>
      <c r="FAU34" s="211"/>
      <c r="FAV34" s="148"/>
      <c r="FAW34" s="210"/>
      <c r="FAX34" s="211"/>
      <c r="FAY34" s="148"/>
      <c r="FAZ34" s="210"/>
      <c r="FBA34" s="211"/>
      <c r="FBB34" s="148"/>
      <c r="FBC34" s="210"/>
      <c r="FBD34" s="211"/>
      <c r="FBE34" s="148"/>
      <c r="FBF34" s="210"/>
      <c r="FBG34" s="211"/>
      <c r="FBH34" s="148"/>
      <c r="FBI34" s="210"/>
      <c r="FBJ34" s="211"/>
      <c r="FBK34" s="148"/>
      <c r="FBL34" s="210"/>
      <c r="FBM34" s="211"/>
      <c r="FBN34" s="148"/>
      <c r="FBO34" s="210"/>
      <c r="FBP34" s="211"/>
      <c r="FBQ34" s="148"/>
      <c r="FBR34" s="210"/>
      <c r="FBS34" s="211"/>
      <c r="FBT34" s="148"/>
      <c r="FBU34" s="210"/>
      <c r="FBV34" s="211"/>
      <c r="FBW34" s="148"/>
      <c r="FBX34" s="210"/>
      <c r="FBY34" s="211"/>
      <c r="FBZ34" s="148"/>
      <c r="FCA34" s="210"/>
      <c r="FCB34" s="211"/>
      <c r="FCC34" s="148"/>
      <c r="FCD34" s="210"/>
      <c r="FCE34" s="211"/>
      <c r="FCF34" s="148"/>
      <c r="FCG34" s="210"/>
      <c r="FCH34" s="211"/>
      <c r="FCI34" s="148"/>
      <c r="FCJ34" s="210"/>
      <c r="FCK34" s="211"/>
      <c r="FCL34" s="148"/>
      <c r="FCM34" s="210"/>
      <c r="FCN34" s="211"/>
      <c r="FCO34" s="148"/>
      <c r="FCP34" s="210"/>
      <c r="FCQ34" s="211"/>
      <c r="FCR34" s="148"/>
      <c r="FCS34" s="210"/>
      <c r="FCT34" s="211"/>
      <c r="FCU34" s="148"/>
      <c r="FCV34" s="210"/>
      <c r="FCW34" s="211"/>
      <c r="FCX34" s="148"/>
      <c r="FCY34" s="210"/>
      <c r="FCZ34" s="211"/>
      <c r="FDA34" s="148"/>
      <c r="FDB34" s="210"/>
      <c r="FDC34" s="211"/>
      <c r="FDD34" s="148"/>
      <c r="FDE34" s="210"/>
      <c r="FDF34" s="211"/>
      <c r="FDG34" s="148"/>
      <c r="FDH34" s="210"/>
      <c r="FDI34" s="211"/>
      <c r="FDJ34" s="148"/>
      <c r="FDK34" s="210"/>
      <c r="FDL34" s="211"/>
      <c r="FDM34" s="148"/>
      <c r="FDN34" s="210"/>
      <c r="FDO34" s="211"/>
      <c r="FDP34" s="148"/>
      <c r="FDQ34" s="210"/>
      <c r="FDR34" s="211"/>
      <c r="FDS34" s="148"/>
      <c r="FDT34" s="210"/>
      <c r="FDU34" s="211"/>
      <c r="FDV34" s="148"/>
      <c r="FDW34" s="210"/>
      <c r="FDX34" s="211"/>
      <c r="FDY34" s="148"/>
      <c r="FDZ34" s="210"/>
      <c r="FEA34" s="211"/>
      <c r="FEB34" s="148"/>
      <c r="FEC34" s="210"/>
      <c r="FED34" s="211"/>
      <c r="FEE34" s="148"/>
      <c r="FEF34" s="210"/>
      <c r="FEG34" s="211"/>
      <c r="FEH34" s="148"/>
      <c r="FEI34" s="210"/>
      <c r="FEJ34" s="211"/>
      <c r="FEK34" s="148"/>
      <c r="FEL34" s="210"/>
      <c r="FEM34" s="211"/>
      <c r="FEN34" s="148"/>
      <c r="FEO34" s="210"/>
      <c r="FEP34" s="211"/>
      <c r="FEQ34" s="148"/>
      <c r="FER34" s="210"/>
      <c r="FES34" s="211"/>
      <c r="FET34" s="148"/>
      <c r="FEU34" s="210"/>
      <c r="FEV34" s="211"/>
      <c r="FEW34" s="148"/>
      <c r="FEX34" s="210"/>
      <c r="FEY34" s="211"/>
      <c r="FEZ34" s="148"/>
      <c r="FFA34" s="210"/>
      <c r="FFB34" s="211"/>
      <c r="FFC34" s="148"/>
      <c r="FFD34" s="210"/>
      <c r="FFE34" s="211"/>
      <c r="FFF34" s="148"/>
      <c r="FFG34" s="210"/>
      <c r="FFH34" s="211"/>
      <c r="FFI34" s="148"/>
      <c r="FFJ34" s="210"/>
      <c r="FFK34" s="211"/>
      <c r="FFL34" s="148"/>
      <c r="FFM34" s="210"/>
      <c r="FFN34" s="211"/>
      <c r="FFO34" s="148"/>
      <c r="FFP34" s="210"/>
      <c r="FFQ34" s="211"/>
      <c r="FFR34" s="148"/>
      <c r="FFS34" s="210"/>
      <c r="FFT34" s="211"/>
      <c r="FFU34" s="148"/>
      <c r="FFV34" s="210"/>
      <c r="FFW34" s="211"/>
      <c r="FFX34" s="148"/>
      <c r="FFY34" s="210"/>
      <c r="FFZ34" s="211"/>
      <c r="FGA34" s="148"/>
      <c r="FGB34" s="210"/>
      <c r="FGC34" s="211"/>
      <c r="FGD34" s="148"/>
      <c r="FGE34" s="210"/>
      <c r="FGF34" s="211"/>
      <c r="FGG34" s="148"/>
      <c r="FGH34" s="210"/>
      <c r="FGI34" s="211"/>
      <c r="FGJ34" s="148"/>
      <c r="FGK34" s="210"/>
      <c r="FGL34" s="211"/>
      <c r="FGM34" s="148"/>
      <c r="FGN34" s="210"/>
      <c r="FGO34" s="211"/>
      <c r="FGP34" s="148"/>
      <c r="FGQ34" s="210"/>
      <c r="FGR34" s="211"/>
      <c r="FGS34" s="148"/>
      <c r="FGT34" s="210"/>
      <c r="FGU34" s="211"/>
      <c r="FGV34" s="148"/>
      <c r="FGW34" s="210"/>
      <c r="FGX34" s="211"/>
      <c r="FGY34" s="148"/>
      <c r="FGZ34" s="210"/>
      <c r="FHA34" s="211"/>
      <c r="FHB34" s="148"/>
      <c r="FHC34" s="210"/>
      <c r="FHD34" s="211"/>
      <c r="FHE34" s="148"/>
      <c r="FHF34" s="210"/>
      <c r="FHG34" s="211"/>
      <c r="FHH34" s="148"/>
      <c r="FHI34" s="210"/>
      <c r="FHJ34" s="211"/>
      <c r="FHK34" s="148"/>
      <c r="FHL34" s="210"/>
      <c r="FHM34" s="211"/>
      <c r="FHN34" s="148"/>
      <c r="FHO34" s="210"/>
      <c r="FHP34" s="211"/>
      <c r="FHQ34" s="148"/>
      <c r="FHR34" s="210"/>
      <c r="FHS34" s="211"/>
      <c r="FHT34" s="148"/>
      <c r="FHU34" s="210"/>
      <c r="FHV34" s="211"/>
      <c r="FHW34" s="148"/>
      <c r="FHX34" s="210"/>
      <c r="FHY34" s="211"/>
      <c r="FHZ34" s="148"/>
      <c r="FIA34" s="210"/>
      <c r="FIB34" s="211"/>
      <c r="FIC34" s="148"/>
      <c r="FID34" s="210"/>
      <c r="FIE34" s="211"/>
      <c r="FIF34" s="148"/>
      <c r="FIG34" s="210"/>
      <c r="FIH34" s="211"/>
      <c r="FII34" s="148"/>
      <c r="FIJ34" s="210"/>
      <c r="FIK34" s="211"/>
      <c r="FIL34" s="148"/>
      <c r="FIM34" s="210"/>
      <c r="FIN34" s="211"/>
      <c r="FIO34" s="148"/>
      <c r="FIP34" s="210"/>
      <c r="FIQ34" s="211"/>
      <c r="FIR34" s="148"/>
      <c r="FIS34" s="210"/>
      <c r="FIT34" s="211"/>
      <c r="FIU34" s="148"/>
      <c r="FIV34" s="210"/>
      <c r="FIW34" s="211"/>
      <c r="FIX34" s="148"/>
      <c r="FIY34" s="210"/>
      <c r="FIZ34" s="211"/>
      <c r="FJA34" s="148"/>
      <c r="FJB34" s="210"/>
      <c r="FJC34" s="211"/>
      <c r="FJD34" s="148"/>
      <c r="FJE34" s="210"/>
      <c r="FJF34" s="211"/>
      <c r="FJG34" s="148"/>
      <c r="FJH34" s="210"/>
      <c r="FJI34" s="211"/>
      <c r="FJJ34" s="148"/>
      <c r="FJK34" s="210"/>
      <c r="FJL34" s="211"/>
      <c r="FJM34" s="148"/>
      <c r="FJN34" s="210"/>
      <c r="FJO34" s="211"/>
      <c r="FJP34" s="148"/>
      <c r="FJQ34" s="210"/>
      <c r="FJR34" s="211"/>
      <c r="FJS34" s="148"/>
      <c r="FJT34" s="210"/>
      <c r="FJU34" s="211"/>
      <c r="FJV34" s="148"/>
      <c r="FJW34" s="210"/>
      <c r="FJX34" s="211"/>
      <c r="FJY34" s="148"/>
      <c r="FJZ34" s="210"/>
      <c r="FKA34" s="211"/>
      <c r="FKB34" s="148"/>
      <c r="FKC34" s="210"/>
      <c r="FKD34" s="211"/>
      <c r="FKE34" s="148"/>
      <c r="FKF34" s="210"/>
      <c r="FKG34" s="211"/>
      <c r="FKH34" s="148"/>
      <c r="FKI34" s="210"/>
      <c r="FKJ34" s="211"/>
      <c r="FKK34" s="148"/>
      <c r="FKL34" s="210"/>
      <c r="FKM34" s="211"/>
      <c r="FKN34" s="148"/>
      <c r="FKO34" s="210"/>
      <c r="FKP34" s="211"/>
      <c r="FKQ34" s="148"/>
      <c r="FKR34" s="210"/>
      <c r="FKS34" s="211"/>
      <c r="FKT34" s="148"/>
      <c r="FKU34" s="210"/>
      <c r="FKV34" s="211"/>
      <c r="FKW34" s="148"/>
      <c r="FKX34" s="210"/>
      <c r="FKY34" s="211"/>
      <c r="FKZ34" s="148"/>
      <c r="FLA34" s="210"/>
      <c r="FLB34" s="211"/>
      <c r="FLC34" s="148"/>
      <c r="FLD34" s="210"/>
      <c r="FLE34" s="211"/>
      <c r="FLF34" s="148"/>
      <c r="FLG34" s="210"/>
      <c r="FLH34" s="211"/>
      <c r="FLI34" s="148"/>
      <c r="FLJ34" s="210"/>
      <c r="FLK34" s="211"/>
      <c r="FLL34" s="148"/>
      <c r="FLM34" s="210"/>
      <c r="FLN34" s="211"/>
      <c r="FLO34" s="148"/>
      <c r="FLP34" s="210"/>
      <c r="FLQ34" s="211"/>
      <c r="FLR34" s="148"/>
      <c r="FLS34" s="210"/>
      <c r="FLT34" s="211"/>
      <c r="FLU34" s="148"/>
      <c r="FLV34" s="210"/>
      <c r="FLW34" s="211"/>
      <c r="FLX34" s="148"/>
      <c r="FLY34" s="210"/>
      <c r="FLZ34" s="211"/>
      <c r="FMA34" s="148"/>
      <c r="FMB34" s="210"/>
      <c r="FMC34" s="211"/>
      <c r="FMD34" s="148"/>
      <c r="FME34" s="210"/>
      <c r="FMF34" s="211"/>
      <c r="FMG34" s="148"/>
      <c r="FMH34" s="210"/>
      <c r="FMI34" s="211"/>
      <c r="FMJ34" s="148"/>
      <c r="FMK34" s="210"/>
      <c r="FML34" s="211"/>
      <c r="FMM34" s="148"/>
      <c r="FMN34" s="210"/>
      <c r="FMO34" s="211"/>
      <c r="FMP34" s="148"/>
      <c r="FMQ34" s="210"/>
      <c r="FMR34" s="211"/>
      <c r="FMS34" s="148"/>
      <c r="FMT34" s="210"/>
      <c r="FMU34" s="211"/>
      <c r="FMV34" s="148"/>
      <c r="FMW34" s="210"/>
      <c r="FMX34" s="211"/>
      <c r="FMY34" s="148"/>
      <c r="FMZ34" s="210"/>
      <c r="FNA34" s="211"/>
      <c r="FNB34" s="148"/>
      <c r="FNC34" s="210"/>
      <c r="FND34" s="211"/>
      <c r="FNE34" s="148"/>
      <c r="FNF34" s="210"/>
      <c r="FNG34" s="211"/>
      <c r="FNH34" s="148"/>
      <c r="FNI34" s="210"/>
      <c r="FNJ34" s="211"/>
      <c r="FNK34" s="148"/>
      <c r="FNL34" s="210"/>
      <c r="FNM34" s="211"/>
      <c r="FNN34" s="148"/>
      <c r="FNO34" s="210"/>
      <c r="FNP34" s="211"/>
      <c r="FNQ34" s="148"/>
      <c r="FNR34" s="210"/>
      <c r="FNS34" s="211"/>
      <c r="FNT34" s="148"/>
      <c r="FNU34" s="210"/>
      <c r="FNV34" s="211"/>
      <c r="FNW34" s="148"/>
      <c r="FNX34" s="210"/>
      <c r="FNY34" s="211"/>
      <c r="FNZ34" s="148"/>
      <c r="FOA34" s="210"/>
      <c r="FOB34" s="211"/>
      <c r="FOC34" s="148"/>
      <c r="FOD34" s="210"/>
      <c r="FOE34" s="211"/>
      <c r="FOF34" s="148"/>
      <c r="FOG34" s="210"/>
      <c r="FOH34" s="211"/>
      <c r="FOI34" s="148"/>
      <c r="FOJ34" s="210"/>
      <c r="FOK34" s="211"/>
      <c r="FOL34" s="148"/>
      <c r="FOM34" s="210"/>
      <c r="FON34" s="211"/>
      <c r="FOO34" s="148"/>
      <c r="FOP34" s="210"/>
      <c r="FOQ34" s="211"/>
      <c r="FOR34" s="148"/>
      <c r="FOS34" s="210"/>
      <c r="FOT34" s="211"/>
      <c r="FOU34" s="148"/>
      <c r="FOV34" s="210"/>
      <c r="FOW34" s="211"/>
      <c r="FOX34" s="148"/>
      <c r="FOY34" s="210"/>
      <c r="FOZ34" s="211"/>
      <c r="FPA34" s="148"/>
      <c r="FPB34" s="210"/>
      <c r="FPC34" s="211"/>
      <c r="FPD34" s="148"/>
      <c r="FPE34" s="210"/>
      <c r="FPF34" s="211"/>
      <c r="FPG34" s="148"/>
      <c r="FPH34" s="210"/>
      <c r="FPI34" s="211"/>
      <c r="FPJ34" s="148"/>
      <c r="FPK34" s="210"/>
      <c r="FPL34" s="211"/>
      <c r="FPM34" s="148"/>
      <c r="FPN34" s="210"/>
      <c r="FPO34" s="211"/>
      <c r="FPP34" s="148"/>
      <c r="FPQ34" s="210"/>
      <c r="FPR34" s="211"/>
      <c r="FPS34" s="148"/>
      <c r="FPT34" s="210"/>
      <c r="FPU34" s="211"/>
      <c r="FPV34" s="148"/>
      <c r="FPW34" s="210"/>
      <c r="FPX34" s="211"/>
      <c r="FPY34" s="148"/>
      <c r="FPZ34" s="210"/>
      <c r="FQA34" s="211"/>
      <c r="FQB34" s="148"/>
      <c r="FQC34" s="210"/>
      <c r="FQD34" s="211"/>
      <c r="FQE34" s="148"/>
      <c r="FQF34" s="210"/>
      <c r="FQG34" s="211"/>
      <c r="FQH34" s="148"/>
      <c r="FQI34" s="210"/>
      <c r="FQJ34" s="211"/>
      <c r="FQK34" s="148"/>
      <c r="FQL34" s="210"/>
      <c r="FQM34" s="211"/>
      <c r="FQN34" s="148"/>
      <c r="FQO34" s="210"/>
      <c r="FQP34" s="211"/>
      <c r="FQQ34" s="148"/>
      <c r="FQR34" s="210"/>
      <c r="FQS34" s="211"/>
      <c r="FQT34" s="148"/>
      <c r="FQU34" s="210"/>
      <c r="FQV34" s="211"/>
      <c r="FQW34" s="148"/>
      <c r="FQX34" s="210"/>
      <c r="FQY34" s="211"/>
      <c r="FQZ34" s="148"/>
      <c r="FRA34" s="210"/>
      <c r="FRB34" s="211"/>
      <c r="FRC34" s="148"/>
      <c r="FRD34" s="210"/>
      <c r="FRE34" s="211"/>
      <c r="FRF34" s="148"/>
      <c r="FRG34" s="210"/>
      <c r="FRH34" s="211"/>
      <c r="FRI34" s="148"/>
      <c r="FRJ34" s="210"/>
      <c r="FRK34" s="211"/>
      <c r="FRL34" s="148"/>
      <c r="FRM34" s="210"/>
      <c r="FRN34" s="211"/>
      <c r="FRO34" s="148"/>
      <c r="FRP34" s="210"/>
      <c r="FRQ34" s="211"/>
      <c r="FRR34" s="148"/>
      <c r="FRS34" s="210"/>
      <c r="FRT34" s="211"/>
      <c r="FRU34" s="148"/>
      <c r="FRV34" s="210"/>
      <c r="FRW34" s="211"/>
      <c r="FRX34" s="148"/>
      <c r="FRY34" s="210"/>
      <c r="FRZ34" s="211"/>
      <c r="FSA34" s="148"/>
      <c r="FSB34" s="210"/>
      <c r="FSC34" s="211"/>
      <c r="FSD34" s="148"/>
      <c r="FSE34" s="210"/>
      <c r="FSF34" s="211"/>
      <c r="FSG34" s="148"/>
      <c r="FSH34" s="210"/>
      <c r="FSI34" s="211"/>
      <c r="FSJ34" s="148"/>
      <c r="FSK34" s="210"/>
      <c r="FSL34" s="211"/>
      <c r="FSM34" s="148"/>
      <c r="FSN34" s="210"/>
      <c r="FSO34" s="211"/>
      <c r="FSP34" s="148"/>
      <c r="FSQ34" s="210"/>
      <c r="FSR34" s="211"/>
      <c r="FSS34" s="148"/>
      <c r="FST34" s="210"/>
      <c r="FSU34" s="211"/>
      <c r="FSV34" s="148"/>
      <c r="FSW34" s="210"/>
      <c r="FSX34" s="211"/>
      <c r="FSY34" s="148"/>
      <c r="FSZ34" s="210"/>
      <c r="FTA34" s="211"/>
      <c r="FTB34" s="148"/>
      <c r="FTC34" s="210"/>
      <c r="FTD34" s="211"/>
      <c r="FTE34" s="148"/>
      <c r="FTF34" s="210"/>
      <c r="FTG34" s="211"/>
      <c r="FTH34" s="148"/>
      <c r="FTI34" s="210"/>
      <c r="FTJ34" s="211"/>
      <c r="FTK34" s="148"/>
      <c r="FTL34" s="210"/>
      <c r="FTM34" s="211"/>
      <c r="FTN34" s="148"/>
      <c r="FTO34" s="210"/>
      <c r="FTP34" s="211"/>
      <c r="FTQ34" s="148"/>
      <c r="FTR34" s="210"/>
      <c r="FTS34" s="211"/>
      <c r="FTT34" s="148"/>
      <c r="FTU34" s="210"/>
      <c r="FTV34" s="211"/>
      <c r="FTW34" s="148"/>
      <c r="FTX34" s="210"/>
      <c r="FTY34" s="211"/>
      <c r="FTZ34" s="148"/>
      <c r="FUA34" s="210"/>
      <c r="FUB34" s="211"/>
      <c r="FUC34" s="148"/>
      <c r="FUD34" s="210"/>
      <c r="FUE34" s="211"/>
      <c r="FUF34" s="148"/>
      <c r="FUG34" s="210"/>
      <c r="FUH34" s="211"/>
      <c r="FUI34" s="148"/>
      <c r="FUJ34" s="210"/>
      <c r="FUK34" s="211"/>
      <c r="FUL34" s="148"/>
      <c r="FUM34" s="210"/>
      <c r="FUN34" s="211"/>
      <c r="FUO34" s="148"/>
      <c r="FUP34" s="210"/>
      <c r="FUQ34" s="211"/>
      <c r="FUR34" s="148"/>
      <c r="FUS34" s="210"/>
      <c r="FUT34" s="211"/>
      <c r="FUU34" s="148"/>
      <c r="FUV34" s="210"/>
      <c r="FUW34" s="211"/>
      <c r="FUX34" s="148"/>
      <c r="FUY34" s="210"/>
      <c r="FUZ34" s="211"/>
      <c r="FVA34" s="148"/>
      <c r="FVB34" s="210"/>
      <c r="FVC34" s="211"/>
      <c r="FVD34" s="148"/>
      <c r="FVE34" s="210"/>
      <c r="FVF34" s="211"/>
      <c r="FVG34" s="148"/>
      <c r="FVH34" s="210"/>
      <c r="FVI34" s="211"/>
      <c r="FVJ34" s="148"/>
      <c r="FVK34" s="210"/>
      <c r="FVL34" s="211"/>
      <c r="FVM34" s="148"/>
      <c r="FVN34" s="210"/>
      <c r="FVO34" s="211"/>
      <c r="FVP34" s="148"/>
      <c r="FVQ34" s="210"/>
      <c r="FVR34" s="211"/>
      <c r="FVS34" s="148"/>
      <c r="FVT34" s="210"/>
      <c r="FVU34" s="211"/>
      <c r="FVV34" s="148"/>
      <c r="FVW34" s="210"/>
      <c r="FVX34" s="211"/>
      <c r="FVY34" s="148"/>
      <c r="FVZ34" s="210"/>
      <c r="FWA34" s="211"/>
      <c r="FWB34" s="148"/>
      <c r="FWC34" s="210"/>
      <c r="FWD34" s="211"/>
      <c r="FWE34" s="148"/>
      <c r="FWF34" s="210"/>
      <c r="FWG34" s="211"/>
      <c r="FWH34" s="148"/>
      <c r="FWI34" s="210"/>
      <c r="FWJ34" s="211"/>
      <c r="FWK34" s="148"/>
      <c r="FWL34" s="210"/>
      <c r="FWM34" s="211"/>
      <c r="FWN34" s="148"/>
      <c r="FWO34" s="210"/>
      <c r="FWP34" s="211"/>
      <c r="FWQ34" s="148"/>
      <c r="FWR34" s="210"/>
      <c r="FWS34" s="211"/>
      <c r="FWT34" s="148"/>
      <c r="FWU34" s="210"/>
      <c r="FWV34" s="211"/>
      <c r="FWW34" s="148"/>
      <c r="FWX34" s="210"/>
      <c r="FWY34" s="211"/>
      <c r="FWZ34" s="148"/>
      <c r="FXA34" s="210"/>
      <c r="FXB34" s="211"/>
      <c r="FXC34" s="148"/>
      <c r="FXD34" s="210"/>
      <c r="FXE34" s="211"/>
      <c r="FXF34" s="148"/>
      <c r="FXG34" s="210"/>
      <c r="FXH34" s="211"/>
      <c r="FXI34" s="148"/>
      <c r="FXJ34" s="210"/>
      <c r="FXK34" s="211"/>
      <c r="FXL34" s="148"/>
      <c r="FXM34" s="210"/>
      <c r="FXN34" s="211"/>
      <c r="FXO34" s="148"/>
      <c r="FXP34" s="210"/>
      <c r="FXQ34" s="211"/>
      <c r="FXR34" s="148"/>
      <c r="FXS34" s="210"/>
      <c r="FXT34" s="211"/>
      <c r="FXU34" s="148"/>
      <c r="FXV34" s="210"/>
      <c r="FXW34" s="211"/>
      <c r="FXX34" s="148"/>
      <c r="FXY34" s="210"/>
      <c r="FXZ34" s="211"/>
      <c r="FYA34" s="148"/>
      <c r="FYB34" s="210"/>
      <c r="FYC34" s="211"/>
      <c r="FYD34" s="148"/>
      <c r="FYE34" s="210"/>
      <c r="FYF34" s="211"/>
      <c r="FYG34" s="148"/>
      <c r="FYH34" s="210"/>
      <c r="FYI34" s="211"/>
      <c r="FYJ34" s="148"/>
      <c r="FYK34" s="210"/>
      <c r="FYL34" s="211"/>
      <c r="FYM34" s="148"/>
      <c r="FYN34" s="210"/>
      <c r="FYO34" s="211"/>
      <c r="FYP34" s="148"/>
      <c r="FYQ34" s="210"/>
      <c r="FYR34" s="211"/>
      <c r="FYS34" s="148"/>
      <c r="FYT34" s="210"/>
      <c r="FYU34" s="211"/>
      <c r="FYV34" s="148"/>
      <c r="FYW34" s="210"/>
      <c r="FYX34" s="211"/>
      <c r="FYY34" s="148"/>
      <c r="FYZ34" s="210"/>
      <c r="FZA34" s="211"/>
      <c r="FZB34" s="148"/>
      <c r="FZC34" s="210"/>
      <c r="FZD34" s="211"/>
      <c r="FZE34" s="148"/>
      <c r="FZF34" s="210"/>
      <c r="FZG34" s="211"/>
      <c r="FZH34" s="148"/>
      <c r="FZI34" s="210"/>
      <c r="FZJ34" s="211"/>
      <c r="FZK34" s="148"/>
      <c r="FZL34" s="210"/>
      <c r="FZM34" s="211"/>
      <c r="FZN34" s="148"/>
      <c r="FZO34" s="210"/>
      <c r="FZP34" s="211"/>
      <c r="FZQ34" s="148"/>
      <c r="FZR34" s="210"/>
      <c r="FZS34" s="211"/>
      <c r="FZT34" s="148"/>
      <c r="FZU34" s="210"/>
      <c r="FZV34" s="211"/>
      <c r="FZW34" s="148"/>
      <c r="FZX34" s="210"/>
      <c r="FZY34" s="211"/>
      <c r="FZZ34" s="148"/>
      <c r="GAA34" s="210"/>
      <c r="GAB34" s="211"/>
      <c r="GAC34" s="148"/>
      <c r="GAD34" s="210"/>
      <c r="GAE34" s="211"/>
      <c r="GAF34" s="148"/>
      <c r="GAG34" s="210"/>
      <c r="GAH34" s="211"/>
      <c r="GAI34" s="148"/>
      <c r="GAJ34" s="210"/>
      <c r="GAK34" s="211"/>
      <c r="GAL34" s="148"/>
      <c r="GAM34" s="210"/>
      <c r="GAN34" s="211"/>
      <c r="GAO34" s="148"/>
      <c r="GAP34" s="210"/>
      <c r="GAQ34" s="211"/>
      <c r="GAR34" s="148"/>
      <c r="GAS34" s="210"/>
      <c r="GAT34" s="211"/>
      <c r="GAU34" s="148"/>
      <c r="GAV34" s="210"/>
      <c r="GAW34" s="211"/>
      <c r="GAX34" s="148"/>
      <c r="GAY34" s="210"/>
      <c r="GAZ34" s="211"/>
      <c r="GBA34" s="148"/>
      <c r="GBB34" s="210"/>
      <c r="GBC34" s="211"/>
      <c r="GBD34" s="148"/>
      <c r="GBE34" s="210"/>
      <c r="GBF34" s="211"/>
      <c r="GBG34" s="148"/>
      <c r="GBH34" s="210"/>
      <c r="GBI34" s="211"/>
      <c r="GBJ34" s="148"/>
      <c r="GBK34" s="210"/>
      <c r="GBL34" s="211"/>
      <c r="GBM34" s="148"/>
      <c r="GBN34" s="210"/>
      <c r="GBO34" s="211"/>
      <c r="GBP34" s="148"/>
      <c r="GBQ34" s="210"/>
      <c r="GBR34" s="211"/>
      <c r="GBS34" s="148"/>
      <c r="GBT34" s="210"/>
      <c r="GBU34" s="211"/>
      <c r="GBV34" s="148"/>
      <c r="GBW34" s="210"/>
      <c r="GBX34" s="211"/>
      <c r="GBY34" s="148"/>
      <c r="GBZ34" s="210"/>
      <c r="GCA34" s="211"/>
      <c r="GCB34" s="148"/>
      <c r="GCC34" s="210"/>
      <c r="GCD34" s="211"/>
      <c r="GCE34" s="148"/>
      <c r="GCF34" s="210"/>
      <c r="GCG34" s="211"/>
      <c r="GCH34" s="148"/>
      <c r="GCI34" s="210"/>
      <c r="GCJ34" s="211"/>
      <c r="GCK34" s="148"/>
      <c r="GCL34" s="210"/>
      <c r="GCM34" s="211"/>
      <c r="GCN34" s="148"/>
      <c r="GCO34" s="210"/>
      <c r="GCP34" s="211"/>
      <c r="GCQ34" s="148"/>
      <c r="GCR34" s="210"/>
      <c r="GCS34" s="211"/>
      <c r="GCT34" s="148"/>
      <c r="GCU34" s="210"/>
      <c r="GCV34" s="211"/>
      <c r="GCW34" s="148"/>
      <c r="GCX34" s="210"/>
      <c r="GCY34" s="211"/>
      <c r="GCZ34" s="148"/>
      <c r="GDA34" s="210"/>
      <c r="GDB34" s="211"/>
      <c r="GDC34" s="148"/>
      <c r="GDD34" s="210"/>
      <c r="GDE34" s="211"/>
      <c r="GDF34" s="148"/>
      <c r="GDG34" s="210"/>
      <c r="GDH34" s="211"/>
      <c r="GDI34" s="148"/>
      <c r="GDJ34" s="210"/>
      <c r="GDK34" s="211"/>
      <c r="GDL34" s="148"/>
      <c r="GDM34" s="210"/>
      <c r="GDN34" s="211"/>
      <c r="GDO34" s="148"/>
      <c r="GDP34" s="210"/>
      <c r="GDQ34" s="211"/>
      <c r="GDR34" s="148"/>
      <c r="GDS34" s="210"/>
      <c r="GDT34" s="211"/>
      <c r="GDU34" s="148"/>
      <c r="GDV34" s="210"/>
      <c r="GDW34" s="211"/>
      <c r="GDX34" s="148"/>
      <c r="GDY34" s="210"/>
      <c r="GDZ34" s="211"/>
      <c r="GEA34" s="148"/>
      <c r="GEB34" s="210"/>
      <c r="GEC34" s="211"/>
      <c r="GED34" s="148"/>
      <c r="GEE34" s="210"/>
      <c r="GEF34" s="211"/>
      <c r="GEG34" s="148"/>
      <c r="GEH34" s="210"/>
      <c r="GEI34" s="211"/>
      <c r="GEJ34" s="148"/>
      <c r="GEK34" s="210"/>
      <c r="GEL34" s="211"/>
      <c r="GEM34" s="148"/>
      <c r="GEN34" s="210"/>
      <c r="GEO34" s="211"/>
      <c r="GEP34" s="148"/>
      <c r="GEQ34" s="210"/>
      <c r="GER34" s="211"/>
      <c r="GES34" s="148"/>
      <c r="GET34" s="210"/>
      <c r="GEU34" s="211"/>
      <c r="GEV34" s="148"/>
      <c r="GEW34" s="210"/>
      <c r="GEX34" s="211"/>
      <c r="GEY34" s="148"/>
      <c r="GEZ34" s="210"/>
      <c r="GFA34" s="211"/>
      <c r="GFB34" s="148"/>
      <c r="GFC34" s="210"/>
      <c r="GFD34" s="211"/>
      <c r="GFE34" s="148"/>
      <c r="GFF34" s="210"/>
      <c r="GFG34" s="211"/>
      <c r="GFH34" s="148"/>
      <c r="GFI34" s="210"/>
      <c r="GFJ34" s="211"/>
      <c r="GFK34" s="148"/>
      <c r="GFL34" s="210"/>
      <c r="GFM34" s="211"/>
      <c r="GFN34" s="148"/>
      <c r="GFO34" s="210"/>
      <c r="GFP34" s="211"/>
      <c r="GFQ34" s="148"/>
      <c r="GFR34" s="210"/>
      <c r="GFS34" s="211"/>
      <c r="GFT34" s="148"/>
      <c r="GFU34" s="210"/>
      <c r="GFV34" s="211"/>
      <c r="GFW34" s="148"/>
      <c r="GFX34" s="210"/>
      <c r="GFY34" s="211"/>
      <c r="GFZ34" s="148"/>
      <c r="GGA34" s="210"/>
      <c r="GGB34" s="211"/>
      <c r="GGC34" s="148"/>
      <c r="GGD34" s="210"/>
      <c r="GGE34" s="211"/>
      <c r="GGF34" s="148"/>
      <c r="GGG34" s="210"/>
      <c r="GGH34" s="211"/>
      <c r="GGI34" s="148"/>
      <c r="GGJ34" s="210"/>
      <c r="GGK34" s="211"/>
      <c r="GGL34" s="148"/>
      <c r="GGM34" s="210"/>
      <c r="GGN34" s="211"/>
      <c r="GGO34" s="148"/>
      <c r="GGP34" s="210"/>
      <c r="GGQ34" s="211"/>
      <c r="GGR34" s="148"/>
      <c r="GGS34" s="210"/>
      <c r="GGT34" s="211"/>
      <c r="GGU34" s="148"/>
      <c r="GGV34" s="210"/>
      <c r="GGW34" s="211"/>
      <c r="GGX34" s="148"/>
      <c r="GGY34" s="210"/>
      <c r="GGZ34" s="211"/>
      <c r="GHA34" s="148"/>
      <c r="GHB34" s="210"/>
      <c r="GHC34" s="211"/>
      <c r="GHD34" s="148"/>
      <c r="GHE34" s="210"/>
      <c r="GHF34" s="211"/>
      <c r="GHG34" s="148"/>
      <c r="GHH34" s="210"/>
      <c r="GHI34" s="211"/>
      <c r="GHJ34" s="148"/>
      <c r="GHK34" s="210"/>
      <c r="GHL34" s="211"/>
      <c r="GHM34" s="148"/>
      <c r="GHN34" s="210"/>
      <c r="GHO34" s="211"/>
      <c r="GHP34" s="148"/>
      <c r="GHQ34" s="210"/>
      <c r="GHR34" s="211"/>
      <c r="GHS34" s="148"/>
      <c r="GHT34" s="210"/>
      <c r="GHU34" s="211"/>
      <c r="GHV34" s="148"/>
      <c r="GHW34" s="210"/>
      <c r="GHX34" s="211"/>
      <c r="GHY34" s="148"/>
      <c r="GHZ34" s="210"/>
      <c r="GIA34" s="211"/>
      <c r="GIB34" s="148"/>
      <c r="GIC34" s="210"/>
      <c r="GID34" s="211"/>
      <c r="GIE34" s="148"/>
      <c r="GIF34" s="210"/>
      <c r="GIG34" s="211"/>
      <c r="GIH34" s="148"/>
      <c r="GII34" s="210"/>
      <c r="GIJ34" s="211"/>
      <c r="GIK34" s="148"/>
      <c r="GIL34" s="210"/>
      <c r="GIM34" s="211"/>
      <c r="GIN34" s="148"/>
      <c r="GIO34" s="210"/>
      <c r="GIP34" s="211"/>
      <c r="GIQ34" s="148"/>
      <c r="GIR34" s="210"/>
      <c r="GIS34" s="211"/>
      <c r="GIT34" s="148"/>
      <c r="GIU34" s="210"/>
      <c r="GIV34" s="211"/>
      <c r="GIW34" s="148"/>
      <c r="GIX34" s="210"/>
      <c r="GIY34" s="211"/>
      <c r="GIZ34" s="148"/>
      <c r="GJA34" s="210"/>
      <c r="GJB34" s="211"/>
      <c r="GJC34" s="148"/>
      <c r="GJD34" s="210"/>
      <c r="GJE34" s="211"/>
      <c r="GJF34" s="148"/>
      <c r="GJG34" s="210"/>
      <c r="GJH34" s="211"/>
      <c r="GJI34" s="148"/>
      <c r="GJJ34" s="210"/>
      <c r="GJK34" s="211"/>
      <c r="GJL34" s="148"/>
      <c r="GJM34" s="210"/>
      <c r="GJN34" s="211"/>
      <c r="GJO34" s="148"/>
      <c r="GJP34" s="210"/>
      <c r="GJQ34" s="211"/>
      <c r="GJR34" s="148"/>
      <c r="GJS34" s="210"/>
      <c r="GJT34" s="211"/>
      <c r="GJU34" s="148"/>
      <c r="GJV34" s="210"/>
      <c r="GJW34" s="211"/>
      <c r="GJX34" s="148"/>
      <c r="GJY34" s="210"/>
      <c r="GJZ34" s="211"/>
      <c r="GKA34" s="148"/>
      <c r="GKB34" s="210"/>
      <c r="GKC34" s="211"/>
      <c r="GKD34" s="148"/>
      <c r="GKE34" s="210"/>
      <c r="GKF34" s="211"/>
      <c r="GKG34" s="148"/>
      <c r="GKH34" s="210"/>
      <c r="GKI34" s="211"/>
      <c r="GKJ34" s="148"/>
      <c r="GKK34" s="210"/>
      <c r="GKL34" s="211"/>
      <c r="GKM34" s="148"/>
      <c r="GKN34" s="210"/>
      <c r="GKO34" s="211"/>
      <c r="GKP34" s="148"/>
      <c r="GKQ34" s="210"/>
      <c r="GKR34" s="211"/>
      <c r="GKS34" s="148"/>
      <c r="GKT34" s="210"/>
      <c r="GKU34" s="211"/>
      <c r="GKV34" s="148"/>
      <c r="GKW34" s="210"/>
      <c r="GKX34" s="211"/>
      <c r="GKY34" s="148"/>
      <c r="GKZ34" s="210"/>
      <c r="GLA34" s="211"/>
      <c r="GLB34" s="148"/>
      <c r="GLC34" s="210"/>
      <c r="GLD34" s="211"/>
      <c r="GLE34" s="148"/>
      <c r="GLF34" s="210"/>
      <c r="GLG34" s="211"/>
      <c r="GLH34" s="148"/>
      <c r="GLI34" s="210"/>
      <c r="GLJ34" s="211"/>
      <c r="GLK34" s="148"/>
      <c r="GLL34" s="210"/>
      <c r="GLM34" s="211"/>
      <c r="GLN34" s="148"/>
      <c r="GLO34" s="210"/>
      <c r="GLP34" s="211"/>
      <c r="GLQ34" s="148"/>
      <c r="GLR34" s="210"/>
      <c r="GLS34" s="211"/>
      <c r="GLT34" s="148"/>
      <c r="GLU34" s="210"/>
      <c r="GLV34" s="211"/>
      <c r="GLW34" s="148"/>
      <c r="GLX34" s="210"/>
      <c r="GLY34" s="211"/>
      <c r="GLZ34" s="148"/>
      <c r="GMA34" s="210"/>
      <c r="GMB34" s="211"/>
      <c r="GMC34" s="148"/>
      <c r="GMD34" s="210"/>
      <c r="GME34" s="211"/>
      <c r="GMF34" s="148"/>
      <c r="GMG34" s="210"/>
      <c r="GMH34" s="211"/>
      <c r="GMI34" s="148"/>
      <c r="GMJ34" s="210"/>
      <c r="GMK34" s="211"/>
      <c r="GML34" s="148"/>
      <c r="GMM34" s="210"/>
      <c r="GMN34" s="211"/>
      <c r="GMO34" s="148"/>
      <c r="GMP34" s="210"/>
      <c r="GMQ34" s="211"/>
      <c r="GMR34" s="148"/>
      <c r="GMS34" s="210"/>
      <c r="GMT34" s="211"/>
      <c r="GMU34" s="148"/>
      <c r="GMV34" s="210"/>
      <c r="GMW34" s="211"/>
      <c r="GMX34" s="148"/>
      <c r="GMY34" s="210"/>
      <c r="GMZ34" s="211"/>
      <c r="GNA34" s="148"/>
      <c r="GNB34" s="210"/>
      <c r="GNC34" s="211"/>
      <c r="GND34" s="148"/>
      <c r="GNE34" s="210"/>
      <c r="GNF34" s="211"/>
      <c r="GNG34" s="148"/>
      <c r="GNH34" s="210"/>
      <c r="GNI34" s="211"/>
      <c r="GNJ34" s="148"/>
      <c r="GNK34" s="210"/>
      <c r="GNL34" s="211"/>
      <c r="GNM34" s="148"/>
      <c r="GNN34" s="210"/>
      <c r="GNO34" s="211"/>
      <c r="GNP34" s="148"/>
      <c r="GNQ34" s="210"/>
      <c r="GNR34" s="211"/>
      <c r="GNS34" s="148"/>
      <c r="GNT34" s="210"/>
      <c r="GNU34" s="211"/>
      <c r="GNV34" s="148"/>
      <c r="GNW34" s="210"/>
      <c r="GNX34" s="211"/>
      <c r="GNY34" s="148"/>
      <c r="GNZ34" s="210"/>
      <c r="GOA34" s="211"/>
      <c r="GOB34" s="148"/>
      <c r="GOC34" s="210"/>
      <c r="GOD34" s="211"/>
      <c r="GOE34" s="148"/>
      <c r="GOF34" s="210"/>
      <c r="GOG34" s="211"/>
      <c r="GOH34" s="148"/>
      <c r="GOI34" s="210"/>
      <c r="GOJ34" s="211"/>
      <c r="GOK34" s="148"/>
      <c r="GOL34" s="210"/>
      <c r="GOM34" s="211"/>
      <c r="GON34" s="148"/>
      <c r="GOO34" s="210"/>
      <c r="GOP34" s="211"/>
      <c r="GOQ34" s="148"/>
      <c r="GOR34" s="210"/>
      <c r="GOS34" s="211"/>
      <c r="GOT34" s="148"/>
      <c r="GOU34" s="210"/>
      <c r="GOV34" s="211"/>
      <c r="GOW34" s="148"/>
      <c r="GOX34" s="210"/>
      <c r="GOY34" s="211"/>
      <c r="GOZ34" s="148"/>
      <c r="GPA34" s="210"/>
      <c r="GPB34" s="211"/>
      <c r="GPC34" s="148"/>
      <c r="GPD34" s="210"/>
      <c r="GPE34" s="211"/>
      <c r="GPF34" s="148"/>
      <c r="GPG34" s="210"/>
      <c r="GPH34" s="211"/>
      <c r="GPI34" s="148"/>
      <c r="GPJ34" s="210"/>
      <c r="GPK34" s="211"/>
      <c r="GPL34" s="148"/>
      <c r="GPM34" s="210"/>
      <c r="GPN34" s="211"/>
      <c r="GPO34" s="148"/>
      <c r="GPP34" s="210"/>
      <c r="GPQ34" s="211"/>
      <c r="GPR34" s="148"/>
      <c r="GPS34" s="210"/>
      <c r="GPT34" s="211"/>
      <c r="GPU34" s="148"/>
      <c r="GPV34" s="210"/>
      <c r="GPW34" s="211"/>
      <c r="GPX34" s="148"/>
      <c r="GPY34" s="210"/>
      <c r="GPZ34" s="211"/>
      <c r="GQA34" s="148"/>
      <c r="GQB34" s="210"/>
      <c r="GQC34" s="211"/>
      <c r="GQD34" s="148"/>
      <c r="GQE34" s="210"/>
      <c r="GQF34" s="211"/>
      <c r="GQG34" s="148"/>
      <c r="GQH34" s="210"/>
      <c r="GQI34" s="211"/>
      <c r="GQJ34" s="148"/>
      <c r="GQK34" s="210"/>
      <c r="GQL34" s="211"/>
      <c r="GQM34" s="148"/>
      <c r="GQN34" s="210"/>
      <c r="GQO34" s="211"/>
      <c r="GQP34" s="148"/>
      <c r="GQQ34" s="210"/>
      <c r="GQR34" s="211"/>
      <c r="GQS34" s="148"/>
      <c r="GQT34" s="210"/>
      <c r="GQU34" s="211"/>
      <c r="GQV34" s="148"/>
      <c r="GQW34" s="210"/>
      <c r="GQX34" s="211"/>
      <c r="GQY34" s="148"/>
      <c r="GQZ34" s="210"/>
      <c r="GRA34" s="211"/>
      <c r="GRB34" s="148"/>
      <c r="GRC34" s="210"/>
      <c r="GRD34" s="211"/>
      <c r="GRE34" s="148"/>
      <c r="GRF34" s="210"/>
      <c r="GRG34" s="211"/>
      <c r="GRH34" s="148"/>
      <c r="GRI34" s="210"/>
      <c r="GRJ34" s="211"/>
      <c r="GRK34" s="148"/>
      <c r="GRL34" s="210"/>
      <c r="GRM34" s="211"/>
      <c r="GRN34" s="148"/>
      <c r="GRO34" s="210"/>
      <c r="GRP34" s="211"/>
      <c r="GRQ34" s="148"/>
      <c r="GRR34" s="210"/>
      <c r="GRS34" s="211"/>
      <c r="GRT34" s="148"/>
      <c r="GRU34" s="210"/>
      <c r="GRV34" s="211"/>
      <c r="GRW34" s="148"/>
      <c r="GRX34" s="210"/>
      <c r="GRY34" s="211"/>
      <c r="GRZ34" s="148"/>
      <c r="GSA34" s="210"/>
      <c r="GSB34" s="211"/>
      <c r="GSC34" s="148"/>
      <c r="GSD34" s="210"/>
      <c r="GSE34" s="211"/>
      <c r="GSF34" s="148"/>
      <c r="GSG34" s="210"/>
      <c r="GSH34" s="211"/>
      <c r="GSI34" s="148"/>
      <c r="GSJ34" s="210"/>
      <c r="GSK34" s="211"/>
      <c r="GSL34" s="148"/>
      <c r="GSM34" s="210"/>
      <c r="GSN34" s="211"/>
      <c r="GSO34" s="148"/>
      <c r="GSP34" s="210"/>
      <c r="GSQ34" s="211"/>
      <c r="GSR34" s="148"/>
      <c r="GSS34" s="210"/>
      <c r="GST34" s="211"/>
      <c r="GSU34" s="148"/>
      <c r="GSV34" s="210"/>
      <c r="GSW34" s="211"/>
      <c r="GSX34" s="148"/>
      <c r="GSY34" s="210"/>
      <c r="GSZ34" s="211"/>
      <c r="GTA34" s="148"/>
      <c r="GTB34" s="210"/>
      <c r="GTC34" s="211"/>
      <c r="GTD34" s="148"/>
      <c r="GTE34" s="210"/>
      <c r="GTF34" s="211"/>
      <c r="GTG34" s="148"/>
      <c r="GTH34" s="210"/>
      <c r="GTI34" s="211"/>
      <c r="GTJ34" s="148"/>
      <c r="GTK34" s="210"/>
      <c r="GTL34" s="211"/>
      <c r="GTM34" s="148"/>
      <c r="GTN34" s="210"/>
      <c r="GTO34" s="211"/>
      <c r="GTP34" s="148"/>
      <c r="GTQ34" s="210"/>
      <c r="GTR34" s="211"/>
      <c r="GTS34" s="148"/>
      <c r="GTT34" s="210"/>
      <c r="GTU34" s="211"/>
      <c r="GTV34" s="148"/>
      <c r="GTW34" s="210"/>
      <c r="GTX34" s="211"/>
      <c r="GTY34" s="148"/>
      <c r="GTZ34" s="210"/>
      <c r="GUA34" s="211"/>
      <c r="GUB34" s="148"/>
      <c r="GUC34" s="210"/>
      <c r="GUD34" s="211"/>
      <c r="GUE34" s="148"/>
      <c r="GUF34" s="210"/>
      <c r="GUG34" s="211"/>
      <c r="GUH34" s="148"/>
      <c r="GUI34" s="210"/>
      <c r="GUJ34" s="211"/>
      <c r="GUK34" s="148"/>
      <c r="GUL34" s="210"/>
      <c r="GUM34" s="211"/>
      <c r="GUN34" s="148"/>
      <c r="GUO34" s="210"/>
      <c r="GUP34" s="211"/>
      <c r="GUQ34" s="148"/>
      <c r="GUR34" s="210"/>
      <c r="GUS34" s="211"/>
      <c r="GUT34" s="148"/>
      <c r="GUU34" s="210"/>
      <c r="GUV34" s="211"/>
      <c r="GUW34" s="148"/>
      <c r="GUX34" s="210"/>
      <c r="GUY34" s="211"/>
      <c r="GUZ34" s="148"/>
      <c r="GVA34" s="210"/>
      <c r="GVB34" s="211"/>
      <c r="GVC34" s="148"/>
      <c r="GVD34" s="210"/>
      <c r="GVE34" s="211"/>
      <c r="GVF34" s="148"/>
      <c r="GVG34" s="210"/>
      <c r="GVH34" s="211"/>
      <c r="GVI34" s="148"/>
      <c r="GVJ34" s="210"/>
      <c r="GVK34" s="211"/>
      <c r="GVL34" s="148"/>
      <c r="GVM34" s="210"/>
      <c r="GVN34" s="211"/>
      <c r="GVO34" s="148"/>
      <c r="GVP34" s="210"/>
      <c r="GVQ34" s="211"/>
      <c r="GVR34" s="148"/>
      <c r="GVS34" s="210"/>
      <c r="GVT34" s="211"/>
      <c r="GVU34" s="148"/>
      <c r="GVV34" s="210"/>
      <c r="GVW34" s="211"/>
      <c r="GVX34" s="148"/>
      <c r="GVY34" s="210"/>
      <c r="GVZ34" s="211"/>
      <c r="GWA34" s="148"/>
      <c r="GWB34" s="210"/>
      <c r="GWC34" s="211"/>
      <c r="GWD34" s="148"/>
      <c r="GWE34" s="210"/>
      <c r="GWF34" s="211"/>
      <c r="GWG34" s="148"/>
      <c r="GWH34" s="210"/>
      <c r="GWI34" s="211"/>
      <c r="GWJ34" s="148"/>
      <c r="GWK34" s="210"/>
      <c r="GWL34" s="211"/>
      <c r="GWM34" s="148"/>
      <c r="GWN34" s="210"/>
      <c r="GWO34" s="211"/>
      <c r="GWP34" s="148"/>
      <c r="GWQ34" s="210"/>
      <c r="GWR34" s="211"/>
      <c r="GWS34" s="148"/>
      <c r="GWT34" s="210"/>
      <c r="GWU34" s="211"/>
      <c r="GWV34" s="148"/>
      <c r="GWW34" s="210"/>
      <c r="GWX34" s="211"/>
      <c r="GWY34" s="148"/>
      <c r="GWZ34" s="210"/>
      <c r="GXA34" s="211"/>
      <c r="GXB34" s="148"/>
      <c r="GXC34" s="210"/>
      <c r="GXD34" s="211"/>
      <c r="GXE34" s="148"/>
      <c r="GXF34" s="210"/>
      <c r="GXG34" s="211"/>
      <c r="GXH34" s="148"/>
      <c r="GXI34" s="210"/>
      <c r="GXJ34" s="211"/>
      <c r="GXK34" s="148"/>
      <c r="GXL34" s="210"/>
      <c r="GXM34" s="211"/>
      <c r="GXN34" s="148"/>
      <c r="GXO34" s="210"/>
      <c r="GXP34" s="211"/>
      <c r="GXQ34" s="148"/>
      <c r="GXR34" s="210"/>
      <c r="GXS34" s="211"/>
      <c r="GXT34" s="148"/>
      <c r="GXU34" s="210"/>
      <c r="GXV34" s="211"/>
      <c r="GXW34" s="148"/>
      <c r="GXX34" s="210"/>
      <c r="GXY34" s="211"/>
      <c r="GXZ34" s="148"/>
      <c r="GYA34" s="210"/>
      <c r="GYB34" s="211"/>
      <c r="GYC34" s="148"/>
      <c r="GYD34" s="210"/>
      <c r="GYE34" s="211"/>
      <c r="GYF34" s="148"/>
      <c r="GYG34" s="210"/>
      <c r="GYH34" s="211"/>
      <c r="GYI34" s="148"/>
      <c r="GYJ34" s="210"/>
      <c r="GYK34" s="211"/>
      <c r="GYL34" s="148"/>
      <c r="GYM34" s="210"/>
      <c r="GYN34" s="211"/>
      <c r="GYO34" s="148"/>
      <c r="GYP34" s="210"/>
      <c r="GYQ34" s="211"/>
      <c r="GYR34" s="148"/>
      <c r="GYS34" s="210"/>
      <c r="GYT34" s="211"/>
      <c r="GYU34" s="148"/>
      <c r="GYV34" s="210"/>
      <c r="GYW34" s="211"/>
      <c r="GYX34" s="148"/>
      <c r="GYY34" s="210"/>
      <c r="GYZ34" s="211"/>
      <c r="GZA34" s="148"/>
      <c r="GZB34" s="210"/>
      <c r="GZC34" s="211"/>
      <c r="GZD34" s="148"/>
      <c r="GZE34" s="210"/>
      <c r="GZF34" s="211"/>
      <c r="GZG34" s="148"/>
      <c r="GZH34" s="210"/>
      <c r="GZI34" s="211"/>
      <c r="GZJ34" s="148"/>
      <c r="GZK34" s="210"/>
      <c r="GZL34" s="211"/>
      <c r="GZM34" s="148"/>
      <c r="GZN34" s="210"/>
      <c r="GZO34" s="211"/>
      <c r="GZP34" s="148"/>
      <c r="GZQ34" s="210"/>
      <c r="GZR34" s="211"/>
      <c r="GZS34" s="148"/>
      <c r="GZT34" s="210"/>
      <c r="GZU34" s="211"/>
      <c r="GZV34" s="148"/>
      <c r="GZW34" s="210"/>
      <c r="GZX34" s="211"/>
      <c r="GZY34" s="148"/>
      <c r="GZZ34" s="210"/>
      <c r="HAA34" s="211"/>
      <c r="HAB34" s="148"/>
      <c r="HAC34" s="210"/>
      <c r="HAD34" s="211"/>
      <c r="HAE34" s="148"/>
      <c r="HAF34" s="210"/>
      <c r="HAG34" s="211"/>
      <c r="HAH34" s="148"/>
      <c r="HAI34" s="210"/>
      <c r="HAJ34" s="211"/>
      <c r="HAK34" s="148"/>
      <c r="HAL34" s="210"/>
      <c r="HAM34" s="211"/>
      <c r="HAN34" s="148"/>
      <c r="HAO34" s="210"/>
      <c r="HAP34" s="211"/>
      <c r="HAQ34" s="148"/>
      <c r="HAR34" s="210"/>
      <c r="HAS34" s="211"/>
      <c r="HAT34" s="148"/>
      <c r="HAU34" s="210"/>
      <c r="HAV34" s="211"/>
      <c r="HAW34" s="148"/>
      <c r="HAX34" s="210"/>
      <c r="HAY34" s="211"/>
      <c r="HAZ34" s="148"/>
      <c r="HBA34" s="210"/>
      <c r="HBB34" s="211"/>
      <c r="HBC34" s="148"/>
      <c r="HBD34" s="210"/>
      <c r="HBE34" s="211"/>
      <c r="HBF34" s="148"/>
      <c r="HBG34" s="210"/>
      <c r="HBH34" s="211"/>
      <c r="HBI34" s="148"/>
      <c r="HBJ34" s="210"/>
      <c r="HBK34" s="211"/>
      <c r="HBL34" s="148"/>
      <c r="HBM34" s="210"/>
      <c r="HBN34" s="211"/>
      <c r="HBO34" s="148"/>
      <c r="HBP34" s="210"/>
      <c r="HBQ34" s="211"/>
      <c r="HBR34" s="148"/>
      <c r="HBS34" s="210"/>
      <c r="HBT34" s="211"/>
      <c r="HBU34" s="148"/>
      <c r="HBV34" s="210"/>
      <c r="HBW34" s="211"/>
      <c r="HBX34" s="148"/>
      <c r="HBY34" s="210"/>
      <c r="HBZ34" s="211"/>
      <c r="HCA34" s="148"/>
      <c r="HCB34" s="210"/>
      <c r="HCC34" s="211"/>
      <c r="HCD34" s="148"/>
      <c r="HCE34" s="210"/>
      <c r="HCF34" s="211"/>
      <c r="HCG34" s="148"/>
      <c r="HCH34" s="210"/>
      <c r="HCI34" s="211"/>
      <c r="HCJ34" s="148"/>
      <c r="HCK34" s="210"/>
      <c r="HCL34" s="211"/>
      <c r="HCM34" s="148"/>
      <c r="HCN34" s="210"/>
      <c r="HCO34" s="211"/>
      <c r="HCP34" s="148"/>
      <c r="HCQ34" s="210"/>
      <c r="HCR34" s="211"/>
      <c r="HCS34" s="148"/>
      <c r="HCT34" s="210"/>
      <c r="HCU34" s="211"/>
      <c r="HCV34" s="148"/>
      <c r="HCW34" s="210"/>
      <c r="HCX34" s="211"/>
      <c r="HCY34" s="148"/>
      <c r="HCZ34" s="210"/>
      <c r="HDA34" s="211"/>
      <c r="HDB34" s="148"/>
      <c r="HDC34" s="210"/>
      <c r="HDD34" s="211"/>
      <c r="HDE34" s="148"/>
      <c r="HDF34" s="210"/>
      <c r="HDG34" s="211"/>
      <c r="HDH34" s="148"/>
      <c r="HDI34" s="210"/>
      <c r="HDJ34" s="211"/>
      <c r="HDK34" s="148"/>
      <c r="HDL34" s="210"/>
      <c r="HDM34" s="211"/>
      <c r="HDN34" s="148"/>
      <c r="HDO34" s="210"/>
      <c r="HDP34" s="211"/>
      <c r="HDQ34" s="148"/>
      <c r="HDR34" s="210"/>
      <c r="HDS34" s="211"/>
      <c r="HDT34" s="148"/>
      <c r="HDU34" s="210"/>
      <c r="HDV34" s="211"/>
      <c r="HDW34" s="148"/>
      <c r="HDX34" s="210"/>
      <c r="HDY34" s="211"/>
      <c r="HDZ34" s="148"/>
      <c r="HEA34" s="210"/>
      <c r="HEB34" s="211"/>
      <c r="HEC34" s="148"/>
      <c r="HED34" s="210"/>
      <c r="HEE34" s="211"/>
      <c r="HEF34" s="148"/>
      <c r="HEG34" s="210"/>
      <c r="HEH34" s="211"/>
      <c r="HEI34" s="148"/>
      <c r="HEJ34" s="210"/>
      <c r="HEK34" s="211"/>
      <c r="HEL34" s="148"/>
      <c r="HEM34" s="210"/>
      <c r="HEN34" s="211"/>
      <c r="HEO34" s="148"/>
      <c r="HEP34" s="210"/>
      <c r="HEQ34" s="211"/>
      <c r="HER34" s="148"/>
      <c r="HES34" s="210"/>
      <c r="HET34" s="211"/>
      <c r="HEU34" s="148"/>
      <c r="HEV34" s="210"/>
      <c r="HEW34" s="211"/>
      <c r="HEX34" s="148"/>
      <c r="HEY34" s="210"/>
      <c r="HEZ34" s="211"/>
      <c r="HFA34" s="148"/>
      <c r="HFB34" s="210"/>
      <c r="HFC34" s="211"/>
      <c r="HFD34" s="148"/>
      <c r="HFE34" s="210"/>
      <c r="HFF34" s="211"/>
      <c r="HFG34" s="148"/>
      <c r="HFH34" s="210"/>
      <c r="HFI34" s="211"/>
      <c r="HFJ34" s="148"/>
      <c r="HFK34" s="210"/>
      <c r="HFL34" s="211"/>
      <c r="HFM34" s="148"/>
      <c r="HFN34" s="210"/>
      <c r="HFO34" s="211"/>
      <c r="HFP34" s="148"/>
      <c r="HFQ34" s="210"/>
      <c r="HFR34" s="211"/>
      <c r="HFS34" s="148"/>
      <c r="HFT34" s="210"/>
      <c r="HFU34" s="211"/>
      <c r="HFV34" s="148"/>
      <c r="HFW34" s="210"/>
      <c r="HFX34" s="211"/>
      <c r="HFY34" s="148"/>
      <c r="HFZ34" s="210"/>
      <c r="HGA34" s="211"/>
      <c r="HGB34" s="148"/>
      <c r="HGC34" s="210"/>
      <c r="HGD34" s="211"/>
      <c r="HGE34" s="148"/>
      <c r="HGF34" s="210"/>
      <c r="HGG34" s="211"/>
      <c r="HGH34" s="148"/>
      <c r="HGI34" s="210"/>
      <c r="HGJ34" s="211"/>
      <c r="HGK34" s="148"/>
      <c r="HGL34" s="210"/>
      <c r="HGM34" s="211"/>
      <c r="HGN34" s="148"/>
      <c r="HGO34" s="210"/>
      <c r="HGP34" s="211"/>
      <c r="HGQ34" s="148"/>
      <c r="HGR34" s="210"/>
      <c r="HGS34" s="211"/>
      <c r="HGT34" s="148"/>
      <c r="HGU34" s="210"/>
      <c r="HGV34" s="211"/>
      <c r="HGW34" s="148"/>
      <c r="HGX34" s="210"/>
      <c r="HGY34" s="211"/>
      <c r="HGZ34" s="148"/>
      <c r="HHA34" s="210"/>
      <c r="HHB34" s="211"/>
      <c r="HHC34" s="148"/>
      <c r="HHD34" s="210"/>
      <c r="HHE34" s="211"/>
      <c r="HHF34" s="148"/>
      <c r="HHG34" s="210"/>
      <c r="HHH34" s="211"/>
      <c r="HHI34" s="148"/>
      <c r="HHJ34" s="210"/>
      <c r="HHK34" s="211"/>
      <c r="HHL34" s="148"/>
      <c r="HHM34" s="210"/>
      <c r="HHN34" s="211"/>
      <c r="HHO34" s="148"/>
      <c r="HHP34" s="210"/>
      <c r="HHQ34" s="211"/>
      <c r="HHR34" s="148"/>
      <c r="HHS34" s="210"/>
      <c r="HHT34" s="211"/>
      <c r="HHU34" s="148"/>
      <c r="HHV34" s="210"/>
      <c r="HHW34" s="211"/>
      <c r="HHX34" s="148"/>
      <c r="HHY34" s="210"/>
      <c r="HHZ34" s="211"/>
      <c r="HIA34" s="148"/>
      <c r="HIB34" s="210"/>
      <c r="HIC34" s="211"/>
      <c r="HID34" s="148"/>
      <c r="HIE34" s="210"/>
      <c r="HIF34" s="211"/>
      <c r="HIG34" s="148"/>
      <c r="HIH34" s="210"/>
      <c r="HII34" s="211"/>
      <c r="HIJ34" s="148"/>
      <c r="HIK34" s="210"/>
      <c r="HIL34" s="211"/>
      <c r="HIM34" s="148"/>
      <c r="HIN34" s="210"/>
      <c r="HIO34" s="211"/>
      <c r="HIP34" s="148"/>
      <c r="HIQ34" s="210"/>
      <c r="HIR34" s="211"/>
      <c r="HIS34" s="148"/>
      <c r="HIT34" s="210"/>
      <c r="HIU34" s="211"/>
      <c r="HIV34" s="148"/>
      <c r="HIW34" s="210"/>
      <c r="HIX34" s="211"/>
      <c r="HIY34" s="148"/>
      <c r="HIZ34" s="210"/>
      <c r="HJA34" s="211"/>
      <c r="HJB34" s="148"/>
      <c r="HJC34" s="210"/>
      <c r="HJD34" s="211"/>
      <c r="HJE34" s="148"/>
      <c r="HJF34" s="210"/>
      <c r="HJG34" s="211"/>
      <c r="HJH34" s="148"/>
      <c r="HJI34" s="210"/>
      <c r="HJJ34" s="211"/>
      <c r="HJK34" s="148"/>
      <c r="HJL34" s="210"/>
      <c r="HJM34" s="211"/>
      <c r="HJN34" s="148"/>
      <c r="HJO34" s="210"/>
      <c r="HJP34" s="211"/>
      <c r="HJQ34" s="148"/>
      <c r="HJR34" s="210"/>
      <c r="HJS34" s="211"/>
      <c r="HJT34" s="148"/>
      <c r="HJU34" s="210"/>
      <c r="HJV34" s="211"/>
      <c r="HJW34" s="148"/>
      <c r="HJX34" s="210"/>
      <c r="HJY34" s="211"/>
      <c r="HJZ34" s="148"/>
      <c r="HKA34" s="210"/>
      <c r="HKB34" s="211"/>
      <c r="HKC34" s="148"/>
      <c r="HKD34" s="210"/>
      <c r="HKE34" s="211"/>
      <c r="HKF34" s="148"/>
      <c r="HKG34" s="210"/>
      <c r="HKH34" s="211"/>
      <c r="HKI34" s="148"/>
      <c r="HKJ34" s="210"/>
      <c r="HKK34" s="211"/>
      <c r="HKL34" s="148"/>
      <c r="HKM34" s="210"/>
      <c r="HKN34" s="211"/>
      <c r="HKO34" s="148"/>
      <c r="HKP34" s="210"/>
      <c r="HKQ34" s="211"/>
      <c r="HKR34" s="148"/>
      <c r="HKS34" s="210"/>
      <c r="HKT34" s="211"/>
      <c r="HKU34" s="148"/>
      <c r="HKV34" s="210"/>
      <c r="HKW34" s="211"/>
      <c r="HKX34" s="148"/>
      <c r="HKY34" s="210"/>
      <c r="HKZ34" s="211"/>
      <c r="HLA34" s="148"/>
      <c r="HLB34" s="210"/>
      <c r="HLC34" s="211"/>
      <c r="HLD34" s="148"/>
      <c r="HLE34" s="210"/>
      <c r="HLF34" s="211"/>
      <c r="HLG34" s="148"/>
      <c r="HLH34" s="210"/>
      <c r="HLI34" s="211"/>
      <c r="HLJ34" s="148"/>
      <c r="HLK34" s="210"/>
      <c r="HLL34" s="211"/>
      <c r="HLM34" s="148"/>
      <c r="HLN34" s="210"/>
      <c r="HLO34" s="211"/>
      <c r="HLP34" s="148"/>
      <c r="HLQ34" s="210"/>
      <c r="HLR34" s="211"/>
      <c r="HLS34" s="148"/>
      <c r="HLT34" s="210"/>
      <c r="HLU34" s="211"/>
      <c r="HLV34" s="148"/>
      <c r="HLW34" s="210"/>
      <c r="HLX34" s="211"/>
      <c r="HLY34" s="148"/>
      <c r="HLZ34" s="210"/>
      <c r="HMA34" s="211"/>
      <c r="HMB34" s="148"/>
      <c r="HMC34" s="210"/>
      <c r="HMD34" s="211"/>
      <c r="HME34" s="148"/>
      <c r="HMF34" s="210"/>
      <c r="HMG34" s="211"/>
      <c r="HMH34" s="148"/>
      <c r="HMI34" s="210"/>
      <c r="HMJ34" s="211"/>
      <c r="HMK34" s="148"/>
      <c r="HML34" s="210"/>
      <c r="HMM34" s="211"/>
      <c r="HMN34" s="148"/>
      <c r="HMO34" s="210"/>
      <c r="HMP34" s="211"/>
      <c r="HMQ34" s="148"/>
      <c r="HMR34" s="210"/>
      <c r="HMS34" s="211"/>
      <c r="HMT34" s="148"/>
      <c r="HMU34" s="210"/>
      <c r="HMV34" s="211"/>
      <c r="HMW34" s="148"/>
      <c r="HMX34" s="210"/>
      <c r="HMY34" s="211"/>
      <c r="HMZ34" s="148"/>
      <c r="HNA34" s="210"/>
      <c r="HNB34" s="211"/>
      <c r="HNC34" s="148"/>
      <c r="HND34" s="210"/>
      <c r="HNE34" s="211"/>
      <c r="HNF34" s="148"/>
      <c r="HNG34" s="210"/>
      <c r="HNH34" s="211"/>
      <c r="HNI34" s="148"/>
      <c r="HNJ34" s="210"/>
      <c r="HNK34" s="211"/>
      <c r="HNL34" s="148"/>
      <c r="HNM34" s="210"/>
      <c r="HNN34" s="211"/>
      <c r="HNO34" s="148"/>
      <c r="HNP34" s="210"/>
      <c r="HNQ34" s="211"/>
      <c r="HNR34" s="148"/>
      <c r="HNS34" s="210"/>
      <c r="HNT34" s="211"/>
      <c r="HNU34" s="148"/>
      <c r="HNV34" s="210"/>
      <c r="HNW34" s="211"/>
      <c r="HNX34" s="148"/>
      <c r="HNY34" s="210"/>
      <c r="HNZ34" s="211"/>
      <c r="HOA34" s="148"/>
      <c r="HOB34" s="210"/>
      <c r="HOC34" s="211"/>
      <c r="HOD34" s="148"/>
      <c r="HOE34" s="210"/>
      <c r="HOF34" s="211"/>
      <c r="HOG34" s="148"/>
      <c r="HOH34" s="210"/>
      <c r="HOI34" s="211"/>
      <c r="HOJ34" s="148"/>
      <c r="HOK34" s="210"/>
      <c r="HOL34" s="211"/>
      <c r="HOM34" s="148"/>
      <c r="HON34" s="210"/>
      <c r="HOO34" s="211"/>
      <c r="HOP34" s="148"/>
      <c r="HOQ34" s="210"/>
      <c r="HOR34" s="211"/>
      <c r="HOS34" s="148"/>
      <c r="HOT34" s="210"/>
      <c r="HOU34" s="211"/>
      <c r="HOV34" s="148"/>
      <c r="HOW34" s="210"/>
      <c r="HOX34" s="211"/>
      <c r="HOY34" s="148"/>
      <c r="HOZ34" s="210"/>
      <c r="HPA34" s="211"/>
      <c r="HPB34" s="148"/>
      <c r="HPC34" s="210"/>
      <c r="HPD34" s="211"/>
      <c r="HPE34" s="148"/>
      <c r="HPF34" s="210"/>
      <c r="HPG34" s="211"/>
      <c r="HPH34" s="148"/>
      <c r="HPI34" s="210"/>
      <c r="HPJ34" s="211"/>
      <c r="HPK34" s="148"/>
      <c r="HPL34" s="210"/>
      <c r="HPM34" s="211"/>
      <c r="HPN34" s="148"/>
      <c r="HPO34" s="210"/>
      <c r="HPP34" s="211"/>
      <c r="HPQ34" s="148"/>
      <c r="HPR34" s="210"/>
      <c r="HPS34" s="211"/>
      <c r="HPT34" s="148"/>
      <c r="HPU34" s="210"/>
      <c r="HPV34" s="211"/>
      <c r="HPW34" s="148"/>
      <c r="HPX34" s="210"/>
      <c r="HPY34" s="211"/>
      <c r="HPZ34" s="148"/>
      <c r="HQA34" s="210"/>
      <c r="HQB34" s="211"/>
      <c r="HQC34" s="148"/>
      <c r="HQD34" s="210"/>
      <c r="HQE34" s="211"/>
      <c r="HQF34" s="148"/>
      <c r="HQG34" s="210"/>
      <c r="HQH34" s="211"/>
      <c r="HQI34" s="148"/>
      <c r="HQJ34" s="210"/>
      <c r="HQK34" s="211"/>
      <c r="HQL34" s="148"/>
      <c r="HQM34" s="210"/>
      <c r="HQN34" s="211"/>
      <c r="HQO34" s="148"/>
      <c r="HQP34" s="210"/>
      <c r="HQQ34" s="211"/>
      <c r="HQR34" s="148"/>
      <c r="HQS34" s="210"/>
      <c r="HQT34" s="211"/>
      <c r="HQU34" s="148"/>
      <c r="HQV34" s="210"/>
      <c r="HQW34" s="211"/>
      <c r="HQX34" s="148"/>
      <c r="HQY34" s="210"/>
      <c r="HQZ34" s="211"/>
      <c r="HRA34" s="148"/>
      <c r="HRB34" s="210"/>
      <c r="HRC34" s="211"/>
      <c r="HRD34" s="148"/>
      <c r="HRE34" s="210"/>
      <c r="HRF34" s="211"/>
      <c r="HRG34" s="148"/>
      <c r="HRH34" s="210"/>
      <c r="HRI34" s="211"/>
      <c r="HRJ34" s="148"/>
      <c r="HRK34" s="210"/>
      <c r="HRL34" s="211"/>
      <c r="HRM34" s="148"/>
      <c r="HRN34" s="210"/>
      <c r="HRO34" s="211"/>
      <c r="HRP34" s="148"/>
      <c r="HRQ34" s="210"/>
      <c r="HRR34" s="211"/>
      <c r="HRS34" s="148"/>
      <c r="HRT34" s="210"/>
      <c r="HRU34" s="211"/>
      <c r="HRV34" s="148"/>
      <c r="HRW34" s="210"/>
      <c r="HRX34" s="211"/>
      <c r="HRY34" s="148"/>
      <c r="HRZ34" s="210"/>
      <c r="HSA34" s="211"/>
      <c r="HSB34" s="148"/>
      <c r="HSC34" s="210"/>
      <c r="HSD34" s="211"/>
      <c r="HSE34" s="148"/>
      <c r="HSF34" s="210"/>
      <c r="HSG34" s="211"/>
      <c r="HSH34" s="148"/>
      <c r="HSI34" s="210"/>
      <c r="HSJ34" s="211"/>
      <c r="HSK34" s="148"/>
      <c r="HSL34" s="210"/>
      <c r="HSM34" s="211"/>
      <c r="HSN34" s="148"/>
      <c r="HSO34" s="210"/>
      <c r="HSP34" s="211"/>
      <c r="HSQ34" s="148"/>
      <c r="HSR34" s="210"/>
      <c r="HSS34" s="211"/>
      <c r="HST34" s="148"/>
      <c r="HSU34" s="210"/>
      <c r="HSV34" s="211"/>
      <c r="HSW34" s="148"/>
      <c r="HSX34" s="210"/>
      <c r="HSY34" s="211"/>
      <c r="HSZ34" s="148"/>
      <c r="HTA34" s="210"/>
      <c r="HTB34" s="211"/>
      <c r="HTC34" s="148"/>
      <c r="HTD34" s="210"/>
      <c r="HTE34" s="211"/>
      <c r="HTF34" s="148"/>
      <c r="HTG34" s="210"/>
      <c r="HTH34" s="211"/>
      <c r="HTI34" s="148"/>
      <c r="HTJ34" s="210"/>
      <c r="HTK34" s="211"/>
      <c r="HTL34" s="148"/>
      <c r="HTM34" s="210"/>
      <c r="HTN34" s="211"/>
      <c r="HTO34" s="148"/>
      <c r="HTP34" s="210"/>
      <c r="HTQ34" s="211"/>
      <c r="HTR34" s="148"/>
      <c r="HTS34" s="210"/>
      <c r="HTT34" s="211"/>
      <c r="HTU34" s="148"/>
      <c r="HTV34" s="210"/>
      <c r="HTW34" s="211"/>
      <c r="HTX34" s="148"/>
      <c r="HTY34" s="210"/>
      <c r="HTZ34" s="211"/>
      <c r="HUA34" s="148"/>
      <c r="HUB34" s="210"/>
      <c r="HUC34" s="211"/>
      <c r="HUD34" s="148"/>
      <c r="HUE34" s="210"/>
      <c r="HUF34" s="211"/>
      <c r="HUG34" s="148"/>
      <c r="HUH34" s="210"/>
      <c r="HUI34" s="211"/>
      <c r="HUJ34" s="148"/>
      <c r="HUK34" s="210"/>
      <c r="HUL34" s="211"/>
      <c r="HUM34" s="148"/>
      <c r="HUN34" s="210"/>
      <c r="HUO34" s="211"/>
      <c r="HUP34" s="148"/>
      <c r="HUQ34" s="210"/>
      <c r="HUR34" s="211"/>
      <c r="HUS34" s="148"/>
      <c r="HUT34" s="210"/>
      <c r="HUU34" s="211"/>
      <c r="HUV34" s="148"/>
      <c r="HUW34" s="210"/>
      <c r="HUX34" s="211"/>
      <c r="HUY34" s="148"/>
      <c r="HUZ34" s="210"/>
      <c r="HVA34" s="211"/>
      <c r="HVB34" s="148"/>
      <c r="HVC34" s="210"/>
      <c r="HVD34" s="211"/>
      <c r="HVE34" s="148"/>
      <c r="HVF34" s="210"/>
      <c r="HVG34" s="211"/>
      <c r="HVH34" s="148"/>
      <c r="HVI34" s="210"/>
      <c r="HVJ34" s="211"/>
      <c r="HVK34" s="148"/>
      <c r="HVL34" s="210"/>
      <c r="HVM34" s="211"/>
      <c r="HVN34" s="148"/>
      <c r="HVO34" s="210"/>
      <c r="HVP34" s="211"/>
      <c r="HVQ34" s="148"/>
      <c r="HVR34" s="210"/>
      <c r="HVS34" s="211"/>
      <c r="HVT34" s="148"/>
      <c r="HVU34" s="210"/>
      <c r="HVV34" s="211"/>
      <c r="HVW34" s="148"/>
      <c r="HVX34" s="210"/>
      <c r="HVY34" s="211"/>
      <c r="HVZ34" s="148"/>
      <c r="HWA34" s="210"/>
      <c r="HWB34" s="211"/>
      <c r="HWC34" s="148"/>
      <c r="HWD34" s="210"/>
      <c r="HWE34" s="211"/>
      <c r="HWF34" s="148"/>
      <c r="HWG34" s="210"/>
      <c r="HWH34" s="211"/>
      <c r="HWI34" s="148"/>
      <c r="HWJ34" s="210"/>
      <c r="HWK34" s="211"/>
      <c r="HWL34" s="148"/>
      <c r="HWM34" s="210"/>
      <c r="HWN34" s="211"/>
      <c r="HWO34" s="148"/>
      <c r="HWP34" s="210"/>
      <c r="HWQ34" s="211"/>
      <c r="HWR34" s="148"/>
      <c r="HWS34" s="210"/>
      <c r="HWT34" s="211"/>
      <c r="HWU34" s="148"/>
      <c r="HWV34" s="210"/>
      <c r="HWW34" s="211"/>
      <c r="HWX34" s="148"/>
      <c r="HWY34" s="210"/>
      <c r="HWZ34" s="211"/>
      <c r="HXA34" s="148"/>
      <c r="HXB34" s="210"/>
      <c r="HXC34" s="211"/>
      <c r="HXD34" s="148"/>
      <c r="HXE34" s="210"/>
      <c r="HXF34" s="211"/>
      <c r="HXG34" s="148"/>
      <c r="HXH34" s="210"/>
      <c r="HXI34" s="211"/>
      <c r="HXJ34" s="148"/>
      <c r="HXK34" s="210"/>
      <c r="HXL34" s="211"/>
      <c r="HXM34" s="148"/>
      <c r="HXN34" s="210"/>
      <c r="HXO34" s="211"/>
      <c r="HXP34" s="148"/>
      <c r="HXQ34" s="210"/>
      <c r="HXR34" s="211"/>
      <c r="HXS34" s="148"/>
      <c r="HXT34" s="210"/>
      <c r="HXU34" s="211"/>
      <c r="HXV34" s="148"/>
      <c r="HXW34" s="210"/>
      <c r="HXX34" s="211"/>
      <c r="HXY34" s="148"/>
      <c r="HXZ34" s="210"/>
      <c r="HYA34" s="211"/>
      <c r="HYB34" s="148"/>
      <c r="HYC34" s="210"/>
      <c r="HYD34" s="211"/>
      <c r="HYE34" s="148"/>
      <c r="HYF34" s="210"/>
      <c r="HYG34" s="211"/>
      <c r="HYH34" s="148"/>
      <c r="HYI34" s="210"/>
      <c r="HYJ34" s="211"/>
      <c r="HYK34" s="148"/>
      <c r="HYL34" s="210"/>
      <c r="HYM34" s="211"/>
      <c r="HYN34" s="148"/>
      <c r="HYO34" s="210"/>
      <c r="HYP34" s="211"/>
      <c r="HYQ34" s="148"/>
      <c r="HYR34" s="210"/>
      <c r="HYS34" s="211"/>
      <c r="HYT34" s="148"/>
      <c r="HYU34" s="210"/>
      <c r="HYV34" s="211"/>
      <c r="HYW34" s="148"/>
      <c r="HYX34" s="210"/>
      <c r="HYY34" s="211"/>
      <c r="HYZ34" s="148"/>
      <c r="HZA34" s="210"/>
      <c r="HZB34" s="211"/>
      <c r="HZC34" s="148"/>
      <c r="HZD34" s="210"/>
      <c r="HZE34" s="211"/>
      <c r="HZF34" s="148"/>
      <c r="HZG34" s="210"/>
      <c r="HZH34" s="211"/>
      <c r="HZI34" s="148"/>
      <c r="HZJ34" s="210"/>
      <c r="HZK34" s="211"/>
      <c r="HZL34" s="148"/>
      <c r="HZM34" s="210"/>
      <c r="HZN34" s="211"/>
      <c r="HZO34" s="148"/>
      <c r="HZP34" s="210"/>
      <c r="HZQ34" s="211"/>
      <c r="HZR34" s="148"/>
      <c r="HZS34" s="210"/>
      <c r="HZT34" s="211"/>
      <c r="HZU34" s="148"/>
      <c r="HZV34" s="210"/>
      <c r="HZW34" s="211"/>
      <c r="HZX34" s="148"/>
      <c r="HZY34" s="210"/>
      <c r="HZZ34" s="211"/>
      <c r="IAA34" s="148"/>
      <c r="IAB34" s="210"/>
      <c r="IAC34" s="211"/>
      <c r="IAD34" s="148"/>
      <c r="IAE34" s="210"/>
      <c r="IAF34" s="211"/>
      <c r="IAG34" s="148"/>
      <c r="IAH34" s="210"/>
      <c r="IAI34" s="211"/>
      <c r="IAJ34" s="148"/>
      <c r="IAK34" s="210"/>
      <c r="IAL34" s="211"/>
      <c r="IAM34" s="148"/>
      <c r="IAN34" s="210"/>
      <c r="IAO34" s="211"/>
      <c r="IAP34" s="148"/>
      <c r="IAQ34" s="210"/>
      <c r="IAR34" s="211"/>
      <c r="IAS34" s="148"/>
      <c r="IAT34" s="210"/>
      <c r="IAU34" s="211"/>
      <c r="IAV34" s="148"/>
      <c r="IAW34" s="210"/>
      <c r="IAX34" s="211"/>
      <c r="IAY34" s="148"/>
      <c r="IAZ34" s="210"/>
      <c r="IBA34" s="211"/>
      <c r="IBB34" s="148"/>
      <c r="IBC34" s="210"/>
      <c r="IBD34" s="211"/>
      <c r="IBE34" s="148"/>
      <c r="IBF34" s="210"/>
      <c r="IBG34" s="211"/>
      <c r="IBH34" s="148"/>
      <c r="IBI34" s="210"/>
      <c r="IBJ34" s="211"/>
      <c r="IBK34" s="148"/>
      <c r="IBL34" s="210"/>
      <c r="IBM34" s="211"/>
      <c r="IBN34" s="148"/>
      <c r="IBO34" s="210"/>
      <c r="IBP34" s="211"/>
      <c r="IBQ34" s="148"/>
      <c r="IBR34" s="210"/>
      <c r="IBS34" s="211"/>
      <c r="IBT34" s="148"/>
      <c r="IBU34" s="210"/>
      <c r="IBV34" s="211"/>
      <c r="IBW34" s="148"/>
      <c r="IBX34" s="210"/>
      <c r="IBY34" s="211"/>
      <c r="IBZ34" s="148"/>
      <c r="ICA34" s="210"/>
      <c r="ICB34" s="211"/>
      <c r="ICC34" s="148"/>
      <c r="ICD34" s="210"/>
      <c r="ICE34" s="211"/>
      <c r="ICF34" s="148"/>
      <c r="ICG34" s="210"/>
      <c r="ICH34" s="211"/>
      <c r="ICI34" s="148"/>
      <c r="ICJ34" s="210"/>
      <c r="ICK34" s="211"/>
      <c r="ICL34" s="148"/>
      <c r="ICM34" s="210"/>
      <c r="ICN34" s="211"/>
      <c r="ICO34" s="148"/>
      <c r="ICP34" s="210"/>
      <c r="ICQ34" s="211"/>
      <c r="ICR34" s="148"/>
      <c r="ICS34" s="210"/>
      <c r="ICT34" s="211"/>
      <c r="ICU34" s="148"/>
      <c r="ICV34" s="210"/>
      <c r="ICW34" s="211"/>
      <c r="ICX34" s="148"/>
      <c r="ICY34" s="210"/>
      <c r="ICZ34" s="211"/>
      <c r="IDA34" s="148"/>
      <c r="IDB34" s="210"/>
      <c r="IDC34" s="211"/>
      <c r="IDD34" s="148"/>
      <c r="IDE34" s="210"/>
      <c r="IDF34" s="211"/>
      <c r="IDG34" s="148"/>
      <c r="IDH34" s="210"/>
      <c r="IDI34" s="211"/>
      <c r="IDJ34" s="148"/>
      <c r="IDK34" s="210"/>
      <c r="IDL34" s="211"/>
      <c r="IDM34" s="148"/>
      <c r="IDN34" s="210"/>
      <c r="IDO34" s="211"/>
      <c r="IDP34" s="148"/>
      <c r="IDQ34" s="210"/>
      <c r="IDR34" s="211"/>
      <c r="IDS34" s="148"/>
      <c r="IDT34" s="210"/>
      <c r="IDU34" s="211"/>
      <c r="IDV34" s="148"/>
      <c r="IDW34" s="210"/>
      <c r="IDX34" s="211"/>
      <c r="IDY34" s="148"/>
      <c r="IDZ34" s="210"/>
      <c r="IEA34" s="211"/>
      <c r="IEB34" s="148"/>
      <c r="IEC34" s="210"/>
      <c r="IED34" s="211"/>
      <c r="IEE34" s="148"/>
      <c r="IEF34" s="210"/>
      <c r="IEG34" s="211"/>
      <c r="IEH34" s="148"/>
      <c r="IEI34" s="210"/>
      <c r="IEJ34" s="211"/>
      <c r="IEK34" s="148"/>
      <c r="IEL34" s="210"/>
      <c r="IEM34" s="211"/>
      <c r="IEN34" s="148"/>
      <c r="IEO34" s="210"/>
      <c r="IEP34" s="211"/>
      <c r="IEQ34" s="148"/>
      <c r="IER34" s="210"/>
      <c r="IES34" s="211"/>
      <c r="IET34" s="148"/>
      <c r="IEU34" s="210"/>
      <c r="IEV34" s="211"/>
      <c r="IEW34" s="148"/>
      <c r="IEX34" s="210"/>
      <c r="IEY34" s="211"/>
      <c r="IEZ34" s="148"/>
      <c r="IFA34" s="210"/>
      <c r="IFB34" s="211"/>
      <c r="IFC34" s="148"/>
      <c r="IFD34" s="210"/>
      <c r="IFE34" s="211"/>
      <c r="IFF34" s="148"/>
      <c r="IFG34" s="210"/>
      <c r="IFH34" s="211"/>
      <c r="IFI34" s="148"/>
      <c r="IFJ34" s="210"/>
      <c r="IFK34" s="211"/>
      <c r="IFL34" s="148"/>
      <c r="IFM34" s="210"/>
      <c r="IFN34" s="211"/>
      <c r="IFO34" s="148"/>
      <c r="IFP34" s="210"/>
      <c r="IFQ34" s="211"/>
      <c r="IFR34" s="148"/>
      <c r="IFS34" s="210"/>
      <c r="IFT34" s="211"/>
      <c r="IFU34" s="148"/>
      <c r="IFV34" s="210"/>
      <c r="IFW34" s="211"/>
      <c r="IFX34" s="148"/>
      <c r="IFY34" s="210"/>
      <c r="IFZ34" s="211"/>
      <c r="IGA34" s="148"/>
      <c r="IGB34" s="210"/>
      <c r="IGC34" s="211"/>
      <c r="IGD34" s="148"/>
      <c r="IGE34" s="210"/>
      <c r="IGF34" s="211"/>
      <c r="IGG34" s="148"/>
      <c r="IGH34" s="210"/>
      <c r="IGI34" s="211"/>
      <c r="IGJ34" s="148"/>
      <c r="IGK34" s="210"/>
      <c r="IGL34" s="211"/>
      <c r="IGM34" s="148"/>
      <c r="IGN34" s="210"/>
      <c r="IGO34" s="211"/>
      <c r="IGP34" s="148"/>
      <c r="IGQ34" s="210"/>
      <c r="IGR34" s="211"/>
      <c r="IGS34" s="148"/>
      <c r="IGT34" s="210"/>
      <c r="IGU34" s="211"/>
      <c r="IGV34" s="148"/>
      <c r="IGW34" s="210"/>
      <c r="IGX34" s="211"/>
      <c r="IGY34" s="148"/>
      <c r="IGZ34" s="210"/>
      <c r="IHA34" s="211"/>
      <c r="IHB34" s="148"/>
      <c r="IHC34" s="210"/>
      <c r="IHD34" s="211"/>
      <c r="IHE34" s="148"/>
      <c r="IHF34" s="210"/>
      <c r="IHG34" s="211"/>
      <c r="IHH34" s="148"/>
      <c r="IHI34" s="210"/>
      <c r="IHJ34" s="211"/>
      <c r="IHK34" s="148"/>
      <c r="IHL34" s="210"/>
      <c r="IHM34" s="211"/>
      <c r="IHN34" s="148"/>
      <c r="IHO34" s="210"/>
      <c r="IHP34" s="211"/>
      <c r="IHQ34" s="148"/>
      <c r="IHR34" s="210"/>
      <c r="IHS34" s="211"/>
      <c r="IHT34" s="148"/>
      <c r="IHU34" s="210"/>
      <c r="IHV34" s="211"/>
      <c r="IHW34" s="148"/>
      <c r="IHX34" s="210"/>
      <c r="IHY34" s="211"/>
      <c r="IHZ34" s="148"/>
      <c r="IIA34" s="210"/>
      <c r="IIB34" s="211"/>
      <c r="IIC34" s="148"/>
      <c r="IID34" s="210"/>
      <c r="IIE34" s="211"/>
      <c r="IIF34" s="148"/>
      <c r="IIG34" s="210"/>
      <c r="IIH34" s="211"/>
      <c r="III34" s="148"/>
      <c r="IIJ34" s="210"/>
      <c r="IIK34" s="211"/>
      <c r="IIL34" s="148"/>
      <c r="IIM34" s="210"/>
      <c r="IIN34" s="211"/>
      <c r="IIO34" s="148"/>
      <c r="IIP34" s="210"/>
      <c r="IIQ34" s="211"/>
      <c r="IIR34" s="148"/>
      <c r="IIS34" s="210"/>
      <c r="IIT34" s="211"/>
      <c r="IIU34" s="148"/>
      <c r="IIV34" s="210"/>
      <c r="IIW34" s="211"/>
      <c r="IIX34" s="148"/>
      <c r="IIY34" s="210"/>
      <c r="IIZ34" s="211"/>
      <c r="IJA34" s="148"/>
      <c r="IJB34" s="210"/>
      <c r="IJC34" s="211"/>
      <c r="IJD34" s="148"/>
      <c r="IJE34" s="210"/>
      <c r="IJF34" s="211"/>
      <c r="IJG34" s="148"/>
      <c r="IJH34" s="210"/>
      <c r="IJI34" s="211"/>
      <c r="IJJ34" s="148"/>
      <c r="IJK34" s="210"/>
      <c r="IJL34" s="211"/>
      <c r="IJM34" s="148"/>
      <c r="IJN34" s="210"/>
      <c r="IJO34" s="211"/>
      <c r="IJP34" s="148"/>
      <c r="IJQ34" s="210"/>
      <c r="IJR34" s="211"/>
      <c r="IJS34" s="148"/>
      <c r="IJT34" s="210"/>
      <c r="IJU34" s="211"/>
      <c r="IJV34" s="148"/>
      <c r="IJW34" s="210"/>
      <c r="IJX34" s="211"/>
      <c r="IJY34" s="148"/>
      <c r="IJZ34" s="210"/>
      <c r="IKA34" s="211"/>
      <c r="IKB34" s="148"/>
      <c r="IKC34" s="210"/>
      <c r="IKD34" s="211"/>
      <c r="IKE34" s="148"/>
      <c r="IKF34" s="210"/>
      <c r="IKG34" s="211"/>
      <c r="IKH34" s="148"/>
      <c r="IKI34" s="210"/>
      <c r="IKJ34" s="211"/>
      <c r="IKK34" s="148"/>
      <c r="IKL34" s="210"/>
      <c r="IKM34" s="211"/>
      <c r="IKN34" s="148"/>
      <c r="IKO34" s="210"/>
      <c r="IKP34" s="211"/>
      <c r="IKQ34" s="148"/>
      <c r="IKR34" s="210"/>
      <c r="IKS34" s="211"/>
      <c r="IKT34" s="148"/>
      <c r="IKU34" s="210"/>
      <c r="IKV34" s="211"/>
      <c r="IKW34" s="148"/>
      <c r="IKX34" s="210"/>
      <c r="IKY34" s="211"/>
      <c r="IKZ34" s="148"/>
      <c r="ILA34" s="210"/>
      <c r="ILB34" s="211"/>
      <c r="ILC34" s="148"/>
      <c r="ILD34" s="210"/>
      <c r="ILE34" s="211"/>
      <c r="ILF34" s="148"/>
      <c r="ILG34" s="210"/>
      <c r="ILH34" s="211"/>
      <c r="ILI34" s="148"/>
      <c r="ILJ34" s="210"/>
      <c r="ILK34" s="211"/>
      <c r="ILL34" s="148"/>
      <c r="ILM34" s="210"/>
      <c r="ILN34" s="211"/>
      <c r="ILO34" s="148"/>
      <c r="ILP34" s="210"/>
      <c r="ILQ34" s="211"/>
      <c r="ILR34" s="148"/>
      <c r="ILS34" s="210"/>
      <c r="ILT34" s="211"/>
      <c r="ILU34" s="148"/>
      <c r="ILV34" s="210"/>
      <c r="ILW34" s="211"/>
      <c r="ILX34" s="148"/>
      <c r="ILY34" s="210"/>
      <c r="ILZ34" s="211"/>
      <c r="IMA34" s="148"/>
      <c r="IMB34" s="210"/>
      <c r="IMC34" s="211"/>
      <c r="IMD34" s="148"/>
      <c r="IME34" s="210"/>
      <c r="IMF34" s="211"/>
      <c r="IMG34" s="148"/>
      <c r="IMH34" s="210"/>
      <c r="IMI34" s="211"/>
      <c r="IMJ34" s="148"/>
      <c r="IMK34" s="210"/>
      <c r="IML34" s="211"/>
      <c r="IMM34" s="148"/>
      <c r="IMN34" s="210"/>
      <c r="IMO34" s="211"/>
      <c r="IMP34" s="148"/>
      <c r="IMQ34" s="210"/>
      <c r="IMR34" s="211"/>
      <c r="IMS34" s="148"/>
      <c r="IMT34" s="210"/>
      <c r="IMU34" s="211"/>
      <c r="IMV34" s="148"/>
      <c r="IMW34" s="210"/>
      <c r="IMX34" s="211"/>
      <c r="IMY34" s="148"/>
      <c r="IMZ34" s="210"/>
      <c r="INA34" s="211"/>
      <c r="INB34" s="148"/>
      <c r="INC34" s="210"/>
      <c r="IND34" s="211"/>
      <c r="INE34" s="148"/>
      <c r="INF34" s="210"/>
      <c r="ING34" s="211"/>
      <c r="INH34" s="148"/>
      <c r="INI34" s="210"/>
      <c r="INJ34" s="211"/>
      <c r="INK34" s="148"/>
      <c r="INL34" s="210"/>
      <c r="INM34" s="211"/>
      <c r="INN34" s="148"/>
      <c r="INO34" s="210"/>
      <c r="INP34" s="211"/>
      <c r="INQ34" s="148"/>
      <c r="INR34" s="210"/>
      <c r="INS34" s="211"/>
      <c r="INT34" s="148"/>
      <c r="INU34" s="210"/>
      <c r="INV34" s="211"/>
      <c r="INW34" s="148"/>
      <c r="INX34" s="210"/>
      <c r="INY34" s="211"/>
      <c r="INZ34" s="148"/>
      <c r="IOA34" s="210"/>
      <c r="IOB34" s="211"/>
      <c r="IOC34" s="148"/>
      <c r="IOD34" s="210"/>
      <c r="IOE34" s="211"/>
      <c r="IOF34" s="148"/>
      <c r="IOG34" s="210"/>
      <c r="IOH34" s="211"/>
      <c r="IOI34" s="148"/>
      <c r="IOJ34" s="210"/>
      <c r="IOK34" s="211"/>
      <c r="IOL34" s="148"/>
      <c r="IOM34" s="210"/>
      <c r="ION34" s="211"/>
      <c r="IOO34" s="148"/>
      <c r="IOP34" s="210"/>
      <c r="IOQ34" s="211"/>
      <c r="IOR34" s="148"/>
      <c r="IOS34" s="210"/>
      <c r="IOT34" s="211"/>
      <c r="IOU34" s="148"/>
      <c r="IOV34" s="210"/>
      <c r="IOW34" s="211"/>
      <c r="IOX34" s="148"/>
      <c r="IOY34" s="210"/>
      <c r="IOZ34" s="211"/>
      <c r="IPA34" s="148"/>
      <c r="IPB34" s="210"/>
      <c r="IPC34" s="211"/>
      <c r="IPD34" s="148"/>
      <c r="IPE34" s="210"/>
      <c r="IPF34" s="211"/>
      <c r="IPG34" s="148"/>
      <c r="IPH34" s="210"/>
      <c r="IPI34" s="211"/>
      <c r="IPJ34" s="148"/>
      <c r="IPK34" s="210"/>
      <c r="IPL34" s="211"/>
      <c r="IPM34" s="148"/>
      <c r="IPN34" s="210"/>
      <c r="IPO34" s="211"/>
      <c r="IPP34" s="148"/>
      <c r="IPQ34" s="210"/>
      <c r="IPR34" s="211"/>
      <c r="IPS34" s="148"/>
      <c r="IPT34" s="210"/>
      <c r="IPU34" s="211"/>
      <c r="IPV34" s="148"/>
      <c r="IPW34" s="210"/>
      <c r="IPX34" s="211"/>
      <c r="IPY34" s="148"/>
      <c r="IPZ34" s="210"/>
      <c r="IQA34" s="211"/>
      <c r="IQB34" s="148"/>
      <c r="IQC34" s="210"/>
      <c r="IQD34" s="211"/>
      <c r="IQE34" s="148"/>
      <c r="IQF34" s="210"/>
      <c r="IQG34" s="211"/>
      <c r="IQH34" s="148"/>
      <c r="IQI34" s="210"/>
      <c r="IQJ34" s="211"/>
      <c r="IQK34" s="148"/>
      <c r="IQL34" s="210"/>
      <c r="IQM34" s="211"/>
      <c r="IQN34" s="148"/>
      <c r="IQO34" s="210"/>
      <c r="IQP34" s="211"/>
      <c r="IQQ34" s="148"/>
      <c r="IQR34" s="210"/>
      <c r="IQS34" s="211"/>
      <c r="IQT34" s="148"/>
      <c r="IQU34" s="210"/>
      <c r="IQV34" s="211"/>
      <c r="IQW34" s="148"/>
      <c r="IQX34" s="210"/>
      <c r="IQY34" s="211"/>
      <c r="IQZ34" s="148"/>
      <c r="IRA34" s="210"/>
      <c r="IRB34" s="211"/>
      <c r="IRC34" s="148"/>
      <c r="IRD34" s="210"/>
      <c r="IRE34" s="211"/>
      <c r="IRF34" s="148"/>
      <c r="IRG34" s="210"/>
      <c r="IRH34" s="211"/>
      <c r="IRI34" s="148"/>
      <c r="IRJ34" s="210"/>
      <c r="IRK34" s="211"/>
      <c r="IRL34" s="148"/>
      <c r="IRM34" s="210"/>
      <c r="IRN34" s="211"/>
      <c r="IRO34" s="148"/>
      <c r="IRP34" s="210"/>
      <c r="IRQ34" s="211"/>
      <c r="IRR34" s="148"/>
      <c r="IRS34" s="210"/>
      <c r="IRT34" s="211"/>
      <c r="IRU34" s="148"/>
      <c r="IRV34" s="210"/>
      <c r="IRW34" s="211"/>
      <c r="IRX34" s="148"/>
      <c r="IRY34" s="210"/>
      <c r="IRZ34" s="211"/>
      <c r="ISA34" s="148"/>
      <c r="ISB34" s="210"/>
      <c r="ISC34" s="211"/>
      <c r="ISD34" s="148"/>
      <c r="ISE34" s="210"/>
      <c r="ISF34" s="211"/>
      <c r="ISG34" s="148"/>
      <c r="ISH34" s="210"/>
      <c r="ISI34" s="211"/>
      <c r="ISJ34" s="148"/>
      <c r="ISK34" s="210"/>
      <c r="ISL34" s="211"/>
      <c r="ISM34" s="148"/>
      <c r="ISN34" s="210"/>
      <c r="ISO34" s="211"/>
      <c r="ISP34" s="148"/>
      <c r="ISQ34" s="210"/>
      <c r="ISR34" s="211"/>
      <c r="ISS34" s="148"/>
      <c r="IST34" s="210"/>
      <c r="ISU34" s="211"/>
      <c r="ISV34" s="148"/>
      <c r="ISW34" s="210"/>
      <c r="ISX34" s="211"/>
      <c r="ISY34" s="148"/>
      <c r="ISZ34" s="210"/>
      <c r="ITA34" s="211"/>
      <c r="ITB34" s="148"/>
      <c r="ITC34" s="210"/>
      <c r="ITD34" s="211"/>
      <c r="ITE34" s="148"/>
      <c r="ITF34" s="210"/>
      <c r="ITG34" s="211"/>
      <c r="ITH34" s="148"/>
      <c r="ITI34" s="210"/>
      <c r="ITJ34" s="211"/>
      <c r="ITK34" s="148"/>
      <c r="ITL34" s="210"/>
      <c r="ITM34" s="211"/>
      <c r="ITN34" s="148"/>
      <c r="ITO34" s="210"/>
      <c r="ITP34" s="211"/>
      <c r="ITQ34" s="148"/>
      <c r="ITR34" s="210"/>
      <c r="ITS34" s="211"/>
      <c r="ITT34" s="148"/>
      <c r="ITU34" s="210"/>
      <c r="ITV34" s="211"/>
      <c r="ITW34" s="148"/>
      <c r="ITX34" s="210"/>
      <c r="ITY34" s="211"/>
      <c r="ITZ34" s="148"/>
      <c r="IUA34" s="210"/>
      <c r="IUB34" s="211"/>
      <c r="IUC34" s="148"/>
      <c r="IUD34" s="210"/>
      <c r="IUE34" s="211"/>
      <c r="IUF34" s="148"/>
      <c r="IUG34" s="210"/>
      <c r="IUH34" s="211"/>
      <c r="IUI34" s="148"/>
      <c r="IUJ34" s="210"/>
      <c r="IUK34" s="211"/>
      <c r="IUL34" s="148"/>
      <c r="IUM34" s="210"/>
      <c r="IUN34" s="211"/>
      <c r="IUO34" s="148"/>
      <c r="IUP34" s="210"/>
      <c r="IUQ34" s="211"/>
      <c r="IUR34" s="148"/>
      <c r="IUS34" s="210"/>
      <c r="IUT34" s="211"/>
      <c r="IUU34" s="148"/>
      <c r="IUV34" s="210"/>
      <c r="IUW34" s="211"/>
      <c r="IUX34" s="148"/>
      <c r="IUY34" s="210"/>
      <c r="IUZ34" s="211"/>
      <c r="IVA34" s="148"/>
      <c r="IVB34" s="210"/>
      <c r="IVC34" s="211"/>
      <c r="IVD34" s="148"/>
      <c r="IVE34" s="210"/>
      <c r="IVF34" s="211"/>
      <c r="IVG34" s="148"/>
      <c r="IVH34" s="210"/>
      <c r="IVI34" s="211"/>
      <c r="IVJ34" s="148"/>
      <c r="IVK34" s="210"/>
      <c r="IVL34" s="211"/>
      <c r="IVM34" s="148"/>
      <c r="IVN34" s="210"/>
      <c r="IVO34" s="211"/>
      <c r="IVP34" s="148"/>
      <c r="IVQ34" s="210"/>
      <c r="IVR34" s="211"/>
      <c r="IVS34" s="148"/>
      <c r="IVT34" s="210"/>
      <c r="IVU34" s="211"/>
      <c r="IVV34" s="148"/>
      <c r="IVW34" s="210"/>
      <c r="IVX34" s="211"/>
      <c r="IVY34" s="148"/>
      <c r="IVZ34" s="210"/>
      <c r="IWA34" s="211"/>
      <c r="IWB34" s="148"/>
      <c r="IWC34" s="210"/>
      <c r="IWD34" s="211"/>
      <c r="IWE34" s="148"/>
      <c r="IWF34" s="210"/>
      <c r="IWG34" s="211"/>
      <c r="IWH34" s="148"/>
      <c r="IWI34" s="210"/>
      <c r="IWJ34" s="211"/>
      <c r="IWK34" s="148"/>
      <c r="IWL34" s="210"/>
      <c r="IWM34" s="211"/>
      <c r="IWN34" s="148"/>
      <c r="IWO34" s="210"/>
      <c r="IWP34" s="211"/>
      <c r="IWQ34" s="148"/>
      <c r="IWR34" s="210"/>
      <c r="IWS34" s="211"/>
      <c r="IWT34" s="148"/>
      <c r="IWU34" s="210"/>
      <c r="IWV34" s="211"/>
      <c r="IWW34" s="148"/>
      <c r="IWX34" s="210"/>
      <c r="IWY34" s="211"/>
      <c r="IWZ34" s="148"/>
      <c r="IXA34" s="210"/>
      <c r="IXB34" s="211"/>
      <c r="IXC34" s="148"/>
      <c r="IXD34" s="210"/>
      <c r="IXE34" s="211"/>
      <c r="IXF34" s="148"/>
      <c r="IXG34" s="210"/>
      <c r="IXH34" s="211"/>
      <c r="IXI34" s="148"/>
      <c r="IXJ34" s="210"/>
      <c r="IXK34" s="211"/>
      <c r="IXL34" s="148"/>
      <c r="IXM34" s="210"/>
      <c r="IXN34" s="211"/>
      <c r="IXO34" s="148"/>
      <c r="IXP34" s="210"/>
      <c r="IXQ34" s="211"/>
      <c r="IXR34" s="148"/>
      <c r="IXS34" s="210"/>
      <c r="IXT34" s="211"/>
      <c r="IXU34" s="148"/>
      <c r="IXV34" s="210"/>
      <c r="IXW34" s="211"/>
      <c r="IXX34" s="148"/>
      <c r="IXY34" s="210"/>
      <c r="IXZ34" s="211"/>
      <c r="IYA34" s="148"/>
      <c r="IYB34" s="210"/>
      <c r="IYC34" s="211"/>
      <c r="IYD34" s="148"/>
      <c r="IYE34" s="210"/>
      <c r="IYF34" s="211"/>
      <c r="IYG34" s="148"/>
      <c r="IYH34" s="210"/>
      <c r="IYI34" s="211"/>
      <c r="IYJ34" s="148"/>
      <c r="IYK34" s="210"/>
      <c r="IYL34" s="211"/>
      <c r="IYM34" s="148"/>
      <c r="IYN34" s="210"/>
      <c r="IYO34" s="211"/>
      <c r="IYP34" s="148"/>
      <c r="IYQ34" s="210"/>
      <c r="IYR34" s="211"/>
      <c r="IYS34" s="148"/>
      <c r="IYT34" s="210"/>
      <c r="IYU34" s="211"/>
      <c r="IYV34" s="148"/>
      <c r="IYW34" s="210"/>
      <c r="IYX34" s="211"/>
      <c r="IYY34" s="148"/>
      <c r="IYZ34" s="210"/>
      <c r="IZA34" s="211"/>
      <c r="IZB34" s="148"/>
      <c r="IZC34" s="210"/>
      <c r="IZD34" s="211"/>
      <c r="IZE34" s="148"/>
      <c r="IZF34" s="210"/>
      <c r="IZG34" s="211"/>
      <c r="IZH34" s="148"/>
      <c r="IZI34" s="210"/>
      <c r="IZJ34" s="211"/>
      <c r="IZK34" s="148"/>
      <c r="IZL34" s="210"/>
      <c r="IZM34" s="211"/>
      <c r="IZN34" s="148"/>
      <c r="IZO34" s="210"/>
      <c r="IZP34" s="211"/>
      <c r="IZQ34" s="148"/>
      <c r="IZR34" s="210"/>
      <c r="IZS34" s="211"/>
      <c r="IZT34" s="148"/>
      <c r="IZU34" s="210"/>
      <c r="IZV34" s="211"/>
      <c r="IZW34" s="148"/>
      <c r="IZX34" s="210"/>
      <c r="IZY34" s="211"/>
      <c r="IZZ34" s="148"/>
      <c r="JAA34" s="210"/>
      <c r="JAB34" s="211"/>
      <c r="JAC34" s="148"/>
      <c r="JAD34" s="210"/>
      <c r="JAE34" s="211"/>
      <c r="JAF34" s="148"/>
      <c r="JAG34" s="210"/>
      <c r="JAH34" s="211"/>
      <c r="JAI34" s="148"/>
      <c r="JAJ34" s="210"/>
      <c r="JAK34" s="211"/>
      <c r="JAL34" s="148"/>
      <c r="JAM34" s="210"/>
      <c r="JAN34" s="211"/>
      <c r="JAO34" s="148"/>
      <c r="JAP34" s="210"/>
      <c r="JAQ34" s="211"/>
      <c r="JAR34" s="148"/>
      <c r="JAS34" s="210"/>
      <c r="JAT34" s="211"/>
      <c r="JAU34" s="148"/>
      <c r="JAV34" s="210"/>
      <c r="JAW34" s="211"/>
      <c r="JAX34" s="148"/>
      <c r="JAY34" s="210"/>
      <c r="JAZ34" s="211"/>
      <c r="JBA34" s="148"/>
      <c r="JBB34" s="210"/>
      <c r="JBC34" s="211"/>
      <c r="JBD34" s="148"/>
      <c r="JBE34" s="210"/>
      <c r="JBF34" s="211"/>
      <c r="JBG34" s="148"/>
      <c r="JBH34" s="210"/>
      <c r="JBI34" s="211"/>
      <c r="JBJ34" s="148"/>
      <c r="JBK34" s="210"/>
      <c r="JBL34" s="211"/>
      <c r="JBM34" s="148"/>
      <c r="JBN34" s="210"/>
      <c r="JBO34" s="211"/>
      <c r="JBP34" s="148"/>
      <c r="JBQ34" s="210"/>
      <c r="JBR34" s="211"/>
      <c r="JBS34" s="148"/>
      <c r="JBT34" s="210"/>
      <c r="JBU34" s="211"/>
      <c r="JBV34" s="148"/>
      <c r="JBW34" s="210"/>
      <c r="JBX34" s="211"/>
      <c r="JBY34" s="148"/>
      <c r="JBZ34" s="210"/>
      <c r="JCA34" s="211"/>
      <c r="JCB34" s="148"/>
      <c r="JCC34" s="210"/>
      <c r="JCD34" s="211"/>
      <c r="JCE34" s="148"/>
      <c r="JCF34" s="210"/>
      <c r="JCG34" s="211"/>
      <c r="JCH34" s="148"/>
      <c r="JCI34" s="210"/>
      <c r="JCJ34" s="211"/>
      <c r="JCK34" s="148"/>
      <c r="JCL34" s="210"/>
      <c r="JCM34" s="211"/>
      <c r="JCN34" s="148"/>
      <c r="JCO34" s="210"/>
      <c r="JCP34" s="211"/>
      <c r="JCQ34" s="148"/>
      <c r="JCR34" s="210"/>
      <c r="JCS34" s="211"/>
      <c r="JCT34" s="148"/>
      <c r="JCU34" s="210"/>
      <c r="JCV34" s="211"/>
      <c r="JCW34" s="148"/>
      <c r="JCX34" s="210"/>
      <c r="JCY34" s="211"/>
      <c r="JCZ34" s="148"/>
      <c r="JDA34" s="210"/>
      <c r="JDB34" s="211"/>
      <c r="JDC34" s="148"/>
      <c r="JDD34" s="210"/>
      <c r="JDE34" s="211"/>
      <c r="JDF34" s="148"/>
      <c r="JDG34" s="210"/>
      <c r="JDH34" s="211"/>
      <c r="JDI34" s="148"/>
      <c r="JDJ34" s="210"/>
      <c r="JDK34" s="211"/>
      <c r="JDL34" s="148"/>
      <c r="JDM34" s="210"/>
      <c r="JDN34" s="211"/>
      <c r="JDO34" s="148"/>
      <c r="JDP34" s="210"/>
      <c r="JDQ34" s="211"/>
      <c r="JDR34" s="148"/>
      <c r="JDS34" s="210"/>
      <c r="JDT34" s="211"/>
      <c r="JDU34" s="148"/>
      <c r="JDV34" s="210"/>
      <c r="JDW34" s="211"/>
      <c r="JDX34" s="148"/>
      <c r="JDY34" s="210"/>
      <c r="JDZ34" s="211"/>
      <c r="JEA34" s="148"/>
      <c r="JEB34" s="210"/>
      <c r="JEC34" s="211"/>
      <c r="JED34" s="148"/>
      <c r="JEE34" s="210"/>
      <c r="JEF34" s="211"/>
      <c r="JEG34" s="148"/>
      <c r="JEH34" s="210"/>
      <c r="JEI34" s="211"/>
      <c r="JEJ34" s="148"/>
      <c r="JEK34" s="210"/>
      <c r="JEL34" s="211"/>
      <c r="JEM34" s="148"/>
      <c r="JEN34" s="210"/>
      <c r="JEO34" s="211"/>
      <c r="JEP34" s="148"/>
      <c r="JEQ34" s="210"/>
      <c r="JER34" s="211"/>
      <c r="JES34" s="148"/>
      <c r="JET34" s="210"/>
      <c r="JEU34" s="211"/>
      <c r="JEV34" s="148"/>
      <c r="JEW34" s="210"/>
      <c r="JEX34" s="211"/>
      <c r="JEY34" s="148"/>
      <c r="JEZ34" s="210"/>
      <c r="JFA34" s="211"/>
      <c r="JFB34" s="148"/>
      <c r="JFC34" s="210"/>
      <c r="JFD34" s="211"/>
      <c r="JFE34" s="148"/>
      <c r="JFF34" s="210"/>
      <c r="JFG34" s="211"/>
      <c r="JFH34" s="148"/>
      <c r="JFI34" s="210"/>
      <c r="JFJ34" s="211"/>
      <c r="JFK34" s="148"/>
      <c r="JFL34" s="210"/>
      <c r="JFM34" s="211"/>
      <c r="JFN34" s="148"/>
      <c r="JFO34" s="210"/>
      <c r="JFP34" s="211"/>
      <c r="JFQ34" s="148"/>
      <c r="JFR34" s="210"/>
      <c r="JFS34" s="211"/>
      <c r="JFT34" s="148"/>
      <c r="JFU34" s="210"/>
      <c r="JFV34" s="211"/>
      <c r="JFW34" s="148"/>
      <c r="JFX34" s="210"/>
      <c r="JFY34" s="211"/>
      <c r="JFZ34" s="148"/>
      <c r="JGA34" s="210"/>
      <c r="JGB34" s="211"/>
      <c r="JGC34" s="148"/>
      <c r="JGD34" s="210"/>
      <c r="JGE34" s="211"/>
      <c r="JGF34" s="148"/>
      <c r="JGG34" s="210"/>
      <c r="JGH34" s="211"/>
      <c r="JGI34" s="148"/>
      <c r="JGJ34" s="210"/>
      <c r="JGK34" s="211"/>
      <c r="JGL34" s="148"/>
      <c r="JGM34" s="210"/>
      <c r="JGN34" s="211"/>
      <c r="JGO34" s="148"/>
      <c r="JGP34" s="210"/>
      <c r="JGQ34" s="211"/>
      <c r="JGR34" s="148"/>
      <c r="JGS34" s="210"/>
      <c r="JGT34" s="211"/>
      <c r="JGU34" s="148"/>
      <c r="JGV34" s="210"/>
      <c r="JGW34" s="211"/>
      <c r="JGX34" s="148"/>
      <c r="JGY34" s="210"/>
      <c r="JGZ34" s="211"/>
      <c r="JHA34" s="148"/>
      <c r="JHB34" s="210"/>
      <c r="JHC34" s="211"/>
      <c r="JHD34" s="148"/>
      <c r="JHE34" s="210"/>
      <c r="JHF34" s="211"/>
      <c r="JHG34" s="148"/>
      <c r="JHH34" s="210"/>
      <c r="JHI34" s="211"/>
      <c r="JHJ34" s="148"/>
      <c r="JHK34" s="210"/>
      <c r="JHL34" s="211"/>
      <c r="JHM34" s="148"/>
      <c r="JHN34" s="210"/>
      <c r="JHO34" s="211"/>
      <c r="JHP34" s="148"/>
      <c r="JHQ34" s="210"/>
      <c r="JHR34" s="211"/>
      <c r="JHS34" s="148"/>
      <c r="JHT34" s="210"/>
      <c r="JHU34" s="211"/>
      <c r="JHV34" s="148"/>
      <c r="JHW34" s="210"/>
      <c r="JHX34" s="211"/>
      <c r="JHY34" s="148"/>
      <c r="JHZ34" s="210"/>
      <c r="JIA34" s="211"/>
      <c r="JIB34" s="148"/>
      <c r="JIC34" s="210"/>
      <c r="JID34" s="211"/>
      <c r="JIE34" s="148"/>
      <c r="JIF34" s="210"/>
      <c r="JIG34" s="211"/>
      <c r="JIH34" s="148"/>
      <c r="JII34" s="210"/>
      <c r="JIJ34" s="211"/>
      <c r="JIK34" s="148"/>
      <c r="JIL34" s="210"/>
      <c r="JIM34" s="211"/>
      <c r="JIN34" s="148"/>
      <c r="JIO34" s="210"/>
      <c r="JIP34" s="211"/>
      <c r="JIQ34" s="148"/>
      <c r="JIR34" s="210"/>
      <c r="JIS34" s="211"/>
      <c r="JIT34" s="148"/>
      <c r="JIU34" s="210"/>
      <c r="JIV34" s="211"/>
      <c r="JIW34" s="148"/>
      <c r="JIX34" s="210"/>
      <c r="JIY34" s="211"/>
      <c r="JIZ34" s="148"/>
      <c r="JJA34" s="210"/>
      <c r="JJB34" s="211"/>
      <c r="JJC34" s="148"/>
      <c r="JJD34" s="210"/>
      <c r="JJE34" s="211"/>
      <c r="JJF34" s="148"/>
      <c r="JJG34" s="210"/>
      <c r="JJH34" s="211"/>
      <c r="JJI34" s="148"/>
      <c r="JJJ34" s="210"/>
      <c r="JJK34" s="211"/>
      <c r="JJL34" s="148"/>
      <c r="JJM34" s="210"/>
      <c r="JJN34" s="211"/>
      <c r="JJO34" s="148"/>
      <c r="JJP34" s="210"/>
      <c r="JJQ34" s="211"/>
      <c r="JJR34" s="148"/>
      <c r="JJS34" s="210"/>
      <c r="JJT34" s="211"/>
      <c r="JJU34" s="148"/>
      <c r="JJV34" s="210"/>
      <c r="JJW34" s="211"/>
      <c r="JJX34" s="148"/>
      <c r="JJY34" s="210"/>
      <c r="JJZ34" s="211"/>
      <c r="JKA34" s="148"/>
      <c r="JKB34" s="210"/>
      <c r="JKC34" s="211"/>
      <c r="JKD34" s="148"/>
      <c r="JKE34" s="210"/>
      <c r="JKF34" s="211"/>
      <c r="JKG34" s="148"/>
      <c r="JKH34" s="210"/>
      <c r="JKI34" s="211"/>
      <c r="JKJ34" s="148"/>
      <c r="JKK34" s="210"/>
      <c r="JKL34" s="211"/>
      <c r="JKM34" s="148"/>
      <c r="JKN34" s="210"/>
      <c r="JKO34" s="211"/>
      <c r="JKP34" s="148"/>
      <c r="JKQ34" s="210"/>
      <c r="JKR34" s="211"/>
      <c r="JKS34" s="148"/>
      <c r="JKT34" s="210"/>
      <c r="JKU34" s="211"/>
      <c r="JKV34" s="148"/>
      <c r="JKW34" s="210"/>
      <c r="JKX34" s="211"/>
      <c r="JKY34" s="148"/>
      <c r="JKZ34" s="210"/>
      <c r="JLA34" s="211"/>
      <c r="JLB34" s="148"/>
      <c r="JLC34" s="210"/>
      <c r="JLD34" s="211"/>
      <c r="JLE34" s="148"/>
      <c r="JLF34" s="210"/>
      <c r="JLG34" s="211"/>
      <c r="JLH34" s="148"/>
      <c r="JLI34" s="210"/>
      <c r="JLJ34" s="211"/>
      <c r="JLK34" s="148"/>
      <c r="JLL34" s="210"/>
      <c r="JLM34" s="211"/>
      <c r="JLN34" s="148"/>
      <c r="JLO34" s="210"/>
      <c r="JLP34" s="211"/>
      <c r="JLQ34" s="148"/>
      <c r="JLR34" s="210"/>
      <c r="JLS34" s="211"/>
      <c r="JLT34" s="148"/>
      <c r="JLU34" s="210"/>
      <c r="JLV34" s="211"/>
      <c r="JLW34" s="148"/>
      <c r="JLX34" s="210"/>
      <c r="JLY34" s="211"/>
      <c r="JLZ34" s="148"/>
      <c r="JMA34" s="210"/>
      <c r="JMB34" s="211"/>
      <c r="JMC34" s="148"/>
      <c r="JMD34" s="210"/>
      <c r="JME34" s="211"/>
      <c r="JMF34" s="148"/>
      <c r="JMG34" s="210"/>
      <c r="JMH34" s="211"/>
      <c r="JMI34" s="148"/>
      <c r="JMJ34" s="210"/>
      <c r="JMK34" s="211"/>
      <c r="JML34" s="148"/>
      <c r="JMM34" s="210"/>
      <c r="JMN34" s="211"/>
      <c r="JMO34" s="148"/>
      <c r="JMP34" s="210"/>
      <c r="JMQ34" s="211"/>
      <c r="JMR34" s="148"/>
      <c r="JMS34" s="210"/>
      <c r="JMT34" s="211"/>
      <c r="JMU34" s="148"/>
      <c r="JMV34" s="210"/>
      <c r="JMW34" s="211"/>
      <c r="JMX34" s="148"/>
      <c r="JMY34" s="210"/>
      <c r="JMZ34" s="211"/>
      <c r="JNA34" s="148"/>
      <c r="JNB34" s="210"/>
      <c r="JNC34" s="211"/>
      <c r="JND34" s="148"/>
      <c r="JNE34" s="210"/>
      <c r="JNF34" s="211"/>
      <c r="JNG34" s="148"/>
      <c r="JNH34" s="210"/>
      <c r="JNI34" s="211"/>
      <c r="JNJ34" s="148"/>
      <c r="JNK34" s="210"/>
      <c r="JNL34" s="211"/>
      <c r="JNM34" s="148"/>
      <c r="JNN34" s="210"/>
      <c r="JNO34" s="211"/>
      <c r="JNP34" s="148"/>
      <c r="JNQ34" s="210"/>
      <c r="JNR34" s="211"/>
      <c r="JNS34" s="148"/>
      <c r="JNT34" s="210"/>
      <c r="JNU34" s="211"/>
      <c r="JNV34" s="148"/>
      <c r="JNW34" s="210"/>
      <c r="JNX34" s="211"/>
      <c r="JNY34" s="148"/>
      <c r="JNZ34" s="210"/>
      <c r="JOA34" s="211"/>
      <c r="JOB34" s="148"/>
      <c r="JOC34" s="210"/>
      <c r="JOD34" s="211"/>
      <c r="JOE34" s="148"/>
      <c r="JOF34" s="210"/>
      <c r="JOG34" s="211"/>
      <c r="JOH34" s="148"/>
      <c r="JOI34" s="210"/>
      <c r="JOJ34" s="211"/>
      <c r="JOK34" s="148"/>
      <c r="JOL34" s="210"/>
      <c r="JOM34" s="211"/>
      <c r="JON34" s="148"/>
      <c r="JOO34" s="210"/>
      <c r="JOP34" s="211"/>
      <c r="JOQ34" s="148"/>
      <c r="JOR34" s="210"/>
      <c r="JOS34" s="211"/>
      <c r="JOT34" s="148"/>
      <c r="JOU34" s="210"/>
      <c r="JOV34" s="211"/>
      <c r="JOW34" s="148"/>
      <c r="JOX34" s="210"/>
      <c r="JOY34" s="211"/>
      <c r="JOZ34" s="148"/>
      <c r="JPA34" s="210"/>
      <c r="JPB34" s="211"/>
      <c r="JPC34" s="148"/>
      <c r="JPD34" s="210"/>
      <c r="JPE34" s="211"/>
      <c r="JPF34" s="148"/>
      <c r="JPG34" s="210"/>
      <c r="JPH34" s="211"/>
      <c r="JPI34" s="148"/>
      <c r="JPJ34" s="210"/>
      <c r="JPK34" s="211"/>
      <c r="JPL34" s="148"/>
      <c r="JPM34" s="210"/>
      <c r="JPN34" s="211"/>
      <c r="JPO34" s="148"/>
      <c r="JPP34" s="210"/>
      <c r="JPQ34" s="211"/>
      <c r="JPR34" s="148"/>
      <c r="JPS34" s="210"/>
      <c r="JPT34" s="211"/>
      <c r="JPU34" s="148"/>
      <c r="JPV34" s="210"/>
      <c r="JPW34" s="211"/>
      <c r="JPX34" s="148"/>
      <c r="JPY34" s="210"/>
      <c r="JPZ34" s="211"/>
      <c r="JQA34" s="148"/>
      <c r="JQB34" s="210"/>
      <c r="JQC34" s="211"/>
      <c r="JQD34" s="148"/>
      <c r="JQE34" s="210"/>
      <c r="JQF34" s="211"/>
      <c r="JQG34" s="148"/>
      <c r="JQH34" s="210"/>
      <c r="JQI34" s="211"/>
      <c r="JQJ34" s="148"/>
      <c r="JQK34" s="210"/>
      <c r="JQL34" s="211"/>
      <c r="JQM34" s="148"/>
      <c r="JQN34" s="210"/>
      <c r="JQO34" s="211"/>
      <c r="JQP34" s="148"/>
      <c r="JQQ34" s="210"/>
      <c r="JQR34" s="211"/>
      <c r="JQS34" s="148"/>
      <c r="JQT34" s="210"/>
      <c r="JQU34" s="211"/>
      <c r="JQV34" s="148"/>
      <c r="JQW34" s="210"/>
      <c r="JQX34" s="211"/>
      <c r="JQY34" s="148"/>
      <c r="JQZ34" s="210"/>
      <c r="JRA34" s="211"/>
      <c r="JRB34" s="148"/>
      <c r="JRC34" s="210"/>
      <c r="JRD34" s="211"/>
      <c r="JRE34" s="148"/>
      <c r="JRF34" s="210"/>
      <c r="JRG34" s="211"/>
      <c r="JRH34" s="148"/>
      <c r="JRI34" s="210"/>
      <c r="JRJ34" s="211"/>
      <c r="JRK34" s="148"/>
      <c r="JRL34" s="210"/>
      <c r="JRM34" s="211"/>
      <c r="JRN34" s="148"/>
      <c r="JRO34" s="210"/>
      <c r="JRP34" s="211"/>
      <c r="JRQ34" s="148"/>
      <c r="JRR34" s="210"/>
      <c r="JRS34" s="211"/>
      <c r="JRT34" s="148"/>
      <c r="JRU34" s="210"/>
      <c r="JRV34" s="211"/>
      <c r="JRW34" s="148"/>
      <c r="JRX34" s="210"/>
      <c r="JRY34" s="211"/>
      <c r="JRZ34" s="148"/>
      <c r="JSA34" s="210"/>
      <c r="JSB34" s="211"/>
      <c r="JSC34" s="148"/>
      <c r="JSD34" s="210"/>
      <c r="JSE34" s="211"/>
      <c r="JSF34" s="148"/>
      <c r="JSG34" s="210"/>
      <c r="JSH34" s="211"/>
      <c r="JSI34" s="148"/>
      <c r="JSJ34" s="210"/>
      <c r="JSK34" s="211"/>
      <c r="JSL34" s="148"/>
      <c r="JSM34" s="210"/>
      <c r="JSN34" s="211"/>
      <c r="JSO34" s="148"/>
      <c r="JSP34" s="210"/>
      <c r="JSQ34" s="211"/>
      <c r="JSR34" s="148"/>
      <c r="JSS34" s="210"/>
      <c r="JST34" s="211"/>
      <c r="JSU34" s="148"/>
      <c r="JSV34" s="210"/>
      <c r="JSW34" s="211"/>
      <c r="JSX34" s="148"/>
      <c r="JSY34" s="210"/>
      <c r="JSZ34" s="211"/>
      <c r="JTA34" s="148"/>
      <c r="JTB34" s="210"/>
      <c r="JTC34" s="211"/>
      <c r="JTD34" s="148"/>
      <c r="JTE34" s="210"/>
      <c r="JTF34" s="211"/>
      <c r="JTG34" s="148"/>
      <c r="JTH34" s="210"/>
      <c r="JTI34" s="211"/>
      <c r="JTJ34" s="148"/>
      <c r="JTK34" s="210"/>
      <c r="JTL34" s="211"/>
      <c r="JTM34" s="148"/>
      <c r="JTN34" s="210"/>
      <c r="JTO34" s="211"/>
      <c r="JTP34" s="148"/>
      <c r="JTQ34" s="210"/>
      <c r="JTR34" s="211"/>
      <c r="JTS34" s="148"/>
      <c r="JTT34" s="210"/>
      <c r="JTU34" s="211"/>
      <c r="JTV34" s="148"/>
      <c r="JTW34" s="210"/>
      <c r="JTX34" s="211"/>
      <c r="JTY34" s="148"/>
      <c r="JTZ34" s="210"/>
      <c r="JUA34" s="211"/>
      <c r="JUB34" s="148"/>
      <c r="JUC34" s="210"/>
      <c r="JUD34" s="211"/>
      <c r="JUE34" s="148"/>
      <c r="JUF34" s="210"/>
      <c r="JUG34" s="211"/>
      <c r="JUH34" s="148"/>
      <c r="JUI34" s="210"/>
      <c r="JUJ34" s="211"/>
      <c r="JUK34" s="148"/>
      <c r="JUL34" s="210"/>
      <c r="JUM34" s="211"/>
      <c r="JUN34" s="148"/>
      <c r="JUO34" s="210"/>
      <c r="JUP34" s="211"/>
      <c r="JUQ34" s="148"/>
      <c r="JUR34" s="210"/>
      <c r="JUS34" s="211"/>
      <c r="JUT34" s="148"/>
      <c r="JUU34" s="210"/>
      <c r="JUV34" s="211"/>
      <c r="JUW34" s="148"/>
      <c r="JUX34" s="210"/>
      <c r="JUY34" s="211"/>
      <c r="JUZ34" s="148"/>
      <c r="JVA34" s="210"/>
      <c r="JVB34" s="211"/>
      <c r="JVC34" s="148"/>
      <c r="JVD34" s="210"/>
      <c r="JVE34" s="211"/>
      <c r="JVF34" s="148"/>
      <c r="JVG34" s="210"/>
      <c r="JVH34" s="211"/>
      <c r="JVI34" s="148"/>
      <c r="JVJ34" s="210"/>
      <c r="JVK34" s="211"/>
      <c r="JVL34" s="148"/>
      <c r="JVM34" s="210"/>
      <c r="JVN34" s="211"/>
      <c r="JVO34" s="148"/>
      <c r="JVP34" s="210"/>
      <c r="JVQ34" s="211"/>
      <c r="JVR34" s="148"/>
      <c r="JVS34" s="210"/>
      <c r="JVT34" s="211"/>
      <c r="JVU34" s="148"/>
      <c r="JVV34" s="210"/>
      <c r="JVW34" s="211"/>
      <c r="JVX34" s="148"/>
      <c r="JVY34" s="210"/>
      <c r="JVZ34" s="211"/>
      <c r="JWA34" s="148"/>
      <c r="JWB34" s="210"/>
      <c r="JWC34" s="211"/>
      <c r="JWD34" s="148"/>
      <c r="JWE34" s="210"/>
      <c r="JWF34" s="211"/>
      <c r="JWG34" s="148"/>
      <c r="JWH34" s="210"/>
      <c r="JWI34" s="211"/>
      <c r="JWJ34" s="148"/>
      <c r="JWK34" s="210"/>
      <c r="JWL34" s="211"/>
      <c r="JWM34" s="148"/>
      <c r="JWN34" s="210"/>
      <c r="JWO34" s="211"/>
      <c r="JWP34" s="148"/>
      <c r="JWQ34" s="210"/>
      <c r="JWR34" s="211"/>
      <c r="JWS34" s="148"/>
      <c r="JWT34" s="210"/>
      <c r="JWU34" s="211"/>
      <c r="JWV34" s="148"/>
      <c r="JWW34" s="210"/>
      <c r="JWX34" s="211"/>
      <c r="JWY34" s="148"/>
      <c r="JWZ34" s="210"/>
      <c r="JXA34" s="211"/>
      <c r="JXB34" s="148"/>
      <c r="JXC34" s="210"/>
      <c r="JXD34" s="211"/>
      <c r="JXE34" s="148"/>
      <c r="JXF34" s="210"/>
      <c r="JXG34" s="211"/>
      <c r="JXH34" s="148"/>
      <c r="JXI34" s="210"/>
      <c r="JXJ34" s="211"/>
      <c r="JXK34" s="148"/>
      <c r="JXL34" s="210"/>
      <c r="JXM34" s="211"/>
      <c r="JXN34" s="148"/>
      <c r="JXO34" s="210"/>
      <c r="JXP34" s="211"/>
      <c r="JXQ34" s="148"/>
      <c r="JXR34" s="210"/>
      <c r="JXS34" s="211"/>
      <c r="JXT34" s="148"/>
      <c r="JXU34" s="210"/>
      <c r="JXV34" s="211"/>
      <c r="JXW34" s="148"/>
      <c r="JXX34" s="210"/>
      <c r="JXY34" s="211"/>
      <c r="JXZ34" s="148"/>
      <c r="JYA34" s="210"/>
      <c r="JYB34" s="211"/>
      <c r="JYC34" s="148"/>
      <c r="JYD34" s="210"/>
      <c r="JYE34" s="211"/>
      <c r="JYF34" s="148"/>
      <c r="JYG34" s="210"/>
      <c r="JYH34" s="211"/>
      <c r="JYI34" s="148"/>
      <c r="JYJ34" s="210"/>
      <c r="JYK34" s="211"/>
      <c r="JYL34" s="148"/>
      <c r="JYM34" s="210"/>
      <c r="JYN34" s="211"/>
      <c r="JYO34" s="148"/>
      <c r="JYP34" s="210"/>
      <c r="JYQ34" s="211"/>
      <c r="JYR34" s="148"/>
      <c r="JYS34" s="210"/>
      <c r="JYT34" s="211"/>
      <c r="JYU34" s="148"/>
      <c r="JYV34" s="210"/>
      <c r="JYW34" s="211"/>
      <c r="JYX34" s="148"/>
      <c r="JYY34" s="210"/>
      <c r="JYZ34" s="211"/>
      <c r="JZA34" s="148"/>
      <c r="JZB34" s="210"/>
      <c r="JZC34" s="211"/>
      <c r="JZD34" s="148"/>
      <c r="JZE34" s="210"/>
      <c r="JZF34" s="211"/>
      <c r="JZG34" s="148"/>
      <c r="JZH34" s="210"/>
      <c r="JZI34" s="211"/>
      <c r="JZJ34" s="148"/>
      <c r="JZK34" s="210"/>
      <c r="JZL34" s="211"/>
      <c r="JZM34" s="148"/>
      <c r="JZN34" s="210"/>
      <c r="JZO34" s="211"/>
      <c r="JZP34" s="148"/>
      <c r="JZQ34" s="210"/>
      <c r="JZR34" s="211"/>
      <c r="JZS34" s="148"/>
      <c r="JZT34" s="210"/>
      <c r="JZU34" s="211"/>
      <c r="JZV34" s="148"/>
      <c r="JZW34" s="210"/>
      <c r="JZX34" s="211"/>
      <c r="JZY34" s="148"/>
      <c r="JZZ34" s="210"/>
      <c r="KAA34" s="211"/>
      <c r="KAB34" s="148"/>
      <c r="KAC34" s="210"/>
      <c r="KAD34" s="211"/>
      <c r="KAE34" s="148"/>
      <c r="KAF34" s="210"/>
      <c r="KAG34" s="211"/>
      <c r="KAH34" s="148"/>
      <c r="KAI34" s="210"/>
      <c r="KAJ34" s="211"/>
      <c r="KAK34" s="148"/>
      <c r="KAL34" s="210"/>
      <c r="KAM34" s="211"/>
      <c r="KAN34" s="148"/>
      <c r="KAO34" s="210"/>
      <c r="KAP34" s="211"/>
      <c r="KAQ34" s="148"/>
      <c r="KAR34" s="210"/>
      <c r="KAS34" s="211"/>
      <c r="KAT34" s="148"/>
      <c r="KAU34" s="210"/>
      <c r="KAV34" s="211"/>
      <c r="KAW34" s="148"/>
      <c r="KAX34" s="210"/>
      <c r="KAY34" s="211"/>
      <c r="KAZ34" s="148"/>
      <c r="KBA34" s="210"/>
      <c r="KBB34" s="211"/>
      <c r="KBC34" s="148"/>
      <c r="KBD34" s="210"/>
      <c r="KBE34" s="211"/>
      <c r="KBF34" s="148"/>
      <c r="KBG34" s="210"/>
      <c r="KBH34" s="211"/>
      <c r="KBI34" s="148"/>
      <c r="KBJ34" s="210"/>
      <c r="KBK34" s="211"/>
      <c r="KBL34" s="148"/>
      <c r="KBM34" s="210"/>
      <c r="KBN34" s="211"/>
      <c r="KBO34" s="148"/>
      <c r="KBP34" s="210"/>
      <c r="KBQ34" s="211"/>
      <c r="KBR34" s="148"/>
      <c r="KBS34" s="210"/>
      <c r="KBT34" s="211"/>
      <c r="KBU34" s="148"/>
      <c r="KBV34" s="210"/>
      <c r="KBW34" s="211"/>
      <c r="KBX34" s="148"/>
      <c r="KBY34" s="210"/>
      <c r="KBZ34" s="211"/>
      <c r="KCA34" s="148"/>
      <c r="KCB34" s="210"/>
      <c r="KCC34" s="211"/>
      <c r="KCD34" s="148"/>
      <c r="KCE34" s="210"/>
      <c r="KCF34" s="211"/>
      <c r="KCG34" s="148"/>
      <c r="KCH34" s="210"/>
      <c r="KCI34" s="211"/>
      <c r="KCJ34" s="148"/>
      <c r="KCK34" s="210"/>
      <c r="KCL34" s="211"/>
      <c r="KCM34" s="148"/>
      <c r="KCN34" s="210"/>
      <c r="KCO34" s="211"/>
      <c r="KCP34" s="148"/>
      <c r="KCQ34" s="210"/>
      <c r="KCR34" s="211"/>
      <c r="KCS34" s="148"/>
      <c r="KCT34" s="210"/>
      <c r="KCU34" s="211"/>
      <c r="KCV34" s="148"/>
      <c r="KCW34" s="210"/>
      <c r="KCX34" s="211"/>
      <c r="KCY34" s="148"/>
      <c r="KCZ34" s="210"/>
      <c r="KDA34" s="211"/>
      <c r="KDB34" s="148"/>
      <c r="KDC34" s="210"/>
      <c r="KDD34" s="211"/>
      <c r="KDE34" s="148"/>
      <c r="KDF34" s="210"/>
      <c r="KDG34" s="211"/>
      <c r="KDH34" s="148"/>
      <c r="KDI34" s="210"/>
      <c r="KDJ34" s="211"/>
      <c r="KDK34" s="148"/>
      <c r="KDL34" s="210"/>
      <c r="KDM34" s="211"/>
      <c r="KDN34" s="148"/>
      <c r="KDO34" s="210"/>
      <c r="KDP34" s="211"/>
      <c r="KDQ34" s="148"/>
      <c r="KDR34" s="210"/>
      <c r="KDS34" s="211"/>
      <c r="KDT34" s="148"/>
      <c r="KDU34" s="210"/>
      <c r="KDV34" s="211"/>
      <c r="KDW34" s="148"/>
      <c r="KDX34" s="210"/>
      <c r="KDY34" s="211"/>
      <c r="KDZ34" s="148"/>
      <c r="KEA34" s="210"/>
      <c r="KEB34" s="211"/>
      <c r="KEC34" s="148"/>
      <c r="KED34" s="210"/>
      <c r="KEE34" s="211"/>
      <c r="KEF34" s="148"/>
      <c r="KEG34" s="210"/>
      <c r="KEH34" s="211"/>
      <c r="KEI34" s="148"/>
      <c r="KEJ34" s="210"/>
      <c r="KEK34" s="211"/>
      <c r="KEL34" s="148"/>
      <c r="KEM34" s="210"/>
      <c r="KEN34" s="211"/>
      <c r="KEO34" s="148"/>
      <c r="KEP34" s="210"/>
      <c r="KEQ34" s="211"/>
      <c r="KER34" s="148"/>
      <c r="KES34" s="210"/>
      <c r="KET34" s="211"/>
      <c r="KEU34" s="148"/>
      <c r="KEV34" s="210"/>
      <c r="KEW34" s="211"/>
      <c r="KEX34" s="148"/>
      <c r="KEY34" s="210"/>
      <c r="KEZ34" s="211"/>
      <c r="KFA34" s="148"/>
      <c r="KFB34" s="210"/>
      <c r="KFC34" s="211"/>
      <c r="KFD34" s="148"/>
      <c r="KFE34" s="210"/>
      <c r="KFF34" s="211"/>
      <c r="KFG34" s="148"/>
      <c r="KFH34" s="210"/>
      <c r="KFI34" s="211"/>
      <c r="KFJ34" s="148"/>
      <c r="KFK34" s="210"/>
      <c r="KFL34" s="211"/>
      <c r="KFM34" s="148"/>
      <c r="KFN34" s="210"/>
      <c r="KFO34" s="211"/>
      <c r="KFP34" s="148"/>
      <c r="KFQ34" s="210"/>
      <c r="KFR34" s="211"/>
      <c r="KFS34" s="148"/>
      <c r="KFT34" s="210"/>
      <c r="KFU34" s="211"/>
      <c r="KFV34" s="148"/>
      <c r="KFW34" s="210"/>
      <c r="KFX34" s="211"/>
      <c r="KFY34" s="148"/>
      <c r="KFZ34" s="210"/>
      <c r="KGA34" s="211"/>
      <c r="KGB34" s="148"/>
      <c r="KGC34" s="210"/>
      <c r="KGD34" s="211"/>
      <c r="KGE34" s="148"/>
      <c r="KGF34" s="210"/>
      <c r="KGG34" s="211"/>
      <c r="KGH34" s="148"/>
      <c r="KGI34" s="210"/>
      <c r="KGJ34" s="211"/>
      <c r="KGK34" s="148"/>
      <c r="KGL34" s="210"/>
      <c r="KGM34" s="211"/>
      <c r="KGN34" s="148"/>
      <c r="KGO34" s="210"/>
      <c r="KGP34" s="211"/>
      <c r="KGQ34" s="148"/>
      <c r="KGR34" s="210"/>
      <c r="KGS34" s="211"/>
      <c r="KGT34" s="148"/>
      <c r="KGU34" s="210"/>
      <c r="KGV34" s="211"/>
      <c r="KGW34" s="148"/>
      <c r="KGX34" s="210"/>
      <c r="KGY34" s="211"/>
      <c r="KGZ34" s="148"/>
      <c r="KHA34" s="210"/>
      <c r="KHB34" s="211"/>
      <c r="KHC34" s="148"/>
      <c r="KHD34" s="210"/>
      <c r="KHE34" s="211"/>
      <c r="KHF34" s="148"/>
      <c r="KHG34" s="210"/>
      <c r="KHH34" s="211"/>
      <c r="KHI34" s="148"/>
      <c r="KHJ34" s="210"/>
      <c r="KHK34" s="211"/>
      <c r="KHL34" s="148"/>
      <c r="KHM34" s="210"/>
      <c r="KHN34" s="211"/>
      <c r="KHO34" s="148"/>
      <c r="KHP34" s="210"/>
      <c r="KHQ34" s="211"/>
      <c r="KHR34" s="148"/>
      <c r="KHS34" s="210"/>
      <c r="KHT34" s="211"/>
      <c r="KHU34" s="148"/>
      <c r="KHV34" s="210"/>
      <c r="KHW34" s="211"/>
      <c r="KHX34" s="148"/>
      <c r="KHY34" s="210"/>
      <c r="KHZ34" s="211"/>
      <c r="KIA34" s="148"/>
      <c r="KIB34" s="210"/>
      <c r="KIC34" s="211"/>
      <c r="KID34" s="148"/>
      <c r="KIE34" s="210"/>
      <c r="KIF34" s="211"/>
      <c r="KIG34" s="148"/>
      <c r="KIH34" s="210"/>
      <c r="KII34" s="211"/>
      <c r="KIJ34" s="148"/>
      <c r="KIK34" s="210"/>
      <c r="KIL34" s="211"/>
      <c r="KIM34" s="148"/>
      <c r="KIN34" s="210"/>
      <c r="KIO34" s="211"/>
      <c r="KIP34" s="148"/>
      <c r="KIQ34" s="210"/>
      <c r="KIR34" s="211"/>
      <c r="KIS34" s="148"/>
      <c r="KIT34" s="210"/>
      <c r="KIU34" s="211"/>
      <c r="KIV34" s="148"/>
      <c r="KIW34" s="210"/>
      <c r="KIX34" s="211"/>
      <c r="KIY34" s="148"/>
      <c r="KIZ34" s="210"/>
      <c r="KJA34" s="211"/>
      <c r="KJB34" s="148"/>
      <c r="KJC34" s="210"/>
      <c r="KJD34" s="211"/>
      <c r="KJE34" s="148"/>
      <c r="KJF34" s="210"/>
      <c r="KJG34" s="211"/>
      <c r="KJH34" s="148"/>
      <c r="KJI34" s="210"/>
      <c r="KJJ34" s="211"/>
      <c r="KJK34" s="148"/>
      <c r="KJL34" s="210"/>
      <c r="KJM34" s="211"/>
      <c r="KJN34" s="148"/>
      <c r="KJO34" s="210"/>
      <c r="KJP34" s="211"/>
      <c r="KJQ34" s="148"/>
      <c r="KJR34" s="210"/>
      <c r="KJS34" s="211"/>
      <c r="KJT34" s="148"/>
      <c r="KJU34" s="210"/>
      <c r="KJV34" s="211"/>
      <c r="KJW34" s="148"/>
      <c r="KJX34" s="210"/>
      <c r="KJY34" s="211"/>
      <c r="KJZ34" s="148"/>
      <c r="KKA34" s="210"/>
      <c r="KKB34" s="211"/>
      <c r="KKC34" s="148"/>
      <c r="KKD34" s="210"/>
      <c r="KKE34" s="211"/>
      <c r="KKF34" s="148"/>
      <c r="KKG34" s="210"/>
      <c r="KKH34" s="211"/>
      <c r="KKI34" s="148"/>
      <c r="KKJ34" s="210"/>
      <c r="KKK34" s="211"/>
      <c r="KKL34" s="148"/>
      <c r="KKM34" s="210"/>
      <c r="KKN34" s="211"/>
      <c r="KKO34" s="148"/>
      <c r="KKP34" s="210"/>
      <c r="KKQ34" s="211"/>
      <c r="KKR34" s="148"/>
      <c r="KKS34" s="210"/>
      <c r="KKT34" s="211"/>
      <c r="KKU34" s="148"/>
      <c r="KKV34" s="210"/>
      <c r="KKW34" s="211"/>
      <c r="KKX34" s="148"/>
      <c r="KKY34" s="210"/>
      <c r="KKZ34" s="211"/>
      <c r="KLA34" s="148"/>
      <c r="KLB34" s="210"/>
      <c r="KLC34" s="211"/>
      <c r="KLD34" s="148"/>
      <c r="KLE34" s="210"/>
      <c r="KLF34" s="211"/>
      <c r="KLG34" s="148"/>
      <c r="KLH34" s="210"/>
      <c r="KLI34" s="211"/>
      <c r="KLJ34" s="148"/>
      <c r="KLK34" s="210"/>
      <c r="KLL34" s="211"/>
      <c r="KLM34" s="148"/>
      <c r="KLN34" s="210"/>
      <c r="KLO34" s="211"/>
      <c r="KLP34" s="148"/>
      <c r="KLQ34" s="210"/>
      <c r="KLR34" s="211"/>
      <c r="KLS34" s="148"/>
      <c r="KLT34" s="210"/>
      <c r="KLU34" s="211"/>
      <c r="KLV34" s="148"/>
      <c r="KLW34" s="210"/>
      <c r="KLX34" s="211"/>
      <c r="KLY34" s="148"/>
      <c r="KLZ34" s="210"/>
      <c r="KMA34" s="211"/>
      <c r="KMB34" s="148"/>
      <c r="KMC34" s="210"/>
      <c r="KMD34" s="211"/>
      <c r="KME34" s="148"/>
      <c r="KMF34" s="210"/>
      <c r="KMG34" s="211"/>
      <c r="KMH34" s="148"/>
      <c r="KMI34" s="210"/>
      <c r="KMJ34" s="211"/>
      <c r="KMK34" s="148"/>
      <c r="KML34" s="210"/>
      <c r="KMM34" s="211"/>
      <c r="KMN34" s="148"/>
      <c r="KMO34" s="210"/>
      <c r="KMP34" s="211"/>
      <c r="KMQ34" s="148"/>
      <c r="KMR34" s="210"/>
      <c r="KMS34" s="211"/>
      <c r="KMT34" s="148"/>
      <c r="KMU34" s="210"/>
      <c r="KMV34" s="211"/>
      <c r="KMW34" s="148"/>
      <c r="KMX34" s="210"/>
      <c r="KMY34" s="211"/>
      <c r="KMZ34" s="148"/>
      <c r="KNA34" s="210"/>
      <c r="KNB34" s="211"/>
      <c r="KNC34" s="148"/>
      <c r="KND34" s="210"/>
      <c r="KNE34" s="211"/>
      <c r="KNF34" s="148"/>
      <c r="KNG34" s="210"/>
      <c r="KNH34" s="211"/>
      <c r="KNI34" s="148"/>
      <c r="KNJ34" s="210"/>
      <c r="KNK34" s="211"/>
      <c r="KNL34" s="148"/>
      <c r="KNM34" s="210"/>
      <c r="KNN34" s="211"/>
      <c r="KNO34" s="148"/>
      <c r="KNP34" s="210"/>
      <c r="KNQ34" s="211"/>
      <c r="KNR34" s="148"/>
      <c r="KNS34" s="210"/>
      <c r="KNT34" s="211"/>
      <c r="KNU34" s="148"/>
      <c r="KNV34" s="210"/>
      <c r="KNW34" s="211"/>
      <c r="KNX34" s="148"/>
      <c r="KNY34" s="210"/>
      <c r="KNZ34" s="211"/>
      <c r="KOA34" s="148"/>
      <c r="KOB34" s="210"/>
      <c r="KOC34" s="211"/>
      <c r="KOD34" s="148"/>
      <c r="KOE34" s="210"/>
      <c r="KOF34" s="211"/>
      <c r="KOG34" s="148"/>
      <c r="KOH34" s="210"/>
      <c r="KOI34" s="211"/>
      <c r="KOJ34" s="148"/>
      <c r="KOK34" s="210"/>
      <c r="KOL34" s="211"/>
      <c r="KOM34" s="148"/>
      <c r="KON34" s="210"/>
      <c r="KOO34" s="211"/>
      <c r="KOP34" s="148"/>
      <c r="KOQ34" s="210"/>
      <c r="KOR34" s="211"/>
      <c r="KOS34" s="148"/>
      <c r="KOT34" s="210"/>
      <c r="KOU34" s="211"/>
      <c r="KOV34" s="148"/>
      <c r="KOW34" s="210"/>
      <c r="KOX34" s="211"/>
      <c r="KOY34" s="148"/>
      <c r="KOZ34" s="210"/>
      <c r="KPA34" s="211"/>
      <c r="KPB34" s="148"/>
      <c r="KPC34" s="210"/>
      <c r="KPD34" s="211"/>
      <c r="KPE34" s="148"/>
      <c r="KPF34" s="210"/>
      <c r="KPG34" s="211"/>
      <c r="KPH34" s="148"/>
      <c r="KPI34" s="210"/>
      <c r="KPJ34" s="211"/>
      <c r="KPK34" s="148"/>
      <c r="KPL34" s="210"/>
      <c r="KPM34" s="211"/>
      <c r="KPN34" s="148"/>
      <c r="KPO34" s="210"/>
      <c r="KPP34" s="211"/>
      <c r="KPQ34" s="148"/>
      <c r="KPR34" s="210"/>
      <c r="KPS34" s="211"/>
      <c r="KPT34" s="148"/>
      <c r="KPU34" s="210"/>
      <c r="KPV34" s="211"/>
      <c r="KPW34" s="148"/>
      <c r="KPX34" s="210"/>
      <c r="KPY34" s="211"/>
      <c r="KPZ34" s="148"/>
      <c r="KQA34" s="210"/>
      <c r="KQB34" s="211"/>
      <c r="KQC34" s="148"/>
      <c r="KQD34" s="210"/>
      <c r="KQE34" s="211"/>
      <c r="KQF34" s="148"/>
      <c r="KQG34" s="210"/>
      <c r="KQH34" s="211"/>
      <c r="KQI34" s="148"/>
      <c r="KQJ34" s="210"/>
      <c r="KQK34" s="211"/>
      <c r="KQL34" s="148"/>
      <c r="KQM34" s="210"/>
      <c r="KQN34" s="211"/>
      <c r="KQO34" s="148"/>
      <c r="KQP34" s="210"/>
      <c r="KQQ34" s="211"/>
      <c r="KQR34" s="148"/>
      <c r="KQS34" s="210"/>
      <c r="KQT34" s="211"/>
      <c r="KQU34" s="148"/>
      <c r="KQV34" s="210"/>
      <c r="KQW34" s="211"/>
      <c r="KQX34" s="148"/>
      <c r="KQY34" s="210"/>
      <c r="KQZ34" s="211"/>
      <c r="KRA34" s="148"/>
      <c r="KRB34" s="210"/>
      <c r="KRC34" s="211"/>
      <c r="KRD34" s="148"/>
      <c r="KRE34" s="210"/>
      <c r="KRF34" s="211"/>
      <c r="KRG34" s="148"/>
      <c r="KRH34" s="210"/>
      <c r="KRI34" s="211"/>
      <c r="KRJ34" s="148"/>
      <c r="KRK34" s="210"/>
      <c r="KRL34" s="211"/>
      <c r="KRM34" s="148"/>
      <c r="KRN34" s="210"/>
      <c r="KRO34" s="211"/>
      <c r="KRP34" s="148"/>
      <c r="KRQ34" s="210"/>
      <c r="KRR34" s="211"/>
      <c r="KRS34" s="148"/>
      <c r="KRT34" s="210"/>
      <c r="KRU34" s="211"/>
      <c r="KRV34" s="148"/>
      <c r="KRW34" s="210"/>
      <c r="KRX34" s="211"/>
      <c r="KRY34" s="148"/>
      <c r="KRZ34" s="210"/>
      <c r="KSA34" s="211"/>
      <c r="KSB34" s="148"/>
      <c r="KSC34" s="210"/>
      <c r="KSD34" s="211"/>
      <c r="KSE34" s="148"/>
      <c r="KSF34" s="210"/>
      <c r="KSG34" s="211"/>
      <c r="KSH34" s="148"/>
      <c r="KSI34" s="210"/>
      <c r="KSJ34" s="211"/>
      <c r="KSK34" s="148"/>
      <c r="KSL34" s="210"/>
      <c r="KSM34" s="211"/>
      <c r="KSN34" s="148"/>
      <c r="KSO34" s="210"/>
      <c r="KSP34" s="211"/>
      <c r="KSQ34" s="148"/>
      <c r="KSR34" s="210"/>
      <c r="KSS34" s="211"/>
      <c r="KST34" s="148"/>
      <c r="KSU34" s="210"/>
      <c r="KSV34" s="211"/>
      <c r="KSW34" s="148"/>
      <c r="KSX34" s="210"/>
      <c r="KSY34" s="211"/>
      <c r="KSZ34" s="148"/>
      <c r="KTA34" s="210"/>
      <c r="KTB34" s="211"/>
      <c r="KTC34" s="148"/>
      <c r="KTD34" s="210"/>
      <c r="KTE34" s="211"/>
      <c r="KTF34" s="148"/>
      <c r="KTG34" s="210"/>
      <c r="KTH34" s="211"/>
      <c r="KTI34" s="148"/>
      <c r="KTJ34" s="210"/>
      <c r="KTK34" s="211"/>
      <c r="KTL34" s="148"/>
      <c r="KTM34" s="210"/>
      <c r="KTN34" s="211"/>
      <c r="KTO34" s="148"/>
      <c r="KTP34" s="210"/>
      <c r="KTQ34" s="211"/>
      <c r="KTR34" s="148"/>
      <c r="KTS34" s="210"/>
      <c r="KTT34" s="211"/>
      <c r="KTU34" s="148"/>
      <c r="KTV34" s="210"/>
      <c r="KTW34" s="211"/>
      <c r="KTX34" s="148"/>
      <c r="KTY34" s="210"/>
      <c r="KTZ34" s="211"/>
      <c r="KUA34" s="148"/>
      <c r="KUB34" s="210"/>
      <c r="KUC34" s="211"/>
      <c r="KUD34" s="148"/>
      <c r="KUE34" s="210"/>
      <c r="KUF34" s="211"/>
      <c r="KUG34" s="148"/>
      <c r="KUH34" s="210"/>
      <c r="KUI34" s="211"/>
      <c r="KUJ34" s="148"/>
      <c r="KUK34" s="210"/>
      <c r="KUL34" s="211"/>
      <c r="KUM34" s="148"/>
      <c r="KUN34" s="210"/>
      <c r="KUO34" s="211"/>
      <c r="KUP34" s="148"/>
      <c r="KUQ34" s="210"/>
      <c r="KUR34" s="211"/>
      <c r="KUS34" s="148"/>
      <c r="KUT34" s="210"/>
      <c r="KUU34" s="211"/>
      <c r="KUV34" s="148"/>
      <c r="KUW34" s="210"/>
      <c r="KUX34" s="211"/>
      <c r="KUY34" s="148"/>
      <c r="KUZ34" s="210"/>
      <c r="KVA34" s="211"/>
      <c r="KVB34" s="148"/>
      <c r="KVC34" s="210"/>
      <c r="KVD34" s="211"/>
      <c r="KVE34" s="148"/>
      <c r="KVF34" s="210"/>
      <c r="KVG34" s="211"/>
      <c r="KVH34" s="148"/>
      <c r="KVI34" s="210"/>
      <c r="KVJ34" s="211"/>
      <c r="KVK34" s="148"/>
      <c r="KVL34" s="210"/>
      <c r="KVM34" s="211"/>
      <c r="KVN34" s="148"/>
      <c r="KVO34" s="210"/>
      <c r="KVP34" s="211"/>
      <c r="KVQ34" s="148"/>
      <c r="KVR34" s="210"/>
      <c r="KVS34" s="211"/>
      <c r="KVT34" s="148"/>
      <c r="KVU34" s="210"/>
      <c r="KVV34" s="211"/>
      <c r="KVW34" s="148"/>
      <c r="KVX34" s="210"/>
      <c r="KVY34" s="211"/>
      <c r="KVZ34" s="148"/>
      <c r="KWA34" s="210"/>
      <c r="KWB34" s="211"/>
      <c r="KWC34" s="148"/>
      <c r="KWD34" s="210"/>
      <c r="KWE34" s="211"/>
      <c r="KWF34" s="148"/>
      <c r="KWG34" s="210"/>
      <c r="KWH34" s="211"/>
      <c r="KWI34" s="148"/>
      <c r="KWJ34" s="210"/>
      <c r="KWK34" s="211"/>
      <c r="KWL34" s="148"/>
      <c r="KWM34" s="210"/>
      <c r="KWN34" s="211"/>
      <c r="KWO34" s="148"/>
      <c r="KWP34" s="210"/>
      <c r="KWQ34" s="211"/>
      <c r="KWR34" s="148"/>
      <c r="KWS34" s="210"/>
      <c r="KWT34" s="211"/>
      <c r="KWU34" s="148"/>
      <c r="KWV34" s="210"/>
      <c r="KWW34" s="211"/>
      <c r="KWX34" s="148"/>
      <c r="KWY34" s="210"/>
      <c r="KWZ34" s="211"/>
      <c r="KXA34" s="148"/>
      <c r="KXB34" s="210"/>
      <c r="KXC34" s="211"/>
      <c r="KXD34" s="148"/>
      <c r="KXE34" s="210"/>
      <c r="KXF34" s="211"/>
      <c r="KXG34" s="148"/>
      <c r="KXH34" s="210"/>
      <c r="KXI34" s="211"/>
      <c r="KXJ34" s="148"/>
      <c r="KXK34" s="210"/>
      <c r="KXL34" s="211"/>
      <c r="KXM34" s="148"/>
      <c r="KXN34" s="210"/>
      <c r="KXO34" s="211"/>
      <c r="KXP34" s="148"/>
      <c r="KXQ34" s="210"/>
      <c r="KXR34" s="211"/>
      <c r="KXS34" s="148"/>
      <c r="KXT34" s="210"/>
      <c r="KXU34" s="211"/>
      <c r="KXV34" s="148"/>
      <c r="KXW34" s="210"/>
      <c r="KXX34" s="211"/>
      <c r="KXY34" s="148"/>
      <c r="KXZ34" s="210"/>
      <c r="KYA34" s="211"/>
      <c r="KYB34" s="148"/>
      <c r="KYC34" s="210"/>
      <c r="KYD34" s="211"/>
      <c r="KYE34" s="148"/>
      <c r="KYF34" s="210"/>
      <c r="KYG34" s="211"/>
      <c r="KYH34" s="148"/>
      <c r="KYI34" s="210"/>
      <c r="KYJ34" s="211"/>
      <c r="KYK34" s="148"/>
      <c r="KYL34" s="210"/>
      <c r="KYM34" s="211"/>
      <c r="KYN34" s="148"/>
      <c r="KYO34" s="210"/>
      <c r="KYP34" s="211"/>
      <c r="KYQ34" s="148"/>
      <c r="KYR34" s="210"/>
      <c r="KYS34" s="211"/>
      <c r="KYT34" s="148"/>
      <c r="KYU34" s="210"/>
      <c r="KYV34" s="211"/>
      <c r="KYW34" s="148"/>
      <c r="KYX34" s="210"/>
      <c r="KYY34" s="211"/>
      <c r="KYZ34" s="148"/>
      <c r="KZA34" s="210"/>
      <c r="KZB34" s="211"/>
      <c r="KZC34" s="148"/>
      <c r="KZD34" s="210"/>
      <c r="KZE34" s="211"/>
      <c r="KZF34" s="148"/>
      <c r="KZG34" s="210"/>
      <c r="KZH34" s="211"/>
      <c r="KZI34" s="148"/>
      <c r="KZJ34" s="210"/>
      <c r="KZK34" s="211"/>
      <c r="KZL34" s="148"/>
      <c r="KZM34" s="210"/>
      <c r="KZN34" s="211"/>
      <c r="KZO34" s="148"/>
      <c r="KZP34" s="210"/>
      <c r="KZQ34" s="211"/>
      <c r="KZR34" s="148"/>
      <c r="KZS34" s="210"/>
      <c r="KZT34" s="211"/>
      <c r="KZU34" s="148"/>
      <c r="KZV34" s="210"/>
      <c r="KZW34" s="211"/>
      <c r="KZX34" s="148"/>
      <c r="KZY34" s="210"/>
      <c r="KZZ34" s="211"/>
      <c r="LAA34" s="148"/>
      <c r="LAB34" s="210"/>
      <c r="LAC34" s="211"/>
      <c r="LAD34" s="148"/>
      <c r="LAE34" s="210"/>
      <c r="LAF34" s="211"/>
      <c r="LAG34" s="148"/>
      <c r="LAH34" s="210"/>
      <c r="LAI34" s="211"/>
      <c r="LAJ34" s="148"/>
      <c r="LAK34" s="210"/>
      <c r="LAL34" s="211"/>
      <c r="LAM34" s="148"/>
      <c r="LAN34" s="210"/>
      <c r="LAO34" s="211"/>
      <c r="LAP34" s="148"/>
      <c r="LAQ34" s="210"/>
      <c r="LAR34" s="211"/>
      <c r="LAS34" s="148"/>
      <c r="LAT34" s="210"/>
      <c r="LAU34" s="211"/>
      <c r="LAV34" s="148"/>
      <c r="LAW34" s="210"/>
      <c r="LAX34" s="211"/>
      <c r="LAY34" s="148"/>
      <c r="LAZ34" s="210"/>
      <c r="LBA34" s="211"/>
      <c r="LBB34" s="148"/>
      <c r="LBC34" s="210"/>
      <c r="LBD34" s="211"/>
      <c r="LBE34" s="148"/>
      <c r="LBF34" s="210"/>
      <c r="LBG34" s="211"/>
      <c r="LBH34" s="148"/>
      <c r="LBI34" s="210"/>
      <c r="LBJ34" s="211"/>
      <c r="LBK34" s="148"/>
      <c r="LBL34" s="210"/>
      <c r="LBM34" s="211"/>
      <c r="LBN34" s="148"/>
      <c r="LBO34" s="210"/>
      <c r="LBP34" s="211"/>
      <c r="LBQ34" s="148"/>
      <c r="LBR34" s="210"/>
      <c r="LBS34" s="211"/>
      <c r="LBT34" s="148"/>
      <c r="LBU34" s="210"/>
      <c r="LBV34" s="211"/>
      <c r="LBW34" s="148"/>
      <c r="LBX34" s="210"/>
      <c r="LBY34" s="211"/>
      <c r="LBZ34" s="148"/>
      <c r="LCA34" s="210"/>
      <c r="LCB34" s="211"/>
      <c r="LCC34" s="148"/>
      <c r="LCD34" s="210"/>
      <c r="LCE34" s="211"/>
      <c r="LCF34" s="148"/>
      <c r="LCG34" s="210"/>
      <c r="LCH34" s="211"/>
      <c r="LCI34" s="148"/>
      <c r="LCJ34" s="210"/>
      <c r="LCK34" s="211"/>
      <c r="LCL34" s="148"/>
      <c r="LCM34" s="210"/>
      <c r="LCN34" s="211"/>
      <c r="LCO34" s="148"/>
      <c r="LCP34" s="210"/>
      <c r="LCQ34" s="211"/>
      <c r="LCR34" s="148"/>
      <c r="LCS34" s="210"/>
      <c r="LCT34" s="211"/>
      <c r="LCU34" s="148"/>
      <c r="LCV34" s="210"/>
      <c r="LCW34" s="211"/>
      <c r="LCX34" s="148"/>
      <c r="LCY34" s="210"/>
      <c r="LCZ34" s="211"/>
      <c r="LDA34" s="148"/>
      <c r="LDB34" s="210"/>
      <c r="LDC34" s="211"/>
      <c r="LDD34" s="148"/>
      <c r="LDE34" s="210"/>
      <c r="LDF34" s="211"/>
      <c r="LDG34" s="148"/>
      <c r="LDH34" s="210"/>
      <c r="LDI34" s="211"/>
      <c r="LDJ34" s="148"/>
      <c r="LDK34" s="210"/>
      <c r="LDL34" s="211"/>
      <c r="LDM34" s="148"/>
      <c r="LDN34" s="210"/>
      <c r="LDO34" s="211"/>
      <c r="LDP34" s="148"/>
      <c r="LDQ34" s="210"/>
      <c r="LDR34" s="211"/>
      <c r="LDS34" s="148"/>
      <c r="LDT34" s="210"/>
      <c r="LDU34" s="211"/>
      <c r="LDV34" s="148"/>
      <c r="LDW34" s="210"/>
      <c r="LDX34" s="211"/>
      <c r="LDY34" s="148"/>
      <c r="LDZ34" s="210"/>
      <c r="LEA34" s="211"/>
      <c r="LEB34" s="148"/>
      <c r="LEC34" s="210"/>
      <c r="LED34" s="211"/>
      <c r="LEE34" s="148"/>
      <c r="LEF34" s="210"/>
      <c r="LEG34" s="211"/>
      <c r="LEH34" s="148"/>
      <c r="LEI34" s="210"/>
      <c r="LEJ34" s="211"/>
      <c r="LEK34" s="148"/>
      <c r="LEL34" s="210"/>
      <c r="LEM34" s="211"/>
      <c r="LEN34" s="148"/>
      <c r="LEO34" s="210"/>
      <c r="LEP34" s="211"/>
      <c r="LEQ34" s="148"/>
      <c r="LER34" s="210"/>
      <c r="LES34" s="211"/>
      <c r="LET34" s="148"/>
      <c r="LEU34" s="210"/>
      <c r="LEV34" s="211"/>
      <c r="LEW34" s="148"/>
      <c r="LEX34" s="210"/>
      <c r="LEY34" s="211"/>
      <c r="LEZ34" s="148"/>
      <c r="LFA34" s="210"/>
      <c r="LFB34" s="211"/>
      <c r="LFC34" s="148"/>
      <c r="LFD34" s="210"/>
      <c r="LFE34" s="211"/>
      <c r="LFF34" s="148"/>
      <c r="LFG34" s="210"/>
      <c r="LFH34" s="211"/>
      <c r="LFI34" s="148"/>
      <c r="LFJ34" s="210"/>
      <c r="LFK34" s="211"/>
      <c r="LFL34" s="148"/>
      <c r="LFM34" s="210"/>
      <c r="LFN34" s="211"/>
      <c r="LFO34" s="148"/>
      <c r="LFP34" s="210"/>
      <c r="LFQ34" s="211"/>
      <c r="LFR34" s="148"/>
      <c r="LFS34" s="210"/>
      <c r="LFT34" s="211"/>
      <c r="LFU34" s="148"/>
      <c r="LFV34" s="210"/>
      <c r="LFW34" s="211"/>
      <c r="LFX34" s="148"/>
      <c r="LFY34" s="210"/>
      <c r="LFZ34" s="211"/>
      <c r="LGA34" s="148"/>
      <c r="LGB34" s="210"/>
      <c r="LGC34" s="211"/>
      <c r="LGD34" s="148"/>
      <c r="LGE34" s="210"/>
      <c r="LGF34" s="211"/>
      <c r="LGG34" s="148"/>
      <c r="LGH34" s="210"/>
      <c r="LGI34" s="211"/>
      <c r="LGJ34" s="148"/>
      <c r="LGK34" s="210"/>
      <c r="LGL34" s="211"/>
      <c r="LGM34" s="148"/>
      <c r="LGN34" s="210"/>
      <c r="LGO34" s="211"/>
      <c r="LGP34" s="148"/>
      <c r="LGQ34" s="210"/>
      <c r="LGR34" s="211"/>
      <c r="LGS34" s="148"/>
      <c r="LGT34" s="210"/>
      <c r="LGU34" s="211"/>
      <c r="LGV34" s="148"/>
      <c r="LGW34" s="210"/>
      <c r="LGX34" s="211"/>
      <c r="LGY34" s="148"/>
      <c r="LGZ34" s="210"/>
      <c r="LHA34" s="211"/>
      <c r="LHB34" s="148"/>
      <c r="LHC34" s="210"/>
      <c r="LHD34" s="211"/>
      <c r="LHE34" s="148"/>
      <c r="LHF34" s="210"/>
      <c r="LHG34" s="211"/>
      <c r="LHH34" s="148"/>
      <c r="LHI34" s="210"/>
      <c r="LHJ34" s="211"/>
      <c r="LHK34" s="148"/>
      <c r="LHL34" s="210"/>
      <c r="LHM34" s="211"/>
      <c r="LHN34" s="148"/>
      <c r="LHO34" s="210"/>
      <c r="LHP34" s="211"/>
      <c r="LHQ34" s="148"/>
      <c r="LHR34" s="210"/>
      <c r="LHS34" s="211"/>
      <c r="LHT34" s="148"/>
      <c r="LHU34" s="210"/>
      <c r="LHV34" s="211"/>
      <c r="LHW34" s="148"/>
      <c r="LHX34" s="210"/>
      <c r="LHY34" s="211"/>
      <c r="LHZ34" s="148"/>
      <c r="LIA34" s="210"/>
      <c r="LIB34" s="211"/>
      <c r="LIC34" s="148"/>
      <c r="LID34" s="210"/>
      <c r="LIE34" s="211"/>
      <c r="LIF34" s="148"/>
      <c r="LIG34" s="210"/>
      <c r="LIH34" s="211"/>
      <c r="LII34" s="148"/>
      <c r="LIJ34" s="210"/>
      <c r="LIK34" s="211"/>
      <c r="LIL34" s="148"/>
      <c r="LIM34" s="210"/>
      <c r="LIN34" s="211"/>
      <c r="LIO34" s="148"/>
      <c r="LIP34" s="210"/>
      <c r="LIQ34" s="211"/>
      <c r="LIR34" s="148"/>
      <c r="LIS34" s="210"/>
      <c r="LIT34" s="211"/>
      <c r="LIU34" s="148"/>
      <c r="LIV34" s="210"/>
      <c r="LIW34" s="211"/>
      <c r="LIX34" s="148"/>
      <c r="LIY34" s="210"/>
      <c r="LIZ34" s="211"/>
      <c r="LJA34" s="148"/>
      <c r="LJB34" s="210"/>
      <c r="LJC34" s="211"/>
      <c r="LJD34" s="148"/>
      <c r="LJE34" s="210"/>
      <c r="LJF34" s="211"/>
      <c r="LJG34" s="148"/>
      <c r="LJH34" s="210"/>
      <c r="LJI34" s="211"/>
      <c r="LJJ34" s="148"/>
      <c r="LJK34" s="210"/>
      <c r="LJL34" s="211"/>
      <c r="LJM34" s="148"/>
      <c r="LJN34" s="210"/>
      <c r="LJO34" s="211"/>
      <c r="LJP34" s="148"/>
      <c r="LJQ34" s="210"/>
      <c r="LJR34" s="211"/>
      <c r="LJS34" s="148"/>
      <c r="LJT34" s="210"/>
      <c r="LJU34" s="211"/>
      <c r="LJV34" s="148"/>
      <c r="LJW34" s="210"/>
      <c r="LJX34" s="211"/>
      <c r="LJY34" s="148"/>
      <c r="LJZ34" s="210"/>
      <c r="LKA34" s="211"/>
      <c r="LKB34" s="148"/>
      <c r="LKC34" s="210"/>
      <c r="LKD34" s="211"/>
      <c r="LKE34" s="148"/>
      <c r="LKF34" s="210"/>
      <c r="LKG34" s="211"/>
      <c r="LKH34" s="148"/>
      <c r="LKI34" s="210"/>
      <c r="LKJ34" s="211"/>
      <c r="LKK34" s="148"/>
      <c r="LKL34" s="210"/>
      <c r="LKM34" s="211"/>
      <c r="LKN34" s="148"/>
      <c r="LKO34" s="210"/>
      <c r="LKP34" s="211"/>
      <c r="LKQ34" s="148"/>
      <c r="LKR34" s="210"/>
      <c r="LKS34" s="211"/>
      <c r="LKT34" s="148"/>
      <c r="LKU34" s="210"/>
      <c r="LKV34" s="211"/>
      <c r="LKW34" s="148"/>
      <c r="LKX34" s="210"/>
      <c r="LKY34" s="211"/>
      <c r="LKZ34" s="148"/>
      <c r="LLA34" s="210"/>
      <c r="LLB34" s="211"/>
      <c r="LLC34" s="148"/>
      <c r="LLD34" s="210"/>
      <c r="LLE34" s="211"/>
      <c r="LLF34" s="148"/>
      <c r="LLG34" s="210"/>
      <c r="LLH34" s="211"/>
      <c r="LLI34" s="148"/>
      <c r="LLJ34" s="210"/>
      <c r="LLK34" s="211"/>
      <c r="LLL34" s="148"/>
      <c r="LLM34" s="210"/>
      <c r="LLN34" s="211"/>
      <c r="LLO34" s="148"/>
      <c r="LLP34" s="210"/>
      <c r="LLQ34" s="211"/>
      <c r="LLR34" s="148"/>
      <c r="LLS34" s="210"/>
      <c r="LLT34" s="211"/>
      <c r="LLU34" s="148"/>
      <c r="LLV34" s="210"/>
      <c r="LLW34" s="211"/>
      <c r="LLX34" s="148"/>
      <c r="LLY34" s="210"/>
      <c r="LLZ34" s="211"/>
      <c r="LMA34" s="148"/>
      <c r="LMB34" s="210"/>
      <c r="LMC34" s="211"/>
      <c r="LMD34" s="148"/>
      <c r="LME34" s="210"/>
      <c r="LMF34" s="211"/>
      <c r="LMG34" s="148"/>
      <c r="LMH34" s="210"/>
      <c r="LMI34" s="211"/>
      <c r="LMJ34" s="148"/>
      <c r="LMK34" s="210"/>
      <c r="LML34" s="211"/>
      <c r="LMM34" s="148"/>
      <c r="LMN34" s="210"/>
      <c r="LMO34" s="211"/>
      <c r="LMP34" s="148"/>
      <c r="LMQ34" s="210"/>
      <c r="LMR34" s="211"/>
      <c r="LMS34" s="148"/>
      <c r="LMT34" s="210"/>
      <c r="LMU34" s="211"/>
      <c r="LMV34" s="148"/>
      <c r="LMW34" s="210"/>
      <c r="LMX34" s="211"/>
      <c r="LMY34" s="148"/>
      <c r="LMZ34" s="210"/>
      <c r="LNA34" s="211"/>
      <c r="LNB34" s="148"/>
      <c r="LNC34" s="210"/>
      <c r="LND34" s="211"/>
      <c r="LNE34" s="148"/>
      <c r="LNF34" s="210"/>
      <c r="LNG34" s="211"/>
      <c r="LNH34" s="148"/>
      <c r="LNI34" s="210"/>
      <c r="LNJ34" s="211"/>
      <c r="LNK34" s="148"/>
      <c r="LNL34" s="210"/>
      <c r="LNM34" s="211"/>
      <c r="LNN34" s="148"/>
      <c r="LNO34" s="210"/>
      <c r="LNP34" s="211"/>
      <c r="LNQ34" s="148"/>
      <c r="LNR34" s="210"/>
      <c r="LNS34" s="211"/>
      <c r="LNT34" s="148"/>
      <c r="LNU34" s="210"/>
      <c r="LNV34" s="211"/>
      <c r="LNW34" s="148"/>
      <c r="LNX34" s="210"/>
      <c r="LNY34" s="211"/>
      <c r="LNZ34" s="148"/>
      <c r="LOA34" s="210"/>
      <c r="LOB34" s="211"/>
      <c r="LOC34" s="148"/>
      <c r="LOD34" s="210"/>
      <c r="LOE34" s="211"/>
      <c r="LOF34" s="148"/>
      <c r="LOG34" s="210"/>
      <c r="LOH34" s="211"/>
      <c r="LOI34" s="148"/>
      <c r="LOJ34" s="210"/>
      <c r="LOK34" s="211"/>
      <c r="LOL34" s="148"/>
      <c r="LOM34" s="210"/>
      <c r="LON34" s="211"/>
      <c r="LOO34" s="148"/>
      <c r="LOP34" s="210"/>
      <c r="LOQ34" s="211"/>
      <c r="LOR34" s="148"/>
      <c r="LOS34" s="210"/>
      <c r="LOT34" s="211"/>
      <c r="LOU34" s="148"/>
      <c r="LOV34" s="210"/>
      <c r="LOW34" s="211"/>
      <c r="LOX34" s="148"/>
      <c r="LOY34" s="210"/>
      <c r="LOZ34" s="211"/>
      <c r="LPA34" s="148"/>
      <c r="LPB34" s="210"/>
      <c r="LPC34" s="211"/>
      <c r="LPD34" s="148"/>
      <c r="LPE34" s="210"/>
      <c r="LPF34" s="211"/>
      <c r="LPG34" s="148"/>
      <c r="LPH34" s="210"/>
      <c r="LPI34" s="211"/>
      <c r="LPJ34" s="148"/>
      <c r="LPK34" s="210"/>
      <c r="LPL34" s="211"/>
      <c r="LPM34" s="148"/>
      <c r="LPN34" s="210"/>
      <c r="LPO34" s="211"/>
      <c r="LPP34" s="148"/>
      <c r="LPQ34" s="210"/>
      <c r="LPR34" s="211"/>
      <c r="LPS34" s="148"/>
      <c r="LPT34" s="210"/>
      <c r="LPU34" s="211"/>
      <c r="LPV34" s="148"/>
      <c r="LPW34" s="210"/>
      <c r="LPX34" s="211"/>
      <c r="LPY34" s="148"/>
      <c r="LPZ34" s="210"/>
      <c r="LQA34" s="211"/>
      <c r="LQB34" s="148"/>
      <c r="LQC34" s="210"/>
      <c r="LQD34" s="211"/>
      <c r="LQE34" s="148"/>
      <c r="LQF34" s="210"/>
      <c r="LQG34" s="211"/>
      <c r="LQH34" s="148"/>
      <c r="LQI34" s="210"/>
      <c r="LQJ34" s="211"/>
      <c r="LQK34" s="148"/>
      <c r="LQL34" s="210"/>
      <c r="LQM34" s="211"/>
      <c r="LQN34" s="148"/>
      <c r="LQO34" s="210"/>
      <c r="LQP34" s="211"/>
      <c r="LQQ34" s="148"/>
      <c r="LQR34" s="210"/>
      <c r="LQS34" s="211"/>
      <c r="LQT34" s="148"/>
      <c r="LQU34" s="210"/>
      <c r="LQV34" s="211"/>
      <c r="LQW34" s="148"/>
      <c r="LQX34" s="210"/>
      <c r="LQY34" s="211"/>
      <c r="LQZ34" s="148"/>
      <c r="LRA34" s="210"/>
      <c r="LRB34" s="211"/>
      <c r="LRC34" s="148"/>
      <c r="LRD34" s="210"/>
      <c r="LRE34" s="211"/>
      <c r="LRF34" s="148"/>
      <c r="LRG34" s="210"/>
      <c r="LRH34" s="211"/>
      <c r="LRI34" s="148"/>
      <c r="LRJ34" s="210"/>
      <c r="LRK34" s="211"/>
      <c r="LRL34" s="148"/>
      <c r="LRM34" s="210"/>
      <c r="LRN34" s="211"/>
      <c r="LRO34" s="148"/>
      <c r="LRP34" s="210"/>
      <c r="LRQ34" s="211"/>
      <c r="LRR34" s="148"/>
      <c r="LRS34" s="210"/>
      <c r="LRT34" s="211"/>
      <c r="LRU34" s="148"/>
      <c r="LRV34" s="210"/>
      <c r="LRW34" s="211"/>
      <c r="LRX34" s="148"/>
      <c r="LRY34" s="210"/>
      <c r="LRZ34" s="211"/>
      <c r="LSA34" s="148"/>
      <c r="LSB34" s="210"/>
      <c r="LSC34" s="211"/>
      <c r="LSD34" s="148"/>
      <c r="LSE34" s="210"/>
      <c r="LSF34" s="211"/>
      <c r="LSG34" s="148"/>
      <c r="LSH34" s="210"/>
      <c r="LSI34" s="211"/>
      <c r="LSJ34" s="148"/>
      <c r="LSK34" s="210"/>
      <c r="LSL34" s="211"/>
      <c r="LSM34" s="148"/>
      <c r="LSN34" s="210"/>
      <c r="LSO34" s="211"/>
      <c r="LSP34" s="148"/>
      <c r="LSQ34" s="210"/>
      <c r="LSR34" s="211"/>
      <c r="LSS34" s="148"/>
      <c r="LST34" s="210"/>
      <c r="LSU34" s="211"/>
      <c r="LSV34" s="148"/>
      <c r="LSW34" s="210"/>
      <c r="LSX34" s="211"/>
      <c r="LSY34" s="148"/>
      <c r="LSZ34" s="210"/>
      <c r="LTA34" s="211"/>
      <c r="LTB34" s="148"/>
      <c r="LTC34" s="210"/>
      <c r="LTD34" s="211"/>
      <c r="LTE34" s="148"/>
      <c r="LTF34" s="210"/>
      <c r="LTG34" s="211"/>
      <c r="LTH34" s="148"/>
      <c r="LTI34" s="210"/>
      <c r="LTJ34" s="211"/>
      <c r="LTK34" s="148"/>
      <c r="LTL34" s="210"/>
      <c r="LTM34" s="211"/>
      <c r="LTN34" s="148"/>
      <c r="LTO34" s="210"/>
      <c r="LTP34" s="211"/>
      <c r="LTQ34" s="148"/>
      <c r="LTR34" s="210"/>
      <c r="LTS34" s="211"/>
      <c r="LTT34" s="148"/>
      <c r="LTU34" s="210"/>
      <c r="LTV34" s="211"/>
      <c r="LTW34" s="148"/>
      <c r="LTX34" s="210"/>
      <c r="LTY34" s="211"/>
      <c r="LTZ34" s="148"/>
      <c r="LUA34" s="210"/>
      <c r="LUB34" s="211"/>
      <c r="LUC34" s="148"/>
      <c r="LUD34" s="210"/>
      <c r="LUE34" s="211"/>
      <c r="LUF34" s="148"/>
      <c r="LUG34" s="210"/>
      <c r="LUH34" s="211"/>
      <c r="LUI34" s="148"/>
      <c r="LUJ34" s="210"/>
      <c r="LUK34" s="211"/>
      <c r="LUL34" s="148"/>
      <c r="LUM34" s="210"/>
      <c r="LUN34" s="211"/>
      <c r="LUO34" s="148"/>
      <c r="LUP34" s="210"/>
      <c r="LUQ34" s="211"/>
      <c r="LUR34" s="148"/>
      <c r="LUS34" s="210"/>
      <c r="LUT34" s="211"/>
      <c r="LUU34" s="148"/>
      <c r="LUV34" s="210"/>
      <c r="LUW34" s="211"/>
      <c r="LUX34" s="148"/>
      <c r="LUY34" s="210"/>
      <c r="LUZ34" s="211"/>
      <c r="LVA34" s="148"/>
      <c r="LVB34" s="210"/>
      <c r="LVC34" s="211"/>
      <c r="LVD34" s="148"/>
      <c r="LVE34" s="210"/>
      <c r="LVF34" s="211"/>
      <c r="LVG34" s="148"/>
      <c r="LVH34" s="210"/>
      <c r="LVI34" s="211"/>
      <c r="LVJ34" s="148"/>
      <c r="LVK34" s="210"/>
      <c r="LVL34" s="211"/>
      <c r="LVM34" s="148"/>
      <c r="LVN34" s="210"/>
      <c r="LVO34" s="211"/>
      <c r="LVP34" s="148"/>
      <c r="LVQ34" s="210"/>
      <c r="LVR34" s="211"/>
      <c r="LVS34" s="148"/>
      <c r="LVT34" s="210"/>
      <c r="LVU34" s="211"/>
      <c r="LVV34" s="148"/>
      <c r="LVW34" s="210"/>
      <c r="LVX34" s="211"/>
      <c r="LVY34" s="148"/>
      <c r="LVZ34" s="210"/>
      <c r="LWA34" s="211"/>
      <c r="LWB34" s="148"/>
      <c r="LWC34" s="210"/>
      <c r="LWD34" s="211"/>
      <c r="LWE34" s="148"/>
      <c r="LWF34" s="210"/>
      <c r="LWG34" s="211"/>
      <c r="LWH34" s="148"/>
      <c r="LWI34" s="210"/>
      <c r="LWJ34" s="211"/>
      <c r="LWK34" s="148"/>
      <c r="LWL34" s="210"/>
      <c r="LWM34" s="211"/>
      <c r="LWN34" s="148"/>
      <c r="LWO34" s="210"/>
      <c r="LWP34" s="211"/>
      <c r="LWQ34" s="148"/>
      <c r="LWR34" s="210"/>
      <c r="LWS34" s="211"/>
      <c r="LWT34" s="148"/>
      <c r="LWU34" s="210"/>
      <c r="LWV34" s="211"/>
      <c r="LWW34" s="148"/>
      <c r="LWX34" s="210"/>
      <c r="LWY34" s="211"/>
      <c r="LWZ34" s="148"/>
      <c r="LXA34" s="210"/>
      <c r="LXB34" s="211"/>
      <c r="LXC34" s="148"/>
      <c r="LXD34" s="210"/>
      <c r="LXE34" s="211"/>
      <c r="LXF34" s="148"/>
      <c r="LXG34" s="210"/>
      <c r="LXH34" s="211"/>
      <c r="LXI34" s="148"/>
      <c r="LXJ34" s="210"/>
      <c r="LXK34" s="211"/>
      <c r="LXL34" s="148"/>
      <c r="LXM34" s="210"/>
      <c r="LXN34" s="211"/>
      <c r="LXO34" s="148"/>
      <c r="LXP34" s="210"/>
      <c r="LXQ34" s="211"/>
      <c r="LXR34" s="148"/>
      <c r="LXS34" s="210"/>
      <c r="LXT34" s="211"/>
      <c r="LXU34" s="148"/>
      <c r="LXV34" s="210"/>
      <c r="LXW34" s="211"/>
      <c r="LXX34" s="148"/>
      <c r="LXY34" s="210"/>
      <c r="LXZ34" s="211"/>
      <c r="LYA34" s="148"/>
      <c r="LYB34" s="210"/>
      <c r="LYC34" s="211"/>
      <c r="LYD34" s="148"/>
      <c r="LYE34" s="210"/>
      <c r="LYF34" s="211"/>
      <c r="LYG34" s="148"/>
      <c r="LYH34" s="210"/>
      <c r="LYI34" s="211"/>
      <c r="LYJ34" s="148"/>
      <c r="LYK34" s="210"/>
      <c r="LYL34" s="211"/>
      <c r="LYM34" s="148"/>
      <c r="LYN34" s="210"/>
      <c r="LYO34" s="211"/>
      <c r="LYP34" s="148"/>
      <c r="LYQ34" s="210"/>
      <c r="LYR34" s="211"/>
      <c r="LYS34" s="148"/>
      <c r="LYT34" s="210"/>
      <c r="LYU34" s="211"/>
      <c r="LYV34" s="148"/>
      <c r="LYW34" s="210"/>
      <c r="LYX34" s="211"/>
      <c r="LYY34" s="148"/>
      <c r="LYZ34" s="210"/>
      <c r="LZA34" s="211"/>
      <c r="LZB34" s="148"/>
      <c r="LZC34" s="210"/>
      <c r="LZD34" s="211"/>
      <c r="LZE34" s="148"/>
      <c r="LZF34" s="210"/>
      <c r="LZG34" s="211"/>
      <c r="LZH34" s="148"/>
      <c r="LZI34" s="210"/>
      <c r="LZJ34" s="211"/>
      <c r="LZK34" s="148"/>
      <c r="LZL34" s="210"/>
      <c r="LZM34" s="211"/>
      <c r="LZN34" s="148"/>
      <c r="LZO34" s="210"/>
      <c r="LZP34" s="211"/>
      <c r="LZQ34" s="148"/>
      <c r="LZR34" s="210"/>
      <c r="LZS34" s="211"/>
      <c r="LZT34" s="148"/>
      <c r="LZU34" s="210"/>
      <c r="LZV34" s="211"/>
      <c r="LZW34" s="148"/>
      <c r="LZX34" s="210"/>
      <c r="LZY34" s="211"/>
      <c r="LZZ34" s="148"/>
      <c r="MAA34" s="210"/>
      <c r="MAB34" s="211"/>
      <c r="MAC34" s="148"/>
      <c r="MAD34" s="210"/>
      <c r="MAE34" s="211"/>
      <c r="MAF34" s="148"/>
      <c r="MAG34" s="210"/>
      <c r="MAH34" s="211"/>
      <c r="MAI34" s="148"/>
      <c r="MAJ34" s="210"/>
      <c r="MAK34" s="211"/>
      <c r="MAL34" s="148"/>
      <c r="MAM34" s="210"/>
      <c r="MAN34" s="211"/>
      <c r="MAO34" s="148"/>
      <c r="MAP34" s="210"/>
      <c r="MAQ34" s="211"/>
      <c r="MAR34" s="148"/>
      <c r="MAS34" s="210"/>
      <c r="MAT34" s="211"/>
      <c r="MAU34" s="148"/>
      <c r="MAV34" s="210"/>
      <c r="MAW34" s="211"/>
      <c r="MAX34" s="148"/>
      <c r="MAY34" s="210"/>
      <c r="MAZ34" s="211"/>
      <c r="MBA34" s="148"/>
      <c r="MBB34" s="210"/>
      <c r="MBC34" s="211"/>
      <c r="MBD34" s="148"/>
      <c r="MBE34" s="210"/>
      <c r="MBF34" s="211"/>
      <c r="MBG34" s="148"/>
      <c r="MBH34" s="210"/>
      <c r="MBI34" s="211"/>
      <c r="MBJ34" s="148"/>
      <c r="MBK34" s="210"/>
      <c r="MBL34" s="211"/>
      <c r="MBM34" s="148"/>
      <c r="MBN34" s="210"/>
      <c r="MBO34" s="211"/>
      <c r="MBP34" s="148"/>
      <c r="MBQ34" s="210"/>
      <c r="MBR34" s="211"/>
      <c r="MBS34" s="148"/>
      <c r="MBT34" s="210"/>
      <c r="MBU34" s="211"/>
      <c r="MBV34" s="148"/>
      <c r="MBW34" s="210"/>
      <c r="MBX34" s="211"/>
      <c r="MBY34" s="148"/>
      <c r="MBZ34" s="210"/>
      <c r="MCA34" s="211"/>
      <c r="MCB34" s="148"/>
      <c r="MCC34" s="210"/>
      <c r="MCD34" s="211"/>
      <c r="MCE34" s="148"/>
      <c r="MCF34" s="210"/>
      <c r="MCG34" s="211"/>
      <c r="MCH34" s="148"/>
      <c r="MCI34" s="210"/>
      <c r="MCJ34" s="211"/>
      <c r="MCK34" s="148"/>
      <c r="MCL34" s="210"/>
      <c r="MCM34" s="211"/>
      <c r="MCN34" s="148"/>
      <c r="MCO34" s="210"/>
      <c r="MCP34" s="211"/>
      <c r="MCQ34" s="148"/>
      <c r="MCR34" s="210"/>
      <c r="MCS34" s="211"/>
      <c r="MCT34" s="148"/>
      <c r="MCU34" s="210"/>
      <c r="MCV34" s="211"/>
      <c r="MCW34" s="148"/>
      <c r="MCX34" s="210"/>
      <c r="MCY34" s="211"/>
      <c r="MCZ34" s="148"/>
      <c r="MDA34" s="210"/>
      <c r="MDB34" s="211"/>
      <c r="MDC34" s="148"/>
      <c r="MDD34" s="210"/>
      <c r="MDE34" s="211"/>
      <c r="MDF34" s="148"/>
      <c r="MDG34" s="210"/>
      <c r="MDH34" s="211"/>
      <c r="MDI34" s="148"/>
      <c r="MDJ34" s="210"/>
      <c r="MDK34" s="211"/>
      <c r="MDL34" s="148"/>
      <c r="MDM34" s="210"/>
      <c r="MDN34" s="211"/>
      <c r="MDO34" s="148"/>
      <c r="MDP34" s="210"/>
      <c r="MDQ34" s="211"/>
      <c r="MDR34" s="148"/>
      <c r="MDS34" s="210"/>
      <c r="MDT34" s="211"/>
      <c r="MDU34" s="148"/>
      <c r="MDV34" s="210"/>
      <c r="MDW34" s="211"/>
      <c r="MDX34" s="148"/>
      <c r="MDY34" s="210"/>
      <c r="MDZ34" s="211"/>
      <c r="MEA34" s="148"/>
      <c r="MEB34" s="210"/>
      <c r="MEC34" s="211"/>
      <c r="MED34" s="148"/>
      <c r="MEE34" s="210"/>
      <c r="MEF34" s="211"/>
      <c r="MEG34" s="148"/>
      <c r="MEH34" s="210"/>
      <c r="MEI34" s="211"/>
      <c r="MEJ34" s="148"/>
      <c r="MEK34" s="210"/>
      <c r="MEL34" s="211"/>
      <c r="MEM34" s="148"/>
      <c r="MEN34" s="210"/>
      <c r="MEO34" s="211"/>
      <c r="MEP34" s="148"/>
      <c r="MEQ34" s="210"/>
      <c r="MER34" s="211"/>
      <c r="MES34" s="148"/>
      <c r="MET34" s="210"/>
      <c r="MEU34" s="211"/>
      <c r="MEV34" s="148"/>
      <c r="MEW34" s="210"/>
      <c r="MEX34" s="211"/>
      <c r="MEY34" s="148"/>
      <c r="MEZ34" s="210"/>
      <c r="MFA34" s="211"/>
      <c r="MFB34" s="148"/>
      <c r="MFC34" s="210"/>
      <c r="MFD34" s="211"/>
      <c r="MFE34" s="148"/>
      <c r="MFF34" s="210"/>
      <c r="MFG34" s="211"/>
      <c r="MFH34" s="148"/>
      <c r="MFI34" s="210"/>
      <c r="MFJ34" s="211"/>
      <c r="MFK34" s="148"/>
      <c r="MFL34" s="210"/>
      <c r="MFM34" s="211"/>
      <c r="MFN34" s="148"/>
      <c r="MFO34" s="210"/>
      <c r="MFP34" s="211"/>
      <c r="MFQ34" s="148"/>
      <c r="MFR34" s="210"/>
      <c r="MFS34" s="211"/>
      <c r="MFT34" s="148"/>
      <c r="MFU34" s="210"/>
      <c r="MFV34" s="211"/>
      <c r="MFW34" s="148"/>
      <c r="MFX34" s="210"/>
      <c r="MFY34" s="211"/>
      <c r="MFZ34" s="148"/>
      <c r="MGA34" s="210"/>
      <c r="MGB34" s="211"/>
      <c r="MGC34" s="148"/>
      <c r="MGD34" s="210"/>
      <c r="MGE34" s="211"/>
      <c r="MGF34" s="148"/>
      <c r="MGG34" s="210"/>
      <c r="MGH34" s="211"/>
      <c r="MGI34" s="148"/>
      <c r="MGJ34" s="210"/>
      <c r="MGK34" s="211"/>
      <c r="MGL34" s="148"/>
      <c r="MGM34" s="210"/>
      <c r="MGN34" s="211"/>
      <c r="MGO34" s="148"/>
      <c r="MGP34" s="210"/>
      <c r="MGQ34" s="211"/>
      <c r="MGR34" s="148"/>
      <c r="MGS34" s="210"/>
      <c r="MGT34" s="211"/>
      <c r="MGU34" s="148"/>
      <c r="MGV34" s="210"/>
      <c r="MGW34" s="211"/>
      <c r="MGX34" s="148"/>
      <c r="MGY34" s="210"/>
      <c r="MGZ34" s="211"/>
      <c r="MHA34" s="148"/>
      <c r="MHB34" s="210"/>
      <c r="MHC34" s="211"/>
      <c r="MHD34" s="148"/>
      <c r="MHE34" s="210"/>
      <c r="MHF34" s="211"/>
      <c r="MHG34" s="148"/>
      <c r="MHH34" s="210"/>
      <c r="MHI34" s="211"/>
      <c r="MHJ34" s="148"/>
      <c r="MHK34" s="210"/>
      <c r="MHL34" s="211"/>
      <c r="MHM34" s="148"/>
      <c r="MHN34" s="210"/>
      <c r="MHO34" s="211"/>
      <c r="MHP34" s="148"/>
      <c r="MHQ34" s="210"/>
      <c r="MHR34" s="211"/>
      <c r="MHS34" s="148"/>
      <c r="MHT34" s="210"/>
      <c r="MHU34" s="211"/>
      <c r="MHV34" s="148"/>
      <c r="MHW34" s="210"/>
      <c r="MHX34" s="211"/>
      <c r="MHY34" s="148"/>
      <c r="MHZ34" s="210"/>
      <c r="MIA34" s="211"/>
      <c r="MIB34" s="148"/>
      <c r="MIC34" s="210"/>
      <c r="MID34" s="211"/>
      <c r="MIE34" s="148"/>
      <c r="MIF34" s="210"/>
      <c r="MIG34" s="211"/>
      <c r="MIH34" s="148"/>
      <c r="MII34" s="210"/>
      <c r="MIJ34" s="211"/>
      <c r="MIK34" s="148"/>
      <c r="MIL34" s="210"/>
      <c r="MIM34" s="211"/>
      <c r="MIN34" s="148"/>
      <c r="MIO34" s="210"/>
      <c r="MIP34" s="211"/>
      <c r="MIQ34" s="148"/>
      <c r="MIR34" s="210"/>
      <c r="MIS34" s="211"/>
      <c r="MIT34" s="148"/>
      <c r="MIU34" s="210"/>
      <c r="MIV34" s="211"/>
      <c r="MIW34" s="148"/>
      <c r="MIX34" s="210"/>
      <c r="MIY34" s="211"/>
      <c r="MIZ34" s="148"/>
      <c r="MJA34" s="210"/>
      <c r="MJB34" s="211"/>
      <c r="MJC34" s="148"/>
      <c r="MJD34" s="210"/>
      <c r="MJE34" s="211"/>
      <c r="MJF34" s="148"/>
      <c r="MJG34" s="210"/>
      <c r="MJH34" s="211"/>
      <c r="MJI34" s="148"/>
      <c r="MJJ34" s="210"/>
      <c r="MJK34" s="211"/>
      <c r="MJL34" s="148"/>
      <c r="MJM34" s="210"/>
      <c r="MJN34" s="211"/>
      <c r="MJO34" s="148"/>
      <c r="MJP34" s="210"/>
      <c r="MJQ34" s="211"/>
      <c r="MJR34" s="148"/>
      <c r="MJS34" s="210"/>
      <c r="MJT34" s="211"/>
      <c r="MJU34" s="148"/>
      <c r="MJV34" s="210"/>
      <c r="MJW34" s="211"/>
      <c r="MJX34" s="148"/>
      <c r="MJY34" s="210"/>
      <c r="MJZ34" s="211"/>
      <c r="MKA34" s="148"/>
      <c r="MKB34" s="210"/>
      <c r="MKC34" s="211"/>
      <c r="MKD34" s="148"/>
      <c r="MKE34" s="210"/>
      <c r="MKF34" s="211"/>
      <c r="MKG34" s="148"/>
      <c r="MKH34" s="210"/>
      <c r="MKI34" s="211"/>
      <c r="MKJ34" s="148"/>
      <c r="MKK34" s="210"/>
      <c r="MKL34" s="211"/>
      <c r="MKM34" s="148"/>
      <c r="MKN34" s="210"/>
      <c r="MKO34" s="211"/>
      <c r="MKP34" s="148"/>
      <c r="MKQ34" s="210"/>
      <c r="MKR34" s="211"/>
      <c r="MKS34" s="148"/>
      <c r="MKT34" s="210"/>
      <c r="MKU34" s="211"/>
      <c r="MKV34" s="148"/>
      <c r="MKW34" s="210"/>
      <c r="MKX34" s="211"/>
      <c r="MKY34" s="148"/>
      <c r="MKZ34" s="210"/>
      <c r="MLA34" s="211"/>
      <c r="MLB34" s="148"/>
      <c r="MLC34" s="210"/>
      <c r="MLD34" s="211"/>
      <c r="MLE34" s="148"/>
      <c r="MLF34" s="210"/>
      <c r="MLG34" s="211"/>
      <c r="MLH34" s="148"/>
      <c r="MLI34" s="210"/>
      <c r="MLJ34" s="211"/>
      <c r="MLK34" s="148"/>
      <c r="MLL34" s="210"/>
      <c r="MLM34" s="211"/>
      <c r="MLN34" s="148"/>
      <c r="MLO34" s="210"/>
      <c r="MLP34" s="211"/>
      <c r="MLQ34" s="148"/>
      <c r="MLR34" s="210"/>
      <c r="MLS34" s="211"/>
      <c r="MLT34" s="148"/>
      <c r="MLU34" s="210"/>
      <c r="MLV34" s="211"/>
      <c r="MLW34" s="148"/>
      <c r="MLX34" s="210"/>
      <c r="MLY34" s="211"/>
      <c r="MLZ34" s="148"/>
      <c r="MMA34" s="210"/>
      <c r="MMB34" s="211"/>
      <c r="MMC34" s="148"/>
      <c r="MMD34" s="210"/>
      <c r="MME34" s="211"/>
      <c r="MMF34" s="148"/>
      <c r="MMG34" s="210"/>
      <c r="MMH34" s="211"/>
      <c r="MMI34" s="148"/>
      <c r="MMJ34" s="210"/>
      <c r="MMK34" s="211"/>
      <c r="MML34" s="148"/>
      <c r="MMM34" s="210"/>
      <c r="MMN34" s="211"/>
      <c r="MMO34" s="148"/>
      <c r="MMP34" s="210"/>
      <c r="MMQ34" s="211"/>
      <c r="MMR34" s="148"/>
      <c r="MMS34" s="210"/>
      <c r="MMT34" s="211"/>
      <c r="MMU34" s="148"/>
      <c r="MMV34" s="210"/>
      <c r="MMW34" s="211"/>
      <c r="MMX34" s="148"/>
      <c r="MMY34" s="210"/>
      <c r="MMZ34" s="211"/>
      <c r="MNA34" s="148"/>
      <c r="MNB34" s="210"/>
      <c r="MNC34" s="211"/>
      <c r="MND34" s="148"/>
      <c r="MNE34" s="210"/>
      <c r="MNF34" s="211"/>
      <c r="MNG34" s="148"/>
      <c r="MNH34" s="210"/>
      <c r="MNI34" s="211"/>
      <c r="MNJ34" s="148"/>
      <c r="MNK34" s="210"/>
      <c r="MNL34" s="211"/>
      <c r="MNM34" s="148"/>
      <c r="MNN34" s="210"/>
      <c r="MNO34" s="211"/>
      <c r="MNP34" s="148"/>
      <c r="MNQ34" s="210"/>
      <c r="MNR34" s="211"/>
      <c r="MNS34" s="148"/>
      <c r="MNT34" s="210"/>
      <c r="MNU34" s="211"/>
      <c r="MNV34" s="148"/>
      <c r="MNW34" s="210"/>
      <c r="MNX34" s="211"/>
      <c r="MNY34" s="148"/>
      <c r="MNZ34" s="210"/>
      <c r="MOA34" s="211"/>
      <c r="MOB34" s="148"/>
      <c r="MOC34" s="210"/>
      <c r="MOD34" s="211"/>
      <c r="MOE34" s="148"/>
      <c r="MOF34" s="210"/>
      <c r="MOG34" s="211"/>
      <c r="MOH34" s="148"/>
      <c r="MOI34" s="210"/>
      <c r="MOJ34" s="211"/>
      <c r="MOK34" s="148"/>
      <c r="MOL34" s="210"/>
      <c r="MOM34" s="211"/>
      <c r="MON34" s="148"/>
      <c r="MOO34" s="210"/>
      <c r="MOP34" s="211"/>
      <c r="MOQ34" s="148"/>
      <c r="MOR34" s="210"/>
      <c r="MOS34" s="211"/>
      <c r="MOT34" s="148"/>
      <c r="MOU34" s="210"/>
      <c r="MOV34" s="211"/>
      <c r="MOW34" s="148"/>
      <c r="MOX34" s="210"/>
      <c r="MOY34" s="211"/>
      <c r="MOZ34" s="148"/>
      <c r="MPA34" s="210"/>
      <c r="MPB34" s="211"/>
      <c r="MPC34" s="148"/>
      <c r="MPD34" s="210"/>
      <c r="MPE34" s="211"/>
      <c r="MPF34" s="148"/>
      <c r="MPG34" s="210"/>
      <c r="MPH34" s="211"/>
      <c r="MPI34" s="148"/>
      <c r="MPJ34" s="210"/>
      <c r="MPK34" s="211"/>
      <c r="MPL34" s="148"/>
      <c r="MPM34" s="210"/>
      <c r="MPN34" s="211"/>
      <c r="MPO34" s="148"/>
      <c r="MPP34" s="210"/>
      <c r="MPQ34" s="211"/>
      <c r="MPR34" s="148"/>
      <c r="MPS34" s="210"/>
      <c r="MPT34" s="211"/>
      <c r="MPU34" s="148"/>
      <c r="MPV34" s="210"/>
      <c r="MPW34" s="211"/>
      <c r="MPX34" s="148"/>
      <c r="MPY34" s="210"/>
      <c r="MPZ34" s="211"/>
      <c r="MQA34" s="148"/>
      <c r="MQB34" s="210"/>
      <c r="MQC34" s="211"/>
      <c r="MQD34" s="148"/>
      <c r="MQE34" s="210"/>
      <c r="MQF34" s="211"/>
      <c r="MQG34" s="148"/>
      <c r="MQH34" s="210"/>
      <c r="MQI34" s="211"/>
      <c r="MQJ34" s="148"/>
      <c r="MQK34" s="210"/>
      <c r="MQL34" s="211"/>
      <c r="MQM34" s="148"/>
      <c r="MQN34" s="210"/>
      <c r="MQO34" s="211"/>
      <c r="MQP34" s="148"/>
      <c r="MQQ34" s="210"/>
      <c r="MQR34" s="211"/>
      <c r="MQS34" s="148"/>
      <c r="MQT34" s="210"/>
      <c r="MQU34" s="211"/>
      <c r="MQV34" s="148"/>
      <c r="MQW34" s="210"/>
      <c r="MQX34" s="211"/>
      <c r="MQY34" s="148"/>
      <c r="MQZ34" s="210"/>
      <c r="MRA34" s="211"/>
      <c r="MRB34" s="148"/>
      <c r="MRC34" s="210"/>
      <c r="MRD34" s="211"/>
      <c r="MRE34" s="148"/>
      <c r="MRF34" s="210"/>
      <c r="MRG34" s="211"/>
      <c r="MRH34" s="148"/>
      <c r="MRI34" s="210"/>
      <c r="MRJ34" s="211"/>
      <c r="MRK34" s="148"/>
      <c r="MRL34" s="210"/>
      <c r="MRM34" s="211"/>
      <c r="MRN34" s="148"/>
      <c r="MRO34" s="210"/>
      <c r="MRP34" s="211"/>
      <c r="MRQ34" s="148"/>
      <c r="MRR34" s="210"/>
      <c r="MRS34" s="211"/>
      <c r="MRT34" s="148"/>
      <c r="MRU34" s="210"/>
      <c r="MRV34" s="211"/>
      <c r="MRW34" s="148"/>
      <c r="MRX34" s="210"/>
      <c r="MRY34" s="211"/>
      <c r="MRZ34" s="148"/>
      <c r="MSA34" s="210"/>
      <c r="MSB34" s="211"/>
      <c r="MSC34" s="148"/>
      <c r="MSD34" s="210"/>
      <c r="MSE34" s="211"/>
      <c r="MSF34" s="148"/>
      <c r="MSG34" s="210"/>
      <c r="MSH34" s="211"/>
      <c r="MSI34" s="148"/>
      <c r="MSJ34" s="210"/>
      <c r="MSK34" s="211"/>
      <c r="MSL34" s="148"/>
      <c r="MSM34" s="210"/>
      <c r="MSN34" s="211"/>
      <c r="MSO34" s="148"/>
      <c r="MSP34" s="210"/>
      <c r="MSQ34" s="211"/>
      <c r="MSR34" s="148"/>
      <c r="MSS34" s="210"/>
      <c r="MST34" s="211"/>
      <c r="MSU34" s="148"/>
      <c r="MSV34" s="210"/>
      <c r="MSW34" s="211"/>
      <c r="MSX34" s="148"/>
      <c r="MSY34" s="210"/>
      <c r="MSZ34" s="211"/>
      <c r="MTA34" s="148"/>
      <c r="MTB34" s="210"/>
      <c r="MTC34" s="211"/>
      <c r="MTD34" s="148"/>
      <c r="MTE34" s="210"/>
      <c r="MTF34" s="211"/>
      <c r="MTG34" s="148"/>
      <c r="MTH34" s="210"/>
      <c r="MTI34" s="211"/>
      <c r="MTJ34" s="148"/>
      <c r="MTK34" s="210"/>
      <c r="MTL34" s="211"/>
      <c r="MTM34" s="148"/>
      <c r="MTN34" s="210"/>
      <c r="MTO34" s="211"/>
      <c r="MTP34" s="148"/>
      <c r="MTQ34" s="210"/>
      <c r="MTR34" s="211"/>
      <c r="MTS34" s="148"/>
      <c r="MTT34" s="210"/>
      <c r="MTU34" s="211"/>
      <c r="MTV34" s="148"/>
      <c r="MTW34" s="210"/>
      <c r="MTX34" s="211"/>
      <c r="MTY34" s="148"/>
      <c r="MTZ34" s="210"/>
      <c r="MUA34" s="211"/>
      <c r="MUB34" s="148"/>
      <c r="MUC34" s="210"/>
      <c r="MUD34" s="211"/>
      <c r="MUE34" s="148"/>
      <c r="MUF34" s="210"/>
      <c r="MUG34" s="211"/>
      <c r="MUH34" s="148"/>
      <c r="MUI34" s="210"/>
      <c r="MUJ34" s="211"/>
      <c r="MUK34" s="148"/>
      <c r="MUL34" s="210"/>
      <c r="MUM34" s="211"/>
      <c r="MUN34" s="148"/>
      <c r="MUO34" s="210"/>
      <c r="MUP34" s="211"/>
      <c r="MUQ34" s="148"/>
      <c r="MUR34" s="210"/>
      <c r="MUS34" s="211"/>
      <c r="MUT34" s="148"/>
      <c r="MUU34" s="210"/>
      <c r="MUV34" s="211"/>
      <c r="MUW34" s="148"/>
      <c r="MUX34" s="210"/>
      <c r="MUY34" s="211"/>
      <c r="MUZ34" s="148"/>
      <c r="MVA34" s="210"/>
      <c r="MVB34" s="211"/>
      <c r="MVC34" s="148"/>
      <c r="MVD34" s="210"/>
      <c r="MVE34" s="211"/>
      <c r="MVF34" s="148"/>
      <c r="MVG34" s="210"/>
      <c r="MVH34" s="211"/>
      <c r="MVI34" s="148"/>
      <c r="MVJ34" s="210"/>
      <c r="MVK34" s="211"/>
      <c r="MVL34" s="148"/>
      <c r="MVM34" s="210"/>
      <c r="MVN34" s="211"/>
      <c r="MVO34" s="148"/>
      <c r="MVP34" s="210"/>
      <c r="MVQ34" s="211"/>
      <c r="MVR34" s="148"/>
      <c r="MVS34" s="210"/>
      <c r="MVT34" s="211"/>
      <c r="MVU34" s="148"/>
      <c r="MVV34" s="210"/>
      <c r="MVW34" s="211"/>
      <c r="MVX34" s="148"/>
      <c r="MVY34" s="210"/>
      <c r="MVZ34" s="211"/>
      <c r="MWA34" s="148"/>
      <c r="MWB34" s="210"/>
      <c r="MWC34" s="211"/>
      <c r="MWD34" s="148"/>
      <c r="MWE34" s="210"/>
      <c r="MWF34" s="211"/>
      <c r="MWG34" s="148"/>
      <c r="MWH34" s="210"/>
      <c r="MWI34" s="211"/>
      <c r="MWJ34" s="148"/>
      <c r="MWK34" s="210"/>
      <c r="MWL34" s="211"/>
      <c r="MWM34" s="148"/>
      <c r="MWN34" s="210"/>
      <c r="MWO34" s="211"/>
      <c r="MWP34" s="148"/>
      <c r="MWQ34" s="210"/>
      <c r="MWR34" s="211"/>
      <c r="MWS34" s="148"/>
      <c r="MWT34" s="210"/>
      <c r="MWU34" s="211"/>
      <c r="MWV34" s="148"/>
      <c r="MWW34" s="210"/>
      <c r="MWX34" s="211"/>
      <c r="MWY34" s="148"/>
      <c r="MWZ34" s="210"/>
      <c r="MXA34" s="211"/>
      <c r="MXB34" s="148"/>
      <c r="MXC34" s="210"/>
      <c r="MXD34" s="211"/>
      <c r="MXE34" s="148"/>
      <c r="MXF34" s="210"/>
      <c r="MXG34" s="211"/>
      <c r="MXH34" s="148"/>
      <c r="MXI34" s="210"/>
      <c r="MXJ34" s="211"/>
      <c r="MXK34" s="148"/>
      <c r="MXL34" s="210"/>
      <c r="MXM34" s="211"/>
      <c r="MXN34" s="148"/>
      <c r="MXO34" s="210"/>
      <c r="MXP34" s="211"/>
      <c r="MXQ34" s="148"/>
      <c r="MXR34" s="210"/>
      <c r="MXS34" s="211"/>
      <c r="MXT34" s="148"/>
      <c r="MXU34" s="210"/>
      <c r="MXV34" s="211"/>
      <c r="MXW34" s="148"/>
      <c r="MXX34" s="210"/>
      <c r="MXY34" s="211"/>
      <c r="MXZ34" s="148"/>
      <c r="MYA34" s="210"/>
      <c r="MYB34" s="211"/>
      <c r="MYC34" s="148"/>
      <c r="MYD34" s="210"/>
      <c r="MYE34" s="211"/>
      <c r="MYF34" s="148"/>
      <c r="MYG34" s="210"/>
      <c r="MYH34" s="211"/>
      <c r="MYI34" s="148"/>
      <c r="MYJ34" s="210"/>
      <c r="MYK34" s="211"/>
      <c r="MYL34" s="148"/>
      <c r="MYM34" s="210"/>
      <c r="MYN34" s="211"/>
      <c r="MYO34" s="148"/>
      <c r="MYP34" s="210"/>
      <c r="MYQ34" s="211"/>
      <c r="MYR34" s="148"/>
      <c r="MYS34" s="210"/>
      <c r="MYT34" s="211"/>
      <c r="MYU34" s="148"/>
      <c r="MYV34" s="210"/>
      <c r="MYW34" s="211"/>
      <c r="MYX34" s="148"/>
      <c r="MYY34" s="210"/>
      <c r="MYZ34" s="211"/>
      <c r="MZA34" s="148"/>
      <c r="MZB34" s="210"/>
      <c r="MZC34" s="211"/>
      <c r="MZD34" s="148"/>
      <c r="MZE34" s="210"/>
      <c r="MZF34" s="211"/>
      <c r="MZG34" s="148"/>
      <c r="MZH34" s="210"/>
      <c r="MZI34" s="211"/>
      <c r="MZJ34" s="148"/>
      <c r="MZK34" s="210"/>
      <c r="MZL34" s="211"/>
      <c r="MZM34" s="148"/>
      <c r="MZN34" s="210"/>
      <c r="MZO34" s="211"/>
      <c r="MZP34" s="148"/>
      <c r="MZQ34" s="210"/>
      <c r="MZR34" s="211"/>
      <c r="MZS34" s="148"/>
      <c r="MZT34" s="210"/>
      <c r="MZU34" s="211"/>
      <c r="MZV34" s="148"/>
      <c r="MZW34" s="210"/>
      <c r="MZX34" s="211"/>
      <c r="MZY34" s="148"/>
      <c r="MZZ34" s="210"/>
      <c r="NAA34" s="211"/>
      <c r="NAB34" s="148"/>
      <c r="NAC34" s="210"/>
      <c r="NAD34" s="211"/>
      <c r="NAE34" s="148"/>
      <c r="NAF34" s="210"/>
      <c r="NAG34" s="211"/>
      <c r="NAH34" s="148"/>
      <c r="NAI34" s="210"/>
      <c r="NAJ34" s="211"/>
      <c r="NAK34" s="148"/>
      <c r="NAL34" s="210"/>
      <c r="NAM34" s="211"/>
      <c r="NAN34" s="148"/>
      <c r="NAO34" s="210"/>
      <c r="NAP34" s="211"/>
      <c r="NAQ34" s="148"/>
      <c r="NAR34" s="210"/>
      <c r="NAS34" s="211"/>
      <c r="NAT34" s="148"/>
      <c r="NAU34" s="210"/>
      <c r="NAV34" s="211"/>
      <c r="NAW34" s="148"/>
      <c r="NAX34" s="210"/>
      <c r="NAY34" s="211"/>
      <c r="NAZ34" s="148"/>
      <c r="NBA34" s="210"/>
      <c r="NBB34" s="211"/>
      <c r="NBC34" s="148"/>
      <c r="NBD34" s="210"/>
      <c r="NBE34" s="211"/>
      <c r="NBF34" s="148"/>
      <c r="NBG34" s="210"/>
      <c r="NBH34" s="211"/>
      <c r="NBI34" s="148"/>
      <c r="NBJ34" s="210"/>
      <c r="NBK34" s="211"/>
      <c r="NBL34" s="148"/>
      <c r="NBM34" s="210"/>
      <c r="NBN34" s="211"/>
      <c r="NBO34" s="148"/>
      <c r="NBP34" s="210"/>
      <c r="NBQ34" s="211"/>
      <c r="NBR34" s="148"/>
      <c r="NBS34" s="210"/>
      <c r="NBT34" s="211"/>
      <c r="NBU34" s="148"/>
      <c r="NBV34" s="210"/>
      <c r="NBW34" s="211"/>
      <c r="NBX34" s="148"/>
      <c r="NBY34" s="210"/>
      <c r="NBZ34" s="211"/>
      <c r="NCA34" s="148"/>
      <c r="NCB34" s="210"/>
      <c r="NCC34" s="211"/>
      <c r="NCD34" s="148"/>
      <c r="NCE34" s="210"/>
      <c r="NCF34" s="211"/>
      <c r="NCG34" s="148"/>
      <c r="NCH34" s="210"/>
      <c r="NCI34" s="211"/>
      <c r="NCJ34" s="148"/>
      <c r="NCK34" s="210"/>
      <c r="NCL34" s="211"/>
      <c r="NCM34" s="148"/>
      <c r="NCN34" s="210"/>
      <c r="NCO34" s="211"/>
      <c r="NCP34" s="148"/>
      <c r="NCQ34" s="210"/>
      <c r="NCR34" s="211"/>
      <c r="NCS34" s="148"/>
      <c r="NCT34" s="210"/>
      <c r="NCU34" s="211"/>
      <c r="NCV34" s="148"/>
      <c r="NCW34" s="210"/>
      <c r="NCX34" s="211"/>
      <c r="NCY34" s="148"/>
      <c r="NCZ34" s="210"/>
      <c r="NDA34" s="211"/>
      <c r="NDB34" s="148"/>
      <c r="NDC34" s="210"/>
      <c r="NDD34" s="211"/>
      <c r="NDE34" s="148"/>
      <c r="NDF34" s="210"/>
      <c r="NDG34" s="211"/>
      <c r="NDH34" s="148"/>
      <c r="NDI34" s="210"/>
      <c r="NDJ34" s="211"/>
      <c r="NDK34" s="148"/>
      <c r="NDL34" s="210"/>
      <c r="NDM34" s="211"/>
      <c r="NDN34" s="148"/>
      <c r="NDO34" s="210"/>
      <c r="NDP34" s="211"/>
      <c r="NDQ34" s="148"/>
      <c r="NDR34" s="210"/>
      <c r="NDS34" s="211"/>
      <c r="NDT34" s="148"/>
      <c r="NDU34" s="210"/>
      <c r="NDV34" s="211"/>
      <c r="NDW34" s="148"/>
      <c r="NDX34" s="210"/>
      <c r="NDY34" s="211"/>
      <c r="NDZ34" s="148"/>
      <c r="NEA34" s="210"/>
      <c r="NEB34" s="211"/>
      <c r="NEC34" s="148"/>
      <c r="NED34" s="210"/>
      <c r="NEE34" s="211"/>
      <c r="NEF34" s="148"/>
      <c r="NEG34" s="210"/>
      <c r="NEH34" s="211"/>
      <c r="NEI34" s="148"/>
      <c r="NEJ34" s="210"/>
      <c r="NEK34" s="211"/>
      <c r="NEL34" s="148"/>
      <c r="NEM34" s="210"/>
      <c r="NEN34" s="211"/>
      <c r="NEO34" s="148"/>
      <c r="NEP34" s="210"/>
      <c r="NEQ34" s="211"/>
      <c r="NER34" s="148"/>
      <c r="NES34" s="210"/>
      <c r="NET34" s="211"/>
      <c r="NEU34" s="148"/>
      <c r="NEV34" s="210"/>
      <c r="NEW34" s="211"/>
      <c r="NEX34" s="148"/>
      <c r="NEY34" s="210"/>
      <c r="NEZ34" s="211"/>
      <c r="NFA34" s="148"/>
      <c r="NFB34" s="210"/>
      <c r="NFC34" s="211"/>
      <c r="NFD34" s="148"/>
      <c r="NFE34" s="210"/>
      <c r="NFF34" s="211"/>
      <c r="NFG34" s="148"/>
      <c r="NFH34" s="210"/>
      <c r="NFI34" s="211"/>
      <c r="NFJ34" s="148"/>
      <c r="NFK34" s="210"/>
      <c r="NFL34" s="211"/>
      <c r="NFM34" s="148"/>
      <c r="NFN34" s="210"/>
      <c r="NFO34" s="211"/>
      <c r="NFP34" s="148"/>
      <c r="NFQ34" s="210"/>
      <c r="NFR34" s="211"/>
      <c r="NFS34" s="148"/>
      <c r="NFT34" s="210"/>
      <c r="NFU34" s="211"/>
      <c r="NFV34" s="148"/>
      <c r="NFW34" s="210"/>
      <c r="NFX34" s="211"/>
      <c r="NFY34" s="148"/>
      <c r="NFZ34" s="210"/>
      <c r="NGA34" s="211"/>
      <c r="NGB34" s="148"/>
      <c r="NGC34" s="210"/>
      <c r="NGD34" s="211"/>
      <c r="NGE34" s="148"/>
      <c r="NGF34" s="210"/>
      <c r="NGG34" s="211"/>
      <c r="NGH34" s="148"/>
      <c r="NGI34" s="210"/>
      <c r="NGJ34" s="211"/>
      <c r="NGK34" s="148"/>
      <c r="NGL34" s="210"/>
      <c r="NGM34" s="211"/>
      <c r="NGN34" s="148"/>
      <c r="NGO34" s="210"/>
      <c r="NGP34" s="211"/>
      <c r="NGQ34" s="148"/>
      <c r="NGR34" s="210"/>
      <c r="NGS34" s="211"/>
      <c r="NGT34" s="148"/>
      <c r="NGU34" s="210"/>
      <c r="NGV34" s="211"/>
      <c r="NGW34" s="148"/>
      <c r="NGX34" s="210"/>
      <c r="NGY34" s="211"/>
      <c r="NGZ34" s="148"/>
      <c r="NHA34" s="210"/>
      <c r="NHB34" s="211"/>
      <c r="NHC34" s="148"/>
      <c r="NHD34" s="210"/>
      <c r="NHE34" s="211"/>
      <c r="NHF34" s="148"/>
      <c r="NHG34" s="210"/>
      <c r="NHH34" s="211"/>
      <c r="NHI34" s="148"/>
      <c r="NHJ34" s="210"/>
      <c r="NHK34" s="211"/>
      <c r="NHL34" s="148"/>
      <c r="NHM34" s="210"/>
      <c r="NHN34" s="211"/>
      <c r="NHO34" s="148"/>
      <c r="NHP34" s="210"/>
      <c r="NHQ34" s="211"/>
      <c r="NHR34" s="148"/>
      <c r="NHS34" s="210"/>
      <c r="NHT34" s="211"/>
      <c r="NHU34" s="148"/>
      <c r="NHV34" s="210"/>
      <c r="NHW34" s="211"/>
      <c r="NHX34" s="148"/>
      <c r="NHY34" s="210"/>
      <c r="NHZ34" s="211"/>
      <c r="NIA34" s="148"/>
      <c r="NIB34" s="210"/>
      <c r="NIC34" s="211"/>
      <c r="NID34" s="148"/>
      <c r="NIE34" s="210"/>
      <c r="NIF34" s="211"/>
      <c r="NIG34" s="148"/>
      <c r="NIH34" s="210"/>
      <c r="NII34" s="211"/>
      <c r="NIJ34" s="148"/>
      <c r="NIK34" s="210"/>
      <c r="NIL34" s="211"/>
      <c r="NIM34" s="148"/>
      <c r="NIN34" s="210"/>
      <c r="NIO34" s="211"/>
      <c r="NIP34" s="148"/>
      <c r="NIQ34" s="210"/>
      <c r="NIR34" s="211"/>
      <c r="NIS34" s="148"/>
      <c r="NIT34" s="210"/>
      <c r="NIU34" s="211"/>
      <c r="NIV34" s="148"/>
      <c r="NIW34" s="210"/>
      <c r="NIX34" s="211"/>
      <c r="NIY34" s="148"/>
      <c r="NIZ34" s="210"/>
      <c r="NJA34" s="211"/>
      <c r="NJB34" s="148"/>
      <c r="NJC34" s="210"/>
      <c r="NJD34" s="211"/>
      <c r="NJE34" s="148"/>
      <c r="NJF34" s="210"/>
      <c r="NJG34" s="211"/>
      <c r="NJH34" s="148"/>
      <c r="NJI34" s="210"/>
      <c r="NJJ34" s="211"/>
      <c r="NJK34" s="148"/>
      <c r="NJL34" s="210"/>
      <c r="NJM34" s="211"/>
      <c r="NJN34" s="148"/>
      <c r="NJO34" s="210"/>
      <c r="NJP34" s="211"/>
      <c r="NJQ34" s="148"/>
      <c r="NJR34" s="210"/>
      <c r="NJS34" s="211"/>
      <c r="NJT34" s="148"/>
      <c r="NJU34" s="210"/>
      <c r="NJV34" s="211"/>
      <c r="NJW34" s="148"/>
      <c r="NJX34" s="210"/>
      <c r="NJY34" s="211"/>
      <c r="NJZ34" s="148"/>
      <c r="NKA34" s="210"/>
      <c r="NKB34" s="211"/>
      <c r="NKC34" s="148"/>
      <c r="NKD34" s="210"/>
      <c r="NKE34" s="211"/>
      <c r="NKF34" s="148"/>
      <c r="NKG34" s="210"/>
      <c r="NKH34" s="211"/>
      <c r="NKI34" s="148"/>
      <c r="NKJ34" s="210"/>
      <c r="NKK34" s="211"/>
      <c r="NKL34" s="148"/>
      <c r="NKM34" s="210"/>
      <c r="NKN34" s="211"/>
      <c r="NKO34" s="148"/>
      <c r="NKP34" s="210"/>
      <c r="NKQ34" s="211"/>
      <c r="NKR34" s="148"/>
      <c r="NKS34" s="210"/>
      <c r="NKT34" s="211"/>
      <c r="NKU34" s="148"/>
      <c r="NKV34" s="210"/>
      <c r="NKW34" s="211"/>
      <c r="NKX34" s="148"/>
      <c r="NKY34" s="210"/>
      <c r="NKZ34" s="211"/>
      <c r="NLA34" s="148"/>
      <c r="NLB34" s="210"/>
      <c r="NLC34" s="211"/>
      <c r="NLD34" s="148"/>
      <c r="NLE34" s="210"/>
      <c r="NLF34" s="211"/>
      <c r="NLG34" s="148"/>
      <c r="NLH34" s="210"/>
      <c r="NLI34" s="211"/>
      <c r="NLJ34" s="148"/>
      <c r="NLK34" s="210"/>
      <c r="NLL34" s="211"/>
      <c r="NLM34" s="148"/>
      <c r="NLN34" s="210"/>
      <c r="NLO34" s="211"/>
      <c r="NLP34" s="148"/>
      <c r="NLQ34" s="210"/>
      <c r="NLR34" s="211"/>
      <c r="NLS34" s="148"/>
      <c r="NLT34" s="210"/>
      <c r="NLU34" s="211"/>
      <c r="NLV34" s="148"/>
      <c r="NLW34" s="210"/>
      <c r="NLX34" s="211"/>
      <c r="NLY34" s="148"/>
      <c r="NLZ34" s="210"/>
      <c r="NMA34" s="211"/>
      <c r="NMB34" s="148"/>
      <c r="NMC34" s="210"/>
      <c r="NMD34" s="211"/>
      <c r="NME34" s="148"/>
      <c r="NMF34" s="210"/>
      <c r="NMG34" s="211"/>
      <c r="NMH34" s="148"/>
      <c r="NMI34" s="210"/>
      <c r="NMJ34" s="211"/>
      <c r="NMK34" s="148"/>
      <c r="NML34" s="210"/>
      <c r="NMM34" s="211"/>
      <c r="NMN34" s="148"/>
      <c r="NMO34" s="210"/>
      <c r="NMP34" s="211"/>
      <c r="NMQ34" s="148"/>
      <c r="NMR34" s="210"/>
      <c r="NMS34" s="211"/>
      <c r="NMT34" s="148"/>
      <c r="NMU34" s="210"/>
      <c r="NMV34" s="211"/>
      <c r="NMW34" s="148"/>
      <c r="NMX34" s="210"/>
      <c r="NMY34" s="211"/>
      <c r="NMZ34" s="148"/>
      <c r="NNA34" s="210"/>
      <c r="NNB34" s="211"/>
      <c r="NNC34" s="148"/>
      <c r="NND34" s="210"/>
      <c r="NNE34" s="211"/>
      <c r="NNF34" s="148"/>
      <c r="NNG34" s="210"/>
      <c r="NNH34" s="211"/>
      <c r="NNI34" s="148"/>
      <c r="NNJ34" s="210"/>
      <c r="NNK34" s="211"/>
      <c r="NNL34" s="148"/>
      <c r="NNM34" s="210"/>
      <c r="NNN34" s="211"/>
      <c r="NNO34" s="148"/>
      <c r="NNP34" s="210"/>
      <c r="NNQ34" s="211"/>
      <c r="NNR34" s="148"/>
      <c r="NNS34" s="210"/>
      <c r="NNT34" s="211"/>
      <c r="NNU34" s="148"/>
      <c r="NNV34" s="210"/>
      <c r="NNW34" s="211"/>
      <c r="NNX34" s="148"/>
      <c r="NNY34" s="210"/>
      <c r="NNZ34" s="211"/>
      <c r="NOA34" s="148"/>
      <c r="NOB34" s="210"/>
      <c r="NOC34" s="211"/>
      <c r="NOD34" s="148"/>
      <c r="NOE34" s="210"/>
      <c r="NOF34" s="211"/>
      <c r="NOG34" s="148"/>
      <c r="NOH34" s="210"/>
      <c r="NOI34" s="211"/>
      <c r="NOJ34" s="148"/>
      <c r="NOK34" s="210"/>
      <c r="NOL34" s="211"/>
      <c r="NOM34" s="148"/>
      <c r="NON34" s="210"/>
      <c r="NOO34" s="211"/>
      <c r="NOP34" s="148"/>
      <c r="NOQ34" s="210"/>
      <c r="NOR34" s="211"/>
      <c r="NOS34" s="148"/>
      <c r="NOT34" s="210"/>
      <c r="NOU34" s="211"/>
      <c r="NOV34" s="148"/>
      <c r="NOW34" s="210"/>
      <c r="NOX34" s="211"/>
      <c r="NOY34" s="148"/>
      <c r="NOZ34" s="210"/>
      <c r="NPA34" s="211"/>
      <c r="NPB34" s="148"/>
      <c r="NPC34" s="210"/>
      <c r="NPD34" s="211"/>
      <c r="NPE34" s="148"/>
      <c r="NPF34" s="210"/>
      <c r="NPG34" s="211"/>
      <c r="NPH34" s="148"/>
      <c r="NPI34" s="210"/>
      <c r="NPJ34" s="211"/>
      <c r="NPK34" s="148"/>
      <c r="NPL34" s="210"/>
      <c r="NPM34" s="211"/>
      <c r="NPN34" s="148"/>
      <c r="NPO34" s="210"/>
      <c r="NPP34" s="211"/>
      <c r="NPQ34" s="148"/>
      <c r="NPR34" s="210"/>
      <c r="NPS34" s="211"/>
      <c r="NPT34" s="148"/>
      <c r="NPU34" s="210"/>
      <c r="NPV34" s="211"/>
      <c r="NPW34" s="148"/>
      <c r="NPX34" s="210"/>
      <c r="NPY34" s="211"/>
      <c r="NPZ34" s="148"/>
      <c r="NQA34" s="210"/>
      <c r="NQB34" s="211"/>
      <c r="NQC34" s="148"/>
      <c r="NQD34" s="210"/>
      <c r="NQE34" s="211"/>
      <c r="NQF34" s="148"/>
      <c r="NQG34" s="210"/>
      <c r="NQH34" s="211"/>
      <c r="NQI34" s="148"/>
      <c r="NQJ34" s="210"/>
      <c r="NQK34" s="211"/>
      <c r="NQL34" s="148"/>
      <c r="NQM34" s="210"/>
      <c r="NQN34" s="211"/>
      <c r="NQO34" s="148"/>
      <c r="NQP34" s="210"/>
      <c r="NQQ34" s="211"/>
      <c r="NQR34" s="148"/>
      <c r="NQS34" s="210"/>
      <c r="NQT34" s="211"/>
      <c r="NQU34" s="148"/>
      <c r="NQV34" s="210"/>
      <c r="NQW34" s="211"/>
      <c r="NQX34" s="148"/>
      <c r="NQY34" s="210"/>
      <c r="NQZ34" s="211"/>
      <c r="NRA34" s="148"/>
      <c r="NRB34" s="210"/>
      <c r="NRC34" s="211"/>
      <c r="NRD34" s="148"/>
      <c r="NRE34" s="210"/>
      <c r="NRF34" s="211"/>
      <c r="NRG34" s="148"/>
      <c r="NRH34" s="210"/>
      <c r="NRI34" s="211"/>
      <c r="NRJ34" s="148"/>
      <c r="NRK34" s="210"/>
      <c r="NRL34" s="211"/>
      <c r="NRM34" s="148"/>
      <c r="NRN34" s="210"/>
      <c r="NRO34" s="211"/>
      <c r="NRP34" s="148"/>
      <c r="NRQ34" s="210"/>
      <c r="NRR34" s="211"/>
      <c r="NRS34" s="148"/>
      <c r="NRT34" s="210"/>
      <c r="NRU34" s="211"/>
      <c r="NRV34" s="148"/>
      <c r="NRW34" s="210"/>
      <c r="NRX34" s="211"/>
      <c r="NRY34" s="148"/>
      <c r="NRZ34" s="210"/>
      <c r="NSA34" s="211"/>
      <c r="NSB34" s="148"/>
      <c r="NSC34" s="210"/>
      <c r="NSD34" s="211"/>
      <c r="NSE34" s="148"/>
      <c r="NSF34" s="210"/>
      <c r="NSG34" s="211"/>
      <c r="NSH34" s="148"/>
      <c r="NSI34" s="210"/>
      <c r="NSJ34" s="211"/>
      <c r="NSK34" s="148"/>
      <c r="NSL34" s="210"/>
      <c r="NSM34" s="211"/>
      <c r="NSN34" s="148"/>
      <c r="NSO34" s="210"/>
      <c r="NSP34" s="211"/>
      <c r="NSQ34" s="148"/>
      <c r="NSR34" s="210"/>
      <c r="NSS34" s="211"/>
      <c r="NST34" s="148"/>
      <c r="NSU34" s="210"/>
      <c r="NSV34" s="211"/>
      <c r="NSW34" s="148"/>
      <c r="NSX34" s="210"/>
      <c r="NSY34" s="211"/>
      <c r="NSZ34" s="148"/>
      <c r="NTA34" s="210"/>
      <c r="NTB34" s="211"/>
      <c r="NTC34" s="148"/>
      <c r="NTD34" s="210"/>
      <c r="NTE34" s="211"/>
      <c r="NTF34" s="148"/>
      <c r="NTG34" s="210"/>
      <c r="NTH34" s="211"/>
      <c r="NTI34" s="148"/>
      <c r="NTJ34" s="210"/>
      <c r="NTK34" s="211"/>
      <c r="NTL34" s="148"/>
      <c r="NTM34" s="210"/>
      <c r="NTN34" s="211"/>
      <c r="NTO34" s="148"/>
      <c r="NTP34" s="210"/>
      <c r="NTQ34" s="211"/>
      <c r="NTR34" s="148"/>
      <c r="NTS34" s="210"/>
      <c r="NTT34" s="211"/>
      <c r="NTU34" s="148"/>
      <c r="NTV34" s="210"/>
      <c r="NTW34" s="211"/>
      <c r="NTX34" s="148"/>
      <c r="NTY34" s="210"/>
      <c r="NTZ34" s="211"/>
      <c r="NUA34" s="148"/>
      <c r="NUB34" s="210"/>
      <c r="NUC34" s="211"/>
      <c r="NUD34" s="148"/>
      <c r="NUE34" s="210"/>
      <c r="NUF34" s="211"/>
      <c r="NUG34" s="148"/>
      <c r="NUH34" s="210"/>
      <c r="NUI34" s="211"/>
      <c r="NUJ34" s="148"/>
      <c r="NUK34" s="210"/>
      <c r="NUL34" s="211"/>
      <c r="NUM34" s="148"/>
      <c r="NUN34" s="210"/>
      <c r="NUO34" s="211"/>
      <c r="NUP34" s="148"/>
      <c r="NUQ34" s="210"/>
      <c r="NUR34" s="211"/>
      <c r="NUS34" s="148"/>
      <c r="NUT34" s="210"/>
      <c r="NUU34" s="211"/>
      <c r="NUV34" s="148"/>
      <c r="NUW34" s="210"/>
      <c r="NUX34" s="211"/>
      <c r="NUY34" s="148"/>
      <c r="NUZ34" s="210"/>
      <c r="NVA34" s="211"/>
      <c r="NVB34" s="148"/>
      <c r="NVC34" s="210"/>
      <c r="NVD34" s="211"/>
      <c r="NVE34" s="148"/>
      <c r="NVF34" s="210"/>
      <c r="NVG34" s="211"/>
      <c r="NVH34" s="148"/>
      <c r="NVI34" s="210"/>
      <c r="NVJ34" s="211"/>
      <c r="NVK34" s="148"/>
      <c r="NVL34" s="210"/>
      <c r="NVM34" s="211"/>
      <c r="NVN34" s="148"/>
      <c r="NVO34" s="210"/>
      <c r="NVP34" s="211"/>
      <c r="NVQ34" s="148"/>
      <c r="NVR34" s="210"/>
      <c r="NVS34" s="211"/>
      <c r="NVT34" s="148"/>
      <c r="NVU34" s="210"/>
      <c r="NVV34" s="211"/>
      <c r="NVW34" s="148"/>
      <c r="NVX34" s="210"/>
      <c r="NVY34" s="211"/>
      <c r="NVZ34" s="148"/>
      <c r="NWA34" s="210"/>
      <c r="NWB34" s="211"/>
      <c r="NWC34" s="148"/>
      <c r="NWD34" s="210"/>
      <c r="NWE34" s="211"/>
      <c r="NWF34" s="148"/>
      <c r="NWG34" s="210"/>
      <c r="NWH34" s="211"/>
      <c r="NWI34" s="148"/>
      <c r="NWJ34" s="210"/>
      <c r="NWK34" s="211"/>
      <c r="NWL34" s="148"/>
      <c r="NWM34" s="210"/>
      <c r="NWN34" s="211"/>
      <c r="NWO34" s="148"/>
      <c r="NWP34" s="210"/>
      <c r="NWQ34" s="211"/>
      <c r="NWR34" s="148"/>
      <c r="NWS34" s="210"/>
      <c r="NWT34" s="211"/>
      <c r="NWU34" s="148"/>
      <c r="NWV34" s="210"/>
      <c r="NWW34" s="211"/>
      <c r="NWX34" s="148"/>
      <c r="NWY34" s="210"/>
      <c r="NWZ34" s="211"/>
      <c r="NXA34" s="148"/>
      <c r="NXB34" s="210"/>
      <c r="NXC34" s="211"/>
      <c r="NXD34" s="148"/>
      <c r="NXE34" s="210"/>
      <c r="NXF34" s="211"/>
      <c r="NXG34" s="148"/>
      <c r="NXH34" s="210"/>
      <c r="NXI34" s="211"/>
      <c r="NXJ34" s="148"/>
      <c r="NXK34" s="210"/>
      <c r="NXL34" s="211"/>
      <c r="NXM34" s="148"/>
      <c r="NXN34" s="210"/>
      <c r="NXO34" s="211"/>
      <c r="NXP34" s="148"/>
      <c r="NXQ34" s="210"/>
      <c r="NXR34" s="211"/>
      <c r="NXS34" s="148"/>
      <c r="NXT34" s="210"/>
      <c r="NXU34" s="211"/>
      <c r="NXV34" s="148"/>
      <c r="NXW34" s="210"/>
      <c r="NXX34" s="211"/>
      <c r="NXY34" s="148"/>
      <c r="NXZ34" s="210"/>
      <c r="NYA34" s="211"/>
      <c r="NYB34" s="148"/>
      <c r="NYC34" s="210"/>
      <c r="NYD34" s="211"/>
      <c r="NYE34" s="148"/>
      <c r="NYF34" s="210"/>
      <c r="NYG34" s="211"/>
      <c r="NYH34" s="148"/>
      <c r="NYI34" s="210"/>
      <c r="NYJ34" s="211"/>
      <c r="NYK34" s="148"/>
      <c r="NYL34" s="210"/>
      <c r="NYM34" s="211"/>
      <c r="NYN34" s="148"/>
      <c r="NYO34" s="210"/>
      <c r="NYP34" s="211"/>
      <c r="NYQ34" s="148"/>
      <c r="NYR34" s="210"/>
      <c r="NYS34" s="211"/>
      <c r="NYT34" s="148"/>
      <c r="NYU34" s="210"/>
      <c r="NYV34" s="211"/>
      <c r="NYW34" s="148"/>
      <c r="NYX34" s="210"/>
      <c r="NYY34" s="211"/>
      <c r="NYZ34" s="148"/>
      <c r="NZA34" s="210"/>
      <c r="NZB34" s="211"/>
      <c r="NZC34" s="148"/>
      <c r="NZD34" s="210"/>
      <c r="NZE34" s="211"/>
      <c r="NZF34" s="148"/>
      <c r="NZG34" s="210"/>
      <c r="NZH34" s="211"/>
      <c r="NZI34" s="148"/>
      <c r="NZJ34" s="210"/>
      <c r="NZK34" s="211"/>
      <c r="NZL34" s="148"/>
      <c r="NZM34" s="210"/>
      <c r="NZN34" s="211"/>
      <c r="NZO34" s="148"/>
      <c r="NZP34" s="210"/>
      <c r="NZQ34" s="211"/>
      <c r="NZR34" s="148"/>
      <c r="NZS34" s="210"/>
      <c r="NZT34" s="211"/>
      <c r="NZU34" s="148"/>
      <c r="NZV34" s="210"/>
      <c r="NZW34" s="211"/>
      <c r="NZX34" s="148"/>
      <c r="NZY34" s="210"/>
      <c r="NZZ34" s="211"/>
      <c r="OAA34" s="148"/>
      <c r="OAB34" s="210"/>
      <c r="OAC34" s="211"/>
      <c r="OAD34" s="148"/>
      <c r="OAE34" s="210"/>
      <c r="OAF34" s="211"/>
      <c r="OAG34" s="148"/>
      <c r="OAH34" s="210"/>
      <c r="OAI34" s="211"/>
      <c r="OAJ34" s="148"/>
      <c r="OAK34" s="210"/>
      <c r="OAL34" s="211"/>
      <c r="OAM34" s="148"/>
      <c r="OAN34" s="210"/>
      <c r="OAO34" s="211"/>
      <c r="OAP34" s="148"/>
      <c r="OAQ34" s="210"/>
      <c r="OAR34" s="211"/>
      <c r="OAS34" s="148"/>
      <c r="OAT34" s="210"/>
      <c r="OAU34" s="211"/>
      <c r="OAV34" s="148"/>
      <c r="OAW34" s="210"/>
      <c r="OAX34" s="211"/>
      <c r="OAY34" s="148"/>
      <c r="OAZ34" s="210"/>
      <c r="OBA34" s="211"/>
      <c r="OBB34" s="148"/>
      <c r="OBC34" s="210"/>
      <c r="OBD34" s="211"/>
      <c r="OBE34" s="148"/>
      <c r="OBF34" s="210"/>
      <c r="OBG34" s="211"/>
      <c r="OBH34" s="148"/>
      <c r="OBI34" s="210"/>
      <c r="OBJ34" s="211"/>
      <c r="OBK34" s="148"/>
      <c r="OBL34" s="210"/>
      <c r="OBM34" s="211"/>
      <c r="OBN34" s="148"/>
      <c r="OBO34" s="210"/>
      <c r="OBP34" s="211"/>
      <c r="OBQ34" s="148"/>
      <c r="OBR34" s="210"/>
      <c r="OBS34" s="211"/>
      <c r="OBT34" s="148"/>
      <c r="OBU34" s="210"/>
      <c r="OBV34" s="211"/>
      <c r="OBW34" s="148"/>
      <c r="OBX34" s="210"/>
      <c r="OBY34" s="211"/>
      <c r="OBZ34" s="148"/>
      <c r="OCA34" s="210"/>
      <c r="OCB34" s="211"/>
      <c r="OCC34" s="148"/>
      <c r="OCD34" s="210"/>
      <c r="OCE34" s="211"/>
      <c r="OCF34" s="148"/>
      <c r="OCG34" s="210"/>
      <c r="OCH34" s="211"/>
      <c r="OCI34" s="148"/>
      <c r="OCJ34" s="210"/>
      <c r="OCK34" s="211"/>
      <c r="OCL34" s="148"/>
      <c r="OCM34" s="210"/>
      <c r="OCN34" s="211"/>
      <c r="OCO34" s="148"/>
      <c r="OCP34" s="210"/>
      <c r="OCQ34" s="211"/>
      <c r="OCR34" s="148"/>
      <c r="OCS34" s="210"/>
      <c r="OCT34" s="211"/>
      <c r="OCU34" s="148"/>
      <c r="OCV34" s="210"/>
      <c r="OCW34" s="211"/>
      <c r="OCX34" s="148"/>
      <c r="OCY34" s="210"/>
      <c r="OCZ34" s="211"/>
      <c r="ODA34" s="148"/>
      <c r="ODB34" s="210"/>
      <c r="ODC34" s="211"/>
      <c r="ODD34" s="148"/>
      <c r="ODE34" s="210"/>
      <c r="ODF34" s="211"/>
      <c r="ODG34" s="148"/>
      <c r="ODH34" s="210"/>
      <c r="ODI34" s="211"/>
      <c r="ODJ34" s="148"/>
      <c r="ODK34" s="210"/>
      <c r="ODL34" s="211"/>
      <c r="ODM34" s="148"/>
      <c r="ODN34" s="210"/>
      <c r="ODO34" s="211"/>
      <c r="ODP34" s="148"/>
      <c r="ODQ34" s="210"/>
      <c r="ODR34" s="211"/>
      <c r="ODS34" s="148"/>
      <c r="ODT34" s="210"/>
      <c r="ODU34" s="211"/>
      <c r="ODV34" s="148"/>
      <c r="ODW34" s="210"/>
      <c r="ODX34" s="211"/>
      <c r="ODY34" s="148"/>
      <c r="ODZ34" s="210"/>
      <c r="OEA34" s="211"/>
      <c r="OEB34" s="148"/>
      <c r="OEC34" s="210"/>
      <c r="OED34" s="211"/>
      <c r="OEE34" s="148"/>
      <c r="OEF34" s="210"/>
      <c r="OEG34" s="211"/>
      <c r="OEH34" s="148"/>
      <c r="OEI34" s="210"/>
      <c r="OEJ34" s="211"/>
      <c r="OEK34" s="148"/>
      <c r="OEL34" s="210"/>
      <c r="OEM34" s="211"/>
      <c r="OEN34" s="148"/>
      <c r="OEO34" s="210"/>
      <c r="OEP34" s="211"/>
      <c r="OEQ34" s="148"/>
      <c r="OER34" s="210"/>
      <c r="OES34" s="211"/>
      <c r="OET34" s="148"/>
      <c r="OEU34" s="210"/>
      <c r="OEV34" s="211"/>
      <c r="OEW34" s="148"/>
      <c r="OEX34" s="210"/>
      <c r="OEY34" s="211"/>
      <c r="OEZ34" s="148"/>
      <c r="OFA34" s="210"/>
      <c r="OFB34" s="211"/>
      <c r="OFC34" s="148"/>
      <c r="OFD34" s="210"/>
      <c r="OFE34" s="211"/>
      <c r="OFF34" s="148"/>
      <c r="OFG34" s="210"/>
      <c r="OFH34" s="211"/>
      <c r="OFI34" s="148"/>
      <c r="OFJ34" s="210"/>
      <c r="OFK34" s="211"/>
      <c r="OFL34" s="148"/>
      <c r="OFM34" s="210"/>
      <c r="OFN34" s="211"/>
      <c r="OFO34" s="148"/>
      <c r="OFP34" s="210"/>
      <c r="OFQ34" s="211"/>
      <c r="OFR34" s="148"/>
      <c r="OFS34" s="210"/>
      <c r="OFT34" s="211"/>
      <c r="OFU34" s="148"/>
      <c r="OFV34" s="210"/>
      <c r="OFW34" s="211"/>
      <c r="OFX34" s="148"/>
      <c r="OFY34" s="210"/>
      <c r="OFZ34" s="211"/>
      <c r="OGA34" s="148"/>
      <c r="OGB34" s="210"/>
      <c r="OGC34" s="211"/>
      <c r="OGD34" s="148"/>
      <c r="OGE34" s="210"/>
      <c r="OGF34" s="211"/>
      <c r="OGG34" s="148"/>
      <c r="OGH34" s="210"/>
      <c r="OGI34" s="211"/>
      <c r="OGJ34" s="148"/>
      <c r="OGK34" s="210"/>
      <c r="OGL34" s="211"/>
      <c r="OGM34" s="148"/>
      <c r="OGN34" s="210"/>
      <c r="OGO34" s="211"/>
      <c r="OGP34" s="148"/>
      <c r="OGQ34" s="210"/>
      <c r="OGR34" s="211"/>
      <c r="OGS34" s="148"/>
      <c r="OGT34" s="210"/>
      <c r="OGU34" s="211"/>
      <c r="OGV34" s="148"/>
      <c r="OGW34" s="210"/>
      <c r="OGX34" s="211"/>
      <c r="OGY34" s="148"/>
      <c r="OGZ34" s="210"/>
      <c r="OHA34" s="211"/>
      <c r="OHB34" s="148"/>
      <c r="OHC34" s="210"/>
      <c r="OHD34" s="211"/>
      <c r="OHE34" s="148"/>
      <c r="OHF34" s="210"/>
      <c r="OHG34" s="211"/>
      <c r="OHH34" s="148"/>
      <c r="OHI34" s="210"/>
      <c r="OHJ34" s="211"/>
      <c r="OHK34" s="148"/>
      <c r="OHL34" s="210"/>
      <c r="OHM34" s="211"/>
      <c r="OHN34" s="148"/>
      <c r="OHO34" s="210"/>
      <c r="OHP34" s="211"/>
      <c r="OHQ34" s="148"/>
      <c r="OHR34" s="210"/>
      <c r="OHS34" s="211"/>
      <c r="OHT34" s="148"/>
      <c r="OHU34" s="210"/>
      <c r="OHV34" s="211"/>
      <c r="OHW34" s="148"/>
      <c r="OHX34" s="210"/>
      <c r="OHY34" s="211"/>
      <c r="OHZ34" s="148"/>
      <c r="OIA34" s="210"/>
      <c r="OIB34" s="211"/>
      <c r="OIC34" s="148"/>
      <c r="OID34" s="210"/>
      <c r="OIE34" s="211"/>
      <c r="OIF34" s="148"/>
      <c r="OIG34" s="210"/>
      <c r="OIH34" s="211"/>
      <c r="OII34" s="148"/>
      <c r="OIJ34" s="210"/>
      <c r="OIK34" s="211"/>
      <c r="OIL34" s="148"/>
      <c r="OIM34" s="210"/>
      <c r="OIN34" s="211"/>
      <c r="OIO34" s="148"/>
      <c r="OIP34" s="210"/>
      <c r="OIQ34" s="211"/>
      <c r="OIR34" s="148"/>
      <c r="OIS34" s="210"/>
      <c r="OIT34" s="211"/>
      <c r="OIU34" s="148"/>
      <c r="OIV34" s="210"/>
      <c r="OIW34" s="211"/>
      <c r="OIX34" s="148"/>
      <c r="OIY34" s="210"/>
      <c r="OIZ34" s="211"/>
      <c r="OJA34" s="148"/>
      <c r="OJB34" s="210"/>
      <c r="OJC34" s="211"/>
      <c r="OJD34" s="148"/>
      <c r="OJE34" s="210"/>
      <c r="OJF34" s="211"/>
      <c r="OJG34" s="148"/>
      <c r="OJH34" s="210"/>
      <c r="OJI34" s="211"/>
      <c r="OJJ34" s="148"/>
      <c r="OJK34" s="210"/>
      <c r="OJL34" s="211"/>
      <c r="OJM34" s="148"/>
      <c r="OJN34" s="210"/>
      <c r="OJO34" s="211"/>
      <c r="OJP34" s="148"/>
      <c r="OJQ34" s="210"/>
      <c r="OJR34" s="211"/>
      <c r="OJS34" s="148"/>
      <c r="OJT34" s="210"/>
      <c r="OJU34" s="211"/>
      <c r="OJV34" s="148"/>
      <c r="OJW34" s="210"/>
      <c r="OJX34" s="211"/>
      <c r="OJY34" s="148"/>
      <c r="OJZ34" s="210"/>
      <c r="OKA34" s="211"/>
      <c r="OKB34" s="148"/>
      <c r="OKC34" s="210"/>
      <c r="OKD34" s="211"/>
      <c r="OKE34" s="148"/>
      <c r="OKF34" s="210"/>
      <c r="OKG34" s="211"/>
      <c r="OKH34" s="148"/>
      <c r="OKI34" s="210"/>
      <c r="OKJ34" s="211"/>
      <c r="OKK34" s="148"/>
      <c r="OKL34" s="210"/>
      <c r="OKM34" s="211"/>
      <c r="OKN34" s="148"/>
      <c r="OKO34" s="210"/>
      <c r="OKP34" s="211"/>
      <c r="OKQ34" s="148"/>
      <c r="OKR34" s="210"/>
      <c r="OKS34" s="211"/>
      <c r="OKT34" s="148"/>
      <c r="OKU34" s="210"/>
      <c r="OKV34" s="211"/>
      <c r="OKW34" s="148"/>
      <c r="OKX34" s="210"/>
      <c r="OKY34" s="211"/>
      <c r="OKZ34" s="148"/>
      <c r="OLA34" s="210"/>
      <c r="OLB34" s="211"/>
      <c r="OLC34" s="148"/>
      <c r="OLD34" s="210"/>
      <c r="OLE34" s="211"/>
      <c r="OLF34" s="148"/>
      <c r="OLG34" s="210"/>
      <c r="OLH34" s="211"/>
      <c r="OLI34" s="148"/>
      <c r="OLJ34" s="210"/>
      <c r="OLK34" s="211"/>
      <c r="OLL34" s="148"/>
      <c r="OLM34" s="210"/>
      <c r="OLN34" s="211"/>
      <c r="OLO34" s="148"/>
      <c r="OLP34" s="210"/>
      <c r="OLQ34" s="211"/>
      <c r="OLR34" s="148"/>
      <c r="OLS34" s="210"/>
      <c r="OLT34" s="211"/>
      <c r="OLU34" s="148"/>
      <c r="OLV34" s="210"/>
      <c r="OLW34" s="211"/>
      <c r="OLX34" s="148"/>
      <c r="OLY34" s="210"/>
      <c r="OLZ34" s="211"/>
      <c r="OMA34" s="148"/>
      <c r="OMB34" s="210"/>
      <c r="OMC34" s="211"/>
      <c r="OMD34" s="148"/>
      <c r="OME34" s="210"/>
      <c r="OMF34" s="211"/>
      <c r="OMG34" s="148"/>
      <c r="OMH34" s="210"/>
      <c r="OMI34" s="211"/>
      <c r="OMJ34" s="148"/>
      <c r="OMK34" s="210"/>
      <c r="OML34" s="211"/>
      <c r="OMM34" s="148"/>
      <c r="OMN34" s="210"/>
      <c r="OMO34" s="211"/>
      <c r="OMP34" s="148"/>
      <c r="OMQ34" s="210"/>
      <c r="OMR34" s="211"/>
      <c r="OMS34" s="148"/>
      <c r="OMT34" s="210"/>
      <c r="OMU34" s="211"/>
      <c r="OMV34" s="148"/>
      <c r="OMW34" s="210"/>
      <c r="OMX34" s="211"/>
      <c r="OMY34" s="148"/>
      <c r="OMZ34" s="210"/>
      <c r="ONA34" s="211"/>
      <c r="ONB34" s="148"/>
      <c r="ONC34" s="210"/>
      <c r="OND34" s="211"/>
      <c r="ONE34" s="148"/>
      <c r="ONF34" s="210"/>
      <c r="ONG34" s="211"/>
      <c r="ONH34" s="148"/>
      <c r="ONI34" s="210"/>
      <c r="ONJ34" s="211"/>
      <c r="ONK34" s="148"/>
      <c r="ONL34" s="210"/>
      <c r="ONM34" s="211"/>
      <c r="ONN34" s="148"/>
      <c r="ONO34" s="210"/>
      <c r="ONP34" s="211"/>
      <c r="ONQ34" s="148"/>
      <c r="ONR34" s="210"/>
      <c r="ONS34" s="211"/>
      <c r="ONT34" s="148"/>
      <c r="ONU34" s="210"/>
      <c r="ONV34" s="211"/>
      <c r="ONW34" s="148"/>
      <c r="ONX34" s="210"/>
      <c r="ONY34" s="211"/>
      <c r="ONZ34" s="148"/>
      <c r="OOA34" s="210"/>
      <c r="OOB34" s="211"/>
      <c r="OOC34" s="148"/>
      <c r="OOD34" s="210"/>
      <c r="OOE34" s="211"/>
      <c r="OOF34" s="148"/>
      <c r="OOG34" s="210"/>
      <c r="OOH34" s="211"/>
      <c r="OOI34" s="148"/>
      <c r="OOJ34" s="210"/>
      <c r="OOK34" s="211"/>
      <c r="OOL34" s="148"/>
      <c r="OOM34" s="210"/>
      <c r="OON34" s="211"/>
      <c r="OOO34" s="148"/>
      <c r="OOP34" s="210"/>
      <c r="OOQ34" s="211"/>
      <c r="OOR34" s="148"/>
      <c r="OOS34" s="210"/>
      <c r="OOT34" s="211"/>
      <c r="OOU34" s="148"/>
      <c r="OOV34" s="210"/>
      <c r="OOW34" s="211"/>
      <c r="OOX34" s="148"/>
      <c r="OOY34" s="210"/>
      <c r="OOZ34" s="211"/>
      <c r="OPA34" s="148"/>
      <c r="OPB34" s="210"/>
      <c r="OPC34" s="211"/>
      <c r="OPD34" s="148"/>
      <c r="OPE34" s="210"/>
      <c r="OPF34" s="211"/>
      <c r="OPG34" s="148"/>
      <c r="OPH34" s="210"/>
      <c r="OPI34" s="211"/>
      <c r="OPJ34" s="148"/>
      <c r="OPK34" s="210"/>
      <c r="OPL34" s="211"/>
      <c r="OPM34" s="148"/>
      <c r="OPN34" s="210"/>
      <c r="OPO34" s="211"/>
      <c r="OPP34" s="148"/>
      <c r="OPQ34" s="210"/>
      <c r="OPR34" s="211"/>
      <c r="OPS34" s="148"/>
      <c r="OPT34" s="210"/>
      <c r="OPU34" s="211"/>
      <c r="OPV34" s="148"/>
      <c r="OPW34" s="210"/>
      <c r="OPX34" s="211"/>
      <c r="OPY34" s="148"/>
      <c r="OPZ34" s="210"/>
      <c r="OQA34" s="211"/>
      <c r="OQB34" s="148"/>
      <c r="OQC34" s="210"/>
      <c r="OQD34" s="211"/>
      <c r="OQE34" s="148"/>
      <c r="OQF34" s="210"/>
      <c r="OQG34" s="211"/>
      <c r="OQH34" s="148"/>
      <c r="OQI34" s="210"/>
      <c r="OQJ34" s="211"/>
      <c r="OQK34" s="148"/>
      <c r="OQL34" s="210"/>
      <c r="OQM34" s="211"/>
      <c r="OQN34" s="148"/>
      <c r="OQO34" s="210"/>
      <c r="OQP34" s="211"/>
      <c r="OQQ34" s="148"/>
      <c r="OQR34" s="210"/>
      <c r="OQS34" s="211"/>
      <c r="OQT34" s="148"/>
      <c r="OQU34" s="210"/>
      <c r="OQV34" s="211"/>
      <c r="OQW34" s="148"/>
      <c r="OQX34" s="210"/>
      <c r="OQY34" s="211"/>
      <c r="OQZ34" s="148"/>
      <c r="ORA34" s="210"/>
      <c r="ORB34" s="211"/>
      <c r="ORC34" s="148"/>
      <c r="ORD34" s="210"/>
      <c r="ORE34" s="211"/>
      <c r="ORF34" s="148"/>
      <c r="ORG34" s="210"/>
      <c r="ORH34" s="211"/>
      <c r="ORI34" s="148"/>
      <c r="ORJ34" s="210"/>
      <c r="ORK34" s="211"/>
      <c r="ORL34" s="148"/>
      <c r="ORM34" s="210"/>
      <c r="ORN34" s="211"/>
      <c r="ORO34" s="148"/>
      <c r="ORP34" s="210"/>
      <c r="ORQ34" s="211"/>
      <c r="ORR34" s="148"/>
      <c r="ORS34" s="210"/>
      <c r="ORT34" s="211"/>
      <c r="ORU34" s="148"/>
      <c r="ORV34" s="210"/>
      <c r="ORW34" s="211"/>
      <c r="ORX34" s="148"/>
      <c r="ORY34" s="210"/>
      <c r="ORZ34" s="211"/>
      <c r="OSA34" s="148"/>
      <c r="OSB34" s="210"/>
      <c r="OSC34" s="211"/>
      <c r="OSD34" s="148"/>
      <c r="OSE34" s="210"/>
      <c r="OSF34" s="211"/>
      <c r="OSG34" s="148"/>
      <c r="OSH34" s="210"/>
      <c r="OSI34" s="211"/>
      <c r="OSJ34" s="148"/>
      <c r="OSK34" s="210"/>
      <c r="OSL34" s="211"/>
      <c r="OSM34" s="148"/>
      <c r="OSN34" s="210"/>
      <c r="OSO34" s="211"/>
      <c r="OSP34" s="148"/>
      <c r="OSQ34" s="210"/>
      <c r="OSR34" s="211"/>
      <c r="OSS34" s="148"/>
      <c r="OST34" s="210"/>
      <c r="OSU34" s="211"/>
      <c r="OSV34" s="148"/>
      <c r="OSW34" s="210"/>
      <c r="OSX34" s="211"/>
      <c r="OSY34" s="148"/>
      <c r="OSZ34" s="210"/>
      <c r="OTA34" s="211"/>
      <c r="OTB34" s="148"/>
      <c r="OTC34" s="210"/>
      <c r="OTD34" s="211"/>
      <c r="OTE34" s="148"/>
      <c r="OTF34" s="210"/>
      <c r="OTG34" s="211"/>
      <c r="OTH34" s="148"/>
      <c r="OTI34" s="210"/>
      <c r="OTJ34" s="211"/>
      <c r="OTK34" s="148"/>
      <c r="OTL34" s="210"/>
      <c r="OTM34" s="211"/>
      <c r="OTN34" s="148"/>
      <c r="OTO34" s="210"/>
      <c r="OTP34" s="211"/>
      <c r="OTQ34" s="148"/>
      <c r="OTR34" s="210"/>
      <c r="OTS34" s="211"/>
      <c r="OTT34" s="148"/>
      <c r="OTU34" s="210"/>
      <c r="OTV34" s="211"/>
      <c r="OTW34" s="148"/>
      <c r="OTX34" s="210"/>
      <c r="OTY34" s="211"/>
      <c r="OTZ34" s="148"/>
      <c r="OUA34" s="210"/>
      <c r="OUB34" s="211"/>
      <c r="OUC34" s="148"/>
      <c r="OUD34" s="210"/>
      <c r="OUE34" s="211"/>
      <c r="OUF34" s="148"/>
      <c r="OUG34" s="210"/>
      <c r="OUH34" s="211"/>
      <c r="OUI34" s="148"/>
      <c r="OUJ34" s="210"/>
      <c r="OUK34" s="211"/>
      <c r="OUL34" s="148"/>
      <c r="OUM34" s="210"/>
      <c r="OUN34" s="211"/>
      <c r="OUO34" s="148"/>
      <c r="OUP34" s="210"/>
      <c r="OUQ34" s="211"/>
      <c r="OUR34" s="148"/>
      <c r="OUS34" s="210"/>
      <c r="OUT34" s="211"/>
      <c r="OUU34" s="148"/>
      <c r="OUV34" s="210"/>
      <c r="OUW34" s="211"/>
      <c r="OUX34" s="148"/>
      <c r="OUY34" s="210"/>
      <c r="OUZ34" s="211"/>
      <c r="OVA34" s="148"/>
      <c r="OVB34" s="210"/>
      <c r="OVC34" s="211"/>
      <c r="OVD34" s="148"/>
      <c r="OVE34" s="210"/>
      <c r="OVF34" s="211"/>
      <c r="OVG34" s="148"/>
      <c r="OVH34" s="210"/>
      <c r="OVI34" s="211"/>
      <c r="OVJ34" s="148"/>
      <c r="OVK34" s="210"/>
      <c r="OVL34" s="211"/>
      <c r="OVM34" s="148"/>
      <c r="OVN34" s="210"/>
      <c r="OVO34" s="211"/>
      <c r="OVP34" s="148"/>
      <c r="OVQ34" s="210"/>
      <c r="OVR34" s="211"/>
      <c r="OVS34" s="148"/>
      <c r="OVT34" s="210"/>
      <c r="OVU34" s="211"/>
      <c r="OVV34" s="148"/>
      <c r="OVW34" s="210"/>
      <c r="OVX34" s="211"/>
      <c r="OVY34" s="148"/>
      <c r="OVZ34" s="210"/>
      <c r="OWA34" s="211"/>
      <c r="OWB34" s="148"/>
      <c r="OWC34" s="210"/>
      <c r="OWD34" s="211"/>
      <c r="OWE34" s="148"/>
      <c r="OWF34" s="210"/>
      <c r="OWG34" s="211"/>
      <c r="OWH34" s="148"/>
      <c r="OWI34" s="210"/>
      <c r="OWJ34" s="211"/>
      <c r="OWK34" s="148"/>
      <c r="OWL34" s="210"/>
      <c r="OWM34" s="211"/>
      <c r="OWN34" s="148"/>
      <c r="OWO34" s="210"/>
      <c r="OWP34" s="211"/>
      <c r="OWQ34" s="148"/>
      <c r="OWR34" s="210"/>
      <c r="OWS34" s="211"/>
      <c r="OWT34" s="148"/>
      <c r="OWU34" s="210"/>
      <c r="OWV34" s="211"/>
      <c r="OWW34" s="148"/>
      <c r="OWX34" s="210"/>
      <c r="OWY34" s="211"/>
      <c r="OWZ34" s="148"/>
      <c r="OXA34" s="210"/>
      <c r="OXB34" s="211"/>
      <c r="OXC34" s="148"/>
      <c r="OXD34" s="210"/>
      <c r="OXE34" s="211"/>
      <c r="OXF34" s="148"/>
      <c r="OXG34" s="210"/>
      <c r="OXH34" s="211"/>
      <c r="OXI34" s="148"/>
      <c r="OXJ34" s="210"/>
      <c r="OXK34" s="211"/>
      <c r="OXL34" s="148"/>
      <c r="OXM34" s="210"/>
      <c r="OXN34" s="211"/>
      <c r="OXO34" s="148"/>
      <c r="OXP34" s="210"/>
      <c r="OXQ34" s="211"/>
      <c r="OXR34" s="148"/>
      <c r="OXS34" s="210"/>
      <c r="OXT34" s="211"/>
      <c r="OXU34" s="148"/>
      <c r="OXV34" s="210"/>
      <c r="OXW34" s="211"/>
      <c r="OXX34" s="148"/>
      <c r="OXY34" s="210"/>
      <c r="OXZ34" s="211"/>
      <c r="OYA34" s="148"/>
      <c r="OYB34" s="210"/>
      <c r="OYC34" s="211"/>
      <c r="OYD34" s="148"/>
      <c r="OYE34" s="210"/>
      <c r="OYF34" s="211"/>
      <c r="OYG34" s="148"/>
      <c r="OYH34" s="210"/>
      <c r="OYI34" s="211"/>
      <c r="OYJ34" s="148"/>
      <c r="OYK34" s="210"/>
      <c r="OYL34" s="211"/>
      <c r="OYM34" s="148"/>
      <c r="OYN34" s="210"/>
      <c r="OYO34" s="211"/>
      <c r="OYP34" s="148"/>
      <c r="OYQ34" s="210"/>
      <c r="OYR34" s="211"/>
      <c r="OYS34" s="148"/>
      <c r="OYT34" s="210"/>
      <c r="OYU34" s="211"/>
      <c r="OYV34" s="148"/>
      <c r="OYW34" s="210"/>
      <c r="OYX34" s="211"/>
      <c r="OYY34" s="148"/>
      <c r="OYZ34" s="210"/>
      <c r="OZA34" s="211"/>
      <c r="OZB34" s="148"/>
      <c r="OZC34" s="210"/>
      <c r="OZD34" s="211"/>
      <c r="OZE34" s="148"/>
      <c r="OZF34" s="210"/>
      <c r="OZG34" s="211"/>
      <c r="OZH34" s="148"/>
      <c r="OZI34" s="210"/>
      <c r="OZJ34" s="211"/>
      <c r="OZK34" s="148"/>
      <c r="OZL34" s="210"/>
      <c r="OZM34" s="211"/>
      <c r="OZN34" s="148"/>
      <c r="OZO34" s="210"/>
      <c r="OZP34" s="211"/>
      <c r="OZQ34" s="148"/>
      <c r="OZR34" s="210"/>
      <c r="OZS34" s="211"/>
      <c r="OZT34" s="148"/>
      <c r="OZU34" s="210"/>
      <c r="OZV34" s="211"/>
      <c r="OZW34" s="148"/>
      <c r="OZX34" s="210"/>
      <c r="OZY34" s="211"/>
      <c r="OZZ34" s="148"/>
      <c r="PAA34" s="210"/>
      <c r="PAB34" s="211"/>
      <c r="PAC34" s="148"/>
      <c r="PAD34" s="210"/>
      <c r="PAE34" s="211"/>
      <c r="PAF34" s="148"/>
      <c r="PAG34" s="210"/>
      <c r="PAH34" s="211"/>
      <c r="PAI34" s="148"/>
      <c r="PAJ34" s="210"/>
      <c r="PAK34" s="211"/>
      <c r="PAL34" s="148"/>
      <c r="PAM34" s="210"/>
      <c r="PAN34" s="211"/>
      <c r="PAO34" s="148"/>
      <c r="PAP34" s="210"/>
      <c r="PAQ34" s="211"/>
      <c r="PAR34" s="148"/>
      <c r="PAS34" s="210"/>
      <c r="PAT34" s="211"/>
      <c r="PAU34" s="148"/>
      <c r="PAV34" s="210"/>
      <c r="PAW34" s="211"/>
      <c r="PAX34" s="148"/>
      <c r="PAY34" s="210"/>
      <c r="PAZ34" s="211"/>
      <c r="PBA34" s="148"/>
      <c r="PBB34" s="210"/>
      <c r="PBC34" s="211"/>
      <c r="PBD34" s="148"/>
      <c r="PBE34" s="210"/>
      <c r="PBF34" s="211"/>
      <c r="PBG34" s="148"/>
      <c r="PBH34" s="210"/>
      <c r="PBI34" s="211"/>
      <c r="PBJ34" s="148"/>
      <c r="PBK34" s="210"/>
      <c r="PBL34" s="211"/>
      <c r="PBM34" s="148"/>
      <c r="PBN34" s="210"/>
      <c r="PBO34" s="211"/>
      <c r="PBP34" s="148"/>
      <c r="PBQ34" s="210"/>
      <c r="PBR34" s="211"/>
      <c r="PBS34" s="148"/>
      <c r="PBT34" s="210"/>
      <c r="PBU34" s="211"/>
      <c r="PBV34" s="148"/>
      <c r="PBW34" s="210"/>
      <c r="PBX34" s="211"/>
      <c r="PBY34" s="148"/>
      <c r="PBZ34" s="210"/>
      <c r="PCA34" s="211"/>
      <c r="PCB34" s="148"/>
      <c r="PCC34" s="210"/>
      <c r="PCD34" s="211"/>
      <c r="PCE34" s="148"/>
      <c r="PCF34" s="210"/>
      <c r="PCG34" s="211"/>
      <c r="PCH34" s="148"/>
      <c r="PCI34" s="210"/>
      <c r="PCJ34" s="211"/>
      <c r="PCK34" s="148"/>
      <c r="PCL34" s="210"/>
      <c r="PCM34" s="211"/>
      <c r="PCN34" s="148"/>
      <c r="PCO34" s="210"/>
      <c r="PCP34" s="211"/>
      <c r="PCQ34" s="148"/>
      <c r="PCR34" s="210"/>
      <c r="PCS34" s="211"/>
      <c r="PCT34" s="148"/>
      <c r="PCU34" s="210"/>
      <c r="PCV34" s="211"/>
      <c r="PCW34" s="148"/>
      <c r="PCX34" s="210"/>
      <c r="PCY34" s="211"/>
      <c r="PCZ34" s="148"/>
      <c r="PDA34" s="210"/>
      <c r="PDB34" s="211"/>
      <c r="PDC34" s="148"/>
      <c r="PDD34" s="210"/>
      <c r="PDE34" s="211"/>
      <c r="PDF34" s="148"/>
      <c r="PDG34" s="210"/>
      <c r="PDH34" s="211"/>
      <c r="PDI34" s="148"/>
      <c r="PDJ34" s="210"/>
      <c r="PDK34" s="211"/>
      <c r="PDL34" s="148"/>
      <c r="PDM34" s="210"/>
      <c r="PDN34" s="211"/>
      <c r="PDO34" s="148"/>
      <c r="PDP34" s="210"/>
      <c r="PDQ34" s="211"/>
      <c r="PDR34" s="148"/>
      <c r="PDS34" s="210"/>
      <c r="PDT34" s="211"/>
      <c r="PDU34" s="148"/>
      <c r="PDV34" s="210"/>
      <c r="PDW34" s="211"/>
      <c r="PDX34" s="148"/>
      <c r="PDY34" s="210"/>
      <c r="PDZ34" s="211"/>
      <c r="PEA34" s="148"/>
      <c r="PEB34" s="210"/>
      <c r="PEC34" s="211"/>
      <c r="PED34" s="148"/>
      <c r="PEE34" s="210"/>
      <c r="PEF34" s="211"/>
      <c r="PEG34" s="148"/>
      <c r="PEH34" s="210"/>
      <c r="PEI34" s="211"/>
      <c r="PEJ34" s="148"/>
      <c r="PEK34" s="210"/>
      <c r="PEL34" s="211"/>
      <c r="PEM34" s="148"/>
      <c r="PEN34" s="210"/>
      <c r="PEO34" s="211"/>
      <c r="PEP34" s="148"/>
      <c r="PEQ34" s="210"/>
      <c r="PER34" s="211"/>
      <c r="PES34" s="148"/>
      <c r="PET34" s="210"/>
      <c r="PEU34" s="211"/>
      <c r="PEV34" s="148"/>
      <c r="PEW34" s="210"/>
      <c r="PEX34" s="211"/>
      <c r="PEY34" s="148"/>
      <c r="PEZ34" s="210"/>
      <c r="PFA34" s="211"/>
      <c r="PFB34" s="148"/>
      <c r="PFC34" s="210"/>
      <c r="PFD34" s="211"/>
      <c r="PFE34" s="148"/>
      <c r="PFF34" s="210"/>
      <c r="PFG34" s="211"/>
      <c r="PFH34" s="148"/>
      <c r="PFI34" s="210"/>
      <c r="PFJ34" s="211"/>
      <c r="PFK34" s="148"/>
      <c r="PFL34" s="210"/>
      <c r="PFM34" s="211"/>
      <c r="PFN34" s="148"/>
      <c r="PFO34" s="210"/>
      <c r="PFP34" s="211"/>
      <c r="PFQ34" s="148"/>
      <c r="PFR34" s="210"/>
      <c r="PFS34" s="211"/>
      <c r="PFT34" s="148"/>
      <c r="PFU34" s="210"/>
      <c r="PFV34" s="211"/>
      <c r="PFW34" s="148"/>
      <c r="PFX34" s="210"/>
      <c r="PFY34" s="211"/>
      <c r="PFZ34" s="148"/>
      <c r="PGA34" s="210"/>
      <c r="PGB34" s="211"/>
      <c r="PGC34" s="148"/>
      <c r="PGD34" s="210"/>
      <c r="PGE34" s="211"/>
      <c r="PGF34" s="148"/>
      <c r="PGG34" s="210"/>
      <c r="PGH34" s="211"/>
      <c r="PGI34" s="148"/>
      <c r="PGJ34" s="210"/>
      <c r="PGK34" s="211"/>
      <c r="PGL34" s="148"/>
      <c r="PGM34" s="210"/>
      <c r="PGN34" s="211"/>
      <c r="PGO34" s="148"/>
      <c r="PGP34" s="210"/>
      <c r="PGQ34" s="211"/>
      <c r="PGR34" s="148"/>
      <c r="PGS34" s="210"/>
      <c r="PGT34" s="211"/>
      <c r="PGU34" s="148"/>
      <c r="PGV34" s="210"/>
      <c r="PGW34" s="211"/>
      <c r="PGX34" s="148"/>
      <c r="PGY34" s="210"/>
      <c r="PGZ34" s="211"/>
      <c r="PHA34" s="148"/>
      <c r="PHB34" s="210"/>
      <c r="PHC34" s="211"/>
      <c r="PHD34" s="148"/>
      <c r="PHE34" s="210"/>
      <c r="PHF34" s="211"/>
      <c r="PHG34" s="148"/>
      <c r="PHH34" s="210"/>
      <c r="PHI34" s="211"/>
      <c r="PHJ34" s="148"/>
      <c r="PHK34" s="210"/>
      <c r="PHL34" s="211"/>
      <c r="PHM34" s="148"/>
      <c r="PHN34" s="210"/>
      <c r="PHO34" s="211"/>
      <c r="PHP34" s="148"/>
      <c r="PHQ34" s="210"/>
      <c r="PHR34" s="211"/>
      <c r="PHS34" s="148"/>
      <c r="PHT34" s="210"/>
      <c r="PHU34" s="211"/>
      <c r="PHV34" s="148"/>
      <c r="PHW34" s="210"/>
      <c r="PHX34" s="211"/>
      <c r="PHY34" s="148"/>
      <c r="PHZ34" s="210"/>
      <c r="PIA34" s="211"/>
      <c r="PIB34" s="148"/>
      <c r="PIC34" s="210"/>
      <c r="PID34" s="211"/>
      <c r="PIE34" s="148"/>
      <c r="PIF34" s="210"/>
      <c r="PIG34" s="211"/>
      <c r="PIH34" s="148"/>
      <c r="PII34" s="210"/>
      <c r="PIJ34" s="211"/>
      <c r="PIK34" s="148"/>
      <c r="PIL34" s="210"/>
      <c r="PIM34" s="211"/>
      <c r="PIN34" s="148"/>
      <c r="PIO34" s="210"/>
      <c r="PIP34" s="211"/>
      <c r="PIQ34" s="148"/>
      <c r="PIR34" s="210"/>
      <c r="PIS34" s="211"/>
      <c r="PIT34" s="148"/>
      <c r="PIU34" s="210"/>
      <c r="PIV34" s="211"/>
      <c r="PIW34" s="148"/>
      <c r="PIX34" s="210"/>
      <c r="PIY34" s="211"/>
      <c r="PIZ34" s="148"/>
      <c r="PJA34" s="210"/>
      <c r="PJB34" s="211"/>
      <c r="PJC34" s="148"/>
      <c r="PJD34" s="210"/>
      <c r="PJE34" s="211"/>
      <c r="PJF34" s="148"/>
      <c r="PJG34" s="210"/>
      <c r="PJH34" s="211"/>
      <c r="PJI34" s="148"/>
      <c r="PJJ34" s="210"/>
      <c r="PJK34" s="211"/>
      <c r="PJL34" s="148"/>
      <c r="PJM34" s="210"/>
      <c r="PJN34" s="211"/>
      <c r="PJO34" s="148"/>
      <c r="PJP34" s="210"/>
      <c r="PJQ34" s="211"/>
      <c r="PJR34" s="148"/>
      <c r="PJS34" s="210"/>
      <c r="PJT34" s="211"/>
      <c r="PJU34" s="148"/>
      <c r="PJV34" s="210"/>
      <c r="PJW34" s="211"/>
      <c r="PJX34" s="148"/>
      <c r="PJY34" s="210"/>
      <c r="PJZ34" s="211"/>
      <c r="PKA34" s="148"/>
      <c r="PKB34" s="210"/>
      <c r="PKC34" s="211"/>
      <c r="PKD34" s="148"/>
      <c r="PKE34" s="210"/>
      <c r="PKF34" s="211"/>
      <c r="PKG34" s="148"/>
      <c r="PKH34" s="210"/>
      <c r="PKI34" s="211"/>
      <c r="PKJ34" s="148"/>
      <c r="PKK34" s="210"/>
      <c r="PKL34" s="211"/>
      <c r="PKM34" s="148"/>
      <c r="PKN34" s="210"/>
      <c r="PKO34" s="211"/>
      <c r="PKP34" s="148"/>
      <c r="PKQ34" s="210"/>
      <c r="PKR34" s="211"/>
      <c r="PKS34" s="148"/>
      <c r="PKT34" s="210"/>
      <c r="PKU34" s="211"/>
      <c r="PKV34" s="148"/>
      <c r="PKW34" s="210"/>
      <c r="PKX34" s="211"/>
      <c r="PKY34" s="148"/>
      <c r="PKZ34" s="210"/>
      <c r="PLA34" s="211"/>
      <c r="PLB34" s="148"/>
      <c r="PLC34" s="210"/>
      <c r="PLD34" s="211"/>
      <c r="PLE34" s="148"/>
      <c r="PLF34" s="210"/>
      <c r="PLG34" s="211"/>
      <c r="PLH34" s="148"/>
      <c r="PLI34" s="210"/>
      <c r="PLJ34" s="211"/>
      <c r="PLK34" s="148"/>
      <c r="PLL34" s="210"/>
      <c r="PLM34" s="211"/>
      <c r="PLN34" s="148"/>
      <c r="PLO34" s="210"/>
      <c r="PLP34" s="211"/>
      <c r="PLQ34" s="148"/>
      <c r="PLR34" s="210"/>
      <c r="PLS34" s="211"/>
      <c r="PLT34" s="148"/>
      <c r="PLU34" s="210"/>
      <c r="PLV34" s="211"/>
      <c r="PLW34" s="148"/>
      <c r="PLX34" s="210"/>
      <c r="PLY34" s="211"/>
      <c r="PLZ34" s="148"/>
      <c r="PMA34" s="210"/>
      <c r="PMB34" s="211"/>
      <c r="PMC34" s="148"/>
      <c r="PMD34" s="210"/>
      <c r="PME34" s="211"/>
      <c r="PMF34" s="148"/>
      <c r="PMG34" s="210"/>
      <c r="PMH34" s="211"/>
      <c r="PMI34" s="148"/>
      <c r="PMJ34" s="210"/>
      <c r="PMK34" s="211"/>
      <c r="PML34" s="148"/>
      <c r="PMM34" s="210"/>
      <c r="PMN34" s="211"/>
      <c r="PMO34" s="148"/>
      <c r="PMP34" s="210"/>
      <c r="PMQ34" s="211"/>
      <c r="PMR34" s="148"/>
      <c r="PMS34" s="210"/>
      <c r="PMT34" s="211"/>
      <c r="PMU34" s="148"/>
      <c r="PMV34" s="210"/>
      <c r="PMW34" s="211"/>
      <c r="PMX34" s="148"/>
      <c r="PMY34" s="210"/>
      <c r="PMZ34" s="211"/>
      <c r="PNA34" s="148"/>
      <c r="PNB34" s="210"/>
      <c r="PNC34" s="211"/>
      <c r="PND34" s="148"/>
      <c r="PNE34" s="210"/>
      <c r="PNF34" s="211"/>
      <c r="PNG34" s="148"/>
      <c r="PNH34" s="210"/>
      <c r="PNI34" s="211"/>
      <c r="PNJ34" s="148"/>
      <c r="PNK34" s="210"/>
      <c r="PNL34" s="211"/>
      <c r="PNM34" s="148"/>
      <c r="PNN34" s="210"/>
      <c r="PNO34" s="211"/>
      <c r="PNP34" s="148"/>
      <c r="PNQ34" s="210"/>
      <c r="PNR34" s="211"/>
      <c r="PNS34" s="148"/>
      <c r="PNT34" s="210"/>
      <c r="PNU34" s="211"/>
      <c r="PNV34" s="148"/>
      <c r="PNW34" s="210"/>
      <c r="PNX34" s="211"/>
      <c r="PNY34" s="148"/>
      <c r="PNZ34" s="210"/>
      <c r="POA34" s="211"/>
      <c r="POB34" s="148"/>
      <c r="POC34" s="210"/>
      <c r="POD34" s="211"/>
      <c r="POE34" s="148"/>
      <c r="POF34" s="210"/>
      <c r="POG34" s="211"/>
      <c r="POH34" s="148"/>
      <c r="POI34" s="210"/>
      <c r="POJ34" s="211"/>
      <c r="POK34" s="148"/>
      <c r="POL34" s="210"/>
      <c r="POM34" s="211"/>
      <c r="PON34" s="148"/>
      <c r="POO34" s="210"/>
      <c r="POP34" s="211"/>
      <c r="POQ34" s="148"/>
      <c r="POR34" s="210"/>
      <c r="POS34" s="211"/>
      <c r="POT34" s="148"/>
      <c r="POU34" s="210"/>
      <c r="POV34" s="211"/>
      <c r="POW34" s="148"/>
      <c r="POX34" s="210"/>
      <c r="POY34" s="211"/>
      <c r="POZ34" s="148"/>
      <c r="PPA34" s="210"/>
      <c r="PPB34" s="211"/>
      <c r="PPC34" s="148"/>
      <c r="PPD34" s="210"/>
      <c r="PPE34" s="211"/>
      <c r="PPF34" s="148"/>
      <c r="PPG34" s="210"/>
      <c r="PPH34" s="211"/>
      <c r="PPI34" s="148"/>
      <c r="PPJ34" s="210"/>
      <c r="PPK34" s="211"/>
      <c r="PPL34" s="148"/>
      <c r="PPM34" s="210"/>
      <c r="PPN34" s="211"/>
      <c r="PPO34" s="148"/>
      <c r="PPP34" s="210"/>
      <c r="PPQ34" s="211"/>
      <c r="PPR34" s="148"/>
      <c r="PPS34" s="210"/>
      <c r="PPT34" s="211"/>
      <c r="PPU34" s="148"/>
      <c r="PPV34" s="210"/>
      <c r="PPW34" s="211"/>
      <c r="PPX34" s="148"/>
      <c r="PPY34" s="210"/>
      <c r="PPZ34" s="211"/>
      <c r="PQA34" s="148"/>
      <c r="PQB34" s="210"/>
      <c r="PQC34" s="211"/>
      <c r="PQD34" s="148"/>
      <c r="PQE34" s="210"/>
      <c r="PQF34" s="211"/>
      <c r="PQG34" s="148"/>
      <c r="PQH34" s="210"/>
      <c r="PQI34" s="211"/>
      <c r="PQJ34" s="148"/>
      <c r="PQK34" s="210"/>
      <c r="PQL34" s="211"/>
      <c r="PQM34" s="148"/>
      <c r="PQN34" s="210"/>
      <c r="PQO34" s="211"/>
      <c r="PQP34" s="148"/>
      <c r="PQQ34" s="210"/>
      <c r="PQR34" s="211"/>
      <c r="PQS34" s="148"/>
      <c r="PQT34" s="210"/>
      <c r="PQU34" s="211"/>
      <c r="PQV34" s="148"/>
      <c r="PQW34" s="210"/>
      <c r="PQX34" s="211"/>
      <c r="PQY34" s="148"/>
      <c r="PQZ34" s="210"/>
      <c r="PRA34" s="211"/>
      <c r="PRB34" s="148"/>
      <c r="PRC34" s="210"/>
      <c r="PRD34" s="211"/>
      <c r="PRE34" s="148"/>
      <c r="PRF34" s="210"/>
      <c r="PRG34" s="211"/>
      <c r="PRH34" s="148"/>
      <c r="PRI34" s="210"/>
      <c r="PRJ34" s="211"/>
      <c r="PRK34" s="148"/>
      <c r="PRL34" s="210"/>
      <c r="PRM34" s="211"/>
      <c r="PRN34" s="148"/>
      <c r="PRO34" s="210"/>
      <c r="PRP34" s="211"/>
      <c r="PRQ34" s="148"/>
      <c r="PRR34" s="210"/>
      <c r="PRS34" s="211"/>
      <c r="PRT34" s="148"/>
      <c r="PRU34" s="210"/>
      <c r="PRV34" s="211"/>
      <c r="PRW34" s="148"/>
      <c r="PRX34" s="210"/>
      <c r="PRY34" s="211"/>
      <c r="PRZ34" s="148"/>
      <c r="PSA34" s="210"/>
      <c r="PSB34" s="211"/>
      <c r="PSC34" s="148"/>
      <c r="PSD34" s="210"/>
      <c r="PSE34" s="211"/>
      <c r="PSF34" s="148"/>
      <c r="PSG34" s="210"/>
      <c r="PSH34" s="211"/>
      <c r="PSI34" s="148"/>
      <c r="PSJ34" s="210"/>
      <c r="PSK34" s="211"/>
      <c r="PSL34" s="148"/>
      <c r="PSM34" s="210"/>
      <c r="PSN34" s="211"/>
      <c r="PSO34" s="148"/>
      <c r="PSP34" s="210"/>
      <c r="PSQ34" s="211"/>
      <c r="PSR34" s="148"/>
      <c r="PSS34" s="210"/>
      <c r="PST34" s="211"/>
      <c r="PSU34" s="148"/>
      <c r="PSV34" s="210"/>
      <c r="PSW34" s="211"/>
      <c r="PSX34" s="148"/>
      <c r="PSY34" s="210"/>
      <c r="PSZ34" s="211"/>
      <c r="PTA34" s="148"/>
      <c r="PTB34" s="210"/>
      <c r="PTC34" s="211"/>
      <c r="PTD34" s="148"/>
      <c r="PTE34" s="210"/>
      <c r="PTF34" s="211"/>
      <c r="PTG34" s="148"/>
      <c r="PTH34" s="210"/>
      <c r="PTI34" s="211"/>
      <c r="PTJ34" s="148"/>
      <c r="PTK34" s="210"/>
      <c r="PTL34" s="211"/>
      <c r="PTM34" s="148"/>
      <c r="PTN34" s="210"/>
      <c r="PTO34" s="211"/>
      <c r="PTP34" s="148"/>
      <c r="PTQ34" s="210"/>
      <c r="PTR34" s="211"/>
      <c r="PTS34" s="148"/>
      <c r="PTT34" s="210"/>
      <c r="PTU34" s="211"/>
      <c r="PTV34" s="148"/>
      <c r="PTW34" s="210"/>
      <c r="PTX34" s="211"/>
      <c r="PTY34" s="148"/>
      <c r="PTZ34" s="210"/>
      <c r="PUA34" s="211"/>
      <c r="PUB34" s="148"/>
      <c r="PUC34" s="210"/>
      <c r="PUD34" s="211"/>
      <c r="PUE34" s="148"/>
      <c r="PUF34" s="210"/>
      <c r="PUG34" s="211"/>
      <c r="PUH34" s="148"/>
      <c r="PUI34" s="210"/>
      <c r="PUJ34" s="211"/>
      <c r="PUK34" s="148"/>
      <c r="PUL34" s="210"/>
      <c r="PUM34" s="211"/>
      <c r="PUN34" s="148"/>
      <c r="PUO34" s="210"/>
      <c r="PUP34" s="211"/>
      <c r="PUQ34" s="148"/>
      <c r="PUR34" s="210"/>
      <c r="PUS34" s="211"/>
      <c r="PUT34" s="148"/>
      <c r="PUU34" s="210"/>
      <c r="PUV34" s="211"/>
      <c r="PUW34" s="148"/>
      <c r="PUX34" s="210"/>
      <c r="PUY34" s="211"/>
      <c r="PUZ34" s="148"/>
      <c r="PVA34" s="210"/>
      <c r="PVB34" s="211"/>
      <c r="PVC34" s="148"/>
      <c r="PVD34" s="210"/>
      <c r="PVE34" s="211"/>
      <c r="PVF34" s="148"/>
      <c r="PVG34" s="210"/>
      <c r="PVH34" s="211"/>
      <c r="PVI34" s="148"/>
      <c r="PVJ34" s="210"/>
      <c r="PVK34" s="211"/>
      <c r="PVL34" s="148"/>
      <c r="PVM34" s="210"/>
      <c r="PVN34" s="211"/>
      <c r="PVO34" s="148"/>
      <c r="PVP34" s="210"/>
      <c r="PVQ34" s="211"/>
      <c r="PVR34" s="148"/>
      <c r="PVS34" s="210"/>
      <c r="PVT34" s="211"/>
      <c r="PVU34" s="148"/>
      <c r="PVV34" s="210"/>
      <c r="PVW34" s="211"/>
      <c r="PVX34" s="148"/>
      <c r="PVY34" s="210"/>
      <c r="PVZ34" s="211"/>
      <c r="PWA34" s="148"/>
      <c r="PWB34" s="210"/>
      <c r="PWC34" s="211"/>
      <c r="PWD34" s="148"/>
      <c r="PWE34" s="210"/>
      <c r="PWF34" s="211"/>
      <c r="PWG34" s="148"/>
      <c r="PWH34" s="210"/>
      <c r="PWI34" s="211"/>
      <c r="PWJ34" s="148"/>
      <c r="PWK34" s="210"/>
      <c r="PWL34" s="211"/>
      <c r="PWM34" s="148"/>
      <c r="PWN34" s="210"/>
      <c r="PWO34" s="211"/>
      <c r="PWP34" s="148"/>
      <c r="PWQ34" s="210"/>
      <c r="PWR34" s="211"/>
      <c r="PWS34" s="148"/>
      <c r="PWT34" s="210"/>
      <c r="PWU34" s="211"/>
      <c r="PWV34" s="148"/>
      <c r="PWW34" s="210"/>
      <c r="PWX34" s="211"/>
      <c r="PWY34" s="148"/>
      <c r="PWZ34" s="210"/>
      <c r="PXA34" s="211"/>
      <c r="PXB34" s="148"/>
      <c r="PXC34" s="210"/>
      <c r="PXD34" s="211"/>
      <c r="PXE34" s="148"/>
      <c r="PXF34" s="210"/>
      <c r="PXG34" s="211"/>
      <c r="PXH34" s="148"/>
      <c r="PXI34" s="210"/>
      <c r="PXJ34" s="211"/>
      <c r="PXK34" s="148"/>
      <c r="PXL34" s="210"/>
      <c r="PXM34" s="211"/>
      <c r="PXN34" s="148"/>
      <c r="PXO34" s="210"/>
      <c r="PXP34" s="211"/>
      <c r="PXQ34" s="148"/>
      <c r="PXR34" s="210"/>
      <c r="PXS34" s="211"/>
      <c r="PXT34" s="148"/>
      <c r="PXU34" s="210"/>
      <c r="PXV34" s="211"/>
      <c r="PXW34" s="148"/>
      <c r="PXX34" s="210"/>
      <c r="PXY34" s="211"/>
      <c r="PXZ34" s="148"/>
      <c r="PYA34" s="210"/>
      <c r="PYB34" s="211"/>
      <c r="PYC34" s="148"/>
      <c r="PYD34" s="210"/>
      <c r="PYE34" s="211"/>
      <c r="PYF34" s="148"/>
      <c r="PYG34" s="210"/>
      <c r="PYH34" s="211"/>
      <c r="PYI34" s="148"/>
      <c r="PYJ34" s="210"/>
      <c r="PYK34" s="211"/>
      <c r="PYL34" s="148"/>
      <c r="PYM34" s="210"/>
      <c r="PYN34" s="211"/>
      <c r="PYO34" s="148"/>
      <c r="PYP34" s="210"/>
      <c r="PYQ34" s="211"/>
      <c r="PYR34" s="148"/>
      <c r="PYS34" s="210"/>
      <c r="PYT34" s="211"/>
      <c r="PYU34" s="148"/>
      <c r="PYV34" s="210"/>
      <c r="PYW34" s="211"/>
      <c r="PYX34" s="148"/>
      <c r="PYY34" s="210"/>
      <c r="PYZ34" s="211"/>
      <c r="PZA34" s="148"/>
      <c r="PZB34" s="210"/>
      <c r="PZC34" s="211"/>
      <c r="PZD34" s="148"/>
      <c r="PZE34" s="210"/>
      <c r="PZF34" s="211"/>
      <c r="PZG34" s="148"/>
      <c r="PZH34" s="210"/>
      <c r="PZI34" s="211"/>
      <c r="PZJ34" s="148"/>
      <c r="PZK34" s="210"/>
      <c r="PZL34" s="211"/>
      <c r="PZM34" s="148"/>
      <c r="PZN34" s="210"/>
      <c r="PZO34" s="211"/>
      <c r="PZP34" s="148"/>
      <c r="PZQ34" s="210"/>
      <c r="PZR34" s="211"/>
      <c r="PZS34" s="148"/>
      <c r="PZT34" s="210"/>
      <c r="PZU34" s="211"/>
      <c r="PZV34" s="148"/>
      <c r="PZW34" s="210"/>
      <c r="PZX34" s="211"/>
      <c r="PZY34" s="148"/>
      <c r="PZZ34" s="210"/>
      <c r="QAA34" s="211"/>
      <c r="QAB34" s="148"/>
      <c r="QAC34" s="210"/>
      <c r="QAD34" s="211"/>
      <c r="QAE34" s="148"/>
      <c r="QAF34" s="210"/>
      <c r="QAG34" s="211"/>
      <c r="QAH34" s="148"/>
      <c r="QAI34" s="210"/>
      <c r="QAJ34" s="211"/>
      <c r="QAK34" s="148"/>
      <c r="QAL34" s="210"/>
      <c r="QAM34" s="211"/>
      <c r="QAN34" s="148"/>
      <c r="QAO34" s="210"/>
      <c r="QAP34" s="211"/>
      <c r="QAQ34" s="148"/>
      <c r="QAR34" s="210"/>
      <c r="QAS34" s="211"/>
      <c r="QAT34" s="148"/>
      <c r="QAU34" s="210"/>
      <c r="QAV34" s="211"/>
      <c r="QAW34" s="148"/>
      <c r="QAX34" s="210"/>
      <c r="QAY34" s="211"/>
      <c r="QAZ34" s="148"/>
      <c r="QBA34" s="210"/>
      <c r="QBB34" s="211"/>
      <c r="QBC34" s="148"/>
      <c r="QBD34" s="210"/>
      <c r="QBE34" s="211"/>
      <c r="QBF34" s="148"/>
      <c r="QBG34" s="210"/>
      <c r="QBH34" s="211"/>
      <c r="QBI34" s="148"/>
      <c r="QBJ34" s="210"/>
      <c r="QBK34" s="211"/>
      <c r="QBL34" s="148"/>
      <c r="QBM34" s="210"/>
      <c r="QBN34" s="211"/>
      <c r="QBO34" s="148"/>
      <c r="QBP34" s="210"/>
      <c r="QBQ34" s="211"/>
      <c r="QBR34" s="148"/>
      <c r="QBS34" s="210"/>
      <c r="QBT34" s="211"/>
      <c r="QBU34" s="148"/>
      <c r="QBV34" s="210"/>
      <c r="QBW34" s="211"/>
      <c r="QBX34" s="148"/>
      <c r="QBY34" s="210"/>
      <c r="QBZ34" s="211"/>
      <c r="QCA34" s="148"/>
      <c r="QCB34" s="210"/>
      <c r="QCC34" s="211"/>
      <c r="QCD34" s="148"/>
      <c r="QCE34" s="210"/>
      <c r="QCF34" s="211"/>
      <c r="QCG34" s="148"/>
      <c r="QCH34" s="210"/>
      <c r="QCI34" s="211"/>
      <c r="QCJ34" s="148"/>
      <c r="QCK34" s="210"/>
      <c r="QCL34" s="211"/>
      <c r="QCM34" s="148"/>
      <c r="QCN34" s="210"/>
      <c r="QCO34" s="211"/>
      <c r="QCP34" s="148"/>
      <c r="QCQ34" s="210"/>
      <c r="QCR34" s="211"/>
      <c r="QCS34" s="148"/>
      <c r="QCT34" s="210"/>
      <c r="QCU34" s="211"/>
      <c r="QCV34" s="148"/>
      <c r="QCW34" s="210"/>
      <c r="QCX34" s="211"/>
      <c r="QCY34" s="148"/>
      <c r="QCZ34" s="210"/>
      <c r="QDA34" s="211"/>
      <c r="QDB34" s="148"/>
      <c r="QDC34" s="210"/>
      <c r="QDD34" s="211"/>
      <c r="QDE34" s="148"/>
      <c r="QDF34" s="210"/>
      <c r="QDG34" s="211"/>
      <c r="QDH34" s="148"/>
      <c r="QDI34" s="210"/>
      <c r="QDJ34" s="211"/>
      <c r="QDK34" s="148"/>
      <c r="QDL34" s="210"/>
      <c r="QDM34" s="211"/>
      <c r="QDN34" s="148"/>
      <c r="QDO34" s="210"/>
      <c r="QDP34" s="211"/>
      <c r="QDQ34" s="148"/>
      <c r="QDR34" s="210"/>
      <c r="QDS34" s="211"/>
      <c r="QDT34" s="148"/>
      <c r="QDU34" s="210"/>
      <c r="QDV34" s="211"/>
      <c r="QDW34" s="148"/>
      <c r="QDX34" s="210"/>
      <c r="QDY34" s="211"/>
      <c r="QDZ34" s="148"/>
      <c r="QEA34" s="210"/>
      <c r="QEB34" s="211"/>
      <c r="QEC34" s="148"/>
      <c r="QED34" s="210"/>
      <c r="QEE34" s="211"/>
      <c r="QEF34" s="148"/>
      <c r="QEG34" s="210"/>
      <c r="QEH34" s="211"/>
      <c r="QEI34" s="148"/>
      <c r="QEJ34" s="210"/>
      <c r="QEK34" s="211"/>
      <c r="QEL34" s="148"/>
      <c r="QEM34" s="210"/>
      <c r="QEN34" s="211"/>
      <c r="QEO34" s="148"/>
      <c r="QEP34" s="210"/>
      <c r="QEQ34" s="211"/>
      <c r="QER34" s="148"/>
      <c r="QES34" s="210"/>
      <c r="QET34" s="211"/>
      <c r="QEU34" s="148"/>
      <c r="QEV34" s="210"/>
      <c r="QEW34" s="211"/>
      <c r="QEX34" s="148"/>
      <c r="QEY34" s="210"/>
      <c r="QEZ34" s="211"/>
      <c r="QFA34" s="148"/>
      <c r="QFB34" s="210"/>
      <c r="QFC34" s="211"/>
      <c r="QFD34" s="148"/>
      <c r="QFE34" s="210"/>
      <c r="QFF34" s="211"/>
      <c r="QFG34" s="148"/>
      <c r="QFH34" s="210"/>
      <c r="QFI34" s="211"/>
      <c r="QFJ34" s="148"/>
      <c r="QFK34" s="210"/>
      <c r="QFL34" s="211"/>
      <c r="QFM34" s="148"/>
      <c r="QFN34" s="210"/>
      <c r="QFO34" s="211"/>
      <c r="QFP34" s="148"/>
      <c r="QFQ34" s="210"/>
      <c r="QFR34" s="211"/>
      <c r="QFS34" s="148"/>
      <c r="QFT34" s="210"/>
      <c r="QFU34" s="211"/>
      <c r="QFV34" s="148"/>
      <c r="QFW34" s="210"/>
      <c r="QFX34" s="211"/>
      <c r="QFY34" s="148"/>
      <c r="QFZ34" s="210"/>
      <c r="QGA34" s="211"/>
      <c r="QGB34" s="148"/>
      <c r="QGC34" s="210"/>
      <c r="QGD34" s="211"/>
      <c r="QGE34" s="148"/>
      <c r="QGF34" s="210"/>
      <c r="QGG34" s="211"/>
      <c r="QGH34" s="148"/>
      <c r="QGI34" s="210"/>
      <c r="QGJ34" s="211"/>
      <c r="QGK34" s="148"/>
      <c r="QGL34" s="210"/>
      <c r="QGM34" s="211"/>
      <c r="QGN34" s="148"/>
      <c r="QGO34" s="210"/>
      <c r="QGP34" s="211"/>
      <c r="QGQ34" s="148"/>
      <c r="QGR34" s="210"/>
      <c r="QGS34" s="211"/>
      <c r="QGT34" s="148"/>
      <c r="QGU34" s="210"/>
      <c r="QGV34" s="211"/>
      <c r="QGW34" s="148"/>
      <c r="QGX34" s="210"/>
      <c r="QGY34" s="211"/>
      <c r="QGZ34" s="148"/>
      <c r="QHA34" s="210"/>
      <c r="QHB34" s="211"/>
      <c r="QHC34" s="148"/>
      <c r="QHD34" s="210"/>
      <c r="QHE34" s="211"/>
      <c r="QHF34" s="148"/>
      <c r="QHG34" s="210"/>
      <c r="QHH34" s="211"/>
      <c r="QHI34" s="148"/>
      <c r="QHJ34" s="210"/>
      <c r="QHK34" s="211"/>
      <c r="QHL34" s="148"/>
      <c r="QHM34" s="210"/>
      <c r="QHN34" s="211"/>
      <c r="QHO34" s="148"/>
      <c r="QHP34" s="210"/>
      <c r="QHQ34" s="211"/>
      <c r="QHR34" s="148"/>
      <c r="QHS34" s="210"/>
      <c r="QHT34" s="211"/>
      <c r="QHU34" s="148"/>
      <c r="QHV34" s="210"/>
      <c r="QHW34" s="211"/>
      <c r="QHX34" s="148"/>
      <c r="QHY34" s="210"/>
      <c r="QHZ34" s="211"/>
      <c r="QIA34" s="148"/>
      <c r="QIB34" s="210"/>
      <c r="QIC34" s="211"/>
      <c r="QID34" s="148"/>
      <c r="QIE34" s="210"/>
      <c r="QIF34" s="211"/>
      <c r="QIG34" s="148"/>
      <c r="QIH34" s="210"/>
      <c r="QII34" s="211"/>
      <c r="QIJ34" s="148"/>
      <c r="QIK34" s="210"/>
      <c r="QIL34" s="211"/>
      <c r="QIM34" s="148"/>
      <c r="QIN34" s="210"/>
      <c r="QIO34" s="211"/>
      <c r="QIP34" s="148"/>
      <c r="QIQ34" s="210"/>
      <c r="QIR34" s="211"/>
      <c r="QIS34" s="148"/>
      <c r="QIT34" s="210"/>
      <c r="QIU34" s="211"/>
      <c r="QIV34" s="148"/>
      <c r="QIW34" s="210"/>
      <c r="QIX34" s="211"/>
      <c r="QIY34" s="148"/>
      <c r="QIZ34" s="210"/>
      <c r="QJA34" s="211"/>
      <c r="QJB34" s="148"/>
      <c r="QJC34" s="210"/>
      <c r="QJD34" s="211"/>
      <c r="QJE34" s="148"/>
      <c r="QJF34" s="210"/>
      <c r="QJG34" s="211"/>
      <c r="QJH34" s="148"/>
      <c r="QJI34" s="210"/>
      <c r="QJJ34" s="211"/>
      <c r="QJK34" s="148"/>
      <c r="QJL34" s="210"/>
      <c r="QJM34" s="211"/>
      <c r="QJN34" s="148"/>
      <c r="QJO34" s="210"/>
      <c r="QJP34" s="211"/>
      <c r="QJQ34" s="148"/>
      <c r="QJR34" s="210"/>
      <c r="QJS34" s="211"/>
      <c r="QJT34" s="148"/>
      <c r="QJU34" s="210"/>
      <c r="QJV34" s="211"/>
      <c r="QJW34" s="148"/>
      <c r="QJX34" s="210"/>
      <c r="QJY34" s="211"/>
      <c r="QJZ34" s="148"/>
      <c r="QKA34" s="210"/>
      <c r="QKB34" s="211"/>
      <c r="QKC34" s="148"/>
      <c r="QKD34" s="210"/>
      <c r="QKE34" s="211"/>
      <c r="QKF34" s="148"/>
      <c r="QKG34" s="210"/>
      <c r="QKH34" s="211"/>
      <c r="QKI34" s="148"/>
      <c r="QKJ34" s="210"/>
      <c r="QKK34" s="211"/>
      <c r="QKL34" s="148"/>
      <c r="QKM34" s="210"/>
      <c r="QKN34" s="211"/>
      <c r="QKO34" s="148"/>
      <c r="QKP34" s="210"/>
      <c r="QKQ34" s="211"/>
      <c r="QKR34" s="148"/>
      <c r="QKS34" s="210"/>
      <c r="QKT34" s="211"/>
      <c r="QKU34" s="148"/>
      <c r="QKV34" s="210"/>
      <c r="QKW34" s="211"/>
      <c r="QKX34" s="148"/>
      <c r="QKY34" s="210"/>
      <c r="QKZ34" s="211"/>
      <c r="QLA34" s="148"/>
      <c r="QLB34" s="210"/>
      <c r="QLC34" s="211"/>
      <c r="QLD34" s="148"/>
      <c r="QLE34" s="210"/>
      <c r="QLF34" s="211"/>
      <c r="QLG34" s="148"/>
      <c r="QLH34" s="210"/>
      <c r="QLI34" s="211"/>
      <c r="QLJ34" s="148"/>
      <c r="QLK34" s="210"/>
      <c r="QLL34" s="211"/>
      <c r="QLM34" s="148"/>
      <c r="QLN34" s="210"/>
      <c r="QLO34" s="211"/>
      <c r="QLP34" s="148"/>
      <c r="QLQ34" s="210"/>
      <c r="QLR34" s="211"/>
      <c r="QLS34" s="148"/>
      <c r="QLT34" s="210"/>
      <c r="QLU34" s="211"/>
      <c r="QLV34" s="148"/>
      <c r="QLW34" s="210"/>
      <c r="QLX34" s="211"/>
      <c r="QLY34" s="148"/>
      <c r="QLZ34" s="210"/>
      <c r="QMA34" s="211"/>
      <c r="QMB34" s="148"/>
      <c r="QMC34" s="210"/>
      <c r="QMD34" s="211"/>
      <c r="QME34" s="148"/>
      <c r="QMF34" s="210"/>
      <c r="QMG34" s="211"/>
      <c r="QMH34" s="148"/>
      <c r="QMI34" s="210"/>
      <c r="QMJ34" s="211"/>
      <c r="QMK34" s="148"/>
      <c r="QML34" s="210"/>
      <c r="QMM34" s="211"/>
      <c r="QMN34" s="148"/>
      <c r="QMO34" s="210"/>
      <c r="QMP34" s="211"/>
      <c r="QMQ34" s="148"/>
      <c r="QMR34" s="210"/>
      <c r="QMS34" s="211"/>
      <c r="QMT34" s="148"/>
      <c r="QMU34" s="210"/>
      <c r="QMV34" s="211"/>
      <c r="QMW34" s="148"/>
      <c r="QMX34" s="210"/>
      <c r="QMY34" s="211"/>
      <c r="QMZ34" s="148"/>
      <c r="QNA34" s="210"/>
      <c r="QNB34" s="211"/>
      <c r="QNC34" s="148"/>
      <c r="QND34" s="210"/>
      <c r="QNE34" s="211"/>
      <c r="QNF34" s="148"/>
      <c r="QNG34" s="210"/>
      <c r="QNH34" s="211"/>
      <c r="QNI34" s="148"/>
      <c r="QNJ34" s="210"/>
      <c r="QNK34" s="211"/>
      <c r="QNL34" s="148"/>
      <c r="QNM34" s="210"/>
      <c r="QNN34" s="211"/>
      <c r="QNO34" s="148"/>
      <c r="QNP34" s="210"/>
      <c r="QNQ34" s="211"/>
      <c r="QNR34" s="148"/>
      <c r="QNS34" s="210"/>
      <c r="QNT34" s="211"/>
      <c r="QNU34" s="148"/>
      <c r="QNV34" s="210"/>
      <c r="QNW34" s="211"/>
      <c r="QNX34" s="148"/>
      <c r="QNY34" s="210"/>
      <c r="QNZ34" s="211"/>
      <c r="QOA34" s="148"/>
      <c r="QOB34" s="210"/>
      <c r="QOC34" s="211"/>
      <c r="QOD34" s="148"/>
      <c r="QOE34" s="210"/>
      <c r="QOF34" s="211"/>
      <c r="QOG34" s="148"/>
      <c r="QOH34" s="210"/>
      <c r="QOI34" s="211"/>
      <c r="QOJ34" s="148"/>
      <c r="QOK34" s="210"/>
      <c r="QOL34" s="211"/>
      <c r="QOM34" s="148"/>
      <c r="QON34" s="210"/>
      <c r="QOO34" s="211"/>
      <c r="QOP34" s="148"/>
      <c r="QOQ34" s="210"/>
      <c r="QOR34" s="211"/>
      <c r="QOS34" s="148"/>
      <c r="QOT34" s="210"/>
      <c r="QOU34" s="211"/>
      <c r="QOV34" s="148"/>
      <c r="QOW34" s="210"/>
      <c r="QOX34" s="211"/>
      <c r="QOY34" s="148"/>
      <c r="QOZ34" s="210"/>
      <c r="QPA34" s="211"/>
      <c r="QPB34" s="148"/>
      <c r="QPC34" s="210"/>
      <c r="QPD34" s="211"/>
      <c r="QPE34" s="148"/>
      <c r="QPF34" s="210"/>
      <c r="QPG34" s="211"/>
      <c r="QPH34" s="148"/>
      <c r="QPI34" s="210"/>
      <c r="QPJ34" s="211"/>
      <c r="QPK34" s="148"/>
      <c r="QPL34" s="210"/>
      <c r="QPM34" s="211"/>
      <c r="QPN34" s="148"/>
      <c r="QPO34" s="210"/>
      <c r="QPP34" s="211"/>
      <c r="QPQ34" s="148"/>
      <c r="QPR34" s="210"/>
      <c r="QPS34" s="211"/>
      <c r="QPT34" s="148"/>
      <c r="QPU34" s="210"/>
      <c r="QPV34" s="211"/>
      <c r="QPW34" s="148"/>
      <c r="QPX34" s="210"/>
      <c r="QPY34" s="211"/>
      <c r="QPZ34" s="148"/>
      <c r="QQA34" s="210"/>
      <c r="QQB34" s="211"/>
      <c r="QQC34" s="148"/>
      <c r="QQD34" s="210"/>
      <c r="QQE34" s="211"/>
      <c r="QQF34" s="148"/>
      <c r="QQG34" s="210"/>
      <c r="QQH34" s="211"/>
      <c r="QQI34" s="148"/>
      <c r="QQJ34" s="210"/>
      <c r="QQK34" s="211"/>
      <c r="QQL34" s="148"/>
      <c r="QQM34" s="210"/>
      <c r="QQN34" s="211"/>
      <c r="QQO34" s="148"/>
      <c r="QQP34" s="210"/>
      <c r="QQQ34" s="211"/>
      <c r="QQR34" s="148"/>
      <c r="QQS34" s="210"/>
      <c r="QQT34" s="211"/>
      <c r="QQU34" s="148"/>
      <c r="QQV34" s="210"/>
      <c r="QQW34" s="211"/>
      <c r="QQX34" s="148"/>
      <c r="QQY34" s="210"/>
      <c r="QQZ34" s="211"/>
      <c r="QRA34" s="148"/>
      <c r="QRB34" s="210"/>
      <c r="QRC34" s="211"/>
      <c r="QRD34" s="148"/>
      <c r="QRE34" s="210"/>
      <c r="QRF34" s="211"/>
      <c r="QRG34" s="148"/>
      <c r="QRH34" s="210"/>
      <c r="QRI34" s="211"/>
      <c r="QRJ34" s="148"/>
      <c r="QRK34" s="210"/>
      <c r="QRL34" s="211"/>
      <c r="QRM34" s="148"/>
      <c r="QRN34" s="210"/>
      <c r="QRO34" s="211"/>
      <c r="QRP34" s="148"/>
      <c r="QRQ34" s="210"/>
      <c r="QRR34" s="211"/>
      <c r="QRS34" s="148"/>
      <c r="QRT34" s="210"/>
      <c r="QRU34" s="211"/>
      <c r="QRV34" s="148"/>
      <c r="QRW34" s="210"/>
      <c r="QRX34" s="211"/>
      <c r="QRY34" s="148"/>
      <c r="QRZ34" s="210"/>
      <c r="QSA34" s="211"/>
      <c r="QSB34" s="148"/>
      <c r="QSC34" s="210"/>
      <c r="QSD34" s="211"/>
      <c r="QSE34" s="148"/>
      <c r="QSF34" s="210"/>
      <c r="QSG34" s="211"/>
      <c r="QSH34" s="148"/>
      <c r="QSI34" s="210"/>
      <c r="QSJ34" s="211"/>
      <c r="QSK34" s="148"/>
      <c r="QSL34" s="210"/>
      <c r="QSM34" s="211"/>
      <c r="QSN34" s="148"/>
      <c r="QSO34" s="210"/>
      <c r="QSP34" s="211"/>
      <c r="QSQ34" s="148"/>
      <c r="QSR34" s="210"/>
      <c r="QSS34" s="211"/>
      <c r="QST34" s="148"/>
      <c r="QSU34" s="210"/>
      <c r="QSV34" s="211"/>
      <c r="QSW34" s="148"/>
      <c r="QSX34" s="210"/>
      <c r="QSY34" s="211"/>
      <c r="QSZ34" s="148"/>
      <c r="QTA34" s="210"/>
      <c r="QTB34" s="211"/>
      <c r="QTC34" s="148"/>
      <c r="QTD34" s="210"/>
      <c r="QTE34" s="211"/>
      <c r="QTF34" s="148"/>
      <c r="QTG34" s="210"/>
      <c r="QTH34" s="211"/>
      <c r="QTI34" s="148"/>
      <c r="QTJ34" s="210"/>
      <c r="QTK34" s="211"/>
      <c r="QTL34" s="148"/>
      <c r="QTM34" s="210"/>
      <c r="QTN34" s="211"/>
      <c r="QTO34" s="148"/>
      <c r="QTP34" s="210"/>
      <c r="QTQ34" s="211"/>
      <c r="QTR34" s="148"/>
      <c r="QTS34" s="210"/>
      <c r="QTT34" s="211"/>
      <c r="QTU34" s="148"/>
      <c r="QTV34" s="210"/>
      <c r="QTW34" s="211"/>
      <c r="QTX34" s="148"/>
      <c r="QTY34" s="210"/>
      <c r="QTZ34" s="211"/>
      <c r="QUA34" s="148"/>
      <c r="QUB34" s="210"/>
      <c r="QUC34" s="211"/>
      <c r="QUD34" s="148"/>
      <c r="QUE34" s="210"/>
      <c r="QUF34" s="211"/>
      <c r="QUG34" s="148"/>
      <c r="QUH34" s="210"/>
      <c r="QUI34" s="211"/>
      <c r="QUJ34" s="148"/>
      <c r="QUK34" s="210"/>
      <c r="QUL34" s="211"/>
      <c r="QUM34" s="148"/>
      <c r="QUN34" s="210"/>
      <c r="QUO34" s="211"/>
      <c r="QUP34" s="148"/>
      <c r="QUQ34" s="210"/>
      <c r="QUR34" s="211"/>
      <c r="QUS34" s="148"/>
      <c r="QUT34" s="210"/>
      <c r="QUU34" s="211"/>
      <c r="QUV34" s="148"/>
      <c r="QUW34" s="210"/>
      <c r="QUX34" s="211"/>
      <c r="QUY34" s="148"/>
      <c r="QUZ34" s="210"/>
      <c r="QVA34" s="211"/>
      <c r="QVB34" s="148"/>
      <c r="QVC34" s="210"/>
      <c r="QVD34" s="211"/>
      <c r="QVE34" s="148"/>
      <c r="QVF34" s="210"/>
      <c r="QVG34" s="211"/>
      <c r="QVH34" s="148"/>
      <c r="QVI34" s="210"/>
      <c r="QVJ34" s="211"/>
      <c r="QVK34" s="148"/>
      <c r="QVL34" s="210"/>
      <c r="QVM34" s="211"/>
      <c r="QVN34" s="148"/>
      <c r="QVO34" s="210"/>
      <c r="QVP34" s="211"/>
      <c r="QVQ34" s="148"/>
      <c r="QVR34" s="210"/>
      <c r="QVS34" s="211"/>
      <c r="QVT34" s="148"/>
      <c r="QVU34" s="210"/>
      <c r="QVV34" s="211"/>
      <c r="QVW34" s="148"/>
      <c r="QVX34" s="210"/>
      <c r="QVY34" s="211"/>
      <c r="QVZ34" s="148"/>
      <c r="QWA34" s="210"/>
      <c r="QWB34" s="211"/>
      <c r="QWC34" s="148"/>
      <c r="QWD34" s="210"/>
      <c r="QWE34" s="211"/>
      <c r="QWF34" s="148"/>
      <c r="QWG34" s="210"/>
      <c r="QWH34" s="211"/>
      <c r="QWI34" s="148"/>
      <c r="QWJ34" s="210"/>
      <c r="QWK34" s="211"/>
      <c r="QWL34" s="148"/>
      <c r="QWM34" s="210"/>
      <c r="QWN34" s="211"/>
      <c r="QWO34" s="148"/>
      <c r="QWP34" s="210"/>
      <c r="QWQ34" s="211"/>
      <c r="QWR34" s="148"/>
      <c r="QWS34" s="210"/>
      <c r="QWT34" s="211"/>
      <c r="QWU34" s="148"/>
      <c r="QWV34" s="210"/>
      <c r="QWW34" s="211"/>
      <c r="QWX34" s="148"/>
      <c r="QWY34" s="210"/>
      <c r="QWZ34" s="211"/>
      <c r="QXA34" s="148"/>
      <c r="QXB34" s="210"/>
      <c r="QXC34" s="211"/>
      <c r="QXD34" s="148"/>
      <c r="QXE34" s="210"/>
      <c r="QXF34" s="211"/>
      <c r="QXG34" s="148"/>
      <c r="QXH34" s="210"/>
      <c r="QXI34" s="211"/>
      <c r="QXJ34" s="148"/>
      <c r="QXK34" s="210"/>
      <c r="QXL34" s="211"/>
      <c r="QXM34" s="148"/>
      <c r="QXN34" s="210"/>
      <c r="QXO34" s="211"/>
      <c r="QXP34" s="148"/>
      <c r="QXQ34" s="210"/>
      <c r="QXR34" s="211"/>
      <c r="QXS34" s="148"/>
      <c r="QXT34" s="210"/>
      <c r="QXU34" s="211"/>
      <c r="QXV34" s="148"/>
      <c r="QXW34" s="210"/>
      <c r="QXX34" s="211"/>
      <c r="QXY34" s="148"/>
      <c r="QXZ34" s="210"/>
      <c r="QYA34" s="211"/>
      <c r="QYB34" s="148"/>
      <c r="QYC34" s="210"/>
      <c r="QYD34" s="211"/>
      <c r="QYE34" s="148"/>
      <c r="QYF34" s="210"/>
      <c r="QYG34" s="211"/>
      <c r="QYH34" s="148"/>
      <c r="QYI34" s="210"/>
      <c r="QYJ34" s="211"/>
      <c r="QYK34" s="148"/>
      <c r="QYL34" s="210"/>
      <c r="QYM34" s="211"/>
      <c r="QYN34" s="148"/>
      <c r="QYO34" s="210"/>
      <c r="QYP34" s="211"/>
      <c r="QYQ34" s="148"/>
      <c r="QYR34" s="210"/>
      <c r="QYS34" s="211"/>
      <c r="QYT34" s="148"/>
      <c r="QYU34" s="210"/>
      <c r="QYV34" s="211"/>
      <c r="QYW34" s="148"/>
      <c r="QYX34" s="210"/>
      <c r="QYY34" s="211"/>
      <c r="QYZ34" s="148"/>
      <c r="QZA34" s="210"/>
      <c r="QZB34" s="211"/>
      <c r="QZC34" s="148"/>
      <c r="QZD34" s="210"/>
      <c r="QZE34" s="211"/>
      <c r="QZF34" s="148"/>
      <c r="QZG34" s="210"/>
      <c r="QZH34" s="211"/>
      <c r="QZI34" s="148"/>
      <c r="QZJ34" s="210"/>
      <c r="QZK34" s="211"/>
      <c r="QZL34" s="148"/>
      <c r="QZM34" s="210"/>
      <c r="QZN34" s="211"/>
      <c r="QZO34" s="148"/>
      <c r="QZP34" s="210"/>
      <c r="QZQ34" s="211"/>
      <c r="QZR34" s="148"/>
      <c r="QZS34" s="210"/>
      <c r="QZT34" s="211"/>
      <c r="QZU34" s="148"/>
      <c r="QZV34" s="210"/>
      <c r="QZW34" s="211"/>
      <c r="QZX34" s="148"/>
      <c r="QZY34" s="210"/>
      <c r="QZZ34" s="211"/>
      <c r="RAA34" s="148"/>
      <c r="RAB34" s="210"/>
      <c r="RAC34" s="211"/>
      <c r="RAD34" s="148"/>
      <c r="RAE34" s="210"/>
      <c r="RAF34" s="211"/>
      <c r="RAG34" s="148"/>
      <c r="RAH34" s="210"/>
      <c r="RAI34" s="211"/>
      <c r="RAJ34" s="148"/>
      <c r="RAK34" s="210"/>
      <c r="RAL34" s="211"/>
      <c r="RAM34" s="148"/>
      <c r="RAN34" s="210"/>
      <c r="RAO34" s="211"/>
      <c r="RAP34" s="148"/>
      <c r="RAQ34" s="210"/>
      <c r="RAR34" s="211"/>
      <c r="RAS34" s="148"/>
      <c r="RAT34" s="210"/>
      <c r="RAU34" s="211"/>
      <c r="RAV34" s="148"/>
      <c r="RAW34" s="210"/>
      <c r="RAX34" s="211"/>
      <c r="RAY34" s="148"/>
      <c r="RAZ34" s="210"/>
      <c r="RBA34" s="211"/>
      <c r="RBB34" s="148"/>
      <c r="RBC34" s="210"/>
      <c r="RBD34" s="211"/>
      <c r="RBE34" s="148"/>
      <c r="RBF34" s="210"/>
      <c r="RBG34" s="211"/>
      <c r="RBH34" s="148"/>
      <c r="RBI34" s="210"/>
      <c r="RBJ34" s="211"/>
      <c r="RBK34" s="148"/>
      <c r="RBL34" s="210"/>
      <c r="RBM34" s="211"/>
      <c r="RBN34" s="148"/>
      <c r="RBO34" s="210"/>
      <c r="RBP34" s="211"/>
      <c r="RBQ34" s="148"/>
      <c r="RBR34" s="210"/>
      <c r="RBS34" s="211"/>
      <c r="RBT34" s="148"/>
      <c r="RBU34" s="210"/>
      <c r="RBV34" s="211"/>
      <c r="RBW34" s="148"/>
      <c r="RBX34" s="210"/>
      <c r="RBY34" s="211"/>
      <c r="RBZ34" s="148"/>
      <c r="RCA34" s="210"/>
      <c r="RCB34" s="211"/>
      <c r="RCC34" s="148"/>
      <c r="RCD34" s="210"/>
      <c r="RCE34" s="211"/>
      <c r="RCF34" s="148"/>
      <c r="RCG34" s="210"/>
      <c r="RCH34" s="211"/>
      <c r="RCI34" s="148"/>
      <c r="RCJ34" s="210"/>
      <c r="RCK34" s="211"/>
      <c r="RCL34" s="148"/>
      <c r="RCM34" s="210"/>
      <c r="RCN34" s="211"/>
      <c r="RCO34" s="148"/>
      <c r="RCP34" s="210"/>
      <c r="RCQ34" s="211"/>
      <c r="RCR34" s="148"/>
      <c r="RCS34" s="210"/>
      <c r="RCT34" s="211"/>
      <c r="RCU34" s="148"/>
      <c r="RCV34" s="210"/>
      <c r="RCW34" s="211"/>
      <c r="RCX34" s="148"/>
      <c r="RCY34" s="210"/>
      <c r="RCZ34" s="211"/>
      <c r="RDA34" s="148"/>
      <c r="RDB34" s="210"/>
      <c r="RDC34" s="211"/>
      <c r="RDD34" s="148"/>
      <c r="RDE34" s="210"/>
      <c r="RDF34" s="211"/>
      <c r="RDG34" s="148"/>
      <c r="RDH34" s="210"/>
      <c r="RDI34" s="211"/>
      <c r="RDJ34" s="148"/>
      <c r="RDK34" s="210"/>
      <c r="RDL34" s="211"/>
      <c r="RDM34" s="148"/>
      <c r="RDN34" s="210"/>
      <c r="RDO34" s="211"/>
      <c r="RDP34" s="148"/>
      <c r="RDQ34" s="210"/>
      <c r="RDR34" s="211"/>
      <c r="RDS34" s="148"/>
      <c r="RDT34" s="210"/>
      <c r="RDU34" s="211"/>
      <c r="RDV34" s="148"/>
      <c r="RDW34" s="210"/>
      <c r="RDX34" s="211"/>
      <c r="RDY34" s="148"/>
      <c r="RDZ34" s="210"/>
      <c r="REA34" s="211"/>
      <c r="REB34" s="148"/>
      <c r="REC34" s="210"/>
      <c r="RED34" s="211"/>
      <c r="REE34" s="148"/>
      <c r="REF34" s="210"/>
      <c r="REG34" s="211"/>
      <c r="REH34" s="148"/>
      <c r="REI34" s="210"/>
      <c r="REJ34" s="211"/>
      <c r="REK34" s="148"/>
      <c r="REL34" s="210"/>
      <c r="REM34" s="211"/>
      <c r="REN34" s="148"/>
      <c r="REO34" s="210"/>
      <c r="REP34" s="211"/>
      <c r="REQ34" s="148"/>
      <c r="RER34" s="210"/>
      <c r="RES34" s="211"/>
      <c r="RET34" s="148"/>
      <c r="REU34" s="210"/>
      <c r="REV34" s="211"/>
      <c r="REW34" s="148"/>
      <c r="REX34" s="210"/>
      <c r="REY34" s="211"/>
      <c r="REZ34" s="148"/>
      <c r="RFA34" s="210"/>
      <c r="RFB34" s="211"/>
      <c r="RFC34" s="148"/>
      <c r="RFD34" s="210"/>
      <c r="RFE34" s="211"/>
      <c r="RFF34" s="148"/>
      <c r="RFG34" s="210"/>
      <c r="RFH34" s="211"/>
      <c r="RFI34" s="148"/>
      <c r="RFJ34" s="210"/>
      <c r="RFK34" s="211"/>
      <c r="RFL34" s="148"/>
      <c r="RFM34" s="210"/>
      <c r="RFN34" s="211"/>
      <c r="RFO34" s="148"/>
      <c r="RFP34" s="210"/>
      <c r="RFQ34" s="211"/>
      <c r="RFR34" s="148"/>
      <c r="RFS34" s="210"/>
      <c r="RFT34" s="211"/>
      <c r="RFU34" s="148"/>
      <c r="RFV34" s="210"/>
      <c r="RFW34" s="211"/>
      <c r="RFX34" s="148"/>
      <c r="RFY34" s="210"/>
      <c r="RFZ34" s="211"/>
      <c r="RGA34" s="148"/>
      <c r="RGB34" s="210"/>
      <c r="RGC34" s="211"/>
      <c r="RGD34" s="148"/>
      <c r="RGE34" s="210"/>
      <c r="RGF34" s="211"/>
      <c r="RGG34" s="148"/>
      <c r="RGH34" s="210"/>
      <c r="RGI34" s="211"/>
      <c r="RGJ34" s="148"/>
      <c r="RGK34" s="210"/>
      <c r="RGL34" s="211"/>
      <c r="RGM34" s="148"/>
      <c r="RGN34" s="210"/>
      <c r="RGO34" s="211"/>
      <c r="RGP34" s="148"/>
      <c r="RGQ34" s="210"/>
      <c r="RGR34" s="211"/>
      <c r="RGS34" s="148"/>
      <c r="RGT34" s="210"/>
      <c r="RGU34" s="211"/>
      <c r="RGV34" s="148"/>
      <c r="RGW34" s="210"/>
      <c r="RGX34" s="211"/>
      <c r="RGY34" s="148"/>
      <c r="RGZ34" s="210"/>
      <c r="RHA34" s="211"/>
      <c r="RHB34" s="148"/>
      <c r="RHC34" s="210"/>
      <c r="RHD34" s="211"/>
      <c r="RHE34" s="148"/>
      <c r="RHF34" s="210"/>
      <c r="RHG34" s="211"/>
      <c r="RHH34" s="148"/>
      <c r="RHI34" s="210"/>
      <c r="RHJ34" s="211"/>
      <c r="RHK34" s="148"/>
      <c r="RHL34" s="210"/>
      <c r="RHM34" s="211"/>
      <c r="RHN34" s="148"/>
      <c r="RHO34" s="210"/>
      <c r="RHP34" s="211"/>
      <c r="RHQ34" s="148"/>
      <c r="RHR34" s="210"/>
      <c r="RHS34" s="211"/>
      <c r="RHT34" s="148"/>
      <c r="RHU34" s="210"/>
      <c r="RHV34" s="211"/>
      <c r="RHW34" s="148"/>
      <c r="RHX34" s="210"/>
      <c r="RHY34" s="211"/>
      <c r="RHZ34" s="148"/>
      <c r="RIA34" s="210"/>
      <c r="RIB34" s="211"/>
      <c r="RIC34" s="148"/>
      <c r="RID34" s="210"/>
      <c r="RIE34" s="211"/>
      <c r="RIF34" s="148"/>
      <c r="RIG34" s="210"/>
      <c r="RIH34" s="211"/>
      <c r="RII34" s="148"/>
      <c r="RIJ34" s="210"/>
      <c r="RIK34" s="211"/>
      <c r="RIL34" s="148"/>
      <c r="RIM34" s="210"/>
      <c r="RIN34" s="211"/>
      <c r="RIO34" s="148"/>
      <c r="RIP34" s="210"/>
      <c r="RIQ34" s="211"/>
      <c r="RIR34" s="148"/>
      <c r="RIS34" s="210"/>
      <c r="RIT34" s="211"/>
      <c r="RIU34" s="148"/>
      <c r="RIV34" s="210"/>
      <c r="RIW34" s="211"/>
      <c r="RIX34" s="148"/>
      <c r="RIY34" s="210"/>
      <c r="RIZ34" s="211"/>
      <c r="RJA34" s="148"/>
      <c r="RJB34" s="210"/>
      <c r="RJC34" s="211"/>
      <c r="RJD34" s="148"/>
      <c r="RJE34" s="210"/>
      <c r="RJF34" s="211"/>
      <c r="RJG34" s="148"/>
      <c r="RJH34" s="210"/>
      <c r="RJI34" s="211"/>
      <c r="RJJ34" s="148"/>
      <c r="RJK34" s="210"/>
      <c r="RJL34" s="211"/>
      <c r="RJM34" s="148"/>
      <c r="RJN34" s="210"/>
      <c r="RJO34" s="211"/>
      <c r="RJP34" s="148"/>
      <c r="RJQ34" s="210"/>
      <c r="RJR34" s="211"/>
      <c r="RJS34" s="148"/>
      <c r="RJT34" s="210"/>
      <c r="RJU34" s="211"/>
      <c r="RJV34" s="148"/>
      <c r="RJW34" s="210"/>
      <c r="RJX34" s="211"/>
      <c r="RJY34" s="148"/>
      <c r="RJZ34" s="210"/>
      <c r="RKA34" s="211"/>
      <c r="RKB34" s="148"/>
      <c r="RKC34" s="210"/>
      <c r="RKD34" s="211"/>
      <c r="RKE34" s="148"/>
      <c r="RKF34" s="210"/>
      <c r="RKG34" s="211"/>
      <c r="RKH34" s="148"/>
      <c r="RKI34" s="210"/>
      <c r="RKJ34" s="211"/>
      <c r="RKK34" s="148"/>
      <c r="RKL34" s="210"/>
      <c r="RKM34" s="211"/>
      <c r="RKN34" s="148"/>
      <c r="RKO34" s="210"/>
      <c r="RKP34" s="211"/>
      <c r="RKQ34" s="148"/>
      <c r="RKR34" s="210"/>
      <c r="RKS34" s="211"/>
      <c r="RKT34" s="148"/>
      <c r="RKU34" s="210"/>
      <c r="RKV34" s="211"/>
      <c r="RKW34" s="148"/>
      <c r="RKX34" s="210"/>
      <c r="RKY34" s="211"/>
      <c r="RKZ34" s="148"/>
      <c r="RLA34" s="210"/>
      <c r="RLB34" s="211"/>
      <c r="RLC34" s="148"/>
      <c r="RLD34" s="210"/>
      <c r="RLE34" s="211"/>
      <c r="RLF34" s="148"/>
      <c r="RLG34" s="210"/>
      <c r="RLH34" s="211"/>
      <c r="RLI34" s="148"/>
      <c r="RLJ34" s="210"/>
      <c r="RLK34" s="211"/>
      <c r="RLL34" s="148"/>
      <c r="RLM34" s="210"/>
      <c r="RLN34" s="211"/>
      <c r="RLO34" s="148"/>
      <c r="RLP34" s="210"/>
      <c r="RLQ34" s="211"/>
      <c r="RLR34" s="148"/>
      <c r="RLS34" s="210"/>
      <c r="RLT34" s="211"/>
      <c r="RLU34" s="148"/>
      <c r="RLV34" s="210"/>
      <c r="RLW34" s="211"/>
      <c r="RLX34" s="148"/>
      <c r="RLY34" s="210"/>
      <c r="RLZ34" s="211"/>
      <c r="RMA34" s="148"/>
      <c r="RMB34" s="210"/>
      <c r="RMC34" s="211"/>
      <c r="RMD34" s="148"/>
      <c r="RME34" s="210"/>
      <c r="RMF34" s="211"/>
      <c r="RMG34" s="148"/>
      <c r="RMH34" s="210"/>
      <c r="RMI34" s="211"/>
      <c r="RMJ34" s="148"/>
      <c r="RMK34" s="210"/>
      <c r="RML34" s="211"/>
      <c r="RMM34" s="148"/>
      <c r="RMN34" s="210"/>
      <c r="RMO34" s="211"/>
      <c r="RMP34" s="148"/>
      <c r="RMQ34" s="210"/>
      <c r="RMR34" s="211"/>
      <c r="RMS34" s="148"/>
      <c r="RMT34" s="210"/>
      <c r="RMU34" s="211"/>
      <c r="RMV34" s="148"/>
      <c r="RMW34" s="210"/>
      <c r="RMX34" s="211"/>
      <c r="RMY34" s="148"/>
      <c r="RMZ34" s="210"/>
      <c r="RNA34" s="211"/>
      <c r="RNB34" s="148"/>
      <c r="RNC34" s="210"/>
      <c r="RND34" s="211"/>
      <c r="RNE34" s="148"/>
      <c r="RNF34" s="210"/>
      <c r="RNG34" s="211"/>
      <c r="RNH34" s="148"/>
      <c r="RNI34" s="210"/>
      <c r="RNJ34" s="211"/>
      <c r="RNK34" s="148"/>
      <c r="RNL34" s="210"/>
      <c r="RNM34" s="211"/>
      <c r="RNN34" s="148"/>
      <c r="RNO34" s="210"/>
      <c r="RNP34" s="211"/>
      <c r="RNQ34" s="148"/>
      <c r="RNR34" s="210"/>
      <c r="RNS34" s="211"/>
      <c r="RNT34" s="148"/>
      <c r="RNU34" s="210"/>
      <c r="RNV34" s="211"/>
      <c r="RNW34" s="148"/>
      <c r="RNX34" s="210"/>
      <c r="RNY34" s="211"/>
      <c r="RNZ34" s="148"/>
      <c r="ROA34" s="210"/>
      <c r="ROB34" s="211"/>
      <c r="ROC34" s="148"/>
      <c r="ROD34" s="210"/>
      <c r="ROE34" s="211"/>
      <c r="ROF34" s="148"/>
      <c r="ROG34" s="210"/>
      <c r="ROH34" s="211"/>
      <c r="ROI34" s="148"/>
      <c r="ROJ34" s="210"/>
      <c r="ROK34" s="211"/>
      <c r="ROL34" s="148"/>
      <c r="ROM34" s="210"/>
      <c r="RON34" s="211"/>
      <c r="ROO34" s="148"/>
      <c r="ROP34" s="210"/>
      <c r="ROQ34" s="211"/>
      <c r="ROR34" s="148"/>
      <c r="ROS34" s="210"/>
      <c r="ROT34" s="211"/>
      <c r="ROU34" s="148"/>
      <c r="ROV34" s="210"/>
      <c r="ROW34" s="211"/>
      <c r="ROX34" s="148"/>
      <c r="ROY34" s="210"/>
      <c r="ROZ34" s="211"/>
      <c r="RPA34" s="148"/>
      <c r="RPB34" s="210"/>
      <c r="RPC34" s="211"/>
      <c r="RPD34" s="148"/>
      <c r="RPE34" s="210"/>
      <c r="RPF34" s="211"/>
      <c r="RPG34" s="148"/>
      <c r="RPH34" s="210"/>
      <c r="RPI34" s="211"/>
      <c r="RPJ34" s="148"/>
      <c r="RPK34" s="210"/>
      <c r="RPL34" s="211"/>
      <c r="RPM34" s="148"/>
      <c r="RPN34" s="210"/>
      <c r="RPO34" s="211"/>
      <c r="RPP34" s="148"/>
      <c r="RPQ34" s="210"/>
      <c r="RPR34" s="211"/>
      <c r="RPS34" s="148"/>
      <c r="RPT34" s="210"/>
      <c r="RPU34" s="211"/>
      <c r="RPV34" s="148"/>
      <c r="RPW34" s="210"/>
      <c r="RPX34" s="211"/>
      <c r="RPY34" s="148"/>
      <c r="RPZ34" s="210"/>
      <c r="RQA34" s="211"/>
      <c r="RQB34" s="148"/>
      <c r="RQC34" s="210"/>
      <c r="RQD34" s="211"/>
      <c r="RQE34" s="148"/>
      <c r="RQF34" s="210"/>
      <c r="RQG34" s="211"/>
      <c r="RQH34" s="148"/>
      <c r="RQI34" s="210"/>
      <c r="RQJ34" s="211"/>
      <c r="RQK34" s="148"/>
      <c r="RQL34" s="210"/>
      <c r="RQM34" s="211"/>
      <c r="RQN34" s="148"/>
      <c r="RQO34" s="210"/>
      <c r="RQP34" s="211"/>
      <c r="RQQ34" s="148"/>
      <c r="RQR34" s="210"/>
      <c r="RQS34" s="211"/>
      <c r="RQT34" s="148"/>
      <c r="RQU34" s="210"/>
      <c r="RQV34" s="211"/>
      <c r="RQW34" s="148"/>
      <c r="RQX34" s="210"/>
      <c r="RQY34" s="211"/>
      <c r="RQZ34" s="148"/>
      <c r="RRA34" s="210"/>
      <c r="RRB34" s="211"/>
      <c r="RRC34" s="148"/>
      <c r="RRD34" s="210"/>
      <c r="RRE34" s="211"/>
      <c r="RRF34" s="148"/>
      <c r="RRG34" s="210"/>
      <c r="RRH34" s="211"/>
      <c r="RRI34" s="148"/>
      <c r="RRJ34" s="210"/>
      <c r="RRK34" s="211"/>
      <c r="RRL34" s="148"/>
      <c r="RRM34" s="210"/>
      <c r="RRN34" s="211"/>
      <c r="RRO34" s="148"/>
      <c r="RRP34" s="210"/>
      <c r="RRQ34" s="211"/>
      <c r="RRR34" s="148"/>
      <c r="RRS34" s="210"/>
      <c r="RRT34" s="211"/>
      <c r="RRU34" s="148"/>
      <c r="RRV34" s="210"/>
      <c r="RRW34" s="211"/>
      <c r="RRX34" s="148"/>
      <c r="RRY34" s="210"/>
      <c r="RRZ34" s="211"/>
      <c r="RSA34" s="148"/>
      <c r="RSB34" s="210"/>
      <c r="RSC34" s="211"/>
      <c r="RSD34" s="148"/>
      <c r="RSE34" s="210"/>
      <c r="RSF34" s="211"/>
      <c r="RSG34" s="148"/>
      <c r="RSH34" s="210"/>
      <c r="RSI34" s="211"/>
      <c r="RSJ34" s="148"/>
      <c r="RSK34" s="210"/>
      <c r="RSL34" s="211"/>
      <c r="RSM34" s="148"/>
      <c r="RSN34" s="210"/>
      <c r="RSO34" s="211"/>
      <c r="RSP34" s="148"/>
      <c r="RSQ34" s="210"/>
      <c r="RSR34" s="211"/>
      <c r="RSS34" s="148"/>
      <c r="RST34" s="210"/>
      <c r="RSU34" s="211"/>
      <c r="RSV34" s="148"/>
      <c r="RSW34" s="210"/>
      <c r="RSX34" s="211"/>
      <c r="RSY34" s="148"/>
      <c r="RSZ34" s="210"/>
      <c r="RTA34" s="211"/>
      <c r="RTB34" s="148"/>
      <c r="RTC34" s="210"/>
      <c r="RTD34" s="211"/>
      <c r="RTE34" s="148"/>
      <c r="RTF34" s="210"/>
      <c r="RTG34" s="211"/>
      <c r="RTH34" s="148"/>
      <c r="RTI34" s="210"/>
      <c r="RTJ34" s="211"/>
      <c r="RTK34" s="148"/>
      <c r="RTL34" s="210"/>
      <c r="RTM34" s="211"/>
      <c r="RTN34" s="148"/>
      <c r="RTO34" s="210"/>
      <c r="RTP34" s="211"/>
      <c r="RTQ34" s="148"/>
      <c r="RTR34" s="210"/>
      <c r="RTS34" s="211"/>
      <c r="RTT34" s="148"/>
      <c r="RTU34" s="210"/>
      <c r="RTV34" s="211"/>
      <c r="RTW34" s="148"/>
      <c r="RTX34" s="210"/>
      <c r="RTY34" s="211"/>
      <c r="RTZ34" s="148"/>
      <c r="RUA34" s="210"/>
      <c r="RUB34" s="211"/>
      <c r="RUC34" s="148"/>
      <c r="RUD34" s="210"/>
      <c r="RUE34" s="211"/>
      <c r="RUF34" s="148"/>
      <c r="RUG34" s="210"/>
      <c r="RUH34" s="211"/>
      <c r="RUI34" s="148"/>
      <c r="RUJ34" s="210"/>
      <c r="RUK34" s="211"/>
      <c r="RUL34" s="148"/>
      <c r="RUM34" s="210"/>
      <c r="RUN34" s="211"/>
      <c r="RUO34" s="148"/>
      <c r="RUP34" s="210"/>
      <c r="RUQ34" s="211"/>
      <c r="RUR34" s="148"/>
      <c r="RUS34" s="210"/>
      <c r="RUT34" s="211"/>
      <c r="RUU34" s="148"/>
      <c r="RUV34" s="210"/>
      <c r="RUW34" s="211"/>
      <c r="RUX34" s="148"/>
      <c r="RUY34" s="210"/>
      <c r="RUZ34" s="211"/>
      <c r="RVA34" s="148"/>
      <c r="RVB34" s="210"/>
      <c r="RVC34" s="211"/>
      <c r="RVD34" s="148"/>
      <c r="RVE34" s="210"/>
      <c r="RVF34" s="211"/>
      <c r="RVG34" s="148"/>
      <c r="RVH34" s="210"/>
      <c r="RVI34" s="211"/>
      <c r="RVJ34" s="148"/>
      <c r="RVK34" s="210"/>
      <c r="RVL34" s="211"/>
      <c r="RVM34" s="148"/>
      <c r="RVN34" s="210"/>
      <c r="RVO34" s="211"/>
      <c r="RVP34" s="148"/>
      <c r="RVQ34" s="210"/>
      <c r="RVR34" s="211"/>
      <c r="RVS34" s="148"/>
      <c r="RVT34" s="210"/>
      <c r="RVU34" s="211"/>
      <c r="RVV34" s="148"/>
      <c r="RVW34" s="210"/>
      <c r="RVX34" s="211"/>
      <c r="RVY34" s="148"/>
      <c r="RVZ34" s="210"/>
      <c r="RWA34" s="211"/>
      <c r="RWB34" s="148"/>
      <c r="RWC34" s="210"/>
      <c r="RWD34" s="211"/>
      <c r="RWE34" s="148"/>
      <c r="RWF34" s="210"/>
      <c r="RWG34" s="211"/>
      <c r="RWH34" s="148"/>
      <c r="RWI34" s="210"/>
      <c r="RWJ34" s="211"/>
      <c r="RWK34" s="148"/>
      <c r="RWL34" s="210"/>
      <c r="RWM34" s="211"/>
      <c r="RWN34" s="148"/>
      <c r="RWO34" s="210"/>
      <c r="RWP34" s="211"/>
      <c r="RWQ34" s="148"/>
      <c r="RWR34" s="210"/>
      <c r="RWS34" s="211"/>
      <c r="RWT34" s="148"/>
      <c r="RWU34" s="210"/>
      <c r="RWV34" s="211"/>
      <c r="RWW34" s="148"/>
      <c r="RWX34" s="210"/>
      <c r="RWY34" s="211"/>
      <c r="RWZ34" s="148"/>
      <c r="RXA34" s="210"/>
      <c r="RXB34" s="211"/>
      <c r="RXC34" s="148"/>
      <c r="RXD34" s="210"/>
      <c r="RXE34" s="211"/>
      <c r="RXF34" s="148"/>
      <c r="RXG34" s="210"/>
      <c r="RXH34" s="211"/>
      <c r="RXI34" s="148"/>
      <c r="RXJ34" s="210"/>
      <c r="RXK34" s="211"/>
      <c r="RXL34" s="148"/>
      <c r="RXM34" s="210"/>
      <c r="RXN34" s="211"/>
      <c r="RXO34" s="148"/>
      <c r="RXP34" s="210"/>
      <c r="RXQ34" s="211"/>
      <c r="RXR34" s="148"/>
      <c r="RXS34" s="210"/>
      <c r="RXT34" s="211"/>
      <c r="RXU34" s="148"/>
      <c r="RXV34" s="210"/>
      <c r="RXW34" s="211"/>
      <c r="RXX34" s="148"/>
      <c r="RXY34" s="210"/>
      <c r="RXZ34" s="211"/>
      <c r="RYA34" s="148"/>
      <c r="RYB34" s="210"/>
      <c r="RYC34" s="211"/>
      <c r="RYD34" s="148"/>
      <c r="RYE34" s="210"/>
      <c r="RYF34" s="211"/>
      <c r="RYG34" s="148"/>
      <c r="RYH34" s="210"/>
      <c r="RYI34" s="211"/>
      <c r="RYJ34" s="148"/>
      <c r="RYK34" s="210"/>
      <c r="RYL34" s="211"/>
      <c r="RYM34" s="148"/>
      <c r="RYN34" s="210"/>
      <c r="RYO34" s="211"/>
      <c r="RYP34" s="148"/>
      <c r="RYQ34" s="210"/>
      <c r="RYR34" s="211"/>
      <c r="RYS34" s="148"/>
      <c r="RYT34" s="210"/>
      <c r="RYU34" s="211"/>
      <c r="RYV34" s="148"/>
      <c r="RYW34" s="210"/>
      <c r="RYX34" s="211"/>
      <c r="RYY34" s="148"/>
      <c r="RYZ34" s="210"/>
      <c r="RZA34" s="211"/>
      <c r="RZB34" s="148"/>
      <c r="RZC34" s="210"/>
      <c r="RZD34" s="211"/>
      <c r="RZE34" s="148"/>
      <c r="RZF34" s="210"/>
      <c r="RZG34" s="211"/>
      <c r="RZH34" s="148"/>
      <c r="RZI34" s="210"/>
      <c r="RZJ34" s="211"/>
      <c r="RZK34" s="148"/>
      <c r="RZL34" s="210"/>
      <c r="RZM34" s="211"/>
      <c r="RZN34" s="148"/>
      <c r="RZO34" s="210"/>
      <c r="RZP34" s="211"/>
      <c r="RZQ34" s="148"/>
      <c r="RZR34" s="210"/>
      <c r="RZS34" s="211"/>
      <c r="RZT34" s="148"/>
      <c r="RZU34" s="210"/>
      <c r="RZV34" s="211"/>
      <c r="RZW34" s="148"/>
      <c r="RZX34" s="210"/>
      <c r="RZY34" s="211"/>
      <c r="RZZ34" s="148"/>
      <c r="SAA34" s="210"/>
      <c r="SAB34" s="211"/>
      <c r="SAC34" s="148"/>
      <c r="SAD34" s="210"/>
      <c r="SAE34" s="211"/>
      <c r="SAF34" s="148"/>
      <c r="SAG34" s="210"/>
      <c r="SAH34" s="211"/>
      <c r="SAI34" s="148"/>
      <c r="SAJ34" s="210"/>
      <c r="SAK34" s="211"/>
      <c r="SAL34" s="148"/>
      <c r="SAM34" s="210"/>
      <c r="SAN34" s="211"/>
      <c r="SAO34" s="148"/>
      <c r="SAP34" s="210"/>
      <c r="SAQ34" s="211"/>
      <c r="SAR34" s="148"/>
      <c r="SAS34" s="210"/>
      <c r="SAT34" s="211"/>
      <c r="SAU34" s="148"/>
      <c r="SAV34" s="210"/>
      <c r="SAW34" s="211"/>
      <c r="SAX34" s="148"/>
      <c r="SAY34" s="210"/>
      <c r="SAZ34" s="211"/>
      <c r="SBA34" s="148"/>
      <c r="SBB34" s="210"/>
      <c r="SBC34" s="211"/>
      <c r="SBD34" s="148"/>
      <c r="SBE34" s="210"/>
      <c r="SBF34" s="211"/>
      <c r="SBG34" s="148"/>
      <c r="SBH34" s="210"/>
      <c r="SBI34" s="211"/>
      <c r="SBJ34" s="148"/>
      <c r="SBK34" s="210"/>
      <c r="SBL34" s="211"/>
      <c r="SBM34" s="148"/>
      <c r="SBN34" s="210"/>
      <c r="SBO34" s="211"/>
      <c r="SBP34" s="148"/>
      <c r="SBQ34" s="210"/>
      <c r="SBR34" s="211"/>
      <c r="SBS34" s="148"/>
      <c r="SBT34" s="210"/>
      <c r="SBU34" s="211"/>
      <c r="SBV34" s="148"/>
      <c r="SBW34" s="210"/>
      <c r="SBX34" s="211"/>
      <c r="SBY34" s="148"/>
      <c r="SBZ34" s="210"/>
      <c r="SCA34" s="211"/>
      <c r="SCB34" s="148"/>
      <c r="SCC34" s="210"/>
      <c r="SCD34" s="211"/>
      <c r="SCE34" s="148"/>
      <c r="SCF34" s="210"/>
      <c r="SCG34" s="211"/>
      <c r="SCH34" s="148"/>
      <c r="SCI34" s="210"/>
      <c r="SCJ34" s="211"/>
      <c r="SCK34" s="148"/>
      <c r="SCL34" s="210"/>
      <c r="SCM34" s="211"/>
      <c r="SCN34" s="148"/>
      <c r="SCO34" s="210"/>
      <c r="SCP34" s="211"/>
      <c r="SCQ34" s="148"/>
      <c r="SCR34" s="210"/>
      <c r="SCS34" s="211"/>
      <c r="SCT34" s="148"/>
      <c r="SCU34" s="210"/>
      <c r="SCV34" s="211"/>
      <c r="SCW34" s="148"/>
      <c r="SCX34" s="210"/>
      <c r="SCY34" s="211"/>
      <c r="SCZ34" s="148"/>
      <c r="SDA34" s="210"/>
      <c r="SDB34" s="211"/>
      <c r="SDC34" s="148"/>
      <c r="SDD34" s="210"/>
      <c r="SDE34" s="211"/>
      <c r="SDF34" s="148"/>
      <c r="SDG34" s="210"/>
      <c r="SDH34" s="211"/>
      <c r="SDI34" s="148"/>
      <c r="SDJ34" s="210"/>
      <c r="SDK34" s="211"/>
      <c r="SDL34" s="148"/>
      <c r="SDM34" s="210"/>
      <c r="SDN34" s="211"/>
      <c r="SDO34" s="148"/>
      <c r="SDP34" s="210"/>
      <c r="SDQ34" s="211"/>
      <c r="SDR34" s="148"/>
      <c r="SDS34" s="210"/>
      <c r="SDT34" s="211"/>
      <c r="SDU34" s="148"/>
      <c r="SDV34" s="210"/>
      <c r="SDW34" s="211"/>
      <c r="SDX34" s="148"/>
      <c r="SDY34" s="210"/>
      <c r="SDZ34" s="211"/>
      <c r="SEA34" s="148"/>
      <c r="SEB34" s="210"/>
      <c r="SEC34" s="211"/>
      <c r="SED34" s="148"/>
      <c r="SEE34" s="210"/>
      <c r="SEF34" s="211"/>
      <c r="SEG34" s="148"/>
      <c r="SEH34" s="210"/>
      <c r="SEI34" s="211"/>
      <c r="SEJ34" s="148"/>
      <c r="SEK34" s="210"/>
      <c r="SEL34" s="211"/>
      <c r="SEM34" s="148"/>
      <c r="SEN34" s="210"/>
      <c r="SEO34" s="211"/>
      <c r="SEP34" s="148"/>
      <c r="SEQ34" s="210"/>
      <c r="SER34" s="211"/>
      <c r="SES34" s="148"/>
      <c r="SET34" s="210"/>
      <c r="SEU34" s="211"/>
      <c r="SEV34" s="148"/>
      <c r="SEW34" s="210"/>
      <c r="SEX34" s="211"/>
      <c r="SEY34" s="148"/>
      <c r="SEZ34" s="210"/>
      <c r="SFA34" s="211"/>
      <c r="SFB34" s="148"/>
      <c r="SFC34" s="210"/>
      <c r="SFD34" s="211"/>
      <c r="SFE34" s="148"/>
      <c r="SFF34" s="210"/>
      <c r="SFG34" s="211"/>
      <c r="SFH34" s="148"/>
      <c r="SFI34" s="210"/>
      <c r="SFJ34" s="211"/>
      <c r="SFK34" s="148"/>
      <c r="SFL34" s="210"/>
      <c r="SFM34" s="211"/>
      <c r="SFN34" s="148"/>
      <c r="SFO34" s="210"/>
      <c r="SFP34" s="211"/>
      <c r="SFQ34" s="148"/>
      <c r="SFR34" s="210"/>
      <c r="SFS34" s="211"/>
      <c r="SFT34" s="148"/>
      <c r="SFU34" s="210"/>
      <c r="SFV34" s="211"/>
      <c r="SFW34" s="148"/>
      <c r="SFX34" s="210"/>
      <c r="SFY34" s="211"/>
      <c r="SFZ34" s="148"/>
      <c r="SGA34" s="210"/>
      <c r="SGB34" s="211"/>
      <c r="SGC34" s="148"/>
      <c r="SGD34" s="210"/>
      <c r="SGE34" s="211"/>
      <c r="SGF34" s="148"/>
      <c r="SGG34" s="210"/>
      <c r="SGH34" s="211"/>
      <c r="SGI34" s="148"/>
      <c r="SGJ34" s="210"/>
      <c r="SGK34" s="211"/>
      <c r="SGL34" s="148"/>
      <c r="SGM34" s="210"/>
      <c r="SGN34" s="211"/>
      <c r="SGO34" s="148"/>
      <c r="SGP34" s="210"/>
      <c r="SGQ34" s="211"/>
      <c r="SGR34" s="148"/>
      <c r="SGS34" s="210"/>
      <c r="SGT34" s="211"/>
      <c r="SGU34" s="148"/>
      <c r="SGV34" s="210"/>
      <c r="SGW34" s="211"/>
      <c r="SGX34" s="148"/>
      <c r="SGY34" s="210"/>
      <c r="SGZ34" s="211"/>
      <c r="SHA34" s="148"/>
      <c r="SHB34" s="210"/>
      <c r="SHC34" s="211"/>
      <c r="SHD34" s="148"/>
      <c r="SHE34" s="210"/>
      <c r="SHF34" s="211"/>
      <c r="SHG34" s="148"/>
      <c r="SHH34" s="210"/>
      <c r="SHI34" s="211"/>
      <c r="SHJ34" s="148"/>
      <c r="SHK34" s="210"/>
      <c r="SHL34" s="211"/>
      <c r="SHM34" s="148"/>
      <c r="SHN34" s="210"/>
      <c r="SHO34" s="211"/>
      <c r="SHP34" s="148"/>
      <c r="SHQ34" s="210"/>
      <c r="SHR34" s="211"/>
      <c r="SHS34" s="148"/>
      <c r="SHT34" s="210"/>
      <c r="SHU34" s="211"/>
      <c r="SHV34" s="148"/>
      <c r="SHW34" s="210"/>
      <c r="SHX34" s="211"/>
      <c r="SHY34" s="148"/>
      <c r="SHZ34" s="210"/>
      <c r="SIA34" s="211"/>
      <c r="SIB34" s="148"/>
      <c r="SIC34" s="210"/>
      <c r="SID34" s="211"/>
      <c r="SIE34" s="148"/>
      <c r="SIF34" s="210"/>
      <c r="SIG34" s="211"/>
      <c r="SIH34" s="148"/>
      <c r="SII34" s="210"/>
      <c r="SIJ34" s="211"/>
      <c r="SIK34" s="148"/>
      <c r="SIL34" s="210"/>
      <c r="SIM34" s="211"/>
      <c r="SIN34" s="148"/>
      <c r="SIO34" s="210"/>
      <c r="SIP34" s="211"/>
      <c r="SIQ34" s="148"/>
      <c r="SIR34" s="210"/>
      <c r="SIS34" s="211"/>
      <c r="SIT34" s="148"/>
      <c r="SIU34" s="210"/>
      <c r="SIV34" s="211"/>
      <c r="SIW34" s="148"/>
      <c r="SIX34" s="210"/>
      <c r="SIY34" s="211"/>
      <c r="SIZ34" s="148"/>
      <c r="SJA34" s="210"/>
      <c r="SJB34" s="211"/>
      <c r="SJC34" s="148"/>
      <c r="SJD34" s="210"/>
      <c r="SJE34" s="211"/>
      <c r="SJF34" s="148"/>
      <c r="SJG34" s="210"/>
      <c r="SJH34" s="211"/>
      <c r="SJI34" s="148"/>
      <c r="SJJ34" s="210"/>
      <c r="SJK34" s="211"/>
      <c r="SJL34" s="148"/>
      <c r="SJM34" s="210"/>
      <c r="SJN34" s="211"/>
      <c r="SJO34" s="148"/>
      <c r="SJP34" s="210"/>
      <c r="SJQ34" s="211"/>
      <c r="SJR34" s="148"/>
      <c r="SJS34" s="210"/>
      <c r="SJT34" s="211"/>
      <c r="SJU34" s="148"/>
      <c r="SJV34" s="210"/>
      <c r="SJW34" s="211"/>
      <c r="SJX34" s="148"/>
      <c r="SJY34" s="210"/>
      <c r="SJZ34" s="211"/>
      <c r="SKA34" s="148"/>
      <c r="SKB34" s="210"/>
      <c r="SKC34" s="211"/>
      <c r="SKD34" s="148"/>
      <c r="SKE34" s="210"/>
      <c r="SKF34" s="211"/>
      <c r="SKG34" s="148"/>
      <c r="SKH34" s="210"/>
      <c r="SKI34" s="211"/>
      <c r="SKJ34" s="148"/>
      <c r="SKK34" s="210"/>
      <c r="SKL34" s="211"/>
      <c r="SKM34" s="148"/>
      <c r="SKN34" s="210"/>
      <c r="SKO34" s="211"/>
      <c r="SKP34" s="148"/>
      <c r="SKQ34" s="210"/>
      <c r="SKR34" s="211"/>
      <c r="SKS34" s="148"/>
      <c r="SKT34" s="210"/>
      <c r="SKU34" s="211"/>
      <c r="SKV34" s="148"/>
      <c r="SKW34" s="210"/>
      <c r="SKX34" s="211"/>
      <c r="SKY34" s="148"/>
      <c r="SKZ34" s="210"/>
      <c r="SLA34" s="211"/>
      <c r="SLB34" s="148"/>
      <c r="SLC34" s="210"/>
      <c r="SLD34" s="211"/>
      <c r="SLE34" s="148"/>
      <c r="SLF34" s="210"/>
      <c r="SLG34" s="211"/>
      <c r="SLH34" s="148"/>
      <c r="SLI34" s="210"/>
      <c r="SLJ34" s="211"/>
      <c r="SLK34" s="148"/>
      <c r="SLL34" s="210"/>
      <c r="SLM34" s="211"/>
      <c r="SLN34" s="148"/>
      <c r="SLO34" s="210"/>
      <c r="SLP34" s="211"/>
      <c r="SLQ34" s="148"/>
      <c r="SLR34" s="210"/>
      <c r="SLS34" s="211"/>
      <c r="SLT34" s="148"/>
      <c r="SLU34" s="210"/>
      <c r="SLV34" s="211"/>
      <c r="SLW34" s="148"/>
      <c r="SLX34" s="210"/>
      <c r="SLY34" s="211"/>
      <c r="SLZ34" s="148"/>
      <c r="SMA34" s="210"/>
      <c r="SMB34" s="211"/>
      <c r="SMC34" s="148"/>
      <c r="SMD34" s="210"/>
      <c r="SME34" s="211"/>
      <c r="SMF34" s="148"/>
      <c r="SMG34" s="210"/>
      <c r="SMH34" s="211"/>
      <c r="SMI34" s="148"/>
      <c r="SMJ34" s="210"/>
      <c r="SMK34" s="211"/>
      <c r="SML34" s="148"/>
      <c r="SMM34" s="210"/>
      <c r="SMN34" s="211"/>
      <c r="SMO34" s="148"/>
      <c r="SMP34" s="210"/>
      <c r="SMQ34" s="211"/>
      <c r="SMR34" s="148"/>
      <c r="SMS34" s="210"/>
      <c r="SMT34" s="211"/>
      <c r="SMU34" s="148"/>
      <c r="SMV34" s="210"/>
      <c r="SMW34" s="211"/>
      <c r="SMX34" s="148"/>
      <c r="SMY34" s="210"/>
      <c r="SMZ34" s="211"/>
      <c r="SNA34" s="148"/>
      <c r="SNB34" s="210"/>
      <c r="SNC34" s="211"/>
      <c r="SND34" s="148"/>
      <c r="SNE34" s="210"/>
      <c r="SNF34" s="211"/>
      <c r="SNG34" s="148"/>
      <c r="SNH34" s="210"/>
      <c r="SNI34" s="211"/>
      <c r="SNJ34" s="148"/>
      <c r="SNK34" s="210"/>
      <c r="SNL34" s="211"/>
      <c r="SNM34" s="148"/>
      <c r="SNN34" s="210"/>
      <c r="SNO34" s="211"/>
      <c r="SNP34" s="148"/>
      <c r="SNQ34" s="210"/>
      <c r="SNR34" s="211"/>
      <c r="SNS34" s="148"/>
      <c r="SNT34" s="210"/>
      <c r="SNU34" s="211"/>
      <c r="SNV34" s="148"/>
      <c r="SNW34" s="210"/>
      <c r="SNX34" s="211"/>
      <c r="SNY34" s="148"/>
      <c r="SNZ34" s="210"/>
      <c r="SOA34" s="211"/>
      <c r="SOB34" s="148"/>
      <c r="SOC34" s="210"/>
      <c r="SOD34" s="211"/>
      <c r="SOE34" s="148"/>
      <c r="SOF34" s="210"/>
      <c r="SOG34" s="211"/>
      <c r="SOH34" s="148"/>
      <c r="SOI34" s="210"/>
      <c r="SOJ34" s="211"/>
      <c r="SOK34" s="148"/>
      <c r="SOL34" s="210"/>
      <c r="SOM34" s="211"/>
      <c r="SON34" s="148"/>
      <c r="SOO34" s="210"/>
      <c r="SOP34" s="211"/>
      <c r="SOQ34" s="148"/>
      <c r="SOR34" s="210"/>
      <c r="SOS34" s="211"/>
      <c r="SOT34" s="148"/>
      <c r="SOU34" s="210"/>
      <c r="SOV34" s="211"/>
      <c r="SOW34" s="148"/>
      <c r="SOX34" s="210"/>
      <c r="SOY34" s="211"/>
      <c r="SOZ34" s="148"/>
      <c r="SPA34" s="210"/>
      <c r="SPB34" s="211"/>
      <c r="SPC34" s="148"/>
      <c r="SPD34" s="210"/>
      <c r="SPE34" s="211"/>
      <c r="SPF34" s="148"/>
      <c r="SPG34" s="210"/>
      <c r="SPH34" s="211"/>
      <c r="SPI34" s="148"/>
      <c r="SPJ34" s="210"/>
      <c r="SPK34" s="211"/>
      <c r="SPL34" s="148"/>
      <c r="SPM34" s="210"/>
      <c r="SPN34" s="211"/>
      <c r="SPO34" s="148"/>
      <c r="SPP34" s="210"/>
      <c r="SPQ34" s="211"/>
      <c r="SPR34" s="148"/>
      <c r="SPS34" s="210"/>
      <c r="SPT34" s="211"/>
      <c r="SPU34" s="148"/>
      <c r="SPV34" s="210"/>
      <c r="SPW34" s="211"/>
      <c r="SPX34" s="148"/>
      <c r="SPY34" s="210"/>
      <c r="SPZ34" s="211"/>
      <c r="SQA34" s="148"/>
      <c r="SQB34" s="210"/>
      <c r="SQC34" s="211"/>
      <c r="SQD34" s="148"/>
      <c r="SQE34" s="210"/>
      <c r="SQF34" s="211"/>
      <c r="SQG34" s="148"/>
      <c r="SQH34" s="210"/>
      <c r="SQI34" s="211"/>
      <c r="SQJ34" s="148"/>
      <c r="SQK34" s="210"/>
      <c r="SQL34" s="211"/>
      <c r="SQM34" s="148"/>
      <c r="SQN34" s="210"/>
      <c r="SQO34" s="211"/>
      <c r="SQP34" s="148"/>
      <c r="SQQ34" s="210"/>
      <c r="SQR34" s="211"/>
      <c r="SQS34" s="148"/>
      <c r="SQT34" s="210"/>
      <c r="SQU34" s="211"/>
      <c r="SQV34" s="148"/>
      <c r="SQW34" s="210"/>
      <c r="SQX34" s="211"/>
      <c r="SQY34" s="148"/>
      <c r="SQZ34" s="210"/>
      <c r="SRA34" s="211"/>
      <c r="SRB34" s="148"/>
      <c r="SRC34" s="210"/>
      <c r="SRD34" s="211"/>
      <c r="SRE34" s="148"/>
      <c r="SRF34" s="210"/>
      <c r="SRG34" s="211"/>
      <c r="SRH34" s="148"/>
      <c r="SRI34" s="210"/>
      <c r="SRJ34" s="211"/>
      <c r="SRK34" s="148"/>
      <c r="SRL34" s="210"/>
      <c r="SRM34" s="211"/>
      <c r="SRN34" s="148"/>
      <c r="SRO34" s="210"/>
      <c r="SRP34" s="211"/>
      <c r="SRQ34" s="148"/>
      <c r="SRR34" s="210"/>
      <c r="SRS34" s="211"/>
      <c r="SRT34" s="148"/>
      <c r="SRU34" s="210"/>
      <c r="SRV34" s="211"/>
      <c r="SRW34" s="148"/>
      <c r="SRX34" s="210"/>
      <c r="SRY34" s="211"/>
      <c r="SRZ34" s="148"/>
      <c r="SSA34" s="210"/>
      <c r="SSB34" s="211"/>
      <c r="SSC34" s="148"/>
      <c r="SSD34" s="210"/>
      <c r="SSE34" s="211"/>
      <c r="SSF34" s="148"/>
      <c r="SSG34" s="210"/>
      <c r="SSH34" s="211"/>
      <c r="SSI34" s="148"/>
      <c r="SSJ34" s="210"/>
      <c r="SSK34" s="211"/>
      <c r="SSL34" s="148"/>
      <c r="SSM34" s="210"/>
      <c r="SSN34" s="211"/>
      <c r="SSO34" s="148"/>
      <c r="SSP34" s="210"/>
      <c r="SSQ34" s="211"/>
      <c r="SSR34" s="148"/>
      <c r="SSS34" s="210"/>
      <c r="SST34" s="211"/>
      <c r="SSU34" s="148"/>
      <c r="SSV34" s="210"/>
      <c r="SSW34" s="211"/>
      <c r="SSX34" s="148"/>
      <c r="SSY34" s="210"/>
      <c r="SSZ34" s="211"/>
      <c r="STA34" s="148"/>
      <c r="STB34" s="210"/>
      <c r="STC34" s="211"/>
      <c r="STD34" s="148"/>
      <c r="STE34" s="210"/>
      <c r="STF34" s="211"/>
      <c r="STG34" s="148"/>
      <c r="STH34" s="210"/>
      <c r="STI34" s="211"/>
      <c r="STJ34" s="148"/>
      <c r="STK34" s="210"/>
      <c r="STL34" s="211"/>
      <c r="STM34" s="148"/>
      <c r="STN34" s="210"/>
      <c r="STO34" s="211"/>
      <c r="STP34" s="148"/>
      <c r="STQ34" s="210"/>
      <c r="STR34" s="211"/>
      <c r="STS34" s="148"/>
      <c r="STT34" s="210"/>
      <c r="STU34" s="211"/>
      <c r="STV34" s="148"/>
      <c r="STW34" s="210"/>
      <c r="STX34" s="211"/>
      <c r="STY34" s="148"/>
      <c r="STZ34" s="210"/>
      <c r="SUA34" s="211"/>
      <c r="SUB34" s="148"/>
      <c r="SUC34" s="210"/>
      <c r="SUD34" s="211"/>
      <c r="SUE34" s="148"/>
      <c r="SUF34" s="210"/>
      <c r="SUG34" s="211"/>
      <c r="SUH34" s="148"/>
      <c r="SUI34" s="210"/>
      <c r="SUJ34" s="211"/>
      <c r="SUK34" s="148"/>
      <c r="SUL34" s="210"/>
      <c r="SUM34" s="211"/>
      <c r="SUN34" s="148"/>
      <c r="SUO34" s="210"/>
      <c r="SUP34" s="211"/>
      <c r="SUQ34" s="148"/>
      <c r="SUR34" s="210"/>
      <c r="SUS34" s="211"/>
      <c r="SUT34" s="148"/>
      <c r="SUU34" s="210"/>
      <c r="SUV34" s="211"/>
      <c r="SUW34" s="148"/>
      <c r="SUX34" s="210"/>
      <c r="SUY34" s="211"/>
      <c r="SUZ34" s="148"/>
      <c r="SVA34" s="210"/>
      <c r="SVB34" s="211"/>
      <c r="SVC34" s="148"/>
      <c r="SVD34" s="210"/>
      <c r="SVE34" s="211"/>
      <c r="SVF34" s="148"/>
      <c r="SVG34" s="210"/>
      <c r="SVH34" s="211"/>
      <c r="SVI34" s="148"/>
      <c r="SVJ34" s="210"/>
      <c r="SVK34" s="211"/>
      <c r="SVL34" s="148"/>
      <c r="SVM34" s="210"/>
      <c r="SVN34" s="211"/>
      <c r="SVO34" s="148"/>
      <c r="SVP34" s="210"/>
      <c r="SVQ34" s="211"/>
      <c r="SVR34" s="148"/>
      <c r="SVS34" s="210"/>
      <c r="SVT34" s="211"/>
      <c r="SVU34" s="148"/>
      <c r="SVV34" s="210"/>
      <c r="SVW34" s="211"/>
      <c r="SVX34" s="148"/>
      <c r="SVY34" s="210"/>
      <c r="SVZ34" s="211"/>
      <c r="SWA34" s="148"/>
      <c r="SWB34" s="210"/>
      <c r="SWC34" s="211"/>
      <c r="SWD34" s="148"/>
      <c r="SWE34" s="210"/>
      <c r="SWF34" s="211"/>
      <c r="SWG34" s="148"/>
      <c r="SWH34" s="210"/>
      <c r="SWI34" s="211"/>
      <c r="SWJ34" s="148"/>
      <c r="SWK34" s="210"/>
      <c r="SWL34" s="211"/>
      <c r="SWM34" s="148"/>
      <c r="SWN34" s="210"/>
      <c r="SWO34" s="211"/>
      <c r="SWP34" s="148"/>
      <c r="SWQ34" s="210"/>
      <c r="SWR34" s="211"/>
      <c r="SWS34" s="148"/>
      <c r="SWT34" s="210"/>
      <c r="SWU34" s="211"/>
      <c r="SWV34" s="148"/>
      <c r="SWW34" s="210"/>
      <c r="SWX34" s="211"/>
      <c r="SWY34" s="148"/>
      <c r="SWZ34" s="210"/>
      <c r="SXA34" s="211"/>
      <c r="SXB34" s="148"/>
      <c r="SXC34" s="210"/>
      <c r="SXD34" s="211"/>
      <c r="SXE34" s="148"/>
      <c r="SXF34" s="210"/>
      <c r="SXG34" s="211"/>
      <c r="SXH34" s="148"/>
      <c r="SXI34" s="210"/>
      <c r="SXJ34" s="211"/>
      <c r="SXK34" s="148"/>
      <c r="SXL34" s="210"/>
      <c r="SXM34" s="211"/>
      <c r="SXN34" s="148"/>
      <c r="SXO34" s="210"/>
      <c r="SXP34" s="211"/>
      <c r="SXQ34" s="148"/>
      <c r="SXR34" s="210"/>
      <c r="SXS34" s="211"/>
      <c r="SXT34" s="148"/>
      <c r="SXU34" s="210"/>
      <c r="SXV34" s="211"/>
      <c r="SXW34" s="148"/>
      <c r="SXX34" s="210"/>
      <c r="SXY34" s="211"/>
      <c r="SXZ34" s="148"/>
      <c r="SYA34" s="210"/>
      <c r="SYB34" s="211"/>
      <c r="SYC34" s="148"/>
      <c r="SYD34" s="210"/>
      <c r="SYE34" s="211"/>
      <c r="SYF34" s="148"/>
      <c r="SYG34" s="210"/>
      <c r="SYH34" s="211"/>
      <c r="SYI34" s="148"/>
      <c r="SYJ34" s="210"/>
      <c r="SYK34" s="211"/>
      <c r="SYL34" s="148"/>
      <c r="SYM34" s="210"/>
      <c r="SYN34" s="211"/>
      <c r="SYO34" s="148"/>
      <c r="SYP34" s="210"/>
      <c r="SYQ34" s="211"/>
      <c r="SYR34" s="148"/>
      <c r="SYS34" s="210"/>
      <c r="SYT34" s="211"/>
      <c r="SYU34" s="148"/>
      <c r="SYV34" s="210"/>
      <c r="SYW34" s="211"/>
      <c r="SYX34" s="148"/>
      <c r="SYY34" s="210"/>
      <c r="SYZ34" s="211"/>
      <c r="SZA34" s="148"/>
      <c r="SZB34" s="210"/>
      <c r="SZC34" s="211"/>
      <c r="SZD34" s="148"/>
      <c r="SZE34" s="210"/>
      <c r="SZF34" s="211"/>
      <c r="SZG34" s="148"/>
      <c r="SZH34" s="210"/>
      <c r="SZI34" s="211"/>
      <c r="SZJ34" s="148"/>
      <c r="SZK34" s="210"/>
      <c r="SZL34" s="211"/>
      <c r="SZM34" s="148"/>
      <c r="SZN34" s="210"/>
      <c r="SZO34" s="211"/>
      <c r="SZP34" s="148"/>
      <c r="SZQ34" s="210"/>
      <c r="SZR34" s="211"/>
      <c r="SZS34" s="148"/>
      <c r="SZT34" s="210"/>
      <c r="SZU34" s="211"/>
      <c r="SZV34" s="148"/>
      <c r="SZW34" s="210"/>
      <c r="SZX34" s="211"/>
      <c r="SZY34" s="148"/>
      <c r="SZZ34" s="210"/>
      <c r="TAA34" s="211"/>
      <c r="TAB34" s="148"/>
      <c r="TAC34" s="210"/>
      <c r="TAD34" s="211"/>
      <c r="TAE34" s="148"/>
      <c r="TAF34" s="210"/>
      <c r="TAG34" s="211"/>
      <c r="TAH34" s="148"/>
      <c r="TAI34" s="210"/>
      <c r="TAJ34" s="211"/>
      <c r="TAK34" s="148"/>
      <c r="TAL34" s="210"/>
      <c r="TAM34" s="211"/>
      <c r="TAN34" s="148"/>
      <c r="TAO34" s="210"/>
      <c r="TAP34" s="211"/>
      <c r="TAQ34" s="148"/>
      <c r="TAR34" s="210"/>
      <c r="TAS34" s="211"/>
      <c r="TAT34" s="148"/>
      <c r="TAU34" s="210"/>
      <c r="TAV34" s="211"/>
      <c r="TAW34" s="148"/>
      <c r="TAX34" s="210"/>
      <c r="TAY34" s="211"/>
      <c r="TAZ34" s="148"/>
      <c r="TBA34" s="210"/>
      <c r="TBB34" s="211"/>
      <c r="TBC34" s="148"/>
      <c r="TBD34" s="210"/>
      <c r="TBE34" s="211"/>
      <c r="TBF34" s="148"/>
      <c r="TBG34" s="210"/>
      <c r="TBH34" s="211"/>
      <c r="TBI34" s="148"/>
      <c r="TBJ34" s="210"/>
      <c r="TBK34" s="211"/>
      <c r="TBL34" s="148"/>
      <c r="TBM34" s="210"/>
      <c r="TBN34" s="211"/>
      <c r="TBO34" s="148"/>
      <c r="TBP34" s="210"/>
      <c r="TBQ34" s="211"/>
      <c r="TBR34" s="148"/>
      <c r="TBS34" s="210"/>
      <c r="TBT34" s="211"/>
      <c r="TBU34" s="148"/>
      <c r="TBV34" s="210"/>
      <c r="TBW34" s="211"/>
      <c r="TBX34" s="148"/>
      <c r="TBY34" s="210"/>
      <c r="TBZ34" s="211"/>
      <c r="TCA34" s="148"/>
      <c r="TCB34" s="210"/>
      <c r="TCC34" s="211"/>
      <c r="TCD34" s="148"/>
      <c r="TCE34" s="210"/>
      <c r="TCF34" s="211"/>
      <c r="TCG34" s="148"/>
      <c r="TCH34" s="210"/>
      <c r="TCI34" s="211"/>
      <c r="TCJ34" s="148"/>
      <c r="TCK34" s="210"/>
      <c r="TCL34" s="211"/>
      <c r="TCM34" s="148"/>
      <c r="TCN34" s="210"/>
      <c r="TCO34" s="211"/>
      <c r="TCP34" s="148"/>
      <c r="TCQ34" s="210"/>
      <c r="TCR34" s="211"/>
      <c r="TCS34" s="148"/>
      <c r="TCT34" s="210"/>
      <c r="TCU34" s="211"/>
      <c r="TCV34" s="148"/>
      <c r="TCW34" s="210"/>
      <c r="TCX34" s="211"/>
      <c r="TCY34" s="148"/>
      <c r="TCZ34" s="210"/>
      <c r="TDA34" s="211"/>
      <c r="TDB34" s="148"/>
      <c r="TDC34" s="210"/>
      <c r="TDD34" s="211"/>
      <c r="TDE34" s="148"/>
      <c r="TDF34" s="210"/>
      <c r="TDG34" s="211"/>
      <c r="TDH34" s="148"/>
      <c r="TDI34" s="210"/>
      <c r="TDJ34" s="211"/>
      <c r="TDK34" s="148"/>
      <c r="TDL34" s="210"/>
      <c r="TDM34" s="211"/>
      <c r="TDN34" s="148"/>
      <c r="TDO34" s="210"/>
      <c r="TDP34" s="211"/>
      <c r="TDQ34" s="148"/>
      <c r="TDR34" s="210"/>
      <c r="TDS34" s="211"/>
      <c r="TDT34" s="148"/>
      <c r="TDU34" s="210"/>
      <c r="TDV34" s="211"/>
      <c r="TDW34" s="148"/>
      <c r="TDX34" s="210"/>
      <c r="TDY34" s="211"/>
      <c r="TDZ34" s="148"/>
      <c r="TEA34" s="210"/>
      <c r="TEB34" s="211"/>
      <c r="TEC34" s="148"/>
      <c r="TED34" s="210"/>
      <c r="TEE34" s="211"/>
      <c r="TEF34" s="148"/>
      <c r="TEG34" s="210"/>
      <c r="TEH34" s="211"/>
      <c r="TEI34" s="148"/>
      <c r="TEJ34" s="210"/>
      <c r="TEK34" s="211"/>
      <c r="TEL34" s="148"/>
      <c r="TEM34" s="210"/>
      <c r="TEN34" s="211"/>
      <c r="TEO34" s="148"/>
      <c r="TEP34" s="210"/>
      <c r="TEQ34" s="211"/>
      <c r="TER34" s="148"/>
      <c r="TES34" s="210"/>
      <c r="TET34" s="211"/>
      <c r="TEU34" s="148"/>
      <c r="TEV34" s="210"/>
      <c r="TEW34" s="211"/>
      <c r="TEX34" s="148"/>
      <c r="TEY34" s="210"/>
      <c r="TEZ34" s="211"/>
      <c r="TFA34" s="148"/>
      <c r="TFB34" s="210"/>
      <c r="TFC34" s="211"/>
      <c r="TFD34" s="148"/>
      <c r="TFE34" s="210"/>
      <c r="TFF34" s="211"/>
      <c r="TFG34" s="148"/>
      <c r="TFH34" s="210"/>
      <c r="TFI34" s="211"/>
      <c r="TFJ34" s="148"/>
      <c r="TFK34" s="210"/>
      <c r="TFL34" s="211"/>
      <c r="TFM34" s="148"/>
      <c r="TFN34" s="210"/>
      <c r="TFO34" s="211"/>
      <c r="TFP34" s="148"/>
      <c r="TFQ34" s="210"/>
      <c r="TFR34" s="211"/>
      <c r="TFS34" s="148"/>
      <c r="TFT34" s="210"/>
      <c r="TFU34" s="211"/>
      <c r="TFV34" s="148"/>
      <c r="TFW34" s="210"/>
      <c r="TFX34" s="211"/>
      <c r="TFY34" s="148"/>
      <c r="TFZ34" s="210"/>
      <c r="TGA34" s="211"/>
      <c r="TGB34" s="148"/>
      <c r="TGC34" s="210"/>
      <c r="TGD34" s="211"/>
      <c r="TGE34" s="148"/>
      <c r="TGF34" s="210"/>
      <c r="TGG34" s="211"/>
      <c r="TGH34" s="148"/>
      <c r="TGI34" s="210"/>
      <c r="TGJ34" s="211"/>
      <c r="TGK34" s="148"/>
      <c r="TGL34" s="210"/>
      <c r="TGM34" s="211"/>
      <c r="TGN34" s="148"/>
      <c r="TGO34" s="210"/>
      <c r="TGP34" s="211"/>
      <c r="TGQ34" s="148"/>
      <c r="TGR34" s="210"/>
      <c r="TGS34" s="211"/>
      <c r="TGT34" s="148"/>
      <c r="TGU34" s="210"/>
      <c r="TGV34" s="211"/>
      <c r="TGW34" s="148"/>
      <c r="TGX34" s="210"/>
      <c r="TGY34" s="211"/>
      <c r="TGZ34" s="148"/>
      <c r="THA34" s="210"/>
      <c r="THB34" s="211"/>
      <c r="THC34" s="148"/>
      <c r="THD34" s="210"/>
      <c r="THE34" s="211"/>
      <c r="THF34" s="148"/>
      <c r="THG34" s="210"/>
      <c r="THH34" s="211"/>
      <c r="THI34" s="148"/>
      <c r="THJ34" s="210"/>
      <c r="THK34" s="211"/>
      <c r="THL34" s="148"/>
      <c r="THM34" s="210"/>
      <c r="THN34" s="211"/>
      <c r="THO34" s="148"/>
      <c r="THP34" s="210"/>
      <c r="THQ34" s="211"/>
      <c r="THR34" s="148"/>
      <c r="THS34" s="210"/>
      <c r="THT34" s="211"/>
      <c r="THU34" s="148"/>
      <c r="THV34" s="210"/>
      <c r="THW34" s="211"/>
      <c r="THX34" s="148"/>
      <c r="THY34" s="210"/>
      <c r="THZ34" s="211"/>
      <c r="TIA34" s="148"/>
      <c r="TIB34" s="210"/>
      <c r="TIC34" s="211"/>
      <c r="TID34" s="148"/>
      <c r="TIE34" s="210"/>
      <c r="TIF34" s="211"/>
      <c r="TIG34" s="148"/>
      <c r="TIH34" s="210"/>
      <c r="TII34" s="211"/>
      <c r="TIJ34" s="148"/>
      <c r="TIK34" s="210"/>
      <c r="TIL34" s="211"/>
      <c r="TIM34" s="148"/>
      <c r="TIN34" s="210"/>
      <c r="TIO34" s="211"/>
      <c r="TIP34" s="148"/>
      <c r="TIQ34" s="210"/>
      <c r="TIR34" s="211"/>
      <c r="TIS34" s="148"/>
      <c r="TIT34" s="210"/>
      <c r="TIU34" s="211"/>
      <c r="TIV34" s="148"/>
      <c r="TIW34" s="210"/>
      <c r="TIX34" s="211"/>
      <c r="TIY34" s="148"/>
      <c r="TIZ34" s="210"/>
      <c r="TJA34" s="211"/>
      <c r="TJB34" s="148"/>
      <c r="TJC34" s="210"/>
      <c r="TJD34" s="211"/>
      <c r="TJE34" s="148"/>
      <c r="TJF34" s="210"/>
      <c r="TJG34" s="211"/>
      <c r="TJH34" s="148"/>
      <c r="TJI34" s="210"/>
      <c r="TJJ34" s="211"/>
      <c r="TJK34" s="148"/>
      <c r="TJL34" s="210"/>
      <c r="TJM34" s="211"/>
      <c r="TJN34" s="148"/>
      <c r="TJO34" s="210"/>
      <c r="TJP34" s="211"/>
      <c r="TJQ34" s="148"/>
      <c r="TJR34" s="210"/>
      <c r="TJS34" s="211"/>
      <c r="TJT34" s="148"/>
      <c r="TJU34" s="210"/>
      <c r="TJV34" s="211"/>
      <c r="TJW34" s="148"/>
      <c r="TJX34" s="210"/>
      <c r="TJY34" s="211"/>
      <c r="TJZ34" s="148"/>
      <c r="TKA34" s="210"/>
      <c r="TKB34" s="211"/>
      <c r="TKC34" s="148"/>
      <c r="TKD34" s="210"/>
      <c r="TKE34" s="211"/>
      <c r="TKF34" s="148"/>
      <c r="TKG34" s="210"/>
      <c r="TKH34" s="211"/>
      <c r="TKI34" s="148"/>
      <c r="TKJ34" s="210"/>
      <c r="TKK34" s="211"/>
      <c r="TKL34" s="148"/>
      <c r="TKM34" s="210"/>
      <c r="TKN34" s="211"/>
      <c r="TKO34" s="148"/>
      <c r="TKP34" s="210"/>
      <c r="TKQ34" s="211"/>
      <c r="TKR34" s="148"/>
      <c r="TKS34" s="210"/>
      <c r="TKT34" s="211"/>
      <c r="TKU34" s="148"/>
      <c r="TKV34" s="210"/>
      <c r="TKW34" s="211"/>
      <c r="TKX34" s="148"/>
      <c r="TKY34" s="210"/>
      <c r="TKZ34" s="211"/>
      <c r="TLA34" s="148"/>
      <c r="TLB34" s="210"/>
      <c r="TLC34" s="211"/>
      <c r="TLD34" s="148"/>
      <c r="TLE34" s="210"/>
      <c r="TLF34" s="211"/>
      <c r="TLG34" s="148"/>
      <c r="TLH34" s="210"/>
      <c r="TLI34" s="211"/>
      <c r="TLJ34" s="148"/>
      <c r="TLK34" s="210"/>
      <c r="TLL34" s="211"/>
      <c r="TLM34" s="148"/>
      <c r="TLN34" s="210"/>
      <c r="TLO34" s="211"/>
      <c r="TLP34" s="148"/>
      <c r="TLQ34" s="210"/>
      <c r="TLR34" s="211"/>
      <c r="TLS34" s="148"/>
      <c r="TLT34" s="210"/>
      <c r="TLU34" s="211"/>
      <c r="TLV34" s="148"/>
      <c r="TLW34" s="210"/>
      <c r="TLX34" s="211"/>
      <c r="TLY34" s="148"/>
      <c r="TLZ34" s="210"/>
      <c r="TMA34" s="211"/>
      <c r="TMB34" s="148"/>
      <c r="TMC34" s="210"/>
      <c r="TMD34" s="211"/>
      <c r="TME34" s="148"/>
      <c r="TMF34" s="210"/>
      <c r="TMG34" s="211"/>
      <c r="TMH34" s="148"/>
      <c r="TMI34" s="210"/>
      <c r="TMJ34" s="211"/>
      <c r="TMK34" s="148"/>
      <c r="TML34" s="210"/>
      <c r="TMM34" s="211"/>
      <c r="TMN34" s="148"/>
      <c r="TMO34" s="210"/>
      <c r="TMP34" s="211"/>
      <c r="TMQ34" s="148"/>
      <c r="TMR34" s="210"/>
      <c r="TMS34" s="211"/>
      <c r="TMT34" s="148"/>
      <c r="TMU34" s="210"/>
      <c r="TMV34" s="211"/>
      <c r="TMW34" s="148"/>
      <c r="TMX34" s="210"/>
      <c r="TMY34" s="211"/>
      <c r="TMZ34" s="148"/>
      <c r="TNA34" s="210"/>
      <c r="TNB34" s="211"/>
      <c r="TNC34" s="148"/>
      <c r="TND34" s="210"/>
      <c r="TNE34" s="211"/>
      <c r="TNF34" s="148"/>
      <c r="TNG34" s="210"/>
      <c r="TNH34" s="211"/>
      <c r="TNI34" s="148"/>
      <c r="TNJ34" s="210"/>
      <c r="TNK34" s="211"/>
      <c r="TNL34" s="148"/>
      <c r="TNM34" s="210"/>
      <c r="TNN34" s="211"/>
      <c r="TNO34" s="148"/>
      <c r="TNP34" s="210"/>
      <c r="TNQ34" s="211"/>
      <c r="TNR34" s="148"/>
      <c r="TNS34" s="210"/>
      <c r="TNT34" s="211"/>
      <c r="TNU34" s="148"/>
      <c r="TNV34" s="210"/>
      <c r="TNW34" s="211"/>
      <c r="TNX34" s="148"/>
      <c r="TNY34" s="210"/>
      <c r="TNZ34" s="211"/>
      <c r="TOA34" s="148"/>
      <c r="TOB34" s="210"/>
      <c r="TOC34" s="211"/>
      <c r="TOD34" s="148"/>
      <c r="TOE34" s="210"/>
      <c r="TOF34" s="211"/>
      <c r="TOG34" s="148"/>
      <c r="TOH34" s="210"/>
      <c r="TOI34" s="211"/>
      <c r="TOJ34" s="148"/>
      <c r="TOK34" s="210"/>
      <c r="TOL34" s="211"/>
      <c r="TOM34" s="148"/>
      <c r="TON34" s="210"/>
      <c r="TOO34" s="211"/>
      <c r="TOP34" s="148"/>
      <c r="TOQ34" s="210"/>
      <c r="TOR34" s="211"/>
      <c r="TOS34" s="148"/>
      <c r="TOT34" s="210"/>
      <c r="TOU34" s="211"/>
      <c r="TOV34" s="148"/>
      <c r="TOW34" s="210"/>
      <c r="TOX34" s="211"/>
      <c r="TOY34" s="148"/>
      <c r="TOZ34" s="210"/>
      <c r="TPA34" s="211"/>
      <c r="TPB34" s="148"/>
      <c r="TPC34" s="210"/>
      <c r="TPD34" s="211"/>
      <c r="TPE34" s="148"/>
      <c r="TPF34" s="210"/>
      <c r="TPG34" s="211"/>
      <c r="TPH34" s="148"/>
      <c r="TPI34" s="210"/>
      <c r="TPJ34" s="211"/>
      <c r="TPK34" s="148"/>
      <c r="TPL34" s="210"/>
      <c r="TPM34" s="211"/>
      <c r="TPN34" s="148"/>
      <c r="TPO34" s="210"/>
      <c r="TPP34" s="211"/>
      <c r="TPQ34" s="148"/>
      <c r="TPR34" s="210"/>
      <c r="TPS34" s="211"/>
      <c r="TPT34" s="148"/>
      <c r="TPU34" s="210"/>
      <c r="TPV34" s="211"/>
      <c r="TPW34" s="148"/>
      <c r="TPX34" s="210"/>
      <c r="TPY34" s="211"/>
      <c r="TPZ34" s="148"/>
      <c r="TQA34" s="210"/>
      <c r="TQB34" s="211"/>
      <c r="TQC34" s="148"/>
      <c r="TQD34" s="210"/>
      <c r="TQE34" s="211"/>
      <c r="TQF34" s="148"/>
      <c r="TQG34" s="210"/>
      <c r="TQH34" s="211"/>
      <c r="TQI34" s="148"/>
      <c r="TQJ34" s="210"/>
      <c r="TQK34" s="211"/>
      <c r="TQL34" s="148"/>
      <c r="TQM34" s="210"/>
      <c r="TQN34" s="211"/>
      <c r="TQO34" s="148"/>
      <c r="TQP34" s="210"/>
      <c r="TQQ34" s="211"/>
      <c r="TQR34" s="148"/>
      <c r="TQS34" s="210"/>
      <c r="TQT34" s="211"/>
      <c r="TQU34" s="148"/>
      <c r="TQV34" s="210"/>
      <c r="TQW34" s="211"/>
      <c r="TQX34" s="148"/>
      <c r="TQY34" s="210"/>
      <c r="TQZ34" s="211"/>
      <c r="TRA34" s="148"/>
      <c r="TRB34" s="210"/>
      <c r="TRC34" s="211"/>
      <c r="TRD34" s="148"/>
      <c r="TRE34" s="210"/>
      <c r="TRF34" s="211"/>
      <c r="TRG34" s="148"/>
      <c r="TRH34" s="210"/>
      <c r="TRI34" s="211"/>
      <c r="TRJ34" s="148"/>
      <c r="TRK34" s="210"/>
      <c r="TRL34" s="211"/>
      <c r="TRM34" s="148"/>
      <c r="TRN34" s="210"/>
      <c r="TRO34" s="211"/>
      <c r="TRP34" s="148"/>
      <c r="TRQ34" s="210"/>
      <c r="TRR34" s="211"/>
      <c r="TRS34" s="148"/>
      <c r="TRT34" s="210"/>
      <c r="TRU34" s="211"/>
      <c r="TRV34" s="148"/>
      <c r="TRW34" s="210"/>
      <c r="TRX34" s="211"/>
      <c r="TRY34" s="148"/>
      <c r="TRZ34" s="210"/>
      <c r="TSA34" s="211"/>
      <c r="TSB34" s="148"/>
      <c r="TSC34" s="210"/>
      <c r="TSD34" s="211"/>
      <c r="TSE34" s="148"/>
      <c r="TSF34" s="210"/>
      <c r="TSG34" s="211"/>
      <c r="TSH34" s="148"/>
      <c r="TSI34" s="210"/>
      <c r="TSJ34" s="211"/>
      <c r="TSK34" s="148"/>
      <c r="TSL34" s="210"/>
      <c r="TSM34" s="211"/>
      <c r="TSN34" s="148"/>
      <c r="TSO34" s="210"/>
      <c r="TSP34" s="211"/>
      <c r="TSQ34" s="148"/>
      <c r="TSR34" s="210"/>
      <c r="TSS34" s="211"/>
      <c r="TST34" s="148"/>
      <c r="TSU34" s="210"/>
      <c r="TSV34" s="211"/>
      <c r="TSW34" s="148"/>
      <c r="TSX34" s="210"/>
      <c r="TSY34" s="211"/>
      <c r="TSZ34" s="148"/>
      <c r="TTA34" s="210"/>
      <c r="TTB34" s="211"/>
      <c r="TTC34" s="148"/>
      <c r="TTD34" s="210"/>
      <c r="TTE34" s="211"/>
      <c r="TTF34" s="148"/>
      <c r="TTG34" s="210"/>
      <c r="TTH34" s="211"/>
      <c r="TTI34" s="148"/>
      <c r="TTJ34" s="210"/>
      <c r="TTK34" s="211"/>
      <c r="TTL34" s="148"/>
      <c r="TTM34" s="210"/>
      <c r="TTN34" s="211"/>
      <c r="TTO34" s="148"/>
      <c r="TTP34" s="210"/>
      <c r="TTQ34" s="211"/>
      <c r="TTR34" s="148"/>
      <c r="TTS34" s="210"/>
      <c r="TTT34" s="211"/>
      <c r="TTU34" s="148"/>
      <c r="TTV34" s="210"/>
      <c r="TTW34" s="211"/>
      <c r="TTX34" s="148"/>
      <c r="TTY34" s="210"/>
      <c r="TTZ34" s="211"/>
      <c r="TUA34" s="148"/>
      <c r="TUB34" s="210"/>
      <c r="TUC34" s="211"/>
      <c r="TUD34" s="148"/>
      <c r="TUE34" s="210"/>
      <c r="TUF34" s="211"/>
      <c r="TUG34" s="148"/>
      <c r="TUH34" s="210"/>
      <c r="TUI34" s="211"/>
      <c r="TUJ34" s="148"/>
      <c r="TUK34" s="210"/>
      <c r="TUL34" s="211"/>
      <c r="TUM34" s="148"/>
      <c r="TUN34" s="210"/>
      <c r="TUO34" s="211"/>
      <c r="TUP34" s="148"/>
      <c r="TUQ34" s="210"/>
      <c r="TUR34" s="211"/>
      <c r="TUS34" s="148"/>
      <c r="TUT34" s="210"/>
      <c r="TUU34" s="211"/>
      <c r="TUV34" s="148"/>
      <c r="TUW34" s="210"/>
      <c r="TUX34" s="211"/>
      <c r="TUY34" s="148"/>
      <c r="TUZ34" s="210"/>
      <c r="TVA34" s="211"/>
      <c r="TVB34" s="148"/>
      <c r="TVC34" s="210"/>
      <c r="TVD34" s="211"/>
      <c r="TVE34" s="148"/>
      <c r="TVF34" s="210"/>
      <c r="TVG34" s="211"/>
      <c r="TVH34" s="148"/>
      <c r="TVI34" s="210"/>
      <c r="TVJ34" s="211"/>
      <c r="TVK34" s="148"/>
      <c r="TVL34" s="210"/>
      <c r="TVM34" s="211"/>
      <c r="TVN34" s="148"/>
      <c r="TVO34" s="210"/>
      <c r="TVP34" s="211"/>
      <c r="TVQ34" s="148"/>
      <c r="TVR34" s="210"/>
      <c r="TVS34" s="211"/>
      <c r="TVT34" s="148"/>
      <c r="TVU34" s="210"/>
      <c r="TVV34" s="211"/>
      <c r="TVW34" s="148"/>
      <c r="TVX34" s="210"/>
      <c r="TVY34" s="211"/>
      <c r="TVZ34" s="148"/>
      <c r="TWA34" s="210"/>
      <c r="TWB34" s="211"/>
      <c r="TWC34" s="148"/>
      <c r="TWD34" s="210"/>
      <c r="TWE34" s="211"/>
      <c r="TWF34" s="148"/>
      <c r="TWG34" s="210"/>
      <c r="TWH34" s="211"/>
      <c r="TWI34" s="148"/>
      <c r="TWJ34" s="210"/>
      <c r="TWK34" s="211"/>
      <c r="TWL34" s="148"/>
      <c r="TWM34" s="210"/>
      <c r="TWN34" s="211"/>
      <c r="TWO34" s="148"/>
      <c r="TWP34" s="210"/>
      <c r="TWQ34" s="211"/>
      <c r="TWR34" s="148"/>
      <c r="TWS34" s="210"/>
      <c r="TWT34" s="211"/>
      <c r="TWU34" s="148"/>
      <c r="TWV34" s="210"/>
      <c r="TWW34" s="211"/>
      <c r="TWX34" s="148"/>
      <c r="TWY34" s="210"/>
      <c r="TWZ34" s="211"/>
      <c r="TXA34" s="148"/>
      <c r="TXB34" s="210"/>
      <c r="TXC34" s="211"/>
      <c r="TXD34" s="148"/>
      <c r="TXE34" s="210"/>
      <c r="TXF34" s="211"/>
      <c r="TXG34" s="148"/>
      <c r="TXH34" s="210"/>
      <c r="TXI34" s="211"/>
      <c r="TXJ34" s="148"/>
      <c r="TXK34" s="210"/>
      <c r="TXL34" s="211"/>
      <c r="TXM34" s="148"/>
      <c r="TXN34" s="210"/>
      <c r="TXO34" s="211"/>
      <c r="TXP34" s="148"/>
      <c r="TXQ34" s="210"/>
      <c r="TXR34" s="211"/>
      <c r="TXS34" s="148"/>
      <c r="TXT34" s="210"/>
      <c r="TXU34" s="211"/>
      <c r="TXV34" s="148"/>
      <c r="TXW34" s="210"/>
      <c r="TXX34" s="211"/>
      <c r="TXY34" s="148"/>
      <c r="TXZ34" s="210"/>
      <c r="TYA34" s="211"/>
      <c r="TYB34" s="148"/>
      <c r="TYC34" s="210"/>
      <c r="TYD34" s="211"/>
      <c r="TYE34" s="148"/>
      <c r="TYF34" s="210"/>
      <c r="TYG34" s="211"/>
      <c r="TYH34" s="148"/>
      <c r="TYI34" s="210"/>
      <c r="TYJ34" s="211"/>
      <c r="TYK34" s="148"/>
      <c r="TYL34" s="210"/>
      <c r="TYM34" s="211"/>
      <c r="TYN34" s="148"/>
      <c r="TYO34" s="210"/>
      <c r="TYP34" s="211"/>
      <c r="TYQ34" s="148"/>
      <c r="TYR34" s="210"/>
      <c r="TYS34" s="211"/>
      <c r="TYT34" s="148"/>
      <c r="TYU34" s="210"/>
      <c r="TYV34" s="211"/>
      <c r="TYW34" s="148"/>
      <c r="TYX34" s="210"/>
      <c r="TYY34" s="211"/>
      <c r="TYZ34" s="148"/>
      <c r="TZA34" s="210"/>
      <c r="TZB34" s="211"/>
      <c r="TZC34" s="148"/>
      <c r="TZD34" s="210"/>
      <c r="TZE34" s="211"/>
      <c r="TZF34" s="148"/>
      <c r="TZG34" s="210"/>
      <c r="TZH34" s="211"/>
      <c r="TZI34" s="148"/>
      <c r="TZJ34" s="210"/>
      <c r="TZK34" s="211"/>
      <c r="TZL34" s="148"/>
      <c r="TZM34" s="210"/>
      <c r="TZN34" s="211"/>
      <c r="TZO34" s="148"/>
      <c r="TZP34" s="210"/>
      <c r="TZQ34" s="211"/>
      <c r="TZR34" s="148"/>
      <c r="TZS34" s="210"/>
      <c r="TZT34" s="211"/>
      <c r="TZU34" s="148"/>
      <c r="TZV34" s="210"/>
      <c r="TZW34" s="211"/>
      <c r="TZX34" s="148"/>
      <c r="TZY34" s="210"/>
      <c r="TZZ34" s="211"/>
      <c r="UAA34" s="148"/>
      <c r="UAB34" s="210"/>
      <c r="UAC34" s="211"/>
      <c r="UAD34" s="148"/>
      <c r="UAE34" s="210"/>
      <c r="UAF34" s="211"/>
      <c r="UAG34" s="148"/>
      <c r="UAH34" s="210"/>
      <c r="UAI34" s="211"/>
      <c r="UAJ34" s="148"/>
      <c r="UAK34" s="210"/>
      <c r="UAL34" s="211"/>
      <c r="UAM34" s="148"/>
      <c r="UAN34" s="210"/>
      <c r="UAO34" s="211"/>
      <c r="UAP34" s="148"/>
      <c r="UAQ34" s="210"/>
      <c r="UAR34" s="211"/>
      <c r="UAS34" s="148"/>
      <c r="UAT34" s="210"/>
      <c r="UAU34" s="211"/>
      <c r="UAV34" s="148"/>
      <c r="UAW34" s="210"/>
      <c r="UAX34" s="211"/>
      <c r="UAY34" s="148"/>
      <c r="UAZ34" s="210"/>
      <c r="UBA34" s="211"/>
      <c r="UBB34" s="148"/>
      <c r="UBC34" s="210"/>
      <c r="UBD34" s="211"/>
      <c r="UBE34" s="148"/>
      <c r="UBF34" s="210"/>
      <c r="UBG34" s="211"/>
      <c r="UBH34" s="148"/>
      <c r="UBI34" s="210"/>
      <c r="UBJ34" s="211"/>
      <c r="UBK34" s="148"/>
      <c r="UBL34" s="210"/>
      <c r="UBM34" s="211"/>
      <c r="UBN34" s="148"/>
      <c r="UBO34" s="210"/>
      <c r="UBP34" s="211"/>
      <c r="UBQ34" s="148"/>
      <c r="UBR34" s="210"/>
      <c r="UBS34" s="211"/>
      <c r="UBT34" s="148"/>
      <c r="UBU34" s="210"/>
      <c r="UBV34" s="211"/>
      <c r="UBW34" s="148"/>
      <c r="UBX34" s="210"/>
      <c r="UBY34" s="211"/>
      <c r="UBZ34" s="148"/>
      <c r="UCA34" s="210"/>
      <c r="UCB34" s="211"/>
      <c r="UCC34" s="148"/>
      <c r="UCD34" s="210"/>
      <c r="UCE34" s="211"/>
      <c r="UCF34" s="148"/>
      <c r="UCG34" s="210"/>
      <c r="UCH34" s="211"/>
      <c r="UCI34" s="148"/>
      <c r="UCJ34" s="210"/>
      <c r="UCK34" s="211"/>
      <c r="UCL34" s="148"/>
      <c r="UCM34" s="210"/>
      <c r="UCN34" s="211"/>
      <c r="UCO34" s="148"/>
      <c r="UCP34" s="210"/>
      <c r="UCQ34" s="211"/>
      <c r="UCR34" s="148"/>
      <c r="UCS34" s="210"/>
      <c r="UCT34" s="211"/>
      <c r="UCU34" s="148"/>
      <c r="UCV34" s="210"/>
      <c r="UCW34" s="211"/>
      <c r="UCX34" s="148"/>
      <c r="UCY34" s="210"/>
      <c r="UCZ34" s="211"/>
      <c r="UDA34" s="148"/>
      <c r="UDB34" s="210"/>
      <c r="UDC34" s="211"/>
      <c r="UDD34" s="148"/>
      <c r="UDE34" s="210"/>
      <c r="UDF34" s="211"/>
      <c r="UDG34" s="148"/>
      <c r="UDH34" s="210"/>
      <c r="UDI34" s="211"/>
      <c r="UDJ34" s="148"/>
      <c r="UDK34" s="210"/>
      <c r="UDL34" s="211"/>
      <c r="UDM34" s="148"/>
      <c r="UDN34" s="210"/>
      <c r="UDO34" s="211"/>
      <c r="UDP34" s="148"/>
      <c r="UDQ34" s="210"/>
      <c r="UDR34" s="211"/>
      <c r="UDS34" s="148"/>
      <c r="UDT34" s="210"/>
      <c r="UDU34" s="211"/>
      <c r="UDV34" s="148"/>
      <c r="UDW34" s="210"/>
      <c r="UDX34" s="211"/>
      <c r="UDY34" s="148"/>
      <c r="UDZ34" s="210"/>
      <c r="UEA34" s="211"/>
      <c r="UEB34" s="148"/>
      <c r="UEC34" s="210"/>
      <c r="UED34" s="211"/>
      <c r="UEE34" s="148"/>
      <c r="UEF34" s="210"/>
      <c r="UEG34" s="211"/>
      <c r="UEH34" s="148"/>
      <c r="UEI34" s="210"/>
      <c r="UEJ34" s="211"/>
      <c r="UEK34" s="148"/>
      <c r="UEL34" s="210"/>
      <c r="UEM34" s="211"/>
      <c r="UEN34" s="148"/>
      <c r="UEO34" s="210"/>
      <c r="UEP34" s="211"/>
      <c r="UEQ34" s="148"/>
      <c r="UER34" s="210"/>
      <c r="UES34" s="211"/>
      <c r="UET34" s="148"/>
      <c r="UEU34" s="210"/>
      <c r="UEV34" s="211"/>
      <c r="UEW34" s="148"/>
      <c r="UEX34" s="210"/>
      <c r="UEY34" s="211"/>
      <c r="UEZ34" s="148"/>
      <c r="UFA34" s="210"/>
      <c r="UFB34" s="211"/>
      <c r="UFC34" s="148"/>
      <c r="UFD34" s="210"/>
      <c r="UFE34" s="211"/>
      <c r="UFF34" s="148"/>
      <c r="UFG34" s="210"/>
      <c r="UFH34" s="211"/>
      <c r="UFI34" s="148"/>
      <c r="UFJ34" s="210"/>
      <c r="UFK34" s="211"/>
      <c r="UFL34" s="148"/>
      <c r="UFM34" s="210"/>
      <c r="UFN34" s="211"/>
      <c r="UFO34" s="148"/>
      <c r="UFP34" s="210"/>
      <c r="UFQ34" s="211"/>
      <c r="UFR34" s="148"/>
      <c r="UFS34" s="210"/>
      <c r="UFT34" s="211"/>
      <c r="UFU34" s="148"/>
      <c r="UFV34" s="210"/>
      <c r="UFW34" s="211"/>
      <c r="UFX34" s="148"/>
      <c r="UFY34" s="210"/>
      <c r="UFZ34" s="211"/>
      <c r="UGA34" s="148"/>
      <c r="UGB34" s="210"/>
      <c r="UGC34" s="211"/>
      <c r="UGD34" s="148"/>
      <c r="UGE34" s="210"/>
      <c r="UGF34" s="211"/>
      <c r="UGG34" s="148"/>
      <c r="UGH34" s="210"/>
      <c r="UGI34" s="211"/>
      <c r="UGJ34" s="148"/>
      <c r="UGK34" s="210"/>
      <c r="UGL34" s="211"/>
      <c r="UGM34" s="148"/>
      <c r="UGN34" s="210"/>
      <c r="UGO34" s="211"/>
      <c r="UGP34" s="148"/>
      <c r="UGQ34" s="210"/>
      <c r="UGR34" s="211"/>
      <c r="UGS34" s="148"/>
      <c r="UGT34" s="210"/>
      <c r="UGU34" s="211"/>
      <c r="UGV34" s="148"/>
      <c r="UGW34" s="210"/>
      <c r="UGX34" s="211"/>
      <c r="UGY34" s="148"/>
      <c r="UGZ34" s="210"/>
      <c r="UHA34" s="211"/>
      <c r="UHB34" s="148"/>
      <c r="UHC34" s="210"/>
      <c r="UHD34" s="211"/>
      <c r="UHE34" s="148"/>
      <c r="UHF34" s="210"/>
      <c r="UHG34" s="211"/>
      <c r="UHH34" s="148"/>
      <c r="UHI34" s="210"/>
      <c r="UHJ34" s="211"/>
      <c r="UHK34" s="148"/>
      <c r="UHL34" s="210"/>
      <c r="UHM34" s="211"/>
      <c r="UHN34" s="148"/>
      <c r="UHO34" s="210"/>
      <c r="UHP34" s="211"/>
      <c r="UHQ34" s="148"/>
      <c r="UHR34" s="210"/>
      <c r="UHS34" s="211"/>
      <c r="UHT34" s="148"/>
      <c r="UHU34" s="210"/>
      <c r="UHV34" s="211"/>
      <c r="UHW34" s="148"/>
      <c r="UHX34" s="210"/>
      <c r="UHY34" s="211"/>
      <c r="UHZ34" s="148"/>
      <c r="UIA34" s="210"/>
      <c r="UIB34" s="211"/>
      <c r="UIC34" s="148"/>
      <c r="UID34" s="210"/>
      <c r="UIE34" s="211"/>
      <c r="UIF34" s="148"/>
      <c r="UIG34" s="210"/>
      <c r="UIH34" s="211"/>
      <c r="UII34" s="148"/>
      <c r="UIJ34" s="210"/>
      <c r="UIK34" s="211"/>
      <c r="UIL34" s="148"/>
      <c r="UIM34" s="210"/>
      <c r="UIN34" s="211"/>
      <c r="UIO34" s="148"/>
      <c r="UIP34" s="210"/>
      <c r="UIQ34" s="211"/>
      <c r="UIR34" s="148"/>
      <c r="UIS34" s="210"/>
      <c r="UIT34" s="211"/>
      <c r="UIU34" s="148"/>
      <c r="UIV34" s="210"/>
      <c r="UIW34" s="211"/>
      <c r="UIX34" s="148"/>
      <c r="UIY34" s="210"/>
      <c r="UIZ34" s="211"/>
      <c r="UJA34" s="148"/>
      <c r="UJB34" s="210"/>
      <c r="UJC34" s="211"/>
      <c r="UJD34" s="148"/>
      <c r="UJE34" s="210"/>
      <c r="UJF34" s="211"/>
      <c r="UJG34" s="148"/>
      <c r="UJH34" s="210"/>
      <c r="UJI34" s="211"/>
      <c r="UJJ34" s="148"/>
      <c r="UJK34" s="210"/>
      <c r="UJL34" s="211"/>
      <c r="UJM34" s="148"/>
      <c r="UJN34" s="210"/>
      <c r="UJO34" s="211"/>
      <c r="UJP34" s="148"/>
      <c r="UJQ34" s="210"/>
      <c r="UJR34" s="211"/>
      <c r="UJS34" s="148"/>
      <c r="UJT34" s="210"/>
      <c r="UJU34" s="211"/>
      <c r="UJV34" s="148"/>
      <c r="UJW34" s="210"/>
      <c r="UJX34" s="211"/>
      <c r="UJY34" s="148"/>
      <c r="UJZ34" s="210"/>
      <c r="UKA34" s="211"/>
      <c r="UKB34" s="148"/>
      <c r="UKC34" s="210"/>
      <c r="UKD34" s="211"/>
      <c r="UKE34" s="148"/>
      <c r="UKF34" s="210"/>
      <c r="UKG34" s="211"/>
      <c r="UKH34" s="148"/>
      <c r="UKI34" s="210"/>
      <c r="UKJ34" s="211"/>
      <c r="UKK34" s="148"/>
      <c r="UKL34" s="210"/>
      <c r="UKM34" s="211"/>
      <c r="UKN34" s="148"/>
      <c r="UKO34" s="210"/>
      <c r="UKP34" s="211"/>
      <c r="UKQ34" s="148"/>
      <c r="UKR34" s="210"/>
      <c r="UKS34" s="211"/>
      <c r="UKT34" s="148"/>
      <c r="UKU34" s="210"/>
      <c r="UKV34" s="211"/>
      <c r="UKW34" s="148"/>
      <c r="UKX34" s="210"/>
      <c r="UKY34" s="211"/>
      <c r="UKZ34" s="148"/>
      <c r="ULA34" s="210"/>
      <c r="ULB34" s="211"/>
      <c r="ULC34" s="148"/>
      <c r="ULD34" s="210"/>
      <c r="ULE34" s="211"/>
      <c r="ULF34" s="148"/>
      <c r="ULG34" s="210"/>
      <c r="ULH34" s="211"/>
      <c r="ULI34" s="148"/>
      <c r="ULJ34" s="210"/>
      <c r="ULK34" s="211"/>
      <c r="ULL34" s="148"/>
      <c r="ULM34" s="210"/>
      <c r="ULN34" s="211"/>
      <c r="ULO34" s="148"/>
      <c r="ULP34" s="210"/>
      <c r="ULQ34" s="211"/>
      <c r="ULR34" s="148"/>
      <c r="ULS34" s="210"/>
      <c r="ULT34" s="211"/>
      <c r="ULU34" s="148"/>
      <c r="ULV34" s="210"/>
      <c r="ULW34" s="211"/>
      <c r="ULX34" s="148"/>
      <c r="ULY34" s="210"/>
      <c r="ULZ34" s="211"/>
      <c r="UMA34" s="148"/>
      <c r="UMB34" s="210"/>
      <c r="UMC34" s="211"/>
      <c r="UMD34" s="148"/>
      <c r="UME34" s="210"/>
      <c r="UMF34" s="211"/>
      <c r="UMG34" s="148"/>
      <c r="UMH34" s="210"/>
      <c r="UMI34" s="211"/>
      <c r="UMJ34" s="148"/>
      <c r="UMK34" s="210"/>
      <c r="UML34" s="211"/>
      <c r="UMM34" s="148"/>
      <c r="UMN34" s="210"/>
      <c r="UMO34" s="211"/>
      <c r="UMP34" s="148"/>
      <c r="UMQ34" s="210"/>
      <c r="UMR34" s="211"/>
      <c r="UMS34" s="148"/>
      <c r="UMT34" s="210"/>
      <c r="UMU34" s="211"/>
      <c r="UMV34" s="148"/>
      <c r="UMW34" s="210"/>
      <c r="UMX34" s="211"/>
      <c r="UMY34" s="148"/>
      <c r="UMZ34" s="210"/>
      <c r="UNA34" s="211"/>
      <c r="UNB34" s="148"/>
      <c r="UNC34" s="210"/>
      <c r="UND34" s="211"/>
      <c r="UNE34" s="148"/>
      <c r="UNF34" s="210"/>
      <c r="UNG34" s="211"/>
      <c r="UNH34" s="148"/>
      <c r="UNI34" s="210"/>
      <c r="UNJ34" s="211"/>
      <c r="UNK34" s="148"/>
      <c r="UNL34" s="210"/>
      <c r="UNM34" s="211"/>
      <c r="UNN34" s="148"/>
      <c r="UNO34" s="210"/>
      <c r="UNP34" s="211"/>
      <c r="UNQ34" s="148"/>
      <c r="UNR34" s="210"/>
      <c r="UNS34" s="211"/>
      <c r="UNT34" s="148"/>
      <c r="UNU34" s="210"/>
      <c r="UNV34" s="211"/>
      <c r="UNW34" s="148"/>
      <c r="UNX34" s="210"/>
      <c r="UNY34" s="211"/>
      <c r="UNZ34" s="148"/>
      <c r="UOA34" s="210"/>
      <c r="UOB34" s="211"/>
      <c r="UOC34" s="148"/>
      <c r="UOD34" s="210"/>
      <c r="UOE34" s="211"/>
      <c r="UOF34" s="148"/>
      <c r="UOG34" s="210"/>
      <c r="UOH34" s="211"/>
      <c r="UOI34" s="148"/>
      <c r="UOJ34" s="210"/>
      <c r="UOK34" s="211"/>
      <c r="UOL34" s="148"/>
      <c r="UOM34" s="210"/>
      <c r="UON34" s="211"/>
      <c r="UOO34" s="148"/>
      <c r="UOP34" s="210"/>
      <c r="UOQ34" s="211"/>
      <c r="UOR34" s="148"/>
      <c r="UOS34" s="210"/>
      <c r="UOT34" s="211"/>
      <c r="UOU34" s="148"/>
      <c r="UOV34" s="210"/>
      <c r="UOW34" s="211"/>
      <c r="UOX34" s="148"/>
      <c r="UOY34" s="210"/>
      <c r="UOZ34" s="211"/>
      <c r="UPA34" s="148"/>
      <c r="UPB34" s="210"/>
      <c r="UPC34" s="211"/>
      <c r="UPD34" s="148"/>
      <c r="UPE34" s="210"/>
      <c r="UPF34" s="211"/>
      <c r="UPG34" s="148"/>
      <c r="UPH34" s="210"/>
      <c r="UPI34" s="211"/>
      <c r="UPJ34" s="148"/>
      <c r="UPK34" s="210"/>
      <c r="UPL34" s="211"/>
      <c r="UPM34" s="148"/>
      <c r="UPN34" s="210"/>
      <c r="UPO34" s="211"/>
      <c r="UPP34" s="148"/>
      <c r="UPQ34" s="210"/>
      <c r="UPR34" s="211"/>
      <c r="UPS34" s="148"/>
      <c r="UPT34" s="210"/>
      <c r="UPU34" s="211"/>
      <c r="UPV34" s="148"/>
      <c r="UPW34" s="210"/>
      <c r="UPX34" s="211"/>
      <c r="UPY34" s="148"/>
      <c r="UPZ34" s="210"/>
      <c r="UQA34" s="211"/>
      <c r="UQB34" s="148"/>
      <c r="UQC34" s="210"/>
      <c r="UQD34" s="211"/>
      <c r="UQE34" s="148"/>
      <c r="UQF34" s="210"/>
      <c r="UQG34" s="211"/>
      <c r="UQH34" s="148"/>
      <c r="UQI34" s="210"/>
      <c r="UQJ34" s="211"/>
      <c r="UQK34" s="148"/>
      <c r="UQL34" s="210"/>
      <c r="UQM34" s="211"/>
      <c r="UQN34" s="148"/>
      <c r="UQO34" s="210"/>
      <c r="UQP34" s="211"/>
      <c r="UQQ34" s="148"/>
      <c r="UQR34" s="210"/>
      <c r="UQS34" s="211"/>
      <c r="UQT34" s="148"/>
      <c r="UQU34" s="210"/>
      <c r="UQV34" s="211"/>
      <c r="UQW34" s="148"/>
      <c r="UQX34" s="210"/>
      <c r="UQY34" s="211"/>
      <c r="UQZ34" s="148"/>
      <c r="URA34" s="210"/>
      <c r="URB34" s="211"/>
      <c r="URC34" s="148"/>
      <c r="URD34" s="210"/>
      <c r="URE34" s="211"/>
      <c r="URF34" s="148"/>
      <c r="URG34" s="210"/>
      <c r="URH34" s="211"/>
      <c r="URI34" s="148"/>
      <c r="URJ34" s="210"/>
      <c r="URK34" s="211"/>
      <c r="URL34" s="148"/>
      <c r="URM34" s="210"/>
      <c r="URN34" s="211"/>
      <c r="URO34" s="148"/>
      <c r="URP34" s="210"/>
      <c r="URQ34" s="211"/>
      <c r="URR34" s="148"/>
      <c r="URS34" s="210"/>
      <c r="URT34" s="211"/>
      <c r="URU34" s="148"/>
      <c r="URV34" s="210"/>
      <c r="URW34" s="211"/>
      <c r="URX34" s="148"/>
      <c r="URY34" s="210"/>
      <c r="URZ34" s="211"/>
      <c r="USA34" s="148"/>
      <c r="USB34" s="210"/>
      <c r="USC34" s="211"/>
      <c r="USD34" s="148"/>
      <c r="USE34" s="210"/>
      <c r="USF34" s="211"/>
      <c r="USG34" s="148"/>
      <c r="USH34" s="210"/>
      <c r="USI34" s="211"/>
      <c r="USJ34" s="148"/>
      <c r="USK34" s="210"/>
      <c r="USL34" s="211"/>
      <c r="USM34" s="148"/>
      <c r="USN34" s="210"/>
      <c r="USO34" s="211"/>
      <c r="USP34" s="148"/>
      <c r="USQ34" s="210"/>
      <c r="USR34" s="211"/>
      <c r="USS34" s="148"/>
      <c r="UST34" s="210"/>
      <c r="USU34" s="211"/>
      <c r="USV34" s="148"/>
      <c r="USW34" s="210"/>
      <c r="USX34" s="211"/>
      <c r="USY34" s="148"/>
      <c r="USZ34" s="210"/>
      <c r="UTA34" s="211"/>
      <c r="UTB34" s="148"/>
      <c r="UTC34" s="210"/>
      <c r="UTD34" s="211"/>
      <c r="UTE34" s="148"/>
      <c r="UTF34" s="210"/>
      <c r="UTG34" s="211"/>
      <c r="UTH34" s="148"/>
      <c r="UTI34" s="210"/>
      <c r="UTJ34" s="211"/>
      <c r="UTK34" s="148"/>
      <c r="UTL34" s="210"/>
      <c r="UTM34" s="211"/>
      <c r="UTN34" s="148"/>
      <c r="UTO34" s="210"/>
      <c r="UTP34" s="211"/>
      <c r="UTQ34" s="148"/>
      <c r="UTR34" s="210"/>
      <c r="UTS34" s="211"/>
      <c r="UTT34" s="148"/>
      <c r="UTU34" s="210"/>
      <c r="UTV34" s="211"/>
      <c r="UTW34" s="148"/>
      <c r="UTX34" s="210"/>
      <c r="UTY34" s="211"/>
      <c r="UTZ34" s="148"/>
      <c r="UUA34" s="210"/>
      <c r="UUB34" s="211"/>
      <c r="UUC34" s="148"/>
      <c r="UUD34" s="210"/>
      <c r="UUE34" s="211"/>
      <c r="UUF34" s="148"/>
      <c r="UUG34" s="210"/>
      <c r="UUH34" s="211"/>
      <c r="UUI34" s="148"/>
      <c r="UUJ34" s="210"/>
      <c r="UUK34" s="211"/>
      <c r="UUL34" s="148"/>
      <c r="UUM34" s="210"/>
      <c r="UUN34" s="211"/>
      <c r="UUO34" s="148"/>
      <c r="UUP34" s="210"/>
      <c r="UUQ34" s="211"/>
      <c r="UUR34" s="148"/>
      <c r="UUS34" s="210"/>
      <c r="UUT34" s="211"/>
      <c r="UUU34" s="148"/>
      <c r="UUV34" s="210"/>
      <c r="UUW34" s="211"/>
      <c r="UUX34" s="148"/>
      <c r="UUY34" s="210"/>
      <c r="UUZ34" s="211"/>
      <c r="UVA34" s="148"/>
      <c r="UVB34" s="210"/>
      <c r="UVC34" s="211"/>
      <c r="UVD34" s="148"/>
      <c r="UVE34" s="210"/>
      <c r="UVF34" s="211"/>
      <c r="UVG34" s="148"/>
      <c r="UVH34" s="210"/>
      <c r="UVI34" s="211"/>
      <c r="UVJ34" s="148"/>
      <c r="UVK34" s="210"/>
      <c r="UVL34" s="211"/>
      <c r="UVM34" s="148"/>
      <c r="UVN34" s="210"/>
      <c r="UVO34" s="211"/>
      <c r="UVP34" s="148"/>
      <c r="UVQ34" s="210"/>
      <c r="UVR34" s="211"/>
      <c r="UVS34" s="148"/>
      <c r="UVT34" s="210"/>
      <c r="UVU34" s="211"/>
      <c r="UVV34" s="148"/>
      <c r="UVW34" s="210"/>
      <c r="UVX34" s="211"/>
      <c r="UVY34" s="148"/>
      <c r="UVZ34" s="210"/>
      <c r="UWA34" s="211"/>
      <c r="UWB34" s="148"/>
      <c r="UWC34" s="210"/>
      <c r="UWD34" s="211"/>
      <c r="UWE34" s="148"/>
      <c r="UWF34" s="210"/>
      <c r="UWG34" s="211"/>
      <c r="UWH34" s="148"/>
      <c r="UWI34" s="210"/>
      <c r="UWJ34" s="211"/>
      <c r="UWK34" s="148"/>
      <c r="UWL34" s="210"/>
      <c r="UWM34" s="211"/>
      <c r="UWN34" s="148"/>
      <c r="UWO34" s="210"/>
      <c r="UWP34" s="211"/>
      <c r="UWQ34" s="148"/>
      <c r="UWR34" s="210"/>
      <c r="UWS34" s="211"/>
      <c r="UWT34" s="148"/>
      <c r="UWU34" s="210"/>
      <c r="UWV34" s="211"/>
      <c r="UWW34" s="148"/>
      <c r="UWX34" s="210"/>
      <c r="UWY34" s="211"/>
      <c r="UWZ34" s="148"/>
      <c r="UXA34" s="210"/>
      <c r="UXB34" s="211"/>
      <c r="UXC34" s="148"/>
      <c r="UXD34" s="210"/>
      <c r="UXE34" s="211"/>
      <c r="UXF34" s="148"/>
      <c r="UXG34" s="210"/>
      <c r="UXH34" s="211"/>
      <c r="UXI34" s="148"/>
      <c r="UXJ34" s="210"/>
      <c r="UXK34" s="211"/>
      <c r="UXL34" s="148"/>
      <c r="UXM34" s="210"/>
      <c r="UXN34" s="211"/>
      <c r="UXO34" s="148"/>
      <c r="UXP34" s="210"/>
      <c r="UXQ34" s="211"/>
      <c r="UXR34" s="148"/>
      <c r="UXS34" s="210"/>
      <c r="UXT34" s="211"/>
      <c r="UXU34" s="148"/>
      <c r="UXV34" s="210"/>
      <c r="UXW34" s="211"/>
      <c r="UXX34" s="148"/>
      <c r="UXY34" s="210"/>
      <c r="UXZ34" s="211"/>
      <c r="UYA34" s="148"/>
      <c r="UYB34" s="210"/>
      <c r="UYC34" s="211"/>
      <c r="UYD34" s="148"/>
      <c r="UYE34" s="210"/>
      <c r="UYF34" s="211"/>
      <c r="UYG34" s="148"/>
      <c r="UYH34" s="210"/>
      <c r="UYI34" s="211"/>
      <c r="UYJ34" s="148"/>
      <c r="UYK34" s="210"/>
      <c r="UYL34" s="211"/>
      <c r="UYM34" s="148"/>
      <c r="UYN34" s="210"/>
      <c r="UYO34" s="211"/>
      <c r="UYP34" s="148"/>
      <c r="UYQ34" s="210"/>
      <c r="UYR34" s="211"/>
      <c r="UYS34" s="148"/>
      <c r="UYT34" s="210"/>
      <c r="UYU34" s="211"/>
      <c r="UYV34" s="148"/>
      <c r="UYW34" s="210"/>
      <c r="UYX34" s="211"/>
      <c r="UYY34" s="148"/>
      <c r="UYZ34" s="210"/>
      <c r="UZA34" s="211"/>
      <c r="UZB34" s="148"/>
      <c r="UZC34" s="210"/>
      <c r="UZD34" s="211"/>
      <c r="UZE34" s="148"/>
      <c r="UZF34" s="210"/>
      <c r="UZG34" s="211"/>
      <c r="UZH34" s="148"/>
      <c r="UZI34" s="210"/>
      <c r="UZJ34" s="211"/>
      <c r="UZK34" s="148"/>
      <c r="UZL34" s="210"/>
      <c r="UZM34" s="211"/>
      <c r="UZN34" s="148"/>
      <c r="UZO34" s="210"/>
      <c r="UZP34" s="211"/>
      <c r="UZQ34" s="148"/>
      <c r="UZR34" s="210"/>
      <c r="UZS34" s="211"/>
      <c r="UZT34" s="148"/>
      <c r="UZU34" s="210"/>
      <c r="UZV34" s="211"/>
      <c r="UZW34" s="148"/>
      <c r="UZX34" s="210"/>
      <c r="UZY34" s="211"/>
      <c r="UZZ34" s="148"/>
      <c r="VAA34" s="210"/>
      <c r="VAB34" s="211"/>
      <c r="VAC34" s="148"/>
      <c r="VAD34" s="210"/>
      <c r="VAE34" s="211"/>
      <c r="VAF34" s="148"/>
      <c r="VAG34" s="210"/>
      <c r="VAH34" s="211"/>
      <c r="VAI34" s="148"/>
      <c r="VAJ34" s="210"/>
      <c r="VAK34" s="211"/>
      <c r="VAL34" s="148"/>
      <c r="VAM34" s="210"/>
      <c r="VAN34" s="211"/>
      <c r="VAO34" s="148"/>
      <c r="VAP34" s="210"/>
      <c r="VAQ34" s="211"/>
      <c r="VAR34" s="148"/>
      <c r="VAS34" s="210"/>
      <c r="VAT34" s="211"/>
      <c r="VAU34" s="148"/>
      <c r="VAV34" s="210"/>
      <c r="VAW34" s="211"/>
      <c r="VAX34" s="148"/>
      <c r="VAY34" s="210"/>
      <c r="VAZ34" s="211"/>
      <c r="VBA34" s="148"/>
      <c r="VBB34" s="210"/>
      <c r="VBC34" s="211"/>
      <c r="VBD34" s="148"/>
      <c r="VBE34" s="210"/>
      <c r="VBF34" s="211"/>
      <c r="VBG34" s="148"/>
      <c r="VBH34" s="210"/>
      <c r="VBI34" s="211"/>
      <c r="VBJ34" s="148"/>
      <c r="VBK34" s="210"/>
      <c r="VBL34" s="211"/>
      <c r="VBM34" s="148"/>
      <c r="VBN34" s="210"/>
      <c r="VBO34" s="211"/>
      <c r="VBP34" s="148"/>
      <c r="VBQ34" s="210"/>
      <c r="VBR34" s="211"/>
      <c r="VBS34" s="148"/>
      <c r="VBT34" s="210"/>
      <c r="VBU34" s="211"/>
      <c r="VBV34" s="148"/>
      <c r="VBW34" s="210"/>
      <c r="VBX34" s="211"/>
      <c r="VBY34" s="148"/>
      <c r="VBZ34" s="210"/>
      <c r="VCA34" s="211"/>
      <c r="VCB34" s="148"/>
      <c r="VCC34" s="210"/>
      <c r="VCD34" s="211"/>
      <c r="VCE34" s="148"/>
      <c r="VCF34" s="210"/>
      <c r="VCG34" s="211"/>
      <c r="VCH34" s="148"/>
      <c r="VCI34" s="210"/>
      <c r="VCJ34" s="211"/>
      <c r="VCK34" s="148"/>
      <c r="VCL34" s="210"/>
      <c r="VCM34" s="211"/>
      <c r="VCN34" s="148"/>
      <c r="VCO34" s="210"/>
      <c r="VCP34" s="211"/>
      <c r="VCQ34" s="148"/>
      <c r="VCR34" s="210"/>
      <c r="VCS34" s="211"/>
      <c r="VCT34" s="148"/>
      <c r="VCU34" s="210"/>
      <c r="VCV34" s="211"/>
      <c r="VCW34" s="148"/>
      <c r="VCX34" s="210"/>
      <c r="VCY34" s="211"/>
      <c r="VCZ34" s="148"/>
      <c r="VDA34" s="210"/>
      <c r="VDB34" s="211"/>
      <c r="VDC34" s="148"/>
      <c r="VDD34" s="210"/>
      <c r="VDE34" s="211"/>
      <c r="VDF34" s="148"/>
      <c r="VDG34" s="210"/>
      <c r="VDH34" s="211"/>
      <c r="VDI34" s="148"/>
      <c r="VDJ34" s="210"/>
      <c r="VDK34" s="211"/>
      <c r="VDL34" s="148"/>
      <c r="VDM34" s="210"/>
      <c r="VDN34" s="211"/>
      <c r="VDO34" s="148"/>
      <c r="VDP34" s="210"/>
      <c r="VDQ34" s="211"/>
      <c r="VDR34" s="148"/>
      <c r="VDS34" s="210"/>
      <c r="VDT34" s="211"/>
      <c r="VDU34" s="148"/>
      <c r="VDV34" s="210"/>
      <c r="VDW34" s="211"/>
      <c r="VDX34" s="148"/>
      <c r="VDY34" s="210"/>
      <c r="VDZ34" s="211"/>
      <c r="VEA34" s="148"/>
      <c r="VEB34" s="210"/>
      <c r="VEC34" s="211"/>
      <c r="VED34" s="148"/>
      <c r="VEE34" s="210"/>
      <c r="VEF34" s="211"/>
      <c r="VEG34" s="148"/>
      <c r="VEH34" s="210"/>
      <c r="VEI34" s="211"/>
      <c r="VEJ34" s="148"/>
      <c r="VEK34" s="210"/>
      <c r="VEL34" s="211"/>
      <c r="VEM34" s="148"/>
      <c r="VEN34" s="210"/>
      <c r="VEO34" s="211"/>
      <c r="VEP34" s="148"/>
      <c r="VEQ34" s="210"/>
      <c r="VER34" s="211"/>
      <c r="VES34" s="148"/>
      <c r="VET34" s="210"/>
      <c r="VEU34" s="211"/>
      <c r="VEV34" s="148"/>
      <c r="VEW34" s="210"/>
      <c r="VEX34" s="211"/>
      <c r="VEY34" s="148"/>
      <c r="VEZ34" s="210"/>
      <c r="VFA34" s="211"/>
      <c r="VFB34" s="148"/>
      <c r="VFC34" s="210"/>
      <c r="VFD34" s="211"/>
      <c r="VFE34" s="148"/>
      <c r="VFF34" s="210"/>
      <c r="VFG34" s="211"/>
      <c r="VFH34" s="148"/>
      <c r="VFI34" s="210"/>
      <c r="VFJ34" s="211"/>
      <c r="VFK34" s="148"/>
      <c r="VFL34" s="210"/>
      <c r="VFM34" s="211"/>
      <c r="VFN34" s="148"/>
      <c r="VFO34" s="210"/>
      <c r="VFP34" s="211"/>
      <c r="VFQ34" s="148"/>
      <c r="VFR34" s="210"/>
      <c r="VFS34" s="211"/>
      <c r="VFT34" s="148"/>
      <c r="VFU34" s="210"/>
      <c r="VFV34" s="211"/>
      <c r="VFW34" s="148"/>
      <c r="VFX34" s="210"/>
      <c r="VFY34" s="211"/>
      <c r="VFZ34" s="148"/>
      <c r="VGA34" s="210"/>
      <c r="VGB34" s="211"/>
      <c r="VGC34" s="148"/>
      <c r="VGD34" s="210"/>
      <c r="VGE34" s="211"/>
      <c r="VGF34" s="148"/>
      <c r="VGG34" s="210"/>
      <c r="VGH34" s="211"/>
      <c r="VGI34" s="148"/>
      <c r="VGJ34" s="210"/>
      <c r="VGK34" s="211"/>
      <c r="VGL34" s="148"/>
      <c r="VGM34" s="210"/>
      <c r="VGN34" s="211"/>
      <c r="VGO34" s="148"/>
      <c r="VGP34" s="210"/>
      <c r="VGQ34" s="211"/>
      <c r="VGR34" s="148"/>
      <c r="VGS34" s="210"/>
      <c r="VGT34" s="211"/>
      <c r="VGU34" s="148"/>
      <c r="VGV34" s="210"/>
      <c r="VGW34" s="211"/>
      <c r="VGX34" s="148"/>
      <c r="VGY34" s="210"/>
      <c r="VGZ34" s="211"/>
      <c r="VHA34" s="148"/>
      <c r="VHB34" s="210"/>
      <c r="VHC34" s="211"/>
      <c r="VHD34" s="148"/>
      <c r="VHE34" s="210"/>
      <c r="VHF34" s="211"/>
      <c r="VHG34" s="148"/>
      <c r="VHH34" s="210"/>
      <c r="VHI34" s="211"/>
      <c r="VHJ34" s="148"/>
      <c r="VHK34" s="210"/>
      <c r="VHL34" s="211"/>
      <c r="VHM34" s="148"/>
      <c r="VHN34" s="210"/>
      <c r="VHO34" s="211"/>
      <c r="VHP34" s="148"/>
      <c r="VHQ34" s="210"/>
      <c r="VHR34" s="211"/>
      <c r="VHS34" s="148"/>
      <c r="VHT34" s="210"/>
      <c r="VHU34" s="211"/>
      <c r="VHV34" s="148"/>
      <c r="VHW34" s="210"/>
      <c r="VHX34" s="211"/>
      <c r="VHY34" s="148"/>
      <c r="VHZ34" s="210"/>
      <c r="VIA34" s="211"/>
      <c r="VIB34" s="148"/>
      <c r="VIC34" s="210"/>
      <c r="VID34" s="211"/>
      <c r="VIE34" s="148"/>
      <c r="VIF34" s="210"/>
      <c r="VIG34" s="211"/>
      <c r="VIH34" s="148"/>
      <c r="VII34" s="210"/>
      <c r="VIJ34" s="211"/>
      <c r="VIK34" s="148"/>
      <c r="VIL34" s="210"/>
      <c r="VIM34" s="211"/>
      <c r="VIN34" s="148"/>
      <c r="VIO34" s="210"/>
      <c r="VIP34" s="211"/>
      <c r="VIQ34" s="148"/>
      <c r="VIR34" s="210"/>
      <c r="VIS34" s="211"/>
      <c r="VIT34" s="148"/>
      <c r="VIU34" s="210"/>
      <c r="VIV34" s="211"/>
      <c r="VIW34" s="148"/>
      <c r="VIX34" s="210"/>
      <c r="VIY34" s="211"/>
      <c r="VIZ34" s="148"/>
      <c r="VJA34" s="210"/>
      <c r="VJB34" s="211"/>
      <c r="VJC34" s="148"/>
      <c r="VJD34" s="210"/>
      <c r="VJE34" s="211"/>
      <c r="VJF34" s="148"/>
      <c r="VJG34" s="210"/>
      <c r="VJH34" s="211"/>
      <c r="VJI34" s="148"/>
      <c r="VJJ34" s="210"/>
      <c r="VJK34" s="211"/>
      <c r="VJL34" s="148"/>
      <c r="VJM34" s="210"/>
      <c r="VJN34" s="211"/>
      <c r="VJO34" s="148"/>
      <c r="VJP34" s="210"/>
      <c r="VJQ34" s="211"/>
      <c r="VJR34" s="148"/>
      <c r="VJS34" s="210"/>
      <c r="VJT34" s="211"/>
      <c r="VJU34" s="148"/>
      <c r="VJV34" s="210"/>
      <c r="VJW34" s="211"/>
      <c r="VJX34" s="148"/>
      <c r="VJY34" s="210"/>
      <c r="VJZ34" s="211"/>
      <c r="VKA34" s="148"/>
      <c r="VKB34" s="210"/>
      <c r="VKC34" s="211"/>
      <c r="VKD34" s="148"/>
      <c r="VKE34" s="210"/>
      <c r="VKF34" s="211"/>
      <c r="VKG34" s="148"/>
      <c r="VKH34" s="210"/>
      <c r="VKI34" s="211"/>
      <c r="VKJ34" s="148"/>
      <c r="VKK34" s="210"/>
      <c r="VKL34" s="211"/>
      <c r="VKM34" s="148"/>
      <c r="VKN34" s="210"/>
      <c r="VKO34" s="211"/>
      <c r="VKP34" s="148"/>
      <c r="VKQ34" s="210"/>
      <c r="VKR34" s="211"/>
      <c r="VKS34" s="148"/>
      <c r="VKT34" s="210"/>
      <c r="VKU34" s="211"/>
      <c r="VKV34" s="148"/>
      <c r="VKW34" s="210"/>
      <c r="VKX34" s="211"/>
      <c r="VKY34" s="148"/>
      <c r="VKZ34" s="210"/>
      <c r="VLA34" s="211"/>
      <c r="VLB34" s="148"/>
      <c r="VLC34" s="210"/>
      <c r="VLD34" s="211"/>
      <c r="VLE34" s="148"/>
      <c r="VLF34" s="210"/>
      <c r="VLG34" s="211"/>
      <c r="VLH34" s="148"/>
      <c r="VLI34" s="210"/>
      <c r="VLJ34" s="211"/>
      <c r="VLK34" s="148"/>
      <c r="VLL34" s="210"/>
      <c r="VLM34" s="211"/>
      <c r="VLN34" s="148"/>
      <c r="VLO34" s="210"/>
      <c r="VLP34" s="211"/>
      <c r="VLQ34" s="148"/>
      <c r="VLR34" s="210"/>
      <c r="VLS34" s="211"/>
      <c r="VLT34" s="148"/>
      <c r="VLU34" s="210"/>
      <c r="VLV34" s="211"/>
      <c r="VLW34" s="148"/>
      <c r="VLX34" s="210"/>
      <c r="VLY34" s="211"/>
      <c r="VLZ34" s="148"/>
      <c r="VMA34" s="210"/>
      <c r="VMB34" s="211"/>
      <c r="VMC34" s="148"/>
      <c r="VMD34" s="210"/>
      <c r="VME34" s="211"/>
      <c r="VMF34" s="148"/>
      <c r="VMG34" s="210"/>
      <c r="VMH34" s="211"/>
      <c r="VMI34" s="148"/>
      <c r="VMJ34" s="210"/>
      <c r="VMK34" s="211"/>
      <c r="VML34" s="148"/>
      <c r="VMM34" s="210"/>
      <c r="VMN34" s="211"/>
      <c r="VMO34" s="148"/>
      <c r="VMP34" s="210"/>
      <c r="VMQ34" s="211"/>
      <c r="VMR34" s="148"/>
      <c r="VMS34" s="210"/>
      <c r="VMT34" s="211"/>
      <c r="VMU34" s="148"/>
      <c r="VMV34" s="210"/>
      <c r="VMW34" s="211"/>
      <c r="VMX34" s="148"/>
      <c r="VMY34" s="210"/>
      <c r="VMZ34" s="211"/>
      <c r="VNA34" s="148"/>
      <c r="VNB34" s="210"/>
      <c r="VNC34" s="211"/>
      <c r="VND34" s="148"/>
      <c r="VNE34" s="210"/>
      <c r="VNF34" s="211"/>
      <c r="VNG34" s="148"/>
      <c r="VNH34" s="210"/>
      <c r="VNI34" s="211"/>
      <c r="VNJ34" s="148"/>
      <c r="VNK34" s="210"/>
      <c r="VNL34" s="211"/>
      <c r="VNM34" s="148"/>
      <c r="VNN34" s="210"/>
      <c r="VNO34" s="211"/>
      <c r="VNP34" s="148"/>
      <c r="VNQ34" s="210"/>
      <c r="VNR34" s="211"/>
      <c r="VNS34" s="148"/>
      <c r="VNT34" s="210"/>
      <c r="VNU34" s="211"/>
      <c r="VNV34" s="148"/>
      <c r="VNW34" s="210"/>
      <c r="VNX34" s="211"/>
      <c r="VNY34" s="148"/>
      <c r="VNZ34" s="210"/>
      <c r="VOA34" s="211"/>
      <c r="VOB34" s="148"/>
      <c r="VOC34" s="210"/>
      <c r="VOD34" s="211"/>
      <c r="VOE34" s="148"/>
      <c r="VOF34" s="210"/>
      <c r="VOG34" s="211"/>
      <c r="VOH34" s="148"/>
      <c r="VOI34" s="210"/>
      <c r="VOJ34" s="211"/>
      <c r="VOK34" s="148"/>
      <c r="VOL34" s="210"/>
      <c r="VOM34" s="211"/>
      <c r="VON34" s="148"/>
      <c r="VOO34" s="210"/>
      <c r="VOP34" s="211"/>
      <c r="VOQ34" s="148"/>
      <c r="VOR34" s="210"/>
      <c r="VOS34" s="211"/>
      <c r="VOT34" s="148"/>
      <c r="VOU34" s="210"/>
      <c r="VOV34" s="211"/>
      <c r="VOW34" s="148"/>
      <c r="VOX34" s="210"/>
      <c r="VOY34" s="211"/>
      <c r="VOZ34" s="148"/>
      <c r="VPA34" s="210"/>
      <c r="VPB34" s="211"/>
      <c r="VPC34" s="148"/>
      <c r="VPD34" s="210"/>
      <c r="VPE34" s="211"/>
      <c r="VPF34" s="148"/>
      <c r="VPG34" s="210"/>
      <c r="VPH34" s="211"/>
      <c r="VPI34" s="148"/>
      <c r="VPJ34" s="210"/>
      <c r="VPK34" s="211"/>
      <c r="VPL34" s="148"/>
      <c r="VPM34" s="210"/>
      <c r="VPN34" s="211"/>
      <c r="VPO34" s="148"/>
      <c r="VPP34" s="210"/>
      <c r="VPQ34" s="211"/>
      <c r="VPR34" s="148"/>
      <c r="VPS34" s="210"/>
      <c r="VPT34" s="211"/>
      <c r="VPU34" s="148"/>
      <c r="VPV34" s="210"/>
      <c r="VPW34" s="211"/>
      <c r="VPX34" s="148"/>
      <c r="VPY34" s="210"/>
      <c r="VPZ34" s="211"/>
      <c r="VQA34" s="148"/>
      <c r="VQB34" s="210"/>
      <c r="VQC34" s="211"/>
      <c r="VQD34" s="148"/>
      <c r="VQE34" s="210"/>
      <c r="VQF34" s="211"/>
      <c r="VQG34" s="148"/>
      <c r="VQH34" s="210"/>
      <c r="VQI34" s="211"/>
      <c r="VQJ34" s="148"/>
      <c r="VQK34" s="210"/>
      <c r="VQL34" s="211"/>
      <c r="VQM34" s="148"/>
      <c r="VQN34" s="210"/>
      <c r="VQO34" s="211"/>
      <c r="VQP34" s="148"/>
      <c r="VQQ34" s="210"/>
      <c r="VQR34" s="211"/>
      <c r="VQS34" s="148"/>
      <c r="VQT34" s="210"/>
      <c r="VQU34" s="211"/>
      <c r="VQV34" s="148"/>
      <c r="VQW34" s="210"/>
      <c r="VQX34" s="211"/>
      <c r="VQY34" s="148"/>
      <c r="VQZ34" s="210"/>
      <c r="VRA34" s="211"/>
      <c r="VRB34" s="148"/>
      <c r="VRC34" s="210"/>
      <c r="VRD34" s="211"/>
      <c r="VRE34" s="148"/>
      <c r="VRF34" s="210"/>
      <c r="VRG34" s="211"/>
      <c r="VRH34" s="148"/>
      <c r="VRI34" s="210"/>
      <c r="VRJ34" s="211"/>
      <c r="VRK34" s="148"/>
      <c r="VRL34" s="210"/>
      <c r="VRM34" s="211"/>
      <c r="VRN34" s="148"/>
      <c r="VRO34" s="210"/>
      <c r="VRP34" s="211"/>
      <c r="VRQ34" s="148"/>
      <c r="VRR34" s="210"/>
      <c r="VRS34" s="211"/>
      <c r="VRT34" s="148"/>
      <c r="VRU34" s="210"/>
      <c r="VRV34" s="211"/>
      <c r="VRW34" s="148"/>
      <c r="VRX34" s="210"/>
      <c r="VRY34" s="211"/>
      <c r="VRZ34" s="148"/>
      <c r="VSA34" s="210"/>
      <c r="VSB34" s="211"/>
      <c r="VSC34" s="148"/>
      <c r="VSD34" s="210"/>
      <c r="VSE34" s="211"/>
      <c r="VSF34" s="148"/>
      <c r="VSG34" s="210"/>
      <c r="VSH34" s="211"/>
      <c r="VSI34" s="148"/>
      <c r="VSJ34" s="210"/>
      <c r="VSK34" s="211"/>
      <c r="VSL34" s="148"/>
      <c r="VSM34" s="210"/>
      <c r="VSN34" s="211"/>
      <c r="VSO34" s="148"/>
      <c r="VSP34" s="210"/>
      <c r="VSQ34" s="211"/>
      <c r="VSR34" s="148"/>
      <c r="VSS34" s="210"/>
      <c r="VST34" s="211"/>
      <c r="VSU34" s="148"/>
      <c r="VSV34" s="210"/>
      <c r="VSW34" s="211"/>
      <c r="VSX34" s="148"/>
      <c r="VSY34" s="210"/>
      <c r="VSZ34" s="211"/>
      <c r="VTA34" s="148"/>
      <c r="VTB34" s="210"/>
      <c r="VTC34" s="211"/>
      <c r="VTD34" s="148"/>
      <c r="VTE34" s="210"/>
      <c r="VTF34" s="211"/>
      <c r="VTG34" s="148"/>
      <c r="VTH34" s="210"/>
      <c r="VTI34" s="211"/>
      <c r="VTJ34" s="148"/>
      <c r="VTK34" s="210"/>
      <c r="VTL34" s="211"/>
      <c r="VTM34" s="148"/>
      <c r="VTN34" s="210"/>
      <c r="VTO34" s="211"/>
      <c r="VTP34" s="148"/>
      <c r="VTQ34" s="210"/>
      <c r="VTR34" s="211"/>
      <c r="VTS34" s="148"/>
      <c r="VTT34" s="210"/>
      <c r="VTU34" s="211"/>
      <c r="VTV34" s="148"/>
      <c r="VTW34" s="210"/>
      <c r="VTX34" s="211"/>
      <c r="VTY34" s="148"/>
      <c r="VTZ34" s="210"/>
      <c r="VUA34" s="211"/>
      <c r="VUB34" s="148"/>
      <c r="VUC34" s="210"/>
      <c r="VUD34" s="211"/>
      <c r="VUE34" s="148"/>
      <c r="VUF34" s="210"/>
      <c r="VUG34" s="211"/>
      <c r="VUH34" s="148"/>
      <c r="VUI34" s="210"/>
      <c r="VUJ34" s="211"/>
      <c r="VUK34" s="148"/>
      <c r="VUL34" s="210"/>
      <c r="VUM34" s="211"/>
      <c r="VUN34" s="148"/>
      <c r="VUO34" s="210"/>
      <c r="VUP34" s="211"/>
      <c r="VUQ34" s="148"/>
      <c r="VUR34" s="210"/>
      <c r="VUS34" s="211"/>
      <c r="VUT34" s="148"/>
      <c r="VUU34" s="210"/>
      <c r="VUV34" s="211"/>
      <c r="VUW34" s="148"/>
      <c r="VUX34" s="210"/>
      <c r="VUY34" s="211"/>
      <c r="VUZ34" s="148"/>
      <c r="VVA34" s="210"/>
      <c r="VVB34" s="211"/>
      <c r="VVC34" s="148"/>
      <c r="VVD34" s="210"/>
      <c r="VVE34" s="211"/>
      <c r="VVF34" s="148"/>
      <c r="VVG34" s="210"/>
      <c r="VVH34" s="211"/>
      <c r="VVI34" s="148"/>
      <c r="VVJ34" s="210"/>
      <c r="VVK34" s="211"/>
      <c r="VVL34" s="148"/>
      <c r="VVM34" s="210"/>
      <c r="VVN34" s="211"/>
      <c r="VVO34" s="148"/>
      <c r="VVP34" s="210"/>
      <c r="VVQ34" s="211"/>
      <c r="VVR34" s="148"/>
      <c r="VVS34" s="210"/>
      <c r="VVT34" s="211"/>
      <c r="VVU34" s="148"/>
      <c r="VVV34" s="210"/>
      <c r="VVW34" s="211"/>
      <c r="VVX34" s="148"/>
      <c r="VVY34" s="210"/>
      <c r="VVZ34" s="211"/>
      <c r="VWA34" s="148"/>
      <c r="VWB34" s="210"/>
      <c r="VWC34" s="211"/>
      <c r="VWD34" s="148"/>
      <c r="VWE34" s="210"/>
      <c r="VWF34" s="211"/>
      <c r="VWG34" s="148"/>
      <c r="VWH34" s="210"/>
      <c r="VWI34" s="211"/>
      <c r="VWJ34" s="148"/>
      <c r="VWK34" s="210"/>
      <c r="VWL34" s="211"/>
      <c r="VWM34" s="148"/>
      <c r="VWN34" s="210"/>
      <c r="VWO34" s="211"/>
      <c r="VWP34" s="148"/>
      <c r="VWQ34" s="210"/>
      <c r="VWR34" s="211"/>
      <c r="VWS34" s="148"/>
      <c r="VWT34" s="210"/>
      <c r="VWU34" s="211"/>
      <c r="VWV34" s="148"/>
      <c r="VWW34" s="210"/>
      <c r="VWX34" s="211"/>
      <c r="VWY34" s="148"/>
      <c r="VWZ34" s="210"/>
      <c r="VXA34" s="211"/>
      <c r="VXB34" s="148"/>
      <c r="VXC34" s="210"/>
      <c r="VXD34" s="211"/>
      <c r="VXE34" s="148"/>
      <c r="VXF34" s="210"/>
      <c r="VXG34" s="211"/>
      <c r="VXH34" s="148"/>
      <c r="VXI34" s="210"/>
      <c r="VXJ34" s="211"/>
      <c r="VXK34" s="148"/>
      <c r="VXL34" s="210"/>
      <c r="VXM34" s="211"/>
      <c r="VXN34" s="148"/>
      <c r="VXO34" s="210"/>
      <c r="VXP34" s="211"/>
      <c r="VXQ34" s="148"/>
      <c r="VXR34" s="210"/>
      <c r="VXS34" s="211"/>
      <c r="VXT34" s="148"/>
      <c r="VXU34" s="210"/>
      <c r="VXV34" s="211"/>
      <c r="VXW34" s="148"/>
      <c r="VXX34" s="210"/>
      <c r="VXY34" s="211"/>
      <c r="VXZ34" s="148"/>
      <c r="VYA34" s="210"/>
      <c r="VYB34" s="211"/>
      <c r="VYC34" s="148"/>
      <c r="VYD34" s="210"/>
      <c r="VYE34" s="211"/>
      <c r="VYF34" s="148"/>
      <c r="VYG34" s="210"/>
      <c r="VYH34" s="211"/>
      <c r="VYI34" s="148"/>
      <c r="VYJ34" s="210"/>
      <c r="VYK34" s="211"/>
      <c r="VYL34" s="148"/>
      <c r="VYM34" s="210"/>
      <c r="VYN34" s="211"/>
      <c r="VYO34" s="148"/>
      <c r="VYP34" s="210"/>
      <c r="VYQ34" s="211"/>
      <c r="VYR34" s="148"/>
      <c r="VYS34" s="210"/>
      <c r="VYT34" s="211"/>
      <c r="VYU34" s="148"/>
      <c r="VYV34" s="210"/>
      <c r="VYW34" s="211"/>
      <c r="VYX34" s="148"/>
      <c r="VYY34" s="210"/>
      <c r="VYZ34" s="211"/>
      <c r="VZA34" s="148"/>
      <c r="VZB34" s="210"/>
      <c r="VZC34" s="211"/>
      <c r="VZD34" s="148"/>
      <c r="VZE34" s="210"/>
      <c r="VZF34" s="211"/>
      <c r="VZG34" s="148"/>
      <c r="VZH34" s="210"/>
      <c r="VZI34" s="211"/>
      <c r="VZJ34" s="148"/>
      <c r="VZK34" s="210"/>
      <c r="VZL34" s="211"/>
      <c r="VZM34" s="148"/>
      <c r="VZN34" s="210"/>
      <c r="VZO34" s="211"/>
      <c r="VZP34" s="148"/>
      <c r="VZQ34" s="210"/>
      <c r="VZR34" s="211"/>
      <c r="VZS34" s="148"/>
      <c r="VZT34" s="210"/>
      <c r="VZU34" s="211"/>
      <c r="VZV34" s="148"/>
      <c r="VZW34" s="210"/>
      <c r="VZX34" s="211"/>
      <c r="VZY34" s="148"/>
      <c r="VZZ34" s="210"/>
      <c r="WAA34" s="211"/>
      <c r="WAB34" s="148"/>
      <c r="WAC34" s="210"/>
      <c r="WAD34" s="211"/>
      <c r="WAE34" s="148"/>
      <c r="WAF34" s="210"/>
      <c r="WAG34" s="211"/>
      <c r="WAH34" s="148"/>
      <c r="WAI34" s="210"/>
      <c r="WAJ34" s="211"/>
      <c r="WAK34" s="148"/>
      <c r="WAL34" s="210"/>
      <c r="WAM34" s="211"/>
      <c r="WAN34" s="148"/>
      <c r="WAO34" s="210"/>
      <c r="WAP34" s="211"/>
      <c r="WAQ34" s="148"/>
      <c r="WAR34" s="210"/>
      <c r="WAS34" s="211"/>
      <c r="WAT34" s="148"/>
      <c r="WAU34" s="210"/>
      <c r="WAV34" s="211"/>
      <c r="WAW34" s="148"/>
      <c r="WAX34" s="210"/>
      <c r="WAY34" s="211"/>
      <c r="WAZ34" s="148"/>
      <c r="WBA34" s="210"/>
      <c r="WBB34" s="211"/>
      <c r="WBC34" s="148"/>
      <c r="WBD34" s="210"/>
      <c r="WBE34" s="211"/>
      <c r="WBF34" s="148"/>
      <c r="WBG34" s="210"/>
      <c r="WBH34" s="211"/>
      <c r="WBI34" s="148"/>
      <c r="WBJ34" s="210"/>
      <c r="WBK34" s="211"/>
      <c r="WBL34" s="148"/>
      <c r="WBM34" s="210"/>
      <c r="WBN34" s="211"/>
      <c r="WBO34" s="148"/>
      <c r="WBP34" s="210"/>
      <c r="WBQ34" s="211"/>
      <c r="WBR34" s="148"/>
      <c r="WBS34" s="210"/>
      <c r="WBT34" s="211"/>
      <c r="WBU34" s="148"/>
      <c r="WBV34" s="210"/>
      <c r="WBW34" s="211"/>
      <c r="WBX34" s="148"/>
      <c r="WBY34" s="210"/>
      <c r="WBZ34" s="211"/>
      <c r="WCA34" s="148"/>
      <c r="WCB34" s="210"/>
      <c r="WCC34" s="211"/>
      <c r="WCD34" s="148"/>
      <c r="WCE34" s="210"/>
      <c r="WCF34" s="211"/>
      <c r="WCG34" s="148"/>
      <c r="WCH34" s="210"/>
      <c r="WCI34" s="211"/>
      <c r="WCJ34" s="148"/>
      <c r="WCK34" s="210"/>
      <c r="WCL34" s="211"/>
      <c r="WCM34" s="148"/>
      <c r="WCN34" s="210"/>
      <c r="WCO34" s="211"/>
      <c r="WCP34" s="148"/>
      <c r="WCQ34" s="210"/>
      <c r="WCR34" s="211"/>
      <c r="WCS34" s="148"/>
      <c r="WCT34" s="210"/>
      <c r="WCU34" s="211"/>
      <c r="WCV34" s="148"/>
      <c r="WCW34" s="210"/>
      <c r="WCX34" s="211"/>
      <c r="WCY34" s="148"/>
      <c r="WCZ34" s="210"/>
      <c r="WDA34" s="211"/>
      <c r="WDB34" s="148"/>
      <c r="WDC34" s="210"/>
      <c r="WDD34" s="211"/>
      <c r="WDE34" s="148"/>
      <c r="WDF34" s="210"/>
      <c r="WDG34" s="211"/>
      <c r="WDH34" s="148"/>
      <c r="WDI34" s="210"/>
      <c r="WDJ34" s="211"/>
      <c r="WDK34" s="148"/>
      <c r="WDL34" s="210"/>
      <c r="WDM34" s="211"/>
      <c r="WDN34" s="148"/>
      <c r="WDO34" s="210"/>
      <c r="WDP34" s="211"/>
      <c r="WDQ34" s="148"/>
      <c r="WDR34" s="210"/>
      <c r="WDS34" s="211"/>
      <c r="WDT34" s="148"/>
      <c r="WDU34" s="210"/>
      <c r="WDV34" s="211"/>
      <c r="WDW34" s="148"/>
      <c r="WDX34" s="210"/>
      <c r="WDY34" s="211"/>
      <c r="WDZ34" s="148"/>
      <c r="WEA34" s="210"/>
      <c r="WEB34" s="211"/>
      <c r="WEC34" s="148"/>
      <c r="WED34" s="210"/>
      <c r="WEE34" s="211"/>
      <c r="WEF34" s="148"/>
      <c r="WEG34" s="210"/>
      <c r="WEH34" s="211"/>
      <c r="WEI34" s="148"/>
      <c r="WEJ34" s="210"/>
      <c r="WEK34" s="211"/>
      <c r="WEL34" s="148"/>
      <c r="WEM34" s="210"/>
      <c r="WEN34" s="211"/>
      <c r="WEO34" s="148"/>
      <c r="WEP34" s="210"/>
      <c r="WEQ34" s="211"/>
      <c r="WER34" s="148"/>
      <c r="WES34" s="210"/>
      <c r="WET34" s="211"/>
      <c r="WEU34" s="148"/>
      <c r="WEV34" s="210"/>
      <c r="WEW34" s="211"/>
      <c r="WEX34" s="148"/>
      <c r="WEY34" s="210"/>
      <c r="WEZ34" s="211"/>
      <c r="WFA34" s="148"/>
      <c r="WFB34" s="210"/>
      <c r="WFC34" s="211"/>
      <c r="WFD34" s="148"/>
      <c r="WFE34" s="210"/>
      <c r="WFF34" s="211"/>
      <c r="WFG34" s="148"/>
      <c r="WFH34" s="210"/>
      <c r="WFI34" s="211"/>
      <c r="WFJ34" s="148"/>
      <c r="WFK34" s="210"/>
      <c r="WFL34" s="211"/>
      <c r="WFM34" s="148"/>
      <c r="WFN34" s="210"/>
      <c r="WFO34" s="211"/>
      <c r="WFP34" s="148"/>
      <c r="WFQ34" s="210"/>
      <c r="WFR34" s="211"/>
      <c r="WFS34" s="148"/>
      <c r="WFT34" s="210"/>
      <c r="WFU34" s="211"/>
      <c r="WFV34" s="148"/>
      <c r="WFW34" s="210"/>
      <c r="WFX34" s="211"/>
      <c r="WFY34" s="148"/>
      <c r="WFZ34" s="210"/>
      <c r="WGA34" s="211"/>
      <c r="WGB34" s="148"/>
      <c r="WGC34" s="210"/>
      <c r="WGD34" s="211"/>
      <c r="WGE34" s="148"/>
      <c r="WGF34" s="210"/>
      <c r="WGG34" s="211"/>
      <c r="WGH34" s="148"/>
      <c r="WGI34" s="210"/>
      <c r="WGJ34" s="211"/>
      <c r="WGK34" s="148"/>
      <c r="WGL34" s="210"/>
      <c r="WGM34" s="211"/>
      <c r="WGN34" s="148"/>
      <c r="WGO34" s="210"/>
      <c r="WGP34" s="211"/>
      <c r="WGQ34" s="148"/>
      <c r="WGR34" s="210"/>
      <c r="WGS34" s="211"/>
      <c r="WGT34" s="148"/>
      <c r="WGU34" s="210"/>
      <c r="WGV34" s="211"/>
      <c r="WGW34" s="148"/>
      <c r="WGX34" s="210"/>
      <c r="WGY34" s="211"/>
      <c r="WGZ34" s="148"/>
      <c r="WHA34" s="210"/>
      <c r="WHB34" s="211"/>
      <c r="WHC34" s="148"/>
      <c r="WHD34" s="210"/>
      <c r="WHE34" s="211"/>
      <c r="WHF34" s="148"/>
      <c r="WHG34" s="210"/>
      <c r="WHH34" s="211"/>
      <c r="WHI34" s="148"/>
      <c r="WHJ34" s="210"/>
      <c r="WHK34" s="211"/>
      <c r="WHL34" s="148"/>
      <c r="WHM34" s="210"/>
      <c r="WHN34" s="211"/>
      <c r="WHO34" s="148"/>
      <c r="WHP34" s="210"/>
      <c r="WHQ34" s="211"/>
      <c r="WHR34" s="148"/>
      <c r="WHS34" s="210"/>
      <c r="WHT34" s="211"/>
      <c r="WHU34" s="148"/>
      <c r="WHV34" s="210"/>
      <c r="WHW34" s="211"/>
      <c r="WHX34" s="148"/>
      <c r="WHY34" s="210"/>
      <c r="WHZ34" s="211"/>
      <c r="WIA34" s="148"/>
      <c r="WIB34" s="210"/>
      <c r="WIC34" s="211"/>
      <c r="WID34" s="148"/>
      <c r="WIE34" s="210"/>
      <c r="WIF34" s="211"/>
      <c r="WIG34" s="148"/>
      <c r="WIH34" s="210"/>
      <c r="WII34" s="211"/>
      <c r="WIJ34" s="148"/>
      <c r="WIK34" s="210"/>
      <c r="WIL34" s="211"/>
      <c r="WIM34" s="148"/>
      <c r="WIN34" s="210"/>
      <c r="WIO34" s="211"/>
      <c r="WIP34" s="148"/>
      <c r="WIQ34" s="210"/>
      <c r="WIR34" s="211"/>
      <c r="WIS34" s="148"/>
      <c r="WIT34" s="210"/>
      <c r="WIU34" s="211"/>
      <c r="WIV34" s="148"/>
      <c r="WIW34" s="210"/>
      <c r="WIX34" s="211"/>
      <c r="WIY34" s="148"/>
      <c r="WIZ34" s="210"/>
      <c r="WJA34" s="211"/>
      <c r="WJB34" s="148"/>
      <c r="WJC34" s="210"/>
      <c r="WJD34" s="211"/>
      <c r="WJE34" s="148"/>
      <c r="WJF34" s="210"/>
      <c r="WJG34" s="211"/>
      <c r="WJH34" s="148"/>
      <c r="WJI34" s="210"/>
      <c r="WJJ34" s="211"/>
      <c r="WJK34" s="148"/>
      <c r="WJL34" s="210"/>
      <c r="WJM34" s="211"/>
      <c r="WJN34" s="148"/>
      <c r="WJO34" s="210"/>
      <c r="WJP34" s="211"/>
      <c r="WJQ34" s="148"/>
      <c r="WJR34" s="210"/>
      <c r="WJS34" s="211"/>
      <c r="WJT34" s="148"/>
      <c r="WJU34" s="210"/>
      <c r="WJV34" s="211"/>
      <c r="WJW34" s="148"/>
      <c r="WJX34" s="210"/>
      <c r="WJY34" s="211"/>
      <c r="WJZ34" s="148"/>
      <c r="WKA34" s="210"/>
      <c r="WKB34" s="211"/>
      <c r="WKC34" s="148"/>
      <c r="WKD34" s="210"/>
      <c r="WKE34" s="211"/>
      <c r="WKF34" s="148"/>
      <c r="WKG34" s="210"/>
      <c r="WKH34" s="211"/>
      <c r="WKI34" s="148"/>
      <c r="WKJ34" s="210"/>
      <c r="WKK34" s="211"/>
      <c r="WKL34" s="148"/>
      <c r="WKM34" s="210"/>
      <c r="WKN34" s="211"/>
      <c r="WKO34" s="148"/>
      <c r="WKP34" s="210"/>
      <c r="WKQ34" s="211"/>
      <c r="WKR34" s="148"/>
      <c r="WKS34" s="210"/>
      <c r="WKT34" s="211"/>
      <c r="WKU34" s="148"/>
      <c r="WKV34" s="210"/>
      <c r="WKW34" s="211"/>
      <c r="WKX34" s="148"/>
      <c r="WKY34" s="210"/>
      <c r="WKZ34" s="211"/>
      <c r="WLA34" s="148"/>
      <c r="WLB34" s="210"/>
      <c r="WLC34" s="211"/>
      <c r="WLD34" s="148"/>
      <c r="WLE34" s="210"/>
      <c r="WLF34" s="211"/>
      <c r="WLG34" s="148"/>
      <c r="WLH34" s="210"/>
      <c r="WLI34" s="211"/>
      <c r="WLJ34" s="148"/>
      <c r="WLK34" s="210"/>
      <c r="WLL34" s="211"/>
      <c r="WLM34" s="148"/>
      <c r="WLN34" s="210"/>
      <c r="WLO34" s="211"/>
      <c r="WLP34" s="148"/>
      <c r="WLQ34" s="210"/>
      <c r="WLR34" s="211"/>
      <c r="WLS34" s="148"/>
      <c r="WLT34" s="210"/>
      <c r="WLU34" s="211"/>
      <c r="WLV34" s="148"/>
      <c r="WLW34" s="210"/>
      <c r="WLX34" s="211"/>
      <c r="WLY34" s="148"/>
      <c r="WLZ34" s="210"/>
      <c r="WMA34" s="211"/>
      <c r="WMB34" s="148"/>
      <c r="WMC34" s="210"/>
      <c r="WMD34" s="211"/>
      <c r="WME34" s="148"/>
      <c r="WMF34" s="210"/>
      <c r="WMG34" s="211"/>
      <c r="WMH34" s="148"/>
      <c r="WMI34" s="210"/>
      <c r="WMJ34" s="211"/>
      <c r="WMK34" s="148"/>
      <c r="WML34" s="210"/>
      <c r="WMM34" s="211"/>
      <c r="WMN34" s="148"/>
      <c r="WMO34" s="210"/>
      <c r="WMP34" s="211"/>
      <c r="WMQ34" s="148"/>
      <c r="WMR34" s="210"/>
      <c r="WMS34" s="211"/>
      <c r="WMT34" s="148"/>
      <c r="WMU34" s="210"/>
      <c r="WMV34" s="211"/>
      <c r="WMW34" s="148"/>
      <c r="WMX34" s="210"/>
      <c r="WMY34" s="211"/>
      <c r="WMZ34" s="148"/>
      <c r="WNA34" s="210"/>
      <c r="WNB34" s="211"/>
      <c r="WNC34" s="148"/>
      <c r="WND34" s="210"/>
      <c r="WNE34" s="211"/>
      <c r="WNF34" s="148"/>
      <c r="WNG34" s="210"/>
      <c r="WNH34" s="211"/>
      <c r="WNI34" s="148"/>
      <c r="WNJ34" s="210"/>
      <c r="WNK34" s="211"/>
      <c r="WNL34" s="148"/>
      <c r="WNM34" s="210"/>
      <c r="WNN34" s="211"/>
      <c r="WNO34" s="148"/>
      <c r="WNP34" s="210"/>
      <c r="WNQ34" s="211"/>
      <c r="WNR34" s="148"/>
      <c r="WNS34" s="210"/>
      <c r="WNT34" s="211"/>
      <c r="WNU34" s="148"/>
      <c r="WNV34" s="210"/>
      <c r="WNW34" s="211"/>
      <c r="WNX34" s="148"/>
      <c r="WNY34" s="210"/>
      <c r="WNZ34" s="211"/>
      <c r="WOA34" s="148"/>
      <c r="WOB34" s="210"/>
      <c r="WOC34" s="211"/>
      <c r="WOD34" s="148"/>
      <c r="WOE34" s="210"/>
      <c r="WOF34" s="211"/>
      <c r="WOG34" s="148"/>
      <c r="WOH34" s="210"/>
      <c r="WOI34" s="211"/>
      <c r="WOJ34" s="148"/>
      <c r="WOK34" s="210"/>
      <c r="WOL34" s="211"/>
      <c r="WOM34" s="148"/>
      <c r="WON34" s="210"/>
      <c r="WOO34" s="211"/>
      <c r="WOP34" s="148"/>
      <c r="WOQ34" s="210"/>
      <c r="WOR34" s="211"/>
      <c r="WOS34" s="148"/>
      <c r="WOT34" s="210"/>
      <c r="WOU34" s="211"/>
      <c r="WOV34" s="148"/>
      <c r="WOW34" s="210"/>
      <c r="WOX34" s="211"/>
      <c r="WOY34" s="148"/>
      <c r="WOZ34" s="210"/>
      <c r="WPA34" s="211"/>
      <c r="WPB34" s="148"/>
      <c r="WPC34" s="210"/>
      <c r="WPD34" s="211"/>
      <c r="WPE34" s="148"/>
      <c r="WPF34" s="210"/>
      <c r="WPG34" s="211"/>
      <c r="WPH34" s="148"/>
      <c r="WPI34" s="210"/>
      <c r="WPJ34" s="211"/>
      <c r="WPK34" s="148"/>
      <c r="WPL34" s="210"/>
      <c r="WPM34" s="211"/>
      <c r="WPN34" s="148"/>
      <c r="WPO34" s="210"/>
      <c r="WPP34" s="211"/>
      <c r="WPQ34" s="148"/>
      <c r="WPR34" s="210"/>
      <c r="WPS34" s="211"/>
      <c r="WPT34" s="148"/>
      <c r="WPU34" s="210"/>
      <c r="WPV34" s="211"/>
      <c r="WPW34" s="148"/>
      <c r="WPX34" s="210"/>
      <c r="WPY34" s="211"/>
      <c r="WPZ34" s="148"/>
      <c r="WQA34" s="210"/>
      <c r="WQB34" s="211"/>
      <c r="WQC34" s="148"/>
      <c r="WQD34" s="210"/>
      <c r="WQE34" s="211"/>
      <c r="WQF34" s="148"/>
      <c r="WQG34" s="210"/>
      <c r="WQH34" s="211"/>
      <c r="WQI34" s="148"/>
      <c r="WQJ34" s="210"/>
      <c r="WQK34" s="211"/>
      <c r="WQL34" s="148"/>
      <c r="WQM34" s="210"/>
      <c r="WQN34" s="211"/>
      <c r="WQO34" s="148"/>
      <c r="WQP34" s="210"/>
      <c r="WQQ34" s="211"/>
      <c r="WQR34" s="148"/>
      <c r="WQS34" s="210"/>
      <c r="WQT34" s="211"/>
      <c r="WQU34" s="148"/>
      <c r="WQV34" s="210"/>
      <c r="WQW34" s="211"/>
      <c r="WQX34" s="148"/>
      <c r="WQY34" s="210"/>
      <c r="WQZ34" s="211"/>
      <c r="WRA34" s="148"/>
      <c r="WRB34" s="210"/>
      <c r="WRC34" s="211"/>
      <c r="WRD34" s="148"/>
      <c r="WRE34" s="210"/>
      <c r="WRF34" s="211"/>
      <c r="WRG34" s="148"/>
      <c r="WRH34" s="210"/>
      <c r="WRI34" s="211"/>
      <c r="WRJ34" s="148"/>
      <c r="WRK34" s="210"/>
      <c r="WRL34" s="211"/>
      <c r="WRM34" s="148"/>
      <c r="WRN34" s="210"/>
      <c r="WRO34" s="211"/>
      <c r="WRP34" s="148"/>
      <c r="WRQ34" s="210"/>
      <c r="WRR34" s="211"/>
      <c r="WRS34" s="148"/>
      <c r="WRT34" s="210"/>
      <c r="WRU34" s="211"/>
      <c r="WRV34" s="148"/>
      <c r="WRW34" s="210"/>
      <c r="WRX34" s="211"/>
      <c r="WRY34" s="148"/>
      <c r="WRZ34" s="210"/>
      <c r="WSA34" s="211"/>
      <c r="WSB34" s="148"/>
      <c r="WSC34" s="210"/>
      <c r="WSD34" s="211"/>
      <c r="WSE34" s="148"/>
      <c r="WSF34" s="210"/>
      <c r="WSG34" s="211"/>
      <c r="WSH34" s="148"/>
      <c r="WSI34" s="210"/>
      <c r="WSJ34" s="211"/>
      <c r="WSK34" s="148"/>
      <c r="WSL34" s="210"/>
      <c r="WSM34" s="211"/>
      <c r="WSN34" s="148"/>
      <c r="WSO34" s="210"/>
      <c r="WSP34" s="211"/>
      <c r="WSQ34" s="148"/>
      <c r="WSR34" s="210"/>
      <c r="WSS34" s="211"/>
      <c r="WST34" s="148"/>
      <c r="WSU34" s="210"/>
      <c r="WSV34" s="211"/>
      <c r="WSW34" s="148"/>
      <c r="WSX34" s="210"/>
      <c r="WSY34" s="211"/>
      <c r="WSZ34" s="148"/>
      <c r="WTA34" s="210"/>
      <c r="WTB34" s="211"/>
      <c r="WTC34" s="148"/>
      <c r="WTD34" s="210"/>
      <c r="WTE34" s="211"/>
      <c r="WTF34" s="148"/>
      <c r="WTG34" s="210"/>
      <c r="WTH34" s="211"/>
      <c r="WTI34" s="148"/>
      <c r="WTJ34" s="210"/>
      <c r="WTK34" s="211"/>
      <c r="WTL34" s="148"/>
      <c r="WTM34" s="210"/>
      <c r="WTN34" s="211"/>
      <c r="WTO34" s="148"/>
      <c r="WTP34" s="210"/>
      <c r="WTQ34" s="211"/>
      <c r="WTR34" s="148"/>
      <c r="WTS34" s="210"/>
      <c r="WTT34" s="211"/>
      <c r="WTU34" s="148"/>
      <c r="WTV34" s="210"/>
      <c r="WTW34" s="211"/>
      <c r="WTX34" s="148"/>
      <c r="WTY34" s="210"/>
      <c r="WTZ34" s="211"/>
      <c r="WUA34" s="148"/>
      <c r="WUB34" s="210"/>
      <c r="WUC34" s="211"/>
      <c r="WUD34" s="148"/>
      <c r="WUE34" s="210"/>
      <c r="WUF34" s="211"/>
      <c r="WUG34" s="148"/>
      <c r="WUH34" s="210"/>
      <c r="WUI34" s="211"/>
      <c r="WUJ34" s="148"/>
      <c r="WUK34" s="210"/>
      <c r="WUL34" s="211"/>
      <c r="WUM34" s="148"/>
      <c r="WUN34" s="210"/>
      <c r="WUO34" s="211"/>
      <c r="WUP34" s="148"/>
      <c r="WUQ34" s="210"/>
      <c r="WUR34" s="211"/>
      <c r="WUS34" s="148"/>
      <c r="WUT34" s="210"/>
      <c r="WUU34" s="211"/>
      <c r="WUV34" s="148"/>
      <c r="WUW34" s="210"/>
      <c r="WUX34" s="211"/>
      <c r="WUY34" s="148"/>
      <c r="WUZ34" s="210"/>
      <c r="WVA34" s="211"/>
      <c r="WVB34" s="148"/>
      <c r="WVC34" s="210"/>
      <c r="WVD34" s="211"/>
      <c r="WVE34" s="148"/>
      <c r="WVF34" s="210"/>
      <c r="WVG34" s="211"/>
      <c r="WVH34" s="148"/>
      <c r="WVI34" s="210"/>
      <c r="WVJ34" s="211"/>
      <c r="WVK34" s="148"/>
      <c r="WVL34" s="210"/>
      <c r="WVM34" s="211"/>
      <c r="WVN34" s="148"/>
      <c r="WVO34" s="210"/>
      <c r="WVP34" s="211"/>
      <c r="WVQ34" s="148"/>
      <c r="WVR34" s="210"/>
      <c r="WVS34" s="211"/>
      <c r="WVT34" s="148"/>
      <c r="WVU34" s="210"/>
      <c r="WVV34" s="211"/>
      <c r="WVW34" s="148"/>
      <c r="WVX34" s="210"/>
      <c r="WVY34" s="211"/>
      <c r="WVZ34" s="148"/>
      <c r="WWA34" s="210"/>
      <c r="WWB34" s="211"/>
      <c r="WWC34" s="148"/>
      <c r="WWD34" s="210"/>
      <c r="WWE34" s="211"/>
      <c r="WWF34" s="148"/>
      <c r="WWG34" s="210"/>
      <c r="WWH34" s="211"/>
      <c r="WWI34" s="148"/>
      <c r="WWJ34" s="210"/>
      <c r="WWK34" s="211"/>
      <c r="WWL34" s="148"/>
      <c r="WWM34" s="210"/>
      <c r="WWN34" s="211"/>
      <c r="WWO34" s="148"/>
      <c r="WWP34" s="210"/>
      <c r="WWQ34" s="211"/>
      <c r="WWR34" s="148"/>
      <c r="WWS34" s="210"/>
      <c r="WWT34" s="211"/>
      <c r="WWU34" s="148"/>
      <c r="WWV34" s="210"/>
      <c r="WWW34" s="211"/>
      <c r="WWX34" s="148"/>
      <c r="WWY34" s="210"/>
      <c r="WWZ34" s="211"/>
      <c r="WXA34" s="148"/>
      <c r="WXB34" s="210"/>
      <c r="WXC34" s="211"/>
      <c r="WXD34" s="148"/>
      <c r="WXE34" s="210"/>
      <c r="WXF34" s="211"/>
      <c r="WXG34" s="148"/>
      <c r="WXH34" s="210"/>
      <c r="WXI34" s="211"/>
      <c r="WXJ34" s="148"/>
      <c r="WXK34" s="210"/>
      <c r="WXL34" s="211"/>
      <c r="WXM34" s="148"/>
      <c r="WXN34" s="210"/>
      <c r="WXO34" s="211"/>
      <c r="WXP34" s="148"/>
      <c r="WXQ34" s="210"/>
      <c r="WXR34" s="211"/>
      <c r="WXS34" s="148"/>
      <c r="WXT34" s="210"/>
      <c r="WXU34" s="211"/>
      <c r="WXV34" s="148"/>
      <c r="WXW34" s="210"/>
      <c r="WXX34" s="211"/>
      <c r="WXY34" s="148"/>
      <c r="WXZ34" s="210"/>
      <c r="WYA34" s="211"/>
      <c r="WYB34" s="148"/>
      <c r="WYC34" s="210"/>
      <c r="WYD34" s="211"/>
      <c r="WYE34" s="148"/>
      <c r="WYF34" s="210"/>
      <c r="WYG34" s="211"/>
      <c r="WYH34" s="148"/>
      <c r="WYI34" s="210"/>
      <c r="WYJ34" s="211"/>
      <c r="WYK34" s="148"/>
      <c r="WYL34" s="210"/>
      <c r="WYM34" s="211"/>
      <c r="WYN34" s="148"/>
      <c r="WYO34" s="210"/>
      <c r="WYP34" s="211"/>
      <c r="WYQ34" s="148"/>
      <c r="WYR34" s="210"/>
      <c r="WYS34" s="211"/>
      <c r="WYT34" s="148"/>
      <c r="WYU34" s="210"/>
      <c r="WYV34" s="211"/>
      <c r="WYW34" s="148"/>
      <c r="WYX34" s="210"/>
      <c r="WYY34" s="211"/>
      <c r="WYZ34" s="148"/>
      <c r="WZA34" s="210"/>
      <c r="WZB34" s="211"/>
      <c r="WZC34" s="148"/>
      <c r="WZD34" s="210"/>
      <c r="WZE34" s="211"/>
      <c r="WZF34" s="148"/>
      <c r="WZG34" s="210"/>
      <c r="WZH34" s="211"/>
      <c r="WZI34" s="148"/>
      <c r="WZJ34" s="210"/>
      <c r="WZK34" s="211"/>
      <c r="WZL34" s="148"/>
      <c r="WZM34" s="210"/>
      <c r="WZN34" s="211"/>
      <c r="WZO34" s="148"/>
      <c r="WZP34" s="210"/>
      <c r="WZQ34" s="211"/>
      <c r="WZR34" s="148"/>
      <c r="WZS34" s="210"/>
      <c r="WZT34" s="211"/>
      <c r="WZU34" s="148"/>
      <c r="WZV34" s="210"/>
      <c r="WZW34" s="211"/>
      <c r="WZX34" s="148"/>
      <c r="WZY34" s="210"/>
      <c r="WZZ34" s="211"/>
      <c r="XAA34" s="148"/>
      <c r="XAB34" s="210"/>
      <c r="XAC34" s="211"/>
      <c r="XAD34" s="148"/>
      <c r="XAE34" s="210"/>
      <c r="XAF34" s="211"/>
      <c r="XAG34" s="148"/>
      <c r="XAH34" s="210"/>
      <c r="XAI34" s="211"/>
      <c r="XAJ34" s="148"/>
      <c r="XAK34" s="210"/>
      <c r="XAL34" s="211"/>
      <c r="XAM34" s="148"/>
      <c r="XAN34" s="210"/>
      <c r="XAO34" s="211"/>
      <c r="XAP34" s="148"/>
      <c r="XAQ34" s="210"/>
      <c r="XAR34" s="211"/>
      <c r="XAS34" s="148"/>
      <c r="XAT34" s="210"/>
      <c r="XAU34" s="211"/>
      <c r="XAV34" s="148"/>
      <c r="XAW34" s="210"/>
      <c r="XAX34" s="211"/>
      <c r="XAY34" s="148"/>
      <c r="XAZ34" s="210"/>
      <c r="XBA34" s="211"/>
      <c r="XBB34" s="148"/>
      <c r="XBC34" s="210"/>
      <c r="XBD34" s="211"/>
      <c r="XBE34" s="148"/>
      <c r="XBF34" s="210"/>
      <c r="XBG34" s="211"/>
      <c r="XBH34" s="148"/>
      <c r="XBI34" s="210"/>
      <c r="XBJ34" s="211"/>
      <c r="XBK34" s="148"/>
      <c r="XBL34" s="210"/>
      <c r="XBM34" s="211"/>
      <c r="XBN34" s="148"/>
      <c r="XBO34" s="210"/>
      <c r="XBP34" s="211"/>
      <c r="XBQ34" s="148"/>
      <c r="XBR34" s="210"/>
      <c r="XBS34" s="211"/>
      <c r="XBT34" s="148"/>
      <c r="XBU34" s="210"/>
      <c r="XBV34" s="211"/>
      <c r="XBW34" s="148"/>
      <c r="XBX34" s="210"/>
      <c r="XBY34" s="211"/>
      <c r="XBZ34" s="148"/>
      <c r="XCA34" s="210"/>
      <c r="XCB34" s="211"/>
      <c r="XCC34" s="148"/>
      <c r="XCD34" s="210"/>
      <c r="XCE34" s="211"/>
      <c r="XCF34" s="148"/>
      <c r="XCG34" s="210"/>
      <c r="XCH34" s="211"/>
      <c r="XCI34" s="148"/>
      <c r="XCJ34" s="210"/>
      <c r="XCK34" s="211"/>
      <c r="XCL34" s="148"/>
      <c r="XCM34" s="210"/>
      <c r="XCN34" s="211"/>
      <c r="XCO34" s="148"/>
      <c r="XCP34" s="210"/>
      <c r="XCQ34" s="211"/>
      <c r="XCR34" s="148"/>
      <c r="XCS34" s="210"/>
      <c r="XCT34" s="211"/>
      <c r="XCU34" s="148"/>
      <c r="XCV34" s="210"/>
      <c r="XCW34" s="211"/>
      <c r="XCX34" s="148"/>
      <c r="XCY34" s="210"/>
      <c r="XCZ34" s="211"/>
      <c r="XDA34" s="148"/>
      <c r="XDB34" s="210"/>
      <c r="XDC34" s="211"/>
      <c r="XDD34" s="148"/>
      <c r="XDE34" s="210"/>
      <c r="XDF34" s="211"/>
      <c r="XDG34" s="148"/>
      <c r="XDH34" s="210"/>
      <c r="XDI34" s="211"/>
      <c r="XDJ34" s="148"/>
      <c r="XDK34" s="210"/>
      <c r="XDL34" s="211"/>
      <c r="XDM34" s="148"/>
      <c r="XDN34" s="210"/>
      <c r="XDO34" s="211"/>
      <c r="XDP34" s="148"/>
      <c r="XDQ34" s="210"/>
      <c r="XDR34" s="211"/>
      <c r="XDS34" s="148"/>
      <c r="XDT34" s="210"/>
      <c r="XDU34" s="211"/>
      <c r="XDV34" s="148"/>
      <c r="XDW34" s="210"/>
      <c r="XDX34" s="211"/>
      <c r="XDY34" s="148"/>
      <c r="XDZ34" s="210"/>
      <c r="XEA34" s="211"/>
      <c r="XEB34" s="148"/>
      <c r="XEC34" s="210"/>
      <c r="XED34" s="211"/>
      <c r="XEE34" s="148"/>
      <c r="XEF34" s="210"/>
      <c r="XEG34" s="211"/>
      <c r="XEH34" s="148"/>
      <c r="XEI34" s="210"/>
      <c r="XEJ34" s="211"/>
      <c r="XEK34" s="148"/>
      <c r="XEL34" s="210"/>
      <c r="XEM34" s="211"/>
      <c r="XEN34" s="148"/>
      <c r="XEO34" s="210"/>
      <c r="XEP34" s="211"/>
      <c r="XEQ34" s="148"/>
      <c r="XER34" s="210"/>
      <c r="XES34" s="211"/>
      <c r="XET34" s="148"/>
      <c r="XEU34" s="210"/>
      <c r="XEV34" s="211"/>
      <c r="XEW34" s="148"/>
      <c r="XEX34" s="210"/>
      <c r="XEY34" s="211"/>
      <c r="XEZ34" s="148"/>
      <c r="XFA34" s="210"/>
      <c r="XFB34" s="211"/>
      <c r="XFC34" s="148"/>
      <c r="XFD34" s="210"/>
    </row>
    <row r="35" spans="1:16384" x14ac:dyDescent="0.25">
      <c r="A35" s="211" t="s">
        <v>948</v>
      </c>
      <c r="B35" s="144"/>
      <c r="C35" s="148"/>
      <c r="D35" s="210"/>
      <c r="E35" s="211"/>
      <c r="F35" s="148"/>
      <c r="G35" s="210"/>
      <c r="H35" s="211"/>
      <c r="I35" s="148"/>
      <c r="J35" s="210"/>
      <c r="K35" s="211"/>
      <c r="L35" s="148"/>
      <c r="M35" s="210"/>
      <c r="N35" s="211"/>
      <c r="O35" s="148"/>
      <c r="P35" s="210"/>
      <c r="Q35" s="211"/>
      <c r="R35" s="148"/>
      <c r="S35" s="210"/>
      <c r="T35" s="211"/>
      <c r="U35" s="148"/>
      <c r="V35" s="210"/>
      <c r="W35" s="211"/>
      <c r="X35" s="148"/>
      <c r="Y35" s="210"/>
      <c r="Z35" s="211"/>
      <c r="AA35" s="148"/>
      <c r="AB35" s="210"/>
      <c r="AC35" s="211"/>
      <c r="AD35" s="148"/>
      <c r="AE35" s="210"/>
      <c r="AF35" s="211"/>
      <c r="AG35" s="148"/>
      <c r="AH35" s="210"/>
      <c r="AI35" s="211"/>
      <c r="AJ35" s="148"/>
      <c r="AK35" s="210"/>
      <c r="AL35" s="211"/>
      <c r="AM35" s="148"/>
      <c r="AN35" s="210"/>
      <c r="AO35" s="211"/>
      <c r="AP35" s="148"/>
      <c r="AQ35" s="210"/>
      <c r="AR35" s="211"/>
      <c r="AS35" s="148"/>
      <c r="AT35" s="210"/>
      <c r="AU35" s="211"/>
      <c r="AV35" s="148"/>
      <c r="AW35" s="210"/>
      <c r="AX35" s="211"/>
      <c r="AY35" s="148"/>
      <c r="AZ35" s="210"/>
      <c r="BA35" s="211"/>
      <c r="BB35" s="148"/>
      <c r="BC35" s="210"/>
      <c r="BD35" s="211"/>
      <c r="BE35" s="148"/>
      <c r="BF35" s="210"/>
      <c r="BG35" s="211"/>
      <c r="BH35" s="148"/>
      <c r="BI35" s="210"/>
      <c r="BJ35" s="211"/>
      <c r="BK35" s="148"/>
      <c r="BL35" s="210"/>
      <c r="BM35" s="211"/>
      <c r="BN35" s="148"/>
      <c r="BO35" s="210"/>
      <c r="BP35" s="211"/>
      <c r="BQ35" s="148"/>
      <c r="BR35" s="210"/>
      <c r="BS35" s="211"/>
      <c r="BT35" s="148"/>
      <c r="BU35" s="210"/>
      <c r="BV35" s="211"/>
      <c r="BW35" s="148"/>
      <c r="BX35" s="210"/>
      <c r="BY35" s="211"/>
      <c r="BZ35" s="148"/>
      <c r="CA35" s="210"/>
      <c r="CB35" s="211"/>
      <c r="CC35" s="148"/>
      <c r="CD35" s="210"/>
      <c r="CE35" s="211"/>
      <c r="CF35" s="148"/>
      <c r="CG35" s="210"/>
      <c r="CH35" s="211"/>
      <c r="CI35" s="148"/>
      <c r="CJ35" s="210"/>
      <c r="CK35" s="211"/>
      <c r="CL35" s="148"/>
      <c r="CM35" s="210"/>
      <c r="CN35" s="211"/>
      <c r="CO35" s="148"/>
      <c r="CP35" s="210"/>
      <c r="CQ35" s="211"/>
      <c r="CR35" s="148"/>
      <c r="CS35" s="210"/>
      <c r="CT35" s="211"/>
      <c r="CU35" s="148"/>
      <c r="CV35" s="210"/>
      <c r="CW35" s="211"/>
      <c r="CX35" s="148"/>
      <c r="CY35" s="210"/>
      <c r="CZ35" s="211"/>
      <c r="DA35" s="148"/>
      <c r="DB35" s="210"/>
      <c r="DC35" s="211"/>
      <c r="DD35" s="148"/>
      <c r="DE35" s="210"/>
      <c r="DF35" s="211"/>
      <c r="DG35" s="148"/>
      <c r="DH35" s="210"/>
      <c r="DI35" s="211"/>
      <c r="DJ35" s="148"/>
      <c r="DK35" s="210"/>
      <c r="DL35" s="211"/>
      <c r="DM35" s="148"/>
      <c r="DN35" s="210"/>
      <c r="DO35" s="211"/>
      <c r="DP35" s="148"/>
      <c r="DQ35" s="210"/>
      <c r="DR35" s="211"/>
      <c r="DS35" s="148"/>
      <c r="DT35" s="210"/>
      <c r="DU35" s="211"/>
      <c r="DV35" s="148"/>
      <c r="DW35" s="210"/>
      <c r="DX35" s="211"/>
      <c r="DY35" s="148"/>
      <c r="DZ35" s="210"/>
      <c r="EA35" s="211"/>
      <c r="EB35" s="148"/>
      <c r="EC35" s="210"/>
      <c r="ED35" s="211"/>
      <c r="EE35" s="148"/>
      <c r="EF35" s="210"/>
      <c r="EG35" s="211"/>
      <c r="EH35" s="148"/>
      <c r="EI35" s="210"/>
      <c r="EJ35" s="211"/>
      <c r="EK35" s="148"/>
      <c r="EL35" s="210"/>
      <c r="EM35" s="211"/>
      <c r="EN35" s="148"/>
      <c r="EO35" s="210"/>
      <c r="EP35" s="211"/>
      <c r="EQ35" s="148"/>
      <c r="ER35" s="210"/>
      <c r="ES35" s="211"/>
      <c r="ET35" s="148"/>
      <c r="EU35" s="210"/>
      <c r="EV35" s="211"/>
      <c r="EW35" s="148"/>
      <c r="EX35" s="210"/>
      <c r="EY35" s="211"/>
      <c r="EZ35" s="148"/>
      <c r="FA35" s="210"/>
      <c r="FB35" s="211"/>
      <c r="FC35" s="148"/>
      <c r="FD35" s="210"/>
      <c r="FE35" s="211"/>
      <c r="FF35" s="148"/>
      <c r="FG35" s="210"/>
      <c r="FH35" s="211"/>
      <c r="FI35" s="148"/>
      <c r="FJ35" s="210"/>
      <c r="FK35" s="211"/>
      <c r="FL35" s="148"/>
      <c r="FM35" s="210"/>
      <c r="FN35" s="211"/>
      <c r="FO35" s="148"/>
      <c r="FP35" s="210"/>
      <c r="FQ35" s="211"/>
      <c r="FR35" s="148"/>
      <c r="FS35" s="210"/>
      <c r="FT35" s="211"/>
      <c r="FU35" s="148"/>
      <c r="FV35" s="210"/>
      <c r="FW35" s="211"/>
      <c r="FX35" s="148"/>
      <c r="FY35" s="210"/>
      <c r="FZ35" s="211"/>
      <c r="GA35" s="148"/>
      <c r="GB35" s="210"/>
      <c r="GC35" s="211"/>
      <c r="GD35" s="148"/>
      <c r="GE35" s="210"/>
      <c r="GF35" s="211"/>
      <c r="GG35" s="148"/>
      <c r="GH35" s="210"/>
      <c r="GI35" s="211"/>
      <c r="GJ35" s="148"/>
      <c r="GK35" s="210"/>
      <c r="GL35" s="211"/>
      <c r="GM35" s="148"/>
      <c r="GN35" s="210"/>
      <c r="GO35" s="211"/>
      <c r="GP35" s="148"/>
      <c r="GQ35" s="210"/>
      <c r="GR35" s="211"/>
      <c r="GS35" s="148"/>
      <c r="GT35" s="210"/>
      <c r="GU35" s="211"/>
      <c r="GV35" s="148"/>
      <c r="GW35" s="210"/>
      <c r="GX35" s="211"/>
      <c r="GY35" s="148"/>
      <c r="GZ35" s="210"/>
      <c r="HA35" s="211"/>
      <c r="HB35" s="148"/>
      <c r="HC35" s="210"/>
      <c r="HD35" s="211"/>
      <c r="HE35" s="148"/>
      <c r="HF35" s="210"/>
      <c r="HG35" s="211"/>
      <c r="HH35" s="148"/>
      <c r="HI35" s="210"/>
      <c r="HJ35" s="211"/>
      <c r="HK35" s="148"/>
      <c r="HL35" s="210"/>
      <c r="HM35" s="211"/>
      <c r="HN35" s="148"/>
      <c r="HO35" s="210"/>
      <c r="HP35" s="211"/>
      <c r="HQ35" s="148"/>
      <c r="HR35" s="210"/>
      <c r="HS35" s="211"/>
      <c r="HT35" s="148"/>
      <c r="HU35" s="210"/>
      <c r="HV35" s="211"/>
      <c r="HW35" s="148"/>
      <c r="HX35" s="210"/>
      <c r="HY35" s="211"/>
      <c r="HZ35" s="148"/>
      <c r="IA35" s="210"/>
      <c r="IB35" s="211"/>
      <c r="IC35" s="148"/>
      <c r="ID35" s="210"/>
      <c r="IE35" s="211"/>
      <c r="IF35" s="148"/>
      <c r="IG35" s="210"/>
      <c r="IH35" s="211"/>
      <c r="II35" s="148"/>
      <c r="IJ35" s="210"/>
      <c r="IK35" s="211"/>
      <c r="IL35" s="148"/>
      <c r="IM35" s="210"/>
      <c r="IN35" s="211"/>
      <c r="IO35" s="148"/>
      <c r="IP35" s="210"/>
      <c r="IQ35" s="211"/>
      <c r="IR35" s="148"/>
      <c r="IS35" s="210"/>
      <c r="IT35" s="211"/>
      <c r="IU35" s="148"/>
      <c r="IV35" s="210"/>
      <c r="IW35" s="211"/>
      <c r="IX35" s="148"/>
      <c r="IY35" s="210"/>
      <c r="IZ35" s="211"/>
      <c r="JA35" s="148"/>
      <c r="JB35" s="210"/>
      <c r="JC35" s="211"/>
      <c r="JD35" s="148"/>
      <c r="JE35" s="210"/>
      <c r="JF35" s="211"/>
      <c r="JG35" s="148"/>
      <c r="JH35" s="210"/>
      <c r="JI35" s="211"/>
      <c r="JJ35" s="148"/>
      <c r="JK35" s="210"/>
      <c r="JL35" s="211"/>
      <c r="JM35" s="148"/>
      <c r="JN35" s="210"/>
      <c r="JO35" s="211"/>
      <c r="JP35" s="148"/>
      <c r="JQ35" s="210"/>
      <c r="JR35" s="211"/>
      <c r="JS35" s="148"/>
      <c r="JT35" s="210"/>
      <c r="JU35" s="211"/>
      <c r="JV35" s="148"/>
      <c r="JW35" s="210"/>
      <c r="JX35" s="211"/>
      <c r="JY35" s="148"/>
      <c r="JZ35" s="210"/>
      <c r="KA35" s="211"/>
      <c r="KB35" s="148"/>
      <c r="KC35" s="210"/>
      <c r="KD35" s="211"/>
      <c r="KE35" s="148"/>
      <c r="KF35" s="210"/>
      <c r="KG35" s="211"/>
      <c r="KH35" s="148"/>
      <c r="KI35" s="210"/>
      <c r="KJ35" s="211"/>
      <c r="KK35" s="148"/>
      <c r="KL35" s="210"/>
      <c r="KM35" s="211"/>
      <c r="KN35" s="148"/>
      <c r="KO35" s="210"/>
      <c r="KP35" s="211"/>
      <c r="KQ35" s="148"/>
      <c r="KR35" s="210"/>
      <c r="KS35" s="211"/>
      <c r="KT35" s="148"/>
      <c r="KU35" s="210"/>
      <c r="KV35" s="211"/>
      <c r="KW35" s="148"/>
      <c r="KX35" s="210"/>
      <c r="KY35" s="211"/>
      <c r="KZ35" s="148"/>
      <c r="LA35" s="210"/>
      <c r="LB35" s="211"/>
      <c r="LC35" s="148"/>
      <c r="LD35" s="210"/>
      <c r="LE35" s="211"/>
      <c r="LF35" s="148"/>
      <c r="LG35" s="210"/>
      <c r="LH35" s="211"/>
      <c r="LI35" s="148"/>
      <c r="LJ35" s="210"/>
      <c r="LK35" s="211"/>
      <c r="LL35" s="148"/>
      <c r="LM35" s="210"/>
      <c r="LN35" s="211"/>
      <c r="LO35" s="148"/>
      <c r="LP35" s="210"/>
      <c r="LQ35" s="211"/>
      <c r="LR35" s="148"/>
      <c r="LS35" s="210"/>
      <c r="LT35" s="211"/>
      <c r="LU35" s="148"/>
      <c r="LV35" s="210"/>
      <c r="LW35" s="211"/>
      <c r="LX35" s="148"/>
      <c r="LY35" s="210"/>
      <c r="LZ35" s="211"/>
      <c r="MA35" s="148"/>
      <c r="MB35" s="210"/>
      <c r="MC35" s="211"/>
      <c r="MD35" s="148"/>
      <c r="ME35" s="210"/>
      <c r="MF35" s="211"/>
      <c r="MG35" s="148"/>
      <c r="MH35" s="210"/>
      <c r="MI35" s="211"/>
      <c r="MJ35" s="148"/>
      <c r="MK35" s="210"/>
      <c r="ML35" s="211"/>
      <c r="MM35" s="148"/>
      <c r="MN35" s="210"/>
      <c r="MO35" s="211"/>
      <c r="MP35" s="148"/>
      <c r="MQ35" s="210"/>
      <c r="MR35" s="211"/>
      <c r="MS35" s="148"/>
      <c r="MT35" s="210"/>
      <c r="MU35" s="211"/>
      <c r="MV35" s="148"/>
      <c r="MW35" s="210"/>
      <c r="MX35" s="211"/>
      <c r="MY35" s="148"/>
      <c r="MZ35" s="210"/>
      <c r="NA35" s="211"/>
      <c r="NB35" s="148"/>
      <c r="NC35" s="210"/>
      <c r="ND35" s="211"/>
      <c r="NE35" s="148"/>
      <c r="NF35" s="210"/>
      <c r="NG35" s="211"/>
      <c r="NH35" s="148"/>
      <c r="NI35" s="210"/>
      <c r="NJ35" s="211"/>
      <c r="NK35" s="148"/>
      <c r="NL35" s="210"/>
      <c r="NM35" s="211"/>
      <c r="NN35" s="148"/>
      <c r="NO35" s="210"/>
      <c r="NP35" s="211"/>
      <c r="NQ35" s="148"/>
      <c r="NR35" s="210"/>
      <c r="NS35" s="211"/>
      <c r="NT35" s="148"/>
      <c r="NU35" s="210"/>
      <c r="NV35" s="211"/>
      <c r="NW35" s="148"/>
      <c r="NX35" s="210"/>
      <c r="NY35" s="211"/>
      <c r="NZ35" s="148"/>
      <c r="OA35" s="210"/>
      <c r="OB35" s="211"/>
      <c r="OC35" s="148"/>
      <c r="OD35" s="210"/>
      <c r="OE35" s="211"/>
      <c r="OF35" s="148"/>
      <c r="OG35" s="210"/>
      <c r="OH35" s="211"/>
      <c r="OI35" s="148"/>
      <c r="OJ35" s="210"/>
      <c r="OK35" s="211"/>
      <c r="OL35" s="148"/>
      <c r="OM35" s="210"/>
      <c r="ON35" s="211"/>
      <c r="OO35" s="148"/>
      <c r="OP35" s="210"/>
      <c r="OQ35" s="211"/>
      <c r="OR35" s="148"/>
      <c r="OS35" s="210"/>
      <c r="OT35" s="211"/>
      <c r="OU35" s="148"/>
      <c r="OV35" s="210"/>
      <c r="OW35" s="211"/>
      <c r="OX35" s="148"/>
      <c r="OY35" s="210"/>
      <c r="OZ35" s="211"/>
      <c r="PA35" s="148"/>
      <c r="PB35" s="210"/>
      <c r="PC35" s="211"/>
      <c r="PD35" s="148"/>
      <c r="PE35" s="210"/>
      <c r="PF35" s="211"/>
      <c r="PG35" s="148"/>
      <c r="PH35" s="210"/>
      <c r="PI35" s="211"/>
      <c r="PJ35" s="148"/>
      <c r="PK35" s="210"/>
      <c r="PL35" s="211"/>
      <c r="PM35" s="148"/>
      <c r="PN35" s="210"/>
      <c r="PO35" s="211"/>
      <c r="PP35" s="148"/>
      <c r="PQ35" s="210"/>
      <c r="PR35" s="211"/>
      <c r="PS35" s="148"/>
      <c r="PT35" s="210"/>
      <c r="PU35" s="211"/>
      <c r="PV35" s="148"/>
      <c r="PW35" s="210"/>
      <c r="PX35" s="211"/>
      <c r="PY35" s="148"/>
      <c r="PZ35" s="210"/>
      <c r="QA35" s="211"/>
      <c r="QB35" s="148"/>
      <c r="QC35" s="210"/>
      <c r="QD35" s="211"/>
      <c r="QE35" s="148"/>
      <c r="QF35" s="210"/>
      <c r="QG35" s="211"/>
      <c r="QH35" s="148"/>
      <c r="QI35" s="210"/>
      <c r="QJ35" s="211"/>
      <c r="QK35" s="148"/>
      <c r="QL35" s="210"/>
      <c r="QM35" s="211"/>
      <c r="QN35" s="148"/>
      <c r="QO35" s="210"/>
      <c r="QP35" s="211"/>
      <c r="QQ35" s="148"/>
      <c r="QR35" s="210"/>
      <c r="QS35" s="211"/>
      <c r="QT35" s="148"/>
      <c r="QU35" s="210"/>
      <c r="QV35" s="211"/>
      <c r="QW35" s="148"/>
      <c r="QX35" s="210"/>
      <c r="QY35" s="211"/>
      <c r="QZ35" s="148"/>
      <c r="RA35" s="210"/>
      <c r="RB35" s="211"/>
      <c r="RC35" s="148"/>
      <c r="RD35" s="210"/>
      <c r="RE35" s="211"/>
      <c r="RF35" s="148"/>
      <c r="RG35" s="210"/>
      <c r="RH35" s="211"/>
      <c r="RI35" s="148"/>
      <c r="RJ35" s="210"/>
      <c r="RK35" s="211"/>
      <c r="RL35" s="148"/>
      <c r="RM35" s="210"/>
      <c r="RN35" s="211"/>
      <c r="RO35" s="148"/>
      <c r="RP35" s="210"/>
      <c r="RQ35" s="211"/>
      <c r="RR35" s="148"/>
      <c r="RS35" s="210"/>
      <c r="RT35" s="211"/>
      <c r="RU35" s="148"/>
      <c r="RV35" s="210"/>
      <c r="RW35" s="211"/>
      <c r="RX35" s="148"/>
      <c r="RY35" s="210"/>
      <c r="RZ35" s="211"/>
      <c r="SA35" s="148"/>
      <c r="SB35" s="210"/>
      <c r="SC35" s="211"/>
      <c r="SD35" s="148"/>
      <c r="SE35" s="210"/>
      <c r="SF35" s="211"/>
      <c r="SG35" s="148"/>
      <c r="SH35" s="210"/>
      <c r="SI35" s="211"/>
      <c r="SJ35" s="148"/>
      <c r="SK35" s="210"/>
      <c r="SL35" s="211"/>
      <c r="SM35" s="148"/>
      <c r="SN35" s="210"/>
      <c r="SO35" s="211"/>
      <c r="SP35" s="148"/>
      <c r="SQ35" s="210"/>
      <c r="SR35" s="211"/>
      <c r="SS35" s="148"/>
      <c r="ST35" s="210"/>
      <c r="SU35" s="211"/>
      <c r="SV35" s="148"/>
      <c r="SW35" s="210"/>
      <c r="SX35" s="211"/>
      <c r="SY35" s="148"/>
      <c r="SZ35" s="210"/>
      <c r="TA35" s="211"/>
      <c r="TB35" s="148"/>
      <c r="TC35" s="210"/>
      <c r="TD35" s="211"/>
      <c r="TE35" s="148"/>
      <c r="TF35" s="210"/>
      <c r="TG35" s="211"/>
      <c r="TH35" s="148"/>
      <c r="TI35" s="210"/>
      <c r="TJ35" s="211"/>
      <c r="TK35" s="148"/>
      <c r="TL35" s="210"/>
      <c r="TM35" s="211"/>
      <c r="TN35" s="148"/>
      <c r="TO35" s="210"/>
      <c r="TP35" s="211"/>
      <c r="TQ35" s="148"/>
      <c r="TR35" s="210"/>
      <c r="TS35" s="211"/>
      <c r="TT35" s="148"/>
      <c r="TU35" s="210"/>
      <c r="TV35" s="211"/>
      <c r="TW35" s="148"/>
      <c r="TX35" s="210"/>
      <c r="TY35" s="211"/>
      <c r="TZ35" s="148"/>
      <c r="UA35" s="210"/>
      <c r="UB35" s="211"/>
      <c r="UC35" s="148"/>
      <c r="UD35" s="210"/>
      <c r="UE35" s="211"/>
      <c r="UF35" s="148"/>
      <c r="UG35" s="210"/>
      <c r="UH35" s="211"/>
      <c r="UI35" s="148"/>
      <c r="UJ35" s="210"/>
      <c r="UK35" s="211"/>
      <c r="UL35" s="148"/>
      <c r="UM35" s="210"/>
      <c r="UN35" s="211"/>
      <c r="UO35" s="148"/>
      <c r="UP35" s="210"/>
      <c r="UQ35" s="211"/>
      <c r="UR35" s="148"/>
      <c r="US35" s="210"/>
      <c r="UT35" s="211"/>
      <c r="UU35" s="148"/>
      <c r="UV35" s="210"/>
      <c r="UW35" s="211"/>
      <c r="UX35" s="148"/>
      <c r="UY35" s="210"/>
      <c r="UZ35" s="211"/>
      <c r="VA35" s="148"/>
      <c r="VB35" s="210"/>
      <c r="VC35" s="211"/>
      <c r="VD35" s="148"/>
      <c r="VE35" s="210"/>
      <c r="VF35" s="211"/>
      <c r="VG35" s="148"/>
      <c r="VH35" s="210"/>
      <c r="VI35" s="211"/>
      <c r="VJ35" s="148"/>
      <c r="VK35" s="210"/>
      <c r="VL35" s="211"/>
      <c r="VM35" s="148"/>
      <c r="VN35" s="210"/>
      <c r="VO35" s="211"/>
      <c r="VP35" s="148"/>
      <c r="VQ35" s="210"/>
      <c r="VR35" s="211"/>
      <c r="VS35" s="148"/>
      <c r="VT35" s="210"/>
      <c r="VU35" s="211"/>
      <c r="VV35" s="148"/>
      <c r="VW35" s="210"/>
      <c r="VX35" s="211"/>
      <c r="VY35" s="148"/>
      <c r="VZ35" s="210"/>
      <c r="WA35" s="211"/>
      <c r="WB35" s="148"/>
      <c r="WC35" s="210"/>
      <c r="WD35" s="211"/>
      <c r="WE35" s="148"/>
      <c r="WF35" s="210"/>
      <c r="WG35" s="211"/>
      <c r="WH35" s="148"/>
      <c r="WI35" s="210"/>
      <c r="WJ35" s="211"/>
      <c r="WK35" s="148"/>
      <c r="WL35" s="210"/>
      <c r="WM35" s="211"/>
      <c r="WN35" s="148"/>
      <c r="WO35" s="210"/>
      <c r="WP35" s="211"/>
      <c r="WQ35" s="148"/>
      <c r="WR35" s="210"/>
      <c r="WS35" s="211"/>
      <c r="WT35" s="148"/>
      <c r="WU35" s="210"/>
      <c r="WV35" s="211"/>
      <c r="WW35" s="148"/>
      <c r="WX35" s="210"/>
      <c r="WY35" s="211"/>
      <c r="WZ35" s="148"/>
      <c r="XA35" s="210"/>
      <c r="XB35" s="211"/>
      <c r="XC35" s="148"/>
      <c r="XD35" s="210"/>
      <c r="XE35" s="211"/>
      <c r="XF35" s="148"/>
      <c r="XG35" s="210"/>
      <c r="XH35" s="211"/>
      <c r="XI35" s="148"/>
      <c r="XJ35" s="210"/>
      <c r="XK35" s="211"/>
      <c r="XL35" s="148"/>
      <c r="XM35" s="210"/>
      <c r="XN35" s="211"/>
      <c r="XO35" s="148"/>
      <c r="XP35" s="210"/>
      <c r="XQ35" s="211"/>
      <c r="XR35" s="148"/>
      <c r="XS35" s="210"/>
      <c r="XT35" s="211"/>
      <c r="XU35" s="148"/>
      <c r="XV35" s="210"/>
      <c r="XW35" s="211"/>
      <c r="XX35" s="148"/>
      <c r="XY35" s="210"/>
      <c r="XZ35" s="211"/>
      <c r="YA35" s="148"/>
      <c r="YB35" s="210"/>
      <c r="YC35" s="211"/>
      <c r="YD35" s="148"/>
      <c r="YE35" s="210"/>
      <c r="YF35" s="211"/>
      <c r="YG35" s="148"/>
      <c r="YH35" s="210"/>
      <c r="YI35" s="211"/>
      <c r="YJ35" s="148"/>
      <c r="YK35" s="210"/>
      <c r="YL35" s="211"/>
      <c r="YM35" s="148"/>
      <c r="YN35" s="210"/>
      <c r="YO35" s="211"/>
      <c r="YP35" s="148"/>
      <c r="YQ35" s="210"/>
      <c r="YR35" s="211"/>
      <c r="YS35" s="148"/>
      <c r="YT35" s="210"/>
      <c r="YU35" s="211"/>
      <c r="YV35" s="148"/>
      <c r="YW35" s="210"/>
      <c r="YX35" s="211"/>
      <c r="YY35" s="148"/>
      <c r="YZ35" s="210"/>
      <c r="ZA35" s="211"/>
      <c r="ZB35" s="148"/>
      <c r="ZC35" s="210"/>
      <c r="ZD35" s="211"/>
      <c r="ZE35" s="148"/>
      <c r="ZF35" s="210"/>
      <c r="ZG35" s="211"/>
      <c r="ZH35" s="148"/>
      <c r="ZI35" s="210"/>
      <c r="ZJ35" s="211"/>
      <c r="ZK35" s="148"/>
      <c r="ZL35" s="210"/>
      <c r="ZM35" s="211"/>
      <c r="ZN35" s="148"/>
      <c r="ZO35" s="210"/>
      <c r="ZP35" s="211"/>
      <c r="ZQ35" s="148"/>
      <c r="ZR35" s="210"/>
      <c r="ZS35" s="211"/>
      <c r="ZT35" s="148"/>
      <c r="ZU35" s="210"/>
      <c r="ZV35" s="211"/>
      <c r="ZW35" s="148"/>
      <c r="ZX35" s="210"/>
      <c r="ZY35" s="211"/>
      <c r="ZZ35" s="148"/>
      <c r="AAA35" s="210"/>
      <c r="AAB35" s="211"/>
      <c r="AAC35" s="148"/>
      <c r="AAD35" s="210"/>
      <c r="AAE35" s="211"/>
      <c r="AAF35" s="148"/>
      <c r="AAG35" s="210"/>
      <c r="AAH35" s="211"/>
      <c r="AAI35" s="148"/>
      <c r="AAJ35" s="210"/>
      <c r="AAK35" s="211"/>
      <c r="AAL35" s="148"/>
      <c r="AAM35" s="210"/>
      <c r="AAN35" s="211"/>
      <c r="AAO35" s="148"/>
      <c r="AAP35" s="210"/>
      <c r="AAQ35" s="211"/>
      <c r="AAR35" s="148"/>
      <c r="AAS35" s="210"/>
      <c r="AAT35" s="211"/>
      <c r="AAU35" s="148"/>
      <c r="AAV35" s="210"/>
      <c r="AAW35" s="211"/>
      <c r="AAX35" s="148"/>
      <c r="AAY35" s="210"/>
      <c r="AAZ35" s="211"/>
      <c r="ABA35" s="148"/>
      <c r="ABB35" s="210"/>
      <c r="ABC35" s="211"/>
      <c r="ABD35" s="148"/>
      <c r="ABE35" s="210"/>
      <c r="ABF35" s="211"/>
      <c r="ABG35" s="148"/>
      <c r="ABH35" s="210"/>
      <c r="ABI35" s="211"/>
      <c r="ABJ35" s="148"/>
      <c r="ABK35" s="210"/>
      <c r="ABL35" s="211"/>
      <c r="ABM35" s="148"/>
      <c r="ABN35" s="210"/>
      <c r="ABO35" s="211"/>
      <c r="ABP35" s="148"/>
      <c r="ABQ35" s="210"/>
      <c r="ABR35" s="211"/>
      <c r="ABS35" s="148"/>
      <c r="ABT35" s="210"/>
      <c r="ABU35" s="211"/>
      <c r="ABV35" s="148"/>
      <c r="ABW35" s="210"/>
      <c r="ABX35" s="211"/>
      <c r="ABY35" s="148"/>
      <c r="ABZ35" s="210"/>
      <c r="ACA35" s="211"/>
      <c r="ACB35" s="148"/>
      <c r="ACC35" s="210"/>
      <c r="ACD35" s="211"/>
      <c r="ACE35" s="148"/>
      <c r="ACF35" s="210"/>
      <c r="ACG35" s="211"/>
      <c r="ACH35" s="148"/>
      <c r="ACI35" s="210"/>
      <c r="ACJ35" s="211"/>
      <c r="ACK35" s="148"/>
      <c r="ACL35" s="210"/>
      <c r="ACM35" s="211"/>
      <c r="ACN35" s="148"/>
      <c r="ACO35" s="210"/>
      <c r="ACP35" s="211"/>
      <c r="ACQ35" s="148"/>
      <c r="ACR35" s="210"/>
      <c r="ACS35" s="211"/>
      <c r="ACT35" s="148"/>
      <c r="ACU35" s="210"/>
      <c r="ACV35" s="211"/>
      <c r="ACW35" s="148"/>
      <c r="ACX35" s="210"/>
      <c r="ACY35" s="211"/>
      <c r="ACZ35" s="148"/>
      <c r="ADA35" s="210"/>
      <c r="ADB35" s="211"/>
      <c r="ADC35" s="148"/>
      <c r="ADD35" s="210"/>
      <c r="ADE35" s="211"/>
      <c r="ADF35" s="148"/>
      <c r="ADG35" s="210"/>
      <c r="ADH35" s="211"/>
      <c r="ADI35" s="148"/>
      <c r="ADJ35" s="210"/>
      <c r="ADK35" s="211"/>
      <c r="ADL35" s="148"/>
      <c r="ADM35" s="210"/>
      <c r="ADN35" s="211"/>
      <c r="ADO35" s="148"/>
      <c r="ADP35" s="210"/>
      <c r="ADQ35" s="211"/>
      <c r="ADR35" s="148"/>
      <c r="ADS35" s="210"/>
      <c r="ADT35" s="211"/>
      <c r="ADU35" s="148"/>
      <c r="ADV35" s="210"/>
      <c r="ADW35" s="211"/>
      <c r="ADX35" s="148"/>
      <c r="ADY35" s="210"/>
      <c r="ADZ35" s="211"/>
      <c r="AEA35" s="148"/>
      <c r="AEB35" s="210"/>
      <c r="AEC35" s="211"/>
      <c r="AED35" s="148"/>
      <c r="AEE35" s="210"/>
      <c r="AEF35" s="211"/>
      <c r="AEG35" s="148"/>
      <c r="AEH35" s="210"/>
      <c r="AEI35" s="211"/>
      <c r="AEJ35" s="148"/>
      <c r="AEK35" s="210"/>
      <c r="AEL35" s="211"/>
      <c r="AEM35" s="148"/>
      <c r="AEN35" s="210"/>
      <c r="AEO35" s="211"/>
      <c r="AEP35" s="148"/>
      <c r="AEQ35" s="210"/>
      <c r="AER35" s="211"/>
      <c r="AES35" s="148"/>
      <c r="AET35" s="210"/>
      <c r="AEU35" s="211"/>
      <c r="AEV35" s="148"/>
      <c r="AEW35" s="210"/>
      <c r="AEX35" s="211"/>
      <c r="AEY35" s="148"/>
      <c r="AEZ35" s="210"/>
      <c r="AFA35" s="211"/>
      <c r="AFB35" s="148"/>
      <c r="AFC35" s="210"/>
      <c r="AFD35" s="211"/>
      <c r="AFE35" s="148"/>
      <c r="AFF35" s="210"/>
      <c r="AFG35" s="211"/>
      <c r="AFH35" s="148"/>
      <c r="AFI35" s="210"/>
      <c r="AFJ35" s="211"/>
      <c r="AFK35" s="148"/>
      <c r="AFL35" s="210"/>
      <c r="AFM35" s="211"/>
      <c r="AFN35" s="148"/>
      <c r="AFO35" s="210"/>
      <c r="AFP35" s="211"/>
      <c r="AFQ35" s="148"/>
      <c r="AFR35" s="210"/>
      <c r="AFS35" s="211"/>
      <c r="AFT35" s="148"/>
      <c r="AFU35" s="210"/>
      <c r="AFV35" s="211"/>
      <c r="AFW35" s="148"/>
      <c r="AFX35" s="210"/>
      <c r="AFY35" s="211"/>
      <c r="AFZ35" s="148"/>
      <c r="AGA35" s="210"/>
      <c r="AGB35" s="211"/>
      <c r="AGC35" s="148"/>
      <c r="AGD35" s="210"/>
      <c r="AGE35" s="211"/>
      <c r="AGF35" s="148"/>
      <c r="AGG35" s="210"/>
      <c r="AGH35" s="211"/>
      <c r="AGI35" s="148"/>
      <c r="AGJ35" s="210"/>
      <c r="AGK35" s="211"/>
      <c r="AGL35" s="148"/>
      <c r="AGM35" s="210"/>
      <c r="AGN35" s="211"/>
      <c r="AGO35" s="148"/>
      <c r="AGP35" s="210"/>
      <c r="AGQ35" s="211"/>
      <c r="AGR35" s="148"/>
      <c r="AGS35" s="210"/>
      <c r="AGT35" s="211"/>
      <c r="AGU35" s="148"/>
      <c r="AGV35" s="210"/>
      <c r="AGW35" s="211"/>
      <c r="AGX35" s="148"/>
      <c r="AGY35" s="210"/>
      <c r="AGZ35" s="211"/>
      <c r="AHA35" s="148"/>
      <c r="AHB35" s="210"/>
      <c r="AHC35" s="211"/>
      <c r="AHD35" s="148"/>
      <c r="AHE35" s="210"/>
      <c r="AHF35" s="211"/>
      <c r="AHG35" s="148"/>
      <c r="AHH35" s="210"/>
      <c r="AHI35" s="211"/>
      <c r="AHJ35" s="148"/>
      <c r="AHK35" s="210"/>
      <c r="AHL35" s="211"/>
      <c r="AHM35" s="148"/>
      <c r="AHN35" s="210"/>
      <c r="AHO35" s="211"/>
      <c r="AHP35" s="148"/>
      <c r="AHQ35" s="210"/>
      <c r="AHR35" s="211"/>
      <c r="AHS35" s="148"/>
      <c r="AHT35" s="210"/>
      <c r="AHU35" s="211"/>
      <c r="AHV35" s="148"/>
      <c r="AHW35" s="210"/>
      <c r="AHX35" s="211"/>
      <c r="AHY35" s="148"/>
      <c r="AHZ35" s="210"/>
      <c r="AIA35" s="211"/>
      <c r="AIB35" s="148"/>
      <c r="AIC35" s="210"/>
      <c r="AID35" s="211"/>
      <c r="AIE35" s="148"/>
      <c r="AIF35" s="210"/>
      <c r="AIG35" s="211"/>
      <c r="AIH35" s="148"/>
      <c r="AII35" s="210"/>
      <c r="AIJ35" s="211"/>
      <c r="AIK35" s="148"/>
      <c r="AIL35" s="210"/>
      <c r="AIM35" s="211"/>
      <c r="AIN35" s="148"/>
      <c r="AIO35" s="210"/>
      <c r="AIP35" s="211"/>
      <c r="AIQ35" s="148"/>
      <c r="AIR35" s="210"/>
      <c r="AIS35" s="211"/>
      <c r="AIT35" s="148"/>
      <c r="AIU35" s="210"/>
      <c r="AIV35" s="211"/>
      <c r="AIW35" s="148"/>
      <c r="AIX35" s="210"/>
      <c r="AIY35" s="211"/>
      <c r="AIZ35" s="148"/>
      <c r="AJA35" s="210"/>
      <c r="AJB35" s="211"/>
      <c r="AJC35" s="148"/>
      <c r="AJD35" s="210"/>
      <c r="AJE35" s="211"/>
      <c r="AJF35" s="148"/>
      <c r="AJG35" s="210"/>
      <c r="AJH35" s="211"/>
      <c r="AJI35" s="148"/>
      <c r="AJJ35" s="210"/>
      <c r="AJK35" s="211"/>
      <c r="AJL35" s="148"/>
      <c r="AJM35" s="210"/>
      <c r="AJN35" s="211"/>
      <c r="AJO35" s="148"/>
      <c r="AJP35" s="210"/>
      <c r="AJQ35" s="211"/>
      <c r="AJR35" s="148"/>
      <c r="AJS35" s="210"/>
      <c r="AJT35" s="211"/>
      <c r="AJU35" s="148"/>
      <c r="AJV35" s="210"/>
      <c r="AJW35" s="211"/>
      <c r="AJX35" s="148"/>
      <c r="AJY35" s="210"/>
      <c r="AJZ35" s="211"/>
      <c r="AKA35" s="148"/>
      <c r="AKB35" s="210"/>
      <c r="AKC35" s="211"/>
      <c r="AKD35" s="148"/>
      <c r="AKE35" s="210"/>
      <c r="AKF35" s="211"/>
      <c r="AKG35" s="148"/>
      <c r="AKH35" s="210"/>
      <c r="AKI35" s="211"/>
      <c r="AKJ35" s="148"/>
      <c r="AKK35" s="210"/>
      <c r="AKL35" s="211"/>
      <c r="AKM35" s="148"/>
      <c r="AKN35" s="210"/>
      <c r="AKO35" s="211"/>
      <c r="AKP35" s="148"/>
      <c r="AKQ35" s="210"/>
      <c r="AKR35" s="211"/>
      <c r="AKS35" s="148"/>
      <c r="AKT35" s="210"/>
      <c r="AKU35" s="211"/>
      <c r="AKV35" s="148"/>
      <c r="AKW35" s="210"/>
      <c r="AKX35" s="211"/>
      <c r="AKY35" s="148"/>
      <c r="AKZ35" s="210"/>
      <c r="ALA35" s="211"/>
      <c r="ALB35" s="148"/>
      <c r="ALC35" s="210"/>
      <c r="ALD35" s="211"/>
      <c r="ALE35" s="148"/>
      <c r="ALF35" s="210"/>
      <c r="ALG35" s="211"/>
      <c r="ALH35" s="148"/>
      <c r="ALI35" s="210"/>
      <c r="ALJ35" s="211"/>
      <c r="ALK35" s="148"/>
      <c r="ALL35" s="210"/>
      <c r="ALM35" s="211"/>
      <c r="ALN35" s="148"/>
      <c r="ALO35" s="210"/>
      <c r="ALP35" s="211"/>
      <c r="ALQ35" s="148"/>
      <c r="ALR35" s="210"/>
      <c r="ALS35" s="211"/>
      <c r="ALT35" s="148"/>
      <c r="ALU35" s="210"/>
      <c r="ALV35" s="211"/>
      <c r="ALW35" s="148"/>
      <c r="ALX35" s="210"/>
      <c r="ALY35" s="211"/>
      <c r="ALZ35" s="148"/>
      <c r="AMA35" s="210"/>
      <c r="AMB35" s="211"/>
      <c r="AMC35" s="148"/>
      <c r="AMD35" s="210"/>
      <c r="AME35" s="211"/>
      <c r="AMF35" s="148"/>
      <c r="AMG35" s="210"/>
      <c r="AMH35" s="211"/>
      <c r="AMI35" s="148"/>
      <c r="AMJ35" s="210"/>
      <c r="AMK35" s="211"/>
      <c r="AML35" s="148"/>
      <c r="AMM35" s="210"/>
      <c r="AMN35" s="211"/>
      <c r="AMO35" s="148"/>
      <c r="AMP35" s="210"/>
      <c r="AMQ35" s="211"/>
      <c r="AMR35" s="148"/>
      <c r="AMS35" s="210"/>
      <c r="AMT35" s="211"/>
      <c r="AMU35" s="148"/>
      <c r="AMV35" s="210"/>
      <c r="AMW35" s="211"/>
      <c r="AMX35" s="148"/>
      <c r="AMY35" s="210"/>
      <c r="AMZ35" s="211"/>
      <c r="ANA35" s="148"/>
      <c r="ANB35" s="210"/>
      <c r="ANC35" s="211"/>
      <c r="AND35" s="148"/>
      <c r="ANE35" s="210"/>
      <c r="ANF35" s="211"/>
      <c r="ANG35" s="148"/>
      <c r="ANH35" s="210"/>
      <c r="ANI35" s="211"/>
      <c r="ANJ35" s="148"/>
      <c r="ANK35" s="210"/>
      <c r="ANL35" s="211"/>
      <c r="ANM35" s="148"/>
      <c r="ANN35" s="210"/>
      <c r="ANO35" s="211"/>
      <c r="ANP35" s="148"/>
      <c r="ANQ35" s="210"/>
      <c r="ANR35" s="211"/>
      <c r="ANS35" s="148"/>
      <c r="ANT35" s="210"/>
      <c r="ANU35" s="211"/>
      <c r="ANV35" s="148"/>
      <c r="ANW35" s="210"/>
      <c r="ANX35" s="211"/>
      <c r="ANY35" s="148"/>
      <c r="ANZ35" s="210"/>
      <c r="AOA35" s="211"/>
      <c r="AOB35" s="148"/>
      <c r="AOC35" s="210"/>
      <c r="AOD35" s="211"/>
      <c r="AOE35" s="148"/>
      <c r="AOF35" s="210"/>
      <c r="AOG35" s="211"/>
      <c r="AOH35" s="148"/>
      <c r="AOI35" s="210"/>
      <c r="AOJ35" s="211"/>
      <c r="AOK35" s="148"/>
      <c r="AOL35" s="210"/>
      <c r="AOM35" s="211"/>
      <c r="AON35" s="148"/>
      <c r="AOO35" s="210"/>
      <c r="AOP35" s="211"/>
      <c r="AOQ35" s="148"/>
      <c r="AOR35" s="210"/>
      <c r="AOS35" s="211"/>
      <c r="AOT35" s="148"/>
      <c r="AOU35" s="210"/>
      <c r="AOV35" s="211"/>
      <c r="AOW35" s="148"/>
      <c r="AOX35" s="210"/>
      <c r="AOY35" s="211"/>
      <c r="AOZ35" s="148"/>
      <c r="APA35" s="210"/>
      <c r="APB35" s="211"/>
      <c r="APC35" s="148"/>
      <c r="APD35" s="210"/>
      <c r="APE35" s="211"/>
      <c r="APF35" s="148"/>
      <c r="APG35" s="210"/>
      <c r="APH35" s="211"/>
      <c r="API35" s="148"/>
      <c r="APJ35" s="210"/>
      <c r="APK35" s="211"/>
      <c r="APL35" s="148"/>
      <c r="APM35" s="210"/>
      <c r="APN35" s="211"/>
      <c r="APO35" s="148"/>
      <c r="APP35" s="210"/>
      <c r="APQ35" s="211"/>
      <c r="APR35" s="148"/>
      <c r="APS35" s="210"/>
      <c r="APT35" s="211"/>
      <c r="APU35" s="148"/>
      <c r="APV35" s="210"/>
      <c r="APW35" s="211"/>
      <c r="APX35" s="148"/>
      <c r="APY35" s="210"/>
      <c r="APZ35" s="211"/>
      <c r="AQA35" s="148"/>
      <c r="AQB35" s="210"/>
      <c r="AQC35" s="211"/>
      <c r="AQD35" s="148"/>
      <c r="AQE35" s="210"/>
      <c r="AQF35" s="211"/>
      <c r="AQG35" s="148"/>
      <c r="AQH35" s="210"/>
      <c r="AQI35" s="211"/>
      <c r="AQJ35" s="148"/>
      <c r="AQK35" s="210"/>
      <c r="AQL35" s="211"/>
      <c r="AQM35" s="148"/>
      <c r="AQN35" s="210"/>
      <c r="AQO35" s="211"/>
      <c r="AQP35" s="148"/>
      <c r="AQQ35" s="210"/>
      <c r="AQR35" s="211"/>
      <c r="AQS35" s="148"/>
      <c r="AQT35" s="210"/>
      <c r="AQU35" s="211"/>
      <c r="AQV35" s="148"/>
      <c r="AQW35" s="210"/>
      <c r="AQX35" s="211"/>
      <c r="AQY35" s="148"/>
      <c r="AQZ35" s="210"/>
      <c r="ARA35" s="211"/>
      <c r="ARB35" s="148"/>
      <c r="ARC35" s="210"/>
      <c r="ARD35" s="211"/>
      <c r="ARE35" s="148"/>
      <c r="ARF35" s="210"/>
      <c r="ARG35" s="211"/>
      <c r="ARH35" s="148"/>
      <c r="ARI35" s="210"/>
      <c r="ARJ35" s="211"/>
      <c r="ARK35" s="148"/>
      <c r="ARL35" s="210"/>
      <c r="ARM35" s="211"/>
      <c r="ARN35" s="148"/>
      <c r="ARO35" s="210"/>
      <c r="ARP35" s="211"/>
      <c r="ARQ35" s="148"/>
      <c r="ARR35" s="210"/>
      <c r="ARS35" s="211"/>
      <c r="ART35" s="148"/>
      <c r="ARU35" s="210"/>
      <c r="ARV35" s="211"/>
      <c r="ARW35" s="148"/>
      <c r="ARX35" s="210"/>
      <c r="ARY35" s="211"/>
      <c r="ARZ35" s="148"/>
      <c r="ASA35" s="210"/>
      <c r="ASB35" s="211"/>
      <c r="ASC35" s="148"/>
      <c r="ASD35" s="210"/>
      <c r="ASE35" s="211"/>
      <c r="ASF35" s="148"/>
      <c r="ASG35" s="210"/>
      <c r="ASH35" s="211"/>
      <c r="ASI35" s="148"/>
      <c r="ASJ35" s="210"/>
      <c r="ASK35" s="211"/>
      <c r="ASL35" s="148"/>
      <c r="ASM35" s="210"/>
      <c r="ASN35" s="211"/>
      <c r="ASO35" s="148"/>
      <c r="ASP35" s="210"/>
      <c r="ASQ35" s="211"/>
      <c r="ASR35" s="148"/>
      <c r="ASS35" s="210"/>
      <c r="AST35" s="211"/>
      <c r="ASU35" s="148"/>
      <c r="ASV35" s="210"/>
      <c r="ASW35" s="211"/>
      <c r="ASX35" s="148"/>
      <c r="ASY35" s="210"/>
      <c r="ASZ35" s="211"/>
      <c r="ATA35" s="148"/>
      <c r="ATB35" s="210"/>
      <c r="ATC35" s="211"/>
      <c r="ATD35" s="148"/>
      <c r="ATE35" s="210"/>
      <c r="ATF35" s="211"/>
      <c r="ATG35" s="148"/>
      <c r="ATH35" s="210"/>
      <c r="ATI35" s="211"/>
      <c r="ATJ35" s="148"/>
      <c r="ATK35" s="210"/>
      <c r="ATL35" s="211"/>
      <c r="ATM35" s="148"/>
      <c r="ATN35" s="210"/>
      <c r="ATO35" s="211"/>
      <c r="ATP35" s="148"/>
      <c r="ATQ35" s="210"/>
      <c r="ATR35" s="211"/>
      <c r="ATS35" s="148"/>
      <c r="ATT35" s="210"/>
      <c r="ATU35" s="211"/>
      <c r="ATV35" s="148"/>
      <c r="ATW35" s="210"/>
      <c r="ATX35" s="211"/>
      <c r="ATY35" s="148"/>
      <c r="ATZ35" s="210"/>
      <c r="AUA35" s="211"/>
      <c r="AUB35" s="148"/>
      <c r="AUC35" s="210"/>
      <c r="AUD35" s="211"/>
      <c r="AUE35" s="148"/>
      <c r="AUF35" s="210"/>
      <c r="AUG35" s="211"/>
      <c r="AUH35" s="148"/>
      <c r="AUI35" s="210"/>
      <c r="AUJ35" s="211"/>
      <c r="AUK35" s="148"/>
      <c r="AUL35" s="210"/>
      <c r="AUM35" s="211"/>
      <c r="AUN35" s="148"/>
      <c r="AUO35" s="210"/>
      <c r="AUP35" s="211"/>
      <c r="AUQ35" s="148"/>
      <c r="AUR35" s="210"/>
      <c r="AUS35" s="211"/>
      <c r="AUT35" s="148"/>
      <c r="AUU35" s="210"/>
      <c r="AUV35" s="211"/>
      <c r="AUW35" s="148"/>
      <c r="AUX35" s="210"/>
      <c r="AUY35" s="211"/>
      <c r="AUZ35" s="148"/>
      <c r="AVA35" s="210"/>
      <c r="AVB35" s="211"/>
      <c r="AVC35" s="148"/>
      <c r="AVD35" s="210"/>
      <c r="AVE35" s="211"/>
      <c r="AVF35" s="148"/>
      <c r="AVG35" s="210"/>
      <c r="AVH35" s="211"/>
      <c r="AVI35" s="148"/>
      <c r="AVJ35" s="210"/>
      <c r="AVK35" s="211"/>
      <c r="AVL35" s="148"/>
      <c r="AVM35" s="210"/>
      <c r="AVN35" s="211"/>
      <c r="AVO35" s="148"/>
      <c r="AVP35" s="210"/>
      <c r="AVQ35" s="211"/>
      <c r="AVR35" s="148"/>
      <c r="AVS35" s="210"/>
      <c r="AVT35" s="211"/>
      <c r="AVU35" s="148"/>
      <c r="AVV35" s="210"/>
      <c r="AVW35" s="211"/>
      <c r="AVX35" s="148"/>
      <c r="AVY35" s="210"/>
      <c r="AVZ35" s="211"/>
      <c r="AWA35" s="148"/>
      <c r="AWB35" s="210"/>
      <c r="AWC35" s="211"/>
      <c r="AWD35" s="148"/>
      <c r="AWE35" s="210"/>
      <c r="AWF35" s="211"/>
      <c r="AWG35" s="148"/>
      <c r="AWH35" s="210"/>
      <c r="AWI35" s="211"/>
      <c r="AWJ35" s="148"/>
      <c r="AWK35" s="210"/>
      <c r="AWL35" s="211"/>
      <c r="AWM35" s="148"/>
      <c r="AWN35" s="210"/>
      <c r="AWO35" s="211"/>
      <c r="AWP35" s="148"/>
      <c r="AWQ35" s="210"/>
      <c r="AWR35" s="211"/>
      <c r="AWS35" s="148"/>
      <c r="AWT35" s="210"/>
      <c r="AWU35" s="211"/>
      <c r="AWV35" s="148"/>
      <c r="AWW35" s="210"/>
      <c r="AWX35" s="211"/>
      <c r="AWY35" s="148"/>
      <c r="AWZ35" s="210"/>
      <c r="AXA35" s="211"/>
      <c r="AXB35" s="148"/>
      <c r="AXC35" s="210"/>
      <c r="AXD35" s="211"/>
      <c r="AXE35" s="148"/>
      <c r="AXF35" s="210"/>
      <c r="AXG35" s="211"/>
      <c r="AXH35" s="148"/>
      <c r="AXI35" s="210"/>
      <c r="AXJ35" s="211"/>
      <c r="AXK35" s="148"/>
      <c r="AXL35" s="210"/>
      <c r="AXM35" s="211"/>
      <c r="AXN35" s="148"/>
      <c r="AXO35" s="210"/>
      <c r="AXP35" s="211"/>
      <c r="AXQ35" s="148"/>
      <c r="AXR35" s="210"/>
      <c r="AXS35" s="211"/>
      <c r="AXT35" s="148"/>
      <c r="AXU35" s="210"/>
      <c r="AXV35" s="211"/>
      <c r="AXW35" s="148"/>
      <c r="AXX35" s="210"/>
      <c r="AXY35" s="211"/>
      <c r="AXZ35" s="148"/>
      <c r="AYA35" s="210"/>
      <c r="AYB35" s="211"/>
      <c r="AYC35" s="148"/>
      <c r="AYD35" s="210"/>
      <c r="AYE35" s="211"/>
      <c r="AYF35" s="148"/>
      <c r="AYG35" s="210"/>
      <c r="AYH35" s="211"/>
      <c r="AYI35" s="148"/>
      <c r="AYJ35" s="210"/>
      <c r="AYK35" s="211"/>
      <c r="AYL35" s="148"/>
      <c r="AYM35" s="210"/>
      <c r="AYN35" s="211"/>
      <c r="AYO35" s="148"/>
      <c r="AYP35" s="210"/>
      <c r="AYQ35" s="211"/>
      <c r="AYR35" s="148"/>
      <c r="AYS35" s="210"/>
      <c r="AYT35" s="211"/>
      <c r="AYU35" s="148"/>
      <c r="AYV35" s="210"/>
      <c r="AYW35" s="211"/>
      <c r="AYX35" s="148"/>
      <c r="AYY35" s="210"/>
      <c r="AYZ35" s="211"/>
      <c r="AZA35" s="148"/>
      <c r="AZB35" s="210"/>
      <c r="AZC35" s="211"/>
      <c r="AZD35" s="148"/>
      <c r="AZE35" s="210"/>
      <c r="AZF35" s="211"/>
      <c r="AZG35" s="148"/>
      <c r="AZH35" s="210"/>
      <c r="AZI35" s="211"/>
      <c r="AZJ35" s="148"/>
      <c r="AZK35" s="210"/>
      <c r="AZL35" s="211"/>
      <c r="AZM35" s="148"/>
      <c r="AZN35" s="210"/>
      <c r="AZO35" s="211"/>
      <c r="AZP35" s="148"/>
      <c r="AZQ35" s="210"/>
      <c r="AZR35" s="211"/>
      <c r="AZS35" s="148"/>
      <c r="AZT35" s="210"/>
      <c r="AZU35" s="211"/>
      <c r="AZV35" s="148"/>
      <c r="AZW35" s="210"/>
      <c r="AZX35" s="211"/>
      <c r="AZY35" s="148"/>
      <c r="AZZ35" s="210"/>
      <c r="BAA35" s="211"/>
      <c r="BAB35" s="148"/>
      <c r="BAC35" s="210"/>
      <c r="BAD35" s="211"/>
      <c r="BAE35" s="148"/>
      <c r="BAF35" s="210"/>
      <c r="BAG35" s="211"/>
      <c r="BAH35" s="148"/>
      <c r="BAI35" s="210"/>
      <c r="BAJ35" s="211"/>
      <c r="BAK35" s="148"/>
      <c r="BAL35" s="210"/>
      <c r="BAM35" s="211"/>
      <c r="BAN35" s="148"/>
      <c r="BAO35" s="210"/>
      <c r="BAP35" s="211"/>
      <c r="BAQ35" s="148"/>
      <c r="BAR35" s="210"/>
      <c r="BAS35" s="211"/>
      <c r="BAT35" s="148"/>
      <c r="BAU35" s="210"/>
      <c r="BAV35" s="211"/>
      <c r="BAW35" s="148"/>
      <c r="BAX35" s="210"/>
      <c r="BAY35" s="211"/>
      <c r="BAZ35" s="148"/>
      <c r="BBA35" s="210"/>
      <c r="BBB35" s="211"/>
      <c r="BBC35" s="148"/>
      <c r="BBD35" s="210"/>
      <c r="BBE35" s="211"/>
      <c r="BBF35" s="148"/>
      <c r="BBG35" s="210"/>
      <c r="BBH35" s="211"/>
      <c r="BBI35" s="148"/>
      <c r="BBJ35" s="210"/>
      <c r="BBK35" s="211"/>
      <c r="BBL35" s="148"/>
      <c r="BBM35" s="210"/>
      <c r="BBN35" s="211"/>
      <c r="BBO35" s="148"/>
      <c r="BBP35" s="210"/>
      <c r="BBQ35" s="211"/>
      <c r="BBR35" s="148"/>
      <c r="BBS35" s="210"/>
      <c r="BBT35" s="211"/>
      <c r="BBU35" s="148"/>
      <c r="BBV35" s="210"/>
      <c r="BBW35" s="211"/>
      <c r="BBX35" s="148"/>
      <c r="BBY35" s="210"/>
      <c r="BBZ35" s="211"/>
      <c r="BCA35" s="148"/>
      <c r="BCB35" s="210"/>
      <c r="BCC35" s="211"/>
      <c r="BCD35" s="148"/>
      <c r="BCE35" s="210"/>
      <c r="BCF35" s="211"/>
      <c r="BCG35" s="148"/>
      <c r="BCH35" s="210"/>
      <c r="BCI35" s="211"/>
      <c r="BCJ35" s="148"/>
      <c r="BCK35" s="210"/>
      <c r="BCL35" s="211"/>
      <c r="BCM35" s="148"/>
      <c r="BCN35" s="210"/>
      <c r="BCO35" s="211"/>
      <c r="BCP35" s="148"/>
      <c r="BCQ35" s="210"/>
      <c r="BCR35" s="211"/>
      <c r="BCS35" s="148"/>
      <c r="BCT35" s="210"/>
      <c r="BCU35" s="211"/>
      <c r="BCV35" s="148"/>
      <c r="BCW35" s="210"/>
      <c r="BCX35" s="211"/>
      <c r="BCY35" s="148"/>
      <c r="BCZ35" s="210"/>
      <c r="BDA35" s="211"/>
      <c r="BDB35" s="148"/>
      <c r="BDC35" s="210"/>
      <c r="BDD35" s="211"/>
      <c r="BDE35" s="148"/>
      <c r="BDF35" s="210"/>
      <c r="BDG35" s="211"/>
      <c r="BDH35" s="148"/>
      <c r="BDI35" s="210"/>
      <c r="BDJ35" s="211"/>
      <c r="BDK35" s="148"/>
      <c r="BDL35" s="210"/>
      <c r="BDM35" s="211"/>
      <c r="BDN35" s="148"/>
      <c r="BDO35" s="210"/>
      <c r="BDP35" s="211"/>
      <c r="BDQ35" s="148"/>
      <c r="BDR35" s="210"/>
      <c r="BDS35" s="211"/>
      <c r="BDT35" s="148"/>
      <c r="BDU35" s="210"/>
      <c r="BDV35" s="211"/>
      <c r="BDW35" s="148"/>
      <c r="BDX35" s="210"/>
      <c r="BDY35" s="211"/>
      <c r="BDZ35" s="148"/>
      <c r="BEA35" s="210"/>
      <c r="BEB35" s="211"/>
      <c r="BEC35" s="148"/>
      <c r="BED35" s="210"/>
      <c r="BEE35" s="211"/>
      <c r="BEF35" s="148"/>
      <c r="BEG35" s="210"/>
      <c r="BEH35" s="211"/>
      <c r="BEI35" s="148"/>
      <c r="BEJ35" s="210"/>
      <c r="BEK35" s="211"/>
      <c r="BEL35" s="148"/>
      <c r="BEM35" s="210"/>
      <c r="BEN35" s="211"/>
      <c r="BEO35" s="148"/>
      <c r="BEP35" s="210"/>
      <c r="BEQ35" s="211"/>
      <c r="BER35" s="148"/>
      <c r="BES35" s="210"/>
      <c r="BET35" s="211"/>
      <c r="BEU35" s="148"/>
      <c r="BEV35" s="210"/>
      <c r="BEW35" s="211"/>
      <c r="BEX35" s="148"/>
      <c r="BEY35" s="210"/>
      <c r="BEZ35" s="211"/>
      <c r="BFA35" s="148"/>
      <c r="BFB35" s="210"/>
      <c r="BFC35" s="211"/>
      <c r="BFD35" s="148"/>
      <c r="BFE35" s="210"/>
      <c r="BFF35" s="211"/>
      <c r="BFG35" s="148"/>
      <c r="BFH35" s="210"/>
      <c r="BFI35" s="211"/>
      <c r="BFJ35" s="148"/>
      <c r="BFK35" s="210"/>
      <c r="BFL35" s="211"/>
      <c r="BFM35" s="148"/>
      <c r="BFN35" s="210"/>
      <c r="BFO35" s="211"/>
      <c r="BFP35" s="148"/>
      <c r="BFQ35" s="210"/>
      <c r="BFR35" s="211"/>
      <c r="BFS35" s="148"/>
      <c r="BFT35" s="210"/>
      <c r="BFU35" s="211"/>
      <c r="BFV35" s="148"/>
      <c r="BFW35" s="210"/>
      <c r="BFX35" s="211"/>
      <c r="BFY35" s="148"/>
      <c r="BFZ35" s="210"/>
      <c r="BGA35" s="211"/>
      <c r="BGB35" s="148"/>
      <c r="BGC35" s="210"/>
      <c r="BGD35" s="211"/>
      <c r="BGE35" s="148"/>
      <c r="BGF35" s="210"/>
      <c r="BGG35" s="211"/>
      <c r="BGH35" s="148"/>
      <c r="BGI35" s="210"/>
      <c r="BGJ35" s="211"/>
      <c r="BGK35" s="148"/>
      <c r="BGL35" s="210"/>
      <c r="BGM35" s="211"/>
      <c r="BGN35" s="148"/>
      <c r="BGO35" s="210"/>
      <c r="BGP35" s="211"/>
      <c r="BGQ35" s="148"/>
      <c r="BGR35" s="210"/>
      <c r="BGS35" s="211"/>
      <c r="BGT35" s="148"/>
      <c r="BGU35" s="210"/>
      <c r="BGV35" s="211"/>
      <c r="BGW35" s="148"/>
      <c r="BGX35" s="210"/>
      <c r="BGY35" s="211"/>
      <c r="BGZ35" s="148"/>
      <c r="BHA35" s="210"/>
      <c r="BHB35" s="211"/>
      <c r="BHC35" s="148"/>
      <c r="BHD35" s="210"/>
      <c r="BHE35" s="211"/>
      <c r="BHF35" s="148"/>
      <c r="BHG35" s="210"/>
      <c r="BHH35" s="211"/>
      <c r="BHI35" s="148"/>
      <c r="BHJ35" s="210"/>
      <c r="BHK35" s="211"/>
      <c r="BHL35" s="148"/>
      <c r="BHM35" s="210"/>
      <c r="BHN35" s="211"/>
      <c r="BHO35" s="148"/>
      <c r="BHP35" s="210"/>
      <c r="BHQ35" s="211"/>
      <c r="BHR35" s="148"/>
      <c r="BHS35" s="210"/>
      <c r="BHT35" s="211"/>
      <c r="BHU35" s="148"/>
      <c r="BHV35" s="210"/>
      <c r="BHW35" s="211"/>
      <c r="BHX35" s="148"/>
      <c r="BHY35" s="210"/>
      <c r="BHZ35" s="211"/>
      <c r="BIA35" s="148"/>
      <c r="BIB35" s="210"/>
      <c r="BIC35" s="211"/>
      <c r="BID35" s="148"/>
      <c r="BIE35" s="210"/>
      <c r="BIF35" s="211"/>
      <c r="BIG35" s="148"/>
      <c r="BIH35" s="210"/>
      <c r="BII35" s="211"/>
      <c r="BIJ35" s="148"/>
      <c r="BIK35" s="210"/>
      <c r="BIL35" s="211"/>
      <c r="BIM35" s="148"/>
      <c r="BIN35" s="210"/>
      <c r="BIO35" s="211"/>
      <c r="BIP35" s="148"/>
      <c r="BIQ35" s="210"/>
      <c r="BIR35" s="211"/>
      <c r="BIS35" s="148"/>
      <c r="BIT35" s="210"/>
      <c r="BIU35" s="211"/>
      <c r="BIV35" s="148"/>
      <c r="BIW35" s="210"/>
      <c r="BIX35" s="211"/>
      <c r="BIY35" s="148"/>
      <c r="BIZ35" s="210"/>
      <c r="BJA35" s="211"/>
      <c r="BJB35" s="148"/>
      <c r="BJC35" s="210"/>
      <c r="BJD35" s="211"/>
      <c r="BJE35" s="148"/>
      <c r="BJF35" s="210"/>
      <c r="BJG35" s="211"/>
      <c r="BJH35" s="148"/>
      <c r="BJI35" s="210"/>
      <c r="BJJ35" s="211"/>
      <c r="BJK35" s="148"/>
      <c r="BJL35" s="210"/>
      <c r="BJM35" s="211"/>
      <c r="BJN35" s="148"/>
      <c r="BJO35" s="210"/>
      <c r="BJP35" s="211"/>
      <c r="BJQ35" s="148"/>
      <c r="BJR35" s="210"/>
      <c r="BJS35" s="211"/>
      <c r="BJT35" s="148"/>
      <c r="BJU35" s="210"/>
      <c r="BJV35" s="211"/>
      <c r="BJW35" s="148"/>
      <c r="BJX35" s="210"/>
      <c r="BJY35" s="211"/>
      <c r="BJZ35" s="148"/>
      <c r="BKA35" s="210"/>
      <c r="BKB35" s="211"/>
      <c r="BKC35" s="148"/>
      <c r="BKD35" s="210"/>
      <c r="BKE35" s="211"/>
      <c r="BKF35" s="148"/>
      <c r="BKG35" s="210"/>
      <c r="BKH35" s="211"/>
      <c r="BKI35" s="148"/>
      <c r="BKJ35" s="210"/>
      <c r="BKK35" s="211"/>
      <c r="BKL35" s="148"/>
      <c r="BKM35" s="210"/>
      <c r="BKN35" s="211"/>
      <c r="BKO35" s="148"/>
      <c r="BKP35" s="210"/>
      <c r="BKQ35" s="211"/>
      <c r="BKR35" s="148"/>
      <c r="BKS35" s="210"/>
      <c r="BKT35" s="211"/>
      <c r="BKU35" s="148"/>
      <c r="BKV35" s="210"/>
      <c r="BKW35" s="211"/>
      <c r="BKX35" s="148"/>
      <c r="BKY35" s="210"/>
      <c r="BKZ35" s="211"/>
      <c r="BLA35" s="148"/>
      <c r="BLB35" s="210"/>
      <c r="BLC35" s="211"/>
      <c r="BLD35" s="148"/>
      <c r="BLE35" s="210"/>
      <c r="BLF35" s="211"/>
      <c r="BLG35" s="148"/>
      <c r="BLH35" s="210"/>
      <c r="BLI35" s="211"/>
      <c r="BLJ35" s="148"/>
      <c r="BLK35" s="210"/>
      <c r="BLL35" s="211"/>
      <c r="BLM35" s="148"/>
      <c r="BLN35" s="210"/>
      <c r="BLO35" s="211"/>
      <c r="BLP35" s="148"/>
      <c r="BLQ35" s="210"/>
      <c r="BLR35" s="211"/>
      <c r="BLS35" s="148"/>
      <c r="BLT35" s="210"/>
      <c r="BLU35" s="211"/>
      <c r="BLV35" s="148"/>
      <c r="BLW35" s="210"/>
      <c r="BLX35" s="211"/>
      <c r="BLY35" s="148"/>
      <c r="BLZ35" s="210"/>
      <c r="BMA35" s="211"/>
      <c r="BMB35" s="148"/>
      <c r="BMC35" s="210"/>
      <c r="BMD35" s="211"/>
      <c r="BME35" s="148"/>
      <c r="BMF35" s="210"/>
      <c r="BMG35" s="211"/>
      <c r="BMH35" s="148"/>
      <c r="BMI35" s="210"/>
      <c r="BMJ35" s="211"/>
      <c r="BMK35" s="148"/>
      <c r="BML35" s="210"/>
      <c r="BMM35" s="211"/>
      <c r="BMN35" s="148"/>
      <c r="BMO35" s="210"/>
      <c r="BMP35" s="211"/>
      <c r="BMQ35" s="148"/>
      <c r="BMR35" s="210"/>
      <c r="BMS35" s="211"/>
      <c r="BMT35" s="148"/>
      <c r="BMU35" s="210"/>
      <c r="BMV35" s="211"/>
      <c r="BMW35" s="148"/>
      <c r="BMX35" s="210"/>
      <c r="BMY35" s="211"/>
      <c r="BMZ35" s="148"/>
      <c r="BNA35" s="210"/>
      <c r="BNB35" s="211"/>
      <c r="BNC35" s="148"/>
      <c r="BND35" s="210"/>
      <c r="BNE35" s="211"/>
      <c r="BNF35" s="148"/>
      <c r="BNG35" s="210"/>
      <c r="BNH35" s="211"/>
      <c r="BNI35" s="148"/>
      <c r="BNJ35" s="210"/>
      <c r="BNK35" s="211"/>
      <c r="BNL35" s="148"/>
      <c r="BNM35" s="210"/>
      <c r="BNN35" s="211"/>
      <c r="BNO35" s="148"/>
      <c r="BNP35" s="210"/>
      <c r="BNQ35" s="211"/>
      <c r="BNR35" s="148"/>
      <c r="BNS35" s="210"/>
      <c r="BNT35" s="211"/>
      <c r="BNU35" s="148"/>
      <c r="BNV35" s="210"/>
      <c r="BNW35" s="211"/>
      <c r="BNX35" s="148"/>
      <c r="BNY35" s="210"/>
      <c r="BNZ35" s="211"/>
      <c r="BOA35" s="148"/>
      <c r="BOB35" s="210"/>
      <c r="BOC35" s="211"/>
      <c r="BOD35" s="148"/>
      <c r="BOE35" s="210"/>
      <c r="BOF35" s="211"/>
      <c r="BOG35" s="148"/>
      <c r="BOH35" s="210"/>
      <c r="BOI35" s="211"/>
      <c r="BOJ35" s="148"/>
      <c r="BOK35" s="210"/>
      <c r="BOL35" s="211"/>
      <c r="BOM35" s="148"/>
      <c r="BON35" s="210"/>
      <c r="BOO35" s="211"/>
      <c r="BOP35" s="148"/>
      <c r="BOQ35" s="210"/>
      <c r="BOR35" s="211"/>
      <c r="BOS35" s="148"/>
      <c r="BOT35" s="210"/>
      <c r="BOU35" s="211"/>
      <c r="BOV35" s="148"/>
      <c r="BOW35" s="210"/>
      <c r="BOX35" s="211"/>
      <c r="BOY35" s="148"/>
      <c r="BOZ35" s="210"/>
      <c r="BPA35" s="211"/>
      <c r="BPB35" s="148"/>
      <c r="BPC35" s="210"/>
      <c r="BPD35" s="211"/>
      <c r="BPE35" s="148"/>
      <c r="BPF35" s="210"/>
      <c r="BPG35" s="211"/>
      <c r="BPH35" s="148"/>
      <c r="BPI35" s="210"/>
      <c r="BPJ35" s="211"/>
      <c r="BPK35" s="148"/>
      <c r="BPL35" s="210"/>
      <c r="BPM35" s="211"/>
      <c r="BPN35" s="148"/>
      <c r="BPO35" s="210"/>
      <c r="BPP35" s="211"/>
      <c r="BPQ35" s="148"/>
      <c r="BPR35" s="210"/>
      <c r="BPS35" s="211"/>
      <c r="BPT35" s="148"/>
      <c r="BPU35" s="210"/>
      <c r="BPV35" s="211"/>
      <c r="BPW35" s="148"/>
      <c r="BPX35" s="210"/>
      <c r="BPY35" s="211"/>
      <c r="BPZ35" s="148"/>
      <c r="BQA35" s="210"/>
      <c r="BQB35" s="211"/>
      <c r="BQC35" s="148"/>
      <c r="BQD35" s="210"/>
      <c r="BQE35" s="211"/>
      <c r="BQF35" s="148"/>
      <c r="BQG35" s="210"/>
      <c r="BQH35" s="211"/>
      <c r="BQI35" s="148"/>
      <c r="BQJ35" s="210"/>
      <c r="BQK35" s="211"/>
      <c r="BQL35" s="148"/>
      <c r="BQM35" s="210"/>
      <c r="BQN35" s="211"/>
      <c r="BQO35" s="148"/>
      <c r="BQP35" s="210"/>
      <c r="BQQ35" s="211"/>
      <c r="BQR35" s="148"/>
      <c r="BQS35" s="210"/>
      <c r="BQT35" s="211"/>
      <c r="BQU35" s="148"/>
      <c r="BQV35" s="210"/>
      <c r="BQW35" s="211"/>
      <c r="BQX35" s="148"/>
      <c r="BQY35" s="210"/>
      <c r="BQZ35" s="211"/>
      <c r="BRA35" s="148"/>
      <c r="BRB35" s="210"/>
      <c r="BRC35" s="211"/>
      <c r="BRD35" s="148"/>
      <c r="BRE35" s="210"/>
      <c r="BRF35" s="211"/>
      <c r="BRG35" s="148"/>
      <c r="BRH35" s="210"/>
      <c r="BRI35" s="211"/>
      <c r="BRJ35" s="148"/>
      <c r="BRK35" s="210"/>
      <c r="BRL35" s="211"/>
      <c r="BRM35" s="148"/>
      <c r="BRN35" s="210"/>
      <c r="BRO35" s="211"/>
      <c r="BRP35" s="148"/>
      <c r="BRQ35" s="210"/>
      <c r="BRR35" s="211"/>
      <c r="BRS35" s="148"/>
      <c r="BRT35" s="210"/>
      <c r="BRU35" s="211"/>
      <c r="BRV35" s="148"/>
      <c r="BRW35" s="210"/>
      <c r="BRX35" s="211"/>
      <c r="BRY35" s="148"/>
      <c r="BRZ35" s="210"/>
      <c r="BSA35" s="211"/>
      <c r="BSB35" s="148"/>
      <c r="BSC35" s="210"/>
      <c r="BSD35" s="211"/>
      <c r="BSE35" s="148"/>
      <c r="BSF35" s="210"/>
      <c r="BSG35" s="211"/>
      <c r="BSH35" s="148"/>
      <c r="BSI35" s="210"/>
      <c r="BSJ35" s="211"/>
      <c r="BSK35" s="148"/>
      <c r="BSL35" s="210"/>
      <c r="BSM35" s="211"/>
      <c r="BSN35" s="148"/>
      <c r="BSO35" s="210"/>
      <c r="BSP35" s="211"/>
      <c r="BSQ35" s="148"/>
      <c r="BSR35" s="210"/>
      <c r="BSS35" s="211"/>
      <c r="BST35" s="148"/>
      <c r="BSU35" s="210"/>
      <c r="BSV35" s="211"/>
      <c r="BSW35" s="148"/>
      <c r="BSX35" s="210"/>
      <c r="BSY35" s="211"/>
      <c r="BSZ35" s="148"/>
      <c r="BTA35" s="210"/>
      <c r="BTB35" s="211"/>
      <c r="BTC35" s="148"/>
      <c r="BTD35" s="210"/>
      <c r="BTE35" s="211"/>
      <c r="BTF35" s="148"/>
      <c r="BTG35" s="210"/>
      <c r="BTH35" s="211"/>
      <c r="BTI35" s="148"/>
      <c r="BTJ35" s="210"/>
      <c r="BTK35" s="211"/>
      <c r="BTL35" s="148"/>
      <c r="BTM35" s="210"/>
      <c r="BTN35" s="211"/>
      <c r="BTO35" s="148"/>
      <c r="BTP35" s="210"/>
      <c r="BTQ35" s="211"/>
      <c r="BTR35" s="148"/>
      <c r="BTS35" s="210"/>
      <c r="BTT35" s="211"/>
      <c r="BTU35" s="148"/>
      <c r="BTV35" s="210"/>
      <c r="BTW35" s="211"/>
      <c r="BTX35" s="148"/>
      <c r="BTY35" s="210"/>
      <c r="BTZ35" s="211"/>
      <c r="BUA35" s="148"/>
      <c r="BUB35" s="210"/>
      <c r="BUC35" s="211"/>
      <c r="BUD35" s="148"/>
      <c r="BUE35" s="210"/>
      <c r="BUF35" s="211"/>
      <c r="BUG35" s="148"/>
      <c r="BUH35" s="210"/>
      <c r="BUI35" s="211"/>
      <c r="BUJ35" s="148"/>
      <c r="BUK35" s="210"/>
      <c r="BUL35" s="211"/>
      <c r="BUM35" s="148"/>
      <c r="BUN35" s="210"/>
      <c r="BUO35" s="211"/>
      <c r="BUP35" s="148"/>
      <c r="BUQ35" s="210"/>
      <c r="BUR35" s="211"/>
      <c r="BUS35" s="148"/>
      <c r="BUT35" s="210"/>
      <c r="BUU35" s="211"/>
      <c r="BUV35" s="148"/>
      <c r="BUW35" s="210"/>
      <c r="BUX35" s="211"/>
      <c r="BUY35" s="148"/>
      <c r="BUZ35" s="210"/>
      <c r="BVA35" s="211"/>
      <c r="BVB35" s="148"/>
      <c r="BVC35" s="210"/>
      <c r="BVD35" s="211"/>
      <c r="BVE35" s="148"/>
      <c r="BVF35" s="210"/>
      <c r="BVG35" s="211"/>
      <c r="BVH35" s="148"/>
      <c r="BVI35" s="210"/>
      <c r="BVJ35" s="211"/>
      <c r="BVK35" s="148"/>
      <c r="BVL35" s="210"/>
      <c r="BVM35" s="211"/>
      <c r="BVN35" s="148"/>
      <c r="BVO35" s="210"/>
      <c r="BVP35" s="211"/>
      <c r="BVQ35" s="148"/>
      <c r="BVR35" s="210"/>
      <c r="BVS35" s="211"/>
      <c r="BVT35" s="148"/>
      <c r="BVU35" s="210"/>
      <c r="BVV35" s="211"/>
      <c r="BVW35" s="148"/>
      <c r="BVX35" s="210"/>
      <c r="BVY35" s="211"/>
      <c r="BVZ35" s="148"/>
      <c r="BWA35" s="210"/>
      <c r="BWB35" s="211"/>
      <c r="BWC35" s="148"/>
      <c r="BWD35" s="210"/>
      <c r="BWE35" s="211"/>
      <c r="BWF35" s="148"/>
      <c r="BWG35" s="210"/>
      <c r="BWH35" s="211"/>
      <c r="BWI35" s="148"/>
      <c r="BWJ35" s="210"/>
      <c r="BWK35" s="211"/>
      <c r="BWL35" s="148"/>
      <c r="BWM35" s="210"/>
      <c r="BWN35" s="211"/>
      <c r="BWO35" s="148"/>
      <c r="BWP35" s="210"/>
      <c r="BWQ35" s="211"/>
      <c r="BWR35" s="148"/>
      <c r="BWS35" s="210"/>
      <c r="BWT35" s="211"/>
      <c r="BWU35" s="148"/>
      <c r="BWV35" s="210"/>
      <c r="BWW35" s="211"/>
      <c r="BWX35" s="148"/>
      <c r="BWY35" s="210"/>
      <c r="BWZ35" s="211"/>
      <c r="BXA35" s="148"/>
      <c r="BXB35" s="210"/>
      <c r="BXC35" s="211"/>
      <c r="BXD35" s="148"/>
      <c r="BXE35" s="210"/>
      <c r="BXF35" s="211"/>
      <c r="BXG35" s="148"/>
      <c r="BXH35" s="210"/>
      <c r="BXI35" s="211"/>
      <c r="BXJ35" s="148"/>
      <c r="BXK35" s="210"/>
      <c r="BXL35" s="211"/>
      <c r="BXM35" s="148"/>
      <c r="BXN35" s="210"/>
      <c r="BXO35" s="211"/>
      <c r="BXP35" s="148"/>
      <c r="BXQ35" s="210"/>
      <c r="BXR35" s="211"/>
      <c r="BXS35" s="148"/>
      <c r="BXT35" s="210"/>
      <c r="BXU35" s="211"/>
      <c r="BXV35" s="148"/>
      <c r="BXW35" s="210"/>
      <c r="BXX35" s="211"/>
      <c r="BXY35" s="148"/>
      <c r="BXZ35" s="210"/>
      <c r="BYA35" s="211"/>
      <c r="BYB35" s="148"/>
      <c r="BYC35" s="210"/>
      <c r="BYD35" s="211"/>
      <c r="BYE35" s="148"/>
      <c r="BYF35" s="210"/>
      <c r="BYG35" s="211"/>
      <c r="BYH35" s="148"/>
      <c r="BYI35" s="210"/>
      <c r="BYJ35" s="211"/>
      <c r="BYK35" s="148"/>
      <c r="BYL35" s="210"/>
      <c r="BYM35" s="211"/>
      <c r="BYN35" s="148"/>
      <c r="BYO35" s="210"/>
      <c r="BYP35" s="211"/>
      <c r="BYQ35" s="148"/>
      <c r="BYR35" s="210"/>
      <c r="BYS35" s="211"/>
      <c r="BYT35" s="148"/>
      <c r="BYU35" s="210"/>
      <c r="BYV35" s="211"/>
      <c r="BYW35" s="148"/>
      <c r="BYX35" s="210"/>
      <c r="BYY35" s="211"/>
      <c r="BYZ35" s="148"/>
      <c r="BZA35" s="210"/>
      <c r="BZB35" s="211"/>
      <c r="BZC35" s="148"/>
      <c r="BZD35" s="210"/>
      <c r="BZE35" s="211"/>
      <c r="BZF35" s="148"/>
      <c r="BZG35" s="210"/>
      <c r="BZH35" s="211"/>
      <c r="BZI35" s="148"/>
      <c r="BZJ35" s="210"/>
      <c r="BZK35" s="211"/>
      <c r="BZL35" s="148"/>
      <c r="BZM35" s="210"/>
      <c r="BZN35" s="211"/>
      <c r="BZO35" s="148"/>
      <c r="BZP35" s="210"/>
      <c r="BZQ35" s="211"/>
      <c r="BZR35" s="148"/>
      <c r="BZS35" s="210"/>
      <c r="BZT35" s="211"/>
      <c r="BZU35" s="148"/>
      <c r="BZV35" s="210"/>
      <c r="BZW35" s="211"/>
      <c r="BZX35" s="148"/>
      <c r="BZY35" s="210"/>
      <c r="BZZ35" s="211"/>
      <c r="CAA35" s="148"/>
      <c r="CAB35" s="210"/>
      <c r="CAC35" s="211"/>
      <c r="CAD35" s="148"/>
      <c r="CAE35" s="210"/>
      <c r="CAF35" s="211"/>
      <c r="CAG35" s="148"/>
      <c r="CAH35" s="210"/>
      <c r="CAI35" s="211"/>
      <c r="CAJ35" s="148"/>
      <c r="CAK35" s="210"/>
      <c r="CAL35" s="211"/>
      <c r="CAM35" s="148"/>
      <c r="CAN35" s="210"/>
      <c r="CAO35" s="211"/>
      <c r="CAP35" s="148"/>
      <c r="CAQ35" s="210"/>
      <c r="CAR35" s="211"/>
      <c r="CAS35" s="148"/>
      <c r="CAT35" s="210"/>
      <c r="CAU35" s="211"/>
      <c r="CAV35" s="148"/>
      <c r="CAW35" s="210"/>
      <c r="CAX35" s="211"/>
      <c r="CAY35" s="148"/>
      <c r="CAZ35" s="210"/>
      <c r="CBA35" s="211"/>
      <c r="CBB35" s="148"/>
      <c r="CBC35" s="210"/>
      <c r="CBD35" s="211"/>
      <c r="CBE35" s="148"/>
      <c r="CBF35" s="210"/>
      <c r="CBG35" s="211"/>
      <c r="CBH35" s="148"/>
      <c r="CBI35" s="210"/>
      <c r="CBJ35" s="211"/>
      <c r="CBK35" s="148"/>
      <c r="CBL35" s="210"/>
      <c r="CBM35" s="211"/>
      <c r="CBN35" s="148"/>
      <c r="CBO35" s="210"/>
      <c r="CBP35" s="211"/>
      <c r="CBQ35" s="148"/>
      <c r="CBR35" s="210"/>
      <c r="CBS35" s="211"/>
      <c r="CBT35" s="148"/>
      <c r="CBU35" s="210"/>
      <c r="CBV35" s="211"/>
      <c r="CBW35" s="148"/>
      <c r="CBX35" s="210"/>
      <c r="CBY35" s="211"/>
      <c r="CBZ35" s="148"/>
      <c r="CCA35" s="210"/>
      <c r="CCB35" s="211"/>
      <c r="CCC35" s="148"/>
      <c r="CCD35" s="210"/>
      <c r="CCE35" s="211"/>
      <c r="CCF35" s="148"/>
      <c r="CCG35" s="210"/>
      <c r="CCH35" s="211"/>
      <c r="CCI35" s="148"/>
      <c r="CCJ35" s="210"/>
      <c r="CCK35" s="211"/>
      <c r="CCL35" s="148"/>
      <c r="CCM35" s="210"/>
      <c r="CCN35" s="211"/>
      <c r="CCO35" s="148"/>
      <c r="CCP35" s="210"/>
      <c r="CCQ35" s="211"/>
      <c r="CCR35" s="148"/>
      <c r="CCS35" s="210"/>
      <c r="CCT35" s="211"/>
      <c r="CCU35" s="148"/>
      <c r="CCV35" s="210"/>
      <c r="CCW35" s="211"/>
      <c r="CCX35" s="148"/>
      <c r="CCY35" s="210"/>
      <c r="CCZ35" s="211"/>
      <c r="CDA35" s="148"/>
      <c r="CDB35" s="210"/>
      <c r="CDC35" s="211"/>
      <c r="CDD35" s="148"/>
      <c r="CDE35" s="210"/>
      <c r="CDF35" s="211"/>
      <c r="CDG35" s="148"/>
      <c r="CDH35" s="210"/>
      <c r="CDI35" s="211"/>
      <c r="CDJ35" s="148"/>
      <c r="CDK35" s="210"/>
      <c r="CDL35" s="211"/>
      <c r="CDM35" s="148"/>
      <c r="CDN35" s="210"/>
      <c r="CDO35" s="211"/>
      <c r="CDP35" s="148"/>
      <c r="CDQ35" s="210"/>
      <c r="CDR35" s="211"/>
      <c r="CDS35" s="148"/>
      <c r="CDT35" s="210"/>
      <c r="CDU35" s="211"/>
      <c r="CDV35" s="148"/>
      <c r="CDW35" s="210"/>
      <c r="CDX35" s="211"/>
      <c r="CDY35" s="148"/>
      <c r="CDZ35" s="210"/>
      <c r="CEA35" s="211"/>
      <c r="CEB35" s="148"/>
      <c r="CEC35" s="210"/>
      <c r="CED35" s="211"/>
      <c r="CEE35" s="148"/>
      <c r="CEF35" s="210"/>
      <c r="CEG35" s="211"/>
      <c r="CEH35" s="148"/>
      <c r="CEI35" s="210"/>
      <c r="CEJ35" s="211"/>
      <c r="CEK35" s="148"/>
      <c r="CEL35" s="210"/>
      <c r="CEM35" s="211"/>
      <c r="CEN35" s="148"/>
      <c r="CEO35" s="210"/>
      <c r="CEP35" s="211"/>
      <c r="CEQ35" s="148"/>
      <c r="CER35" s="210"/>
      <c r="CES35" s="211"/>
      <c r="CET35" s="148"/>
      <c r="CEU35" s="210"/>
      <c r="CEV35" s="211"/>
      <c r="CEW35" s="148"/>
      <c r="CEX35" s="210"/>
      <c r="CEY35" s="211"/>
      <c r="CEZ35" s="148"/>
      <c r="CFA35" s="210"/>
      <c r="CFB35" s="211"/>
      <c r="CFC35" s="148"/>
      <c r="CFD35" s="210"/>
      <c r="CFE35" s="211"/>
      <c r="CFF35" s="148"/>
      <c r="CFG35" s="210"/>
      <c r="CFH35" s="211"/>
      <c r="CFI35" s="148"/>
      <c r="CFJ35" s="210"/>
      <c r="CFK35" s="211"/>
      <c r="CFL35" s="148"/>
      <c r="CFM35" s="210"/>
      <c r="CFN35" s="211"/>
      <c r="CFO35" s="148"/>
      <c r="CFP35" s="210"/>
      <c r="CFQ35" s="211"/>
      <c r="CFR35" s="148"/>
      <c r="CFS35" s="210"/>
      <c r="CFT35" s="211"/>
      <c r="CFU35" s="148"/>
      <c r="CFV35" s="210"/>
      <c r="CFW35" s="211"/>
      <c r="CFX35" s="148"/>
      <c r="CFY35" s="210"/>
      <c r="CFZ35" s="211"/>
      <c r="CGA35" s="148"/>
      <c r="CGB35" s="210"/>
      <c r="CGC35" s="211"/>
      <c r="CGD35" s="148"/>
      <c r="CGE35" s="210"/>
      <c r="CGF35" s="211"/>
      <c r="CGG35" s="148"/>
      <c r="CGH35" s="210"/>
      <c r="CGI35" s="211"/>
      <c r="CGJ35" s="148"/>
      <c r="CGK35" s="210"/>
      <c r="CGL35" s="211"/>
      <c r="CGM35" s="148"/>
      <c r="CGN35" s="210"/>
      <c r="CGO35" s="211"/>
      <c r="CGP35" s="148"/>
      <c r="CGQ35" s="210"/>
      <c r="CGR35" s="211"/>
      <c r="CGS35" s="148"/>
      <c r="CGT35" s="210"/>
      <c r="CGU35" s="211"/>
      <c r="CGV35" s="148"/>
      <c r="CGW35" s="210"/>
      <c r="CGX35" s="211"/>
      <c r="CGY35" s="148"/>
      <c r="CGZ35" s="210"/>
      <c r="CHA35" s="211"/>
      <c r="CHB35" s="148"/>
      <c r="CHC35" s="210"/>
      <c r="CHD35" s="211"/>
      <c r="CHE35" s="148"/>
      <c r="CHF35" s="210"/>
      <c r="CHG35" s="211"/>
      <c r="CHH35" s="148"/>
      <c r="CHI35" s="210"/>
      <c r="CHJ35" s="211"/>
      <c r="CHK35" s="148"/>
      <c r="CHL35" s="210"/>
      <c r="CHM35" s="211"/>
      <c r="CHN35" s="148"/>
      <c r="CHO35" s="210"/>
      <c r="CHP35" s="211"/>
      <c r="CHQ35" s="148"/>
      <c r="CHR35" s="210"/>
      <c r="CHS35" s="211"/>
      <c r="CHT35" s="148"/>
      <c r="CHU35" s="210"/>
      <c r="CHV35" s="211"/>
      <c r="CHW35" s="148"/>
      <c r="CHX35" s="210"/>
      <c r="CHY35" s="211"/>
      <c r="CHZ35" s="148"/>
      <c r="CIA35" s="210"/>
      <c r="CIB35" s="211"/>
      <c r="CIC35" s="148"/>
      <c r="CID35" s="210"/>
      <c r="CIE35" s="211"/>
      <c r="CIF35" s="148"/>
      <c r="CIG35" s="210"/>
      <c r="CIH35" s="211"/>
      <c r="CII35" s="148"/>
      <c r="CIJ35" s="210"/>
      <c r="CIK35" s="211"/>
      <c r="CIL35" s="148"/>
      <c r="CIM35" s="210"/>
      <c r="CIN35" s="211"/>
      <c r="CIO35" s="148"/>
      <c r="CIP35" s="210"/>
      <c r="CIQ35" s="211"/>
      <c r="CIR35" s="148"/>
      <c r="CIS35" s="210"/>
      <c r="CIT35" s="211"/>
      <c r="CIU35" s="148"/>
      <c r="CIV35" s="210"/>
      <c r="CIW35" s="211"/>
      <c r="CIX35" s="148"/>
      <c r="CIY35" s="210"/>
      <c r="CIZ35" s="211"/>
      <c r="CJA35" s="148"/>
      <c r="CJB35" s="210"/>
      <c r="CJC35" s="211"/>
      <c r="CJD35" s="148"/>
      <c r="CJE35" s="210"/>
      <c r="CJF35" s="211"/>
      <c r="CJG35" s="148"/>
      <c r="CJH35" s="210"/>
      <c r="CJI35" s="211"/>
      <c r="CJJ35" s="148"/>
      <c r="CJK35" s="210"/>
      <c r="CJL35" s="211"/>
      <c r="CJM35" s="148"/>
      <c r="CJN35" s="210"/>
      <c r="CJO35" s="211"/>
      <c r="CJP35" s="148"/>
      <c r="CJQ35" s="210"/>
      <c r="CJR35" s="211"/>
      <c r="CJS35" s="148"/>
      <c r="CJT35" s="210"/>
      <c r="CJU35" s="211"/>
      <c r="CJV35" s="148"/>
      <c r="CJW35" s="210"/>
      <c r="CJX35" s="211"/>
      <c r="CJY35" s="148"/>
      <c r="CJZ35" s="210"/>
      <c r="CKA35" s="211"/>
      <c r="CKB35" s="148"/>
      <c r="CKC35" s="210"/>
      <c r="CKD35" s="211"/>
      <c r="CKE35" s="148"/>
      <c r="CKF35" s="210"/>
      <c r="CKG35" s="211"/>
      <c r="CKH35" s="148"/>
      <c r="CKI35" s="210"/>
      <c r="CKJ35" s="211"/>
      <c r="CKK35" s="148"/>
      <c r="CKL35" s="210"/>
      <c r="CKM35" s="211"/>
      <c r="CKN35" s="148"/>
      <c r="CKO35" s="210"/>
      <c r="CKP35" s="211"/>
      <c r="CKQ35" s="148"/>
      <c r="CKR35" s="210"/>
      <c r="CKS35" s="211"/>
      <c r="CKT35" s="148"/>
      <c r="CKU35" s="210"/>
      <c r="CKV35" s="211"/>
      <c r="CKW35" s="148"/>
      <c r="CKX35" s="210"/>
      <c r="CKY35" s="211"/>
      <c r="CKZ35" s="148"/>
      <c r="CLA35" s="210"/>
      <c r="CLB35" s="211"/>
      <c r="CLC35" s="148"/>
      <c r="CLD35" s="210"/>
      <c r="CLE35" s="211"/>
      <c r="CLF35" s="148"/>
      <c r="CLG35" s="210"/>
      <c r="CLH35" s="211"/>
      <c r="CLI35" s="148"/>
      <c r="CLJ35" s="210"/>
      <c r="CLK35" s="211"/>
      <c r="CLL35" s="148"/>
      <c r="CLM35" s="210"/>
      <c r="CLN35" s="211"/>
      <c r="CLO35" s="148"/>
      <c r="CLP35" s="210"/>
      <c r="CLQ35" s="211"/>
      <c r="CLR35" s="148"/>
      <c r="CLS35" s="210"/>
      <c r="CLT35" s="211"/>
      <c r="CLU35" s="148"/>
      <c r="CLV35" s="210"/>
      <c r="CLW35" s="211"/>
      <c r="CLX35" s="148"/>
      <c r="CLY35" s="210"/>
      <c r="CLZ35" s="211"/>
      <c r="CMA35" s="148"/>
      <c r="CMB35" s="210"/>
      <c r="CMC35" s="211"/>
      <c r="CMD35" s="148"/>
      <c r="CME35" s="210"/>
      <c r="CMF35" s="211"/>
      <c r="CMG35" s="148"/>
      <c r="CMH35" s="210"/>
      <c r="CMI35" s="211"/>
      <c r="CMJ35" s="148"/>
      <c r="CMK35" s="210"/>
      <c r="CML35" s="211"/>
      <c r="CMM35" s="148"/>
      <c r="CMN35" s="210"/>
      <c r="CMO35" s="211"/>
      <c r="CMP35" s="148"/>
      <c r="CMQ35" s="210"/>
      <c r="CMR35" s="211"/>
      <c r="CMS35" s="148"/>
      <c r="CMT35" s="210"/>
      <c r="CMU35" s="211"/>
      <c r="CMV35" s="148"/>
      <c r="CMW35" s="210"/>
      <c r="CMX35" s="211"/>
      <c r="CMY35" s="148"/>
      <c r="CMZ35" s="210"/>
      <c r="CNA35" s="211"/>
      <c r="CNB35" s="148"/>
      <c r="CNC35" s="210"/>
      <c r="CND35" s="211"/>
      <c r="CNE35" s="148"/>
      <c r="CNF35" s="210"/>
      <c r="CNG35" s="211"/>
      <c r="CNH35" s="148"/>
      <c r="CNI35" s="210"/>
      <c r="CNJ35" s="211"/>
      <c r="CNK35" s="148"/>
      <c r="CNL35" s="210"/>
      <c r="CNM35" s="211"/>
      <c r="CNN35" s="148"/>
      <c r="CNO35" s="210"/>
      <c r="CNP35" s="211"/>
      <c r="CNQ35" s="148"/>
      <c r="CNR35" s="210"/>
      <c r="CNS35" s="211"/>
      <c r="CNT35" s="148"/>
      <c r="CNU35" s="210"/>
      <c r="CNV35" s="211"/>
      <c r="CNW35" s="148"/>
      <c r="CNX35" s="210"/>
      <c r="CNY35" s="211"/>
      <c r="CNZ35" s="148"/>
      <c r="COA35" s="210"/>
      <c r="COB35" s="211"/>
      <c r="COC35" s="148"/>
      <c r="COD35" s="210"/>
      <c r="COE35" s="211"/>
      <c r="COF35" s="148"/>
      <c r="COG35" s="210"/>
      <c r="COH35" s="211"/>
      <c r="COI35" s="148"/>
      <c r="COJ35" s="210"/>
      <c r="COK35" s="211"/>
      <c r="COL35" s="148"/>
      <c r="COM35" s="210"/>
      <c r="CON35" s="211"/>
      <c r="COO35" s="148"/>
      <c r="COP35" s="210"/>
      <c r="COQ35" s="211"/>
      <c r="COR35" s="148"/>
      <c r="COS35" s="210"/>
      <c r="COT35" s="211"/>
      <c r="COU35" s="148"/>
      <c r="COV35" s="210"/>
      <c r="COW35" s="211"/>
      <c r="COX35" s="148"/>
      <c r="COY35" s="210"/>
      <c r="COZ35" s="211"/>
      <c r="CPA35" s="148"/>
      <c r="CPB35" s="210"/>
      <c r="CPC35" s="211"/>
      <c r="CPD35" s="148"/>
      <c r="CPE35" s="210"/>
      <c r="CPF35" s="211"/>
      <c r="CPG35" s="148"/>
      <c r="CPH35" s="210"/>
      <c r="CPI35" s="211"/>
      <c r="CPJ35" s="148"/>
      <c r="CPK35" s="210"/>
      <c r="CPL35" s="211"/>
      <c r="CPM35" s="148"/>
      <c r="CPN35" s="210"/>
      <c r="CPO35" s="211"/>
      <c r="CPP35" s="148"/>
      <c r="CPQ35" s="210"/>
      <c r="CPR35" s="211"/>
      <c r="CPS35" s="148"/>
      <c r="CPT35" s="210"/>
      <c r="CPU35" s="211"/>
      <c r="CPV35" s="148"/>
      <c r="CPW35" s="210"/>
      <c r="CPX35" s="211"/>
      <c r="CPY35" s="148"/>
      <c r="CPZ35" s="210"/>
      <c r="CQA35" s="211"/>
      <c r="CQB35" s="148"/>
      <c r="CQC35" s="210"/>
      <c r="CQD35" s="211"/>
      <c r="CQE35" s="148"/>
      <c r="CQF35" s="210"/>
      <c r="CQG35" s="211"/>
      <c r="CQH35" s="148"/>
      <c r="CQI35" s="210"/>
      <c r="CQJ35" s="211"/>
      <c r="CQK35" s="148"/>
      <c r="CQL35" s="210"/>
      <c r="CQM35" s="211"/>
      <c r="CQN35" s="148"/>
      <c r="CQO35" s="210"/>
      <c r="CQP35" s="211"/>
      <c r="CQQ35" s="148"/>
      <c r="CQR35" s="210"/>
      <c r="CQS35" s="211"/>
      <c r="CQT35" s="148"/>
      <c r="CQU35" s="210"/>
      <c r="CQV35" s="211"/>
      <c r="CQW35" s="148"/>
      <c r="CQX35" s="210"/>
      <c r="CQY35" s="211"/>
      <c r="CQZ35" s="148"/>
      <c r="CRA35" s="210"/>
      <c r="CRB35" s="211"/>
      <c r="CRC35" s="148"/>
      <c r="CRD35" s="210"/>
      <c r="CRE35" s="211"/>
      <c r="CRF35" s="148"/>
      <c r="CRG35" s="210"/>
      <c r="CRH35" s="211"/>
      <c r="CRI35" s="148"/>
      <c r="CRJ35" s="210"/>
      <c r="CRK35" s="211"/>
      <c r="CRL35" s="148"/>
      <c r="CRM35" s="210"/>
      <c r="CRN35" s="211"/>
      <c r="CRO35" s="148"/>
      <c r="CRP35" s="210"/>
      <c r="CRQ35" s="211"/>
      <c r="CRR35" s="148"/>
      <c r="CRS35" s="210"/>
      <c r="CRT35" s="211"/>
      <c r="CRU35" s="148"/>
      <c r="CRV35" s="210"/>
      <c r="CRW35" s="211"/>
      <c r="CRX35" s="148"/>
      <c r="CRY35" s="210"/>
      <c r="CRZ35" s="211"/>
      <c r="CSA35" s="148"/>
      <c r="CSB35" s="210"/>
      <c r="CSC35" s="211"/>
      <c r="CSD35" s="148"/>
      <c r="CSE35" s="210"/>
      <c r="CSF35" s="211"/>
      <c r="CSG35" s="148"/>
      <c r="CSH35" s="210"/>
      <c r="CSI35" s="211"/>
      <c r="CSJ35" s="148"/>
      <c r="CSK35" s="210"/>
      <c r="CSL35" s="211"/>
      <c r="CSM35" s="148"/>
      <c r="CSN35" s="210"/>
      <c r="CSO35" s="211"/>
      <c r="CSP35" s="148"/>
      <c r="CSQ35" s="210"/>
      <c r="CSR35" s="211"/>
      <c r="CSS35" s="148"/>
      <c r="CST35" s="210"/>
      <c r="CSU35" s="211"/>
      <c r="CSV35" s="148"/>
      <c r="CSW35" s="210"/>
      <c r="CSX35" s="211"/>
      <c r="CSY35" s="148"/>
      <c r="CSZ35" s="210"/>
      <c r="CTA35" s="211"/>
      <c r="CTB35" s="148"/>
      <c r="CTC35" s="210"/>
      <c r="CTD35" s="211"/>
      <c r="CTE35" s="148"/>
      <c r="CTF35" s="210"/>
      <c r="CTG35" s="211"/>
      <c r="CTH35" s="148"/>
      <c r="CTI35" s="210"/>
      <c r="CTJ35" s="211"/>
      <c r="CTK35" s="148"/>
      <c r="CTL35" s="210"/>
      <c r="CTM35" s="211"/>
      <c r="CTN35" s="148"/>
      <c r="CTO35" s="210"/>
      <c r="CTP35" s="211"/>
      <c r="CTQ35" s="148"/>
      <c r="CTR35" s="210"/>
      <c r="CTS35" s="211"/>
      <c r="CTT35" s="148"/>
      <c r="CTU35" s="210"/>
      <c r="CTV35" s="211"/>
      <c r="CTW35" s="148"/>
      <c r="CTX35" s="210"/>
      <c r="CTY35" s="211"/>
      <c r="CTZ35" s="148"/>
      <c r="CUA35" s="210"/>
      <c r="CUB35" s="211"/>
      <c r="CUC35" s="148"/>
      <c r="CUD35" s="210"/>
      <c r="CUE35" s="211"/>
      <c r="CUF35" s="148"/>
      <c r="CUG35" s="210"/>
      <c r="CUH35" s="211"/>
      <c r="CUI35" s="148"/>
      <c r="CUJ35" s="210"/>
      <c r="CUK35" s="211"/>
      <c r="CUL35" s="148"/>
      <c r="CUM35" s="210"/>
      <c r="CUN35" s="211"/>
      <c r="CUO35" s="148"/>
      <c r="CUP35" s="210"/>
      <c r="CUQ35" s="211"/>
      <c r="CUR35" s="148"/>
      <c r="CUS35" s="210"/>
      <c r="CUT35" s="211"/>
      <c r="CUU35" s="148"/>
      <c r="CUV35" s="210"/>
      <c r="CUW35" s="211"/>
      <c r="CUX35" s="148"/>
      <c r="CUY35" s="210"/>
      <c r="CUZ35" s="211"/>
      <c r="CVA35" s="148"/>
      <c r="CVB35" s="210"/>
      <c r="CVC35" s="211"/>
      <c r="CVD35" s="148"/>
      <c r="CVE35" s="210"/>
      <c r="CVF35" s="211"/>
      <c r="CVG35" s="148"/>
      <c r="CVH35" s="210"/>
      <c r="CVI35" s="211"/>
      <c r="CVJ35" s="148"/>
      <c r="CVK35" s="210"/>
      <c r="CVL35" s="211"/>
      <c r="CVM35" s="148"/>
      <c r="CVN35" s="210"/>
      <c r="CVO35" s="211"/>
      <c r="CVP35" s="148"/>
      <c r="CVQ35" s="210"/>
      <c r="CVR35" s="211"/>
      <c r="CVS35" s="148"/>
      <c r="CVT35" s="210"/>
      <c r="CVU35" s="211"/>
      <c r="CVV35" s="148"/>
      <c r="CVW35" s="210"/>
      <c r="CVX35" s="211"/>
      <c r="CVY35" s="148"/>
      <c r="CVZ35" s="210"/>
      <c r="CWA35" s="211"/>
      <c r="CWB35" s="148"/>
      <c r="CWC35" s="210"/>
      <c r="CWD35" s="211"/>
      <c r="CWE35" s="148"/>
      <c r="CWF35" s="210"/>
      <c r="CWG35" s="211"/>
      <c r="CWH35" s="148"/>
      <c r="CWI35" s="210"/>
      <c r="CWJ35" s="211"/>
      <c r="CWK35" s="148"/>
      <c r="CWL35" s="210"/>
      <c r="CWM35" s="211"/>
      <c r="CWN35" s="148"/>
      <c r="CWO35" s="210"/>
      <c r="CWP35" s="211"/>
      <c r="CWQ35" s="148"/>
      <c r="CWR35" s="210"/>
      <c r="CWS35" s="211"/>
      <c r="CWT35" s="148"/>
      <c r="CWU35" s="210"/>
      <c r="CWV35" s="211"/>
      <c r="CWW35" s="148"/>
      <c r="CWX35" s="210"/>
      <c r="CWY35" s="211"/>
      <c r="CWZ35" s="148"/>
      <c r="CXA35" s="210"/>
      <c r="CXB35" s="211"/>
      <c r="CXC35" s="148"/>
      <c r="CXD35" s="210"/>
      <c r="CXE35" s="211"/>
      <c r="CXF35" s="148"/>
      <c r="CXG35" s="210"/>
      <c r="CXH35" s="211"/>
      <c r="CXI35" s="148"/>
      <c r="CXJ35" s="210"/>
      <c r="CXK35" s="211"/>
      <c r="CXL35" s="148"/>
      <c r="CXM35" s="210"/>
      <c r="CXN35" s="211"/>
      <c r="CXO35" s="148"/>
      <c r="CXP35" s="210"/>
      <c r="CXQ35" s="211"/>
      <c r="CXR35" s="148"/>
      <c r="CXS35" s="210"/>
      <c r="CXT35" s="211"/>
      <c r="CXU35" s="148"/>
      <c r="CXV35" s="210"/>
      <c r="CXW35" s="211"/>
      <c r="CXX35" s="148"/>
      <c r="CXY35" s="210"/>
      <c r="CXZ35" s="211"/>
      <c r="CYA35" s="148"/>
      <c r="CYB35" s="210"/>
      <c r="CYC35" s="211"/>
      <c r="CYD35" s="148"/>
      <c r="CYE35" s="210"/>
      <c r="CYF35" s="211"/>
      <c r="CYG35" s="148"/>
      <c r="CYH35" s="210"/>
      <c r="CYI35" s="211"/>
      <c r="CYJ35" s="148"/>
      <c r="CYK35" s="210"/>
      <c r="CYL35" s="211"/>
      <c r="CYM35" s="148"/>
      <c r="CYN35" s="210"/>
      <c r="CYO35" s="211"/>
      <c r="CYP35" s="148"/>
      <c r="CYQ35" s="210"/>
      <c r="CYR35" s="211"/>
      <c r="CYS35" s="148"/>
      <c r="CYT35" s="210"/>
      <c r="CYU35" s="211"/>
      <c r="CYV35" s="148"/>
      <c r="CYW35" s="210"/>
      <c r="CYX35" s="211"/>
      <c r="CYY35" s="148"/>
      <c r="CYZ35" s="210"/>
      <c r="CZA35" s="211"/>
      <c r="CZB35" s="148"/>
      <c r="CZC35" s="210"/>
      <c r="CZD35" s="211"/>
      <c r="CZE35" s="148"/>
      <c r="CZF35" s="210"/>
      <c r="CZG35" s="211"/>
      <c r="CZH35" s="148"/>
      <c r="CZI35" s="210"/>
      <c r="CZJ35" s="211"/>
      <c r="CZK35" s="148"/>
      <c r="CZL35" s="210"/>
      <c r="CZM35" s="211"/>
      <c r="CZN35" s="148"/>
      <c r="CZO35" s="210"/>
      <c r="CZP35" s="211"/>
      <c r="CZQ35" s="148"/>
      <c r="CZR35" s="210"/>
      <c r="CZS35" s="211"/>
      <c r="CZT35" s="148"/>
      <c r="CZU35" s="210"/>
      <c r="CZV35" s="211"/>
      <c r="CZW35" s="148"/>
      <c r="CZX35" s="210"/>
      <c r="CZY35" s="211"/>
      <c r="CZZ35" s="148"/>
      <c r="DAA35" s="210"/>
      <c r="DAB35" s="211"/>
      <c r="DAC35" s="148"/>
      <c r="DAD35" s="210"/>
      <c r="DAE35" s="211"/>
      <c r="DAF35" s="148"/>
      <c r="DAG35" s="210"/>
      <c r="DAH35" s="211"/>
      <c r="DAI35" s="148"/>
      <c r="DAJ35" s="210"/>
      <c r="DAK35" s="211"/>
      <c r="DAL35" s="148"/>
      <c r="DAM35" s="210"/>
      <c r="DAN35" s="211"/>
      <c r="DAO35" s="148"/>
      <c r="DAP35" s="210"/>
      <c r="DAQ35" s="211"/>
      <c r="DAR35" s="148"/>
      <c r="DAS35" s="210"/>
      <c r="DAT35" s="211"/>
      <c r="DAU35" s="148"/>
      <c r="DAV35" s="210"/>
      <c r="DAW35" s="211"/>
      <c r="DAX35" s="148"/>
      <c r="DAY35" s="210"/>
      <c r="DAZ35" s="211"/>
      <c r="DBA35" s="148"/>
      <c r="DBB35" s="210"/>
      <c r="DBC35" s="211"/>
      <c r="DBD35" s="148"/>
      <c r="DBE35" s="210"/>
      <c r="DBF35" s="211"/>
      <c r="DBG35" s="148"/>
      <c r="DBH35" s="210"/>
      <c r="DBI35" s="211"/>
      <c r="DBJ35" s="148"/>
      <c r="DBK35" s="210"/>
      <c r="DBL35" s="211"/>
      <c r="DBM35" s="148"/>
      <c r="DBN35" s="210"/>
      <c r="DBO35" s="211"/>
      <c r="DBP35" s="148"/>
      <c r="DBQ35" s="210"/>
      <c r="DBR35" s="211"/>
      <c r="DBS35" s="148"/>
      <c r="DBT35" s="210"/>
      <c r="DBU35" s="211"/>
      <c r="DBV35" s="148"/>
      <c r="DBW35" s="210"/>
      <c r="DBX35" s="211"/>
      <c r="DBY35" s="148"/>
      <c r="DBZ35" s="210"/>
      <c r="DCA35" s="211"/>
      <c r="DCB35" s="148"/>
      <c r="DCC35" s="210"/>
      <c r="DCD35" s="211"/>
      <c r="DCE35" s="148"/>
      <c r="DCF35" s="210"/>
      <c r="DCG35" s="211"/>
      <c r="DCH35" s="148"/>
      <c r="DCI35" s="210"/>
      <c r="DCJ35" s="211"/>
      <c r="DCK35" s="148"/>
      <c r="DCL35" s="210"/>
      <c r="DCM35" s="211"/>
      <c r="DCN35" s="148"/>
      <c r="DCO35" s="210"/>
      <c r="DCP35" s="211"/>
      <c r="DCQ35" s="148"/>
      <c r="DCR35" s="210"/>
      <c r="DCS35" s="211"/>
      <c r="DCT35" s="148"/>
      <c r="DCU35" s="210"/>
      <c r="DCV35" s="211"/>
      <c r="DCW35" s="148"/>
      <c r="DCX35" s="210"/>
      <c r="DCY35" s="211"/>
      <c r="DCZ35" s="148"/>
      <c r="DDA35" s="210"/>
      <c r="DDB35" s="211"/>
      <c r="DDC35" s="148"/>
      <c r="DDD35" s="210"/>
      <c r="DDE35" s="211"/>
      <c r="DDF35" s="148"/>
      <c r="DDG35" s="210"/>
      <c r="DDH35" s="211"/>
      <c r="DDI35" s="148"/>
      <c r="DDJ35" s="210"/>
      <c r="DDK35" s="211"/>
      <c r="DDL35" s="148"/>
      <c r="DDM35" s="210"/>
      <c r="DDN35" s="211"/>
      <c r="DDO35" s="148"/>
      <c r="DDP35" s="210"/>
      <c r="DDQ35" s="211"/>
      <c r="DDR35" s="148"/>
      <c r="DDS35" s="210"/>
      <c r="DDT35" s="211"/>
      <c r="DDU35" s="148"/>
      <c r="DDV35" s="210"/>
      <c r="DDW35" s="211"/>
      <c r="DDX35" s="148"/>
      <c r="DDY35" s="210"/>
      <c r="DDZ35" s="211"/>
      <c r="DEA35" s="148"/>
      <c r="DEB35" s="210"/>
      <c r="DEC35" s="211"/>
      <c r="DED35" s="148"/>
      <c r="DEE35" s="210"/>
      <c r="DEF35" s="211"/>
      <c r="DEG35" s="148"/>
      <c r="DEH35" s="210"/>
      <c r="DEI35" s="211"/>
      <c r="DEJ35" s="148"/>
      <c r="DEK35" s="210"/>
      <c r="DEL35" s="211"/>
      <c r="DEM35" s="148"/>
      <c r="DEN35" s="210"/>
      <c r="DEO35" s="211"/>
      <c r="DEP35" s="148"/>
      <c r="DEQ35" s="210"/>
      <c r="DER35" s="211"/>
      <c r="DES35" s="148"/>
      <c r="DET35" s="210"/>
      <c r="DEU35" s="211"/>
      <c r="DEV35" s="148"/>
      <c r="DEW35" s="210"/>
      <c r="DEX35" s="211"/>
      <c r="DEY35" s="148"/>
      <c r="DEZ35" s="210"/>
      <c r="DFA35" s="211"/>
      <c r="DFB35" s="148"/>
      <c r="DFC35" s="210"/>
      <c r="DFD35" s="211"/>
      <c r="DFE35" s="148"/>
      <c r="DFF35" s="210"/>
      <c r="DFG35" s="211"/>
      <c r="DFH35" s="148"/>
      <c r="DFI35" s="210"/>
      <c r="DFJ35" s="211"/>
      <c r="DFK35" s="148"/>
      <c r="DFL35" s="210"/>
      <c r="DFM35" s="211"/>
      <c r="DFN35" s="148"/>
      <c r="DFO35" s="210"/>
      <c r="DFP35" s="211"/>
      <c r="DFQ35" s="148"/>
      <c r="DFR35" s="210"/>
      <c r="DFS35" s="211"/>
      <c r="DFT35" s="148"/>
      <c r="DFU35" s="210"/>
      <c r="DFV35" s="211"/>
      <c r="DFW35" s="148"/>
      <c r="DFX35" s="210"/>
      <c r="DFY35" s="211"/>
      <c r="DFZ35" s="148"/>
      <c r="DGA35" s="210"/>
      <c r="DGB35" s="211"/>
      <c r="DGC35" s="148"/>
      <c r="DGD35" s="210"/>
      <c r="DGE35" s="211"/>
      <c r="DGF35" s="148"/>
      <c r="DGG35" s="210"/>
      <c r="DGH35" s="211"/>
      <c r="DGI35" s="148"/>
      <c r="DGJ35" s="210"/>
      <c r="DGK35" s="211"/>
      <c r="DGL35" s="148"/>
      <c r="DGM35" s="210"/>
      <c r="DGN35" s="211"/>
      <c r="DGO35" s="148"/>
      <c r="DGP35" s="210"/>
      <c r="DGQ35" s="211"/>
      <c r="DGR35" s="148"/>
      <c r="DGS35" s="210"/>
      <c r="DGT35" s="211"/>
      <c r="DGU35" s="148"/>
      <c r="DGV35" s="210"/>
      <c r="DGW35" s="211"/>
      <c r="DGX35" s="148"/>
      <c r="DGY35" s="210"/>
      <c r="DGZ35" s="211"/>
      <c r="DHA35" s="148"/>
      <c r="DHB35" s="210"/>
      <c r="DHC35" s="211"/>
      <c r="DHD35" s="148"/>
      <c r="DHE35" s="210"/>
      <c r="DHF35" s="211"/>
      <c r="DHG35" s="148"/>
      <c r="DHH35" s="210"/>
      <c r="DHI35" s="211"/>
      <c r="DHJ35" s="148"/>
      <c r="DHK35" s="210"/>
      <c r="DHL35" s="211"/>
      <c r="DHM35" s="148"/>
      <c r="DHN35" s="210"/>
      <c r="DHO35" s="211"/>
      <c r="DHP35" s="148"/>
      <c r="DHQ35" s="210"/>
      <c r="DHR35" s="211"/>
      <c r="DHS35" s="148"/>
      <c r="DHT35" s="210"/>
      <c r="DHU35" s="211"/>
      <c r="DHV35" s="148"/>
      <c r="DHW35" s="210"/>
      <c r="DHX35" s="211"/>
      <c r="DHY35" s="148"/>
      <c r="DHZ35" s="210"/>
      <c r="DIA35" s="211"/>
      <c r="DIB35" s="148"/>
      <c r="DIC35" s="210"/>
      <c r="DID35" s="211"/>
      <c r="DIE35" s="148"/>
      <c r="DIF35" s="210"/>
      <c r="DIG35" s="211"/>
      <c r="DIH35" s="148"/>
      <c r="DII35" s="210"/>
      <c r="DIJ35" s="211"/>
      <c r="DIK35" s="148"/>
      <c r="DIL35" s="210"/>
      <c r="DIM35" s="211"/>
      <c r="DIN35" s="148"/>
      <c r="DIO35" s="210"/>
      <c r="DIP35" s="211"/>
      <c r="DIQ35" s="148"/>
      <c r="DIR35" s="210"/>
      <c r="DIS35" s="211"/>
      <c r="DIT35" s="148"/>
      <c r="DIU35" s="210"/>
      <c r="DIV35" s="211"/>
      <c r="DIW35" s="148"/>
      <c r="DIX35" s="210"/>
      <c r="DIY35" s="211"/>
      <c r="DIZ35" s="148"/>
      <c r="DJA35" s="210"/>
      <c r="DJB35" s="211"/>
      <c r="DJC35" s="148"/>
      <c r="DJD35" s="210"/>
      <c r="DJE35" s="211"/>
      <c r="DJF35" s="148"/>
      <c r="DJG35" s="210"/>
      <c r="DJH35" s="211"/>
      <c r="DJI35" s="148"/>
      <c r="DJJ35" s="210"/>
      <c r="DJK35" s="211"/>
      <c r="DJL35" s="148"/>
      <c r="DJM35" s="210"/>
      <c r="DJN35" s="211"/>
      <c r="DJO35" s="148"/>
      <c r="DJP35" s="210"/>
      <c r="DJQ35" s="211"/>
      <c r="DJR35" s="148"/>
      <c r="DJS35" s="210"/>
      <c r="DJT35" s="211"/>
      <c r="DJU35" s="148"/>
      <c r="DJV35" s="210"/>
      <c r="DJW35" s="211"/>
      <c r="DJX35" s="148"/>
      <c r="DJY35" s="210"/>
      <c r="DJZ35" s="211"/>
      <c r="DKA35" s="148"/>
      <c r="DKB35" s="210"/>
      <c r="DKC35" s="211"/>
      <c r="DKD35" s="148"/>
      <c r="DKE35" s="210"/>
      <c r="DKF35" s="211"/>
      <c r="DKG35" s="148"/>
      <c r="DKH35" s="210"/>
      <c r="DKI35" s="211"/>
      <c r="DKJ35" s="148"/>
      <c r="DKK35" s="210"/>
      <c r="DKL35" s="211"/>
      <c r="DKM35" s="148"/>
      <c r="DKN35" s="210"/>
      <c r="DKO35" s="211"/>
      <c r="DKP35" s="148"/>
      <c r="DKQ35" s="210"/>
      <c r="DKR35" s="211"/>
      <c r="DKS35" s="148"/>
      <c r="DKT35" s="210"/>
      <c r="DKU35" s="211"/>
      <c r="DKV35" s="148"/>
      <c r="DKW35" s="210"/>
      <c r="DKX35" s="211"/>
      <c r="DKY35" s="148"/>
      <c r="DKZ35" s="210"/>
      <c r="DLA35" s="211"/>
      <c r="DLB35" s="148"/>
      <c r="DLC35" s="210"/>
      <c r="DLD35" s="211"/>
      <c r="DLE35" s="148"/>
      <c r="DLF35" s="210"/>
      <c r="DLG35" s="211"/>
      <c r="DLH35" s="148"/>
      <c r="DLI35" s="210"/>
      <c r="DLJ35" s="211"/>
      <c r="DLK35" s="148"/>
      <c r="DLL35" s="210"/>
      <c r="DLM35" s="211"/>
      <c r="DLN35" s="148"/>
      <c r="DLO35" s="210"/>
      <c r="DLP35" s="211"/>
      <c r="DLQ35" s="148"/>
      <c r="DLR35" s="210"/>
      <c r="DLS35" s="211"/>
      <c r="DLT35" s="148"/>
      <c r="DLU35" s="210"/>
      <c r="DLV35" s="211"/>
      <c r="DLW35" s="148"/>
      <c r="DLX35" s="210"/>
      <c r="DLY35" s="211"/>
      <c r="DLZ35" s="148"/>
      <c r="DMA35" s="210"/>
      <c r="DMB35" s="211"/>
      <c r="DMC35" s="148"/>
      <c r="DMD35" s="210"/>
      <c r="DME35" s="211"/>
      <c r="DMF35" s="148"/>
      <c r="DMG35" s="210"/>
      <c r="DMH35" s="211"/>
      <c r="DMI35" s="148"/>
      <c r="DMJ35" s="210"/>
      <c r="DMK35" s="211"/>
      <c r="DML35" s="148"/>
      <c r="DMM35" s="210"/>
      <c r="DMN35" s="211"/>
      <c r="DMO35" s="148"/>
      <c r="DMP35" s="210"/>
      <c r="DMQ35" s="211"/>
      <c r="DMR35" s="148"/>
      <c r="DMS35" s="210"/>
      <c r="DMT35" s="211"/>
      <c r="DMU35" s="148"/>
      <c r="DMV35" s="210"/>
      <c r="DMW35" s="211"/>
      <c r="DMX35" s="148"/>
      <c r="DMY35" s="210"/>
      <c r="DMZ35" s="211"/>
      <c r="DNA35" s="148"/>
      <c r="DNB35" s="210"/>
      <c r="DNC35" s="211"/>
      <c r="DND35" s="148"/>
      <c r="DNE35" s="210"/>
      <c r="DNF35" s="211"/>
      <c r="DNG35" s="148"/>
      <c r="DNH35" s="210"/>
      <c r="DNI35" s="211"/>
      <c r="DNJ35" s="148"/>
      <c r="DNK35" s="210"/>
      <c r="DNL35" s="211"/>
      <c r="DNM35" s="148"/>
      <c r="DNN35" s="210"/>
      <c r="DNO35" s="211"/>
      <c r="DNP35" s="148"/>
      <c r="DNQ35" s="210"/>
      <c r="DNR35" s="211"/>
      <c r="DNS35" s="148"/>
      <c r="DNT35" s="210"/>
      <c r="DNU35" s="211"/>
      <c r="DNV35" s="148"/>
      <c r="DNW35" s="210"/>
      <c r="DNX35" s="211"/>
      <c r="DNY35" s="148"/>
      <c r="DNZ35" s="210"/>
      <c r="DOA35" s="211"/>
      <c r="DOB35" s="148"/>
      <c r="DOC35" s="210"/>
      <c r="DOD35" s="211"/>
      <c r="DOE35" s="148"/>
      <c r="DOF35" s="210"/>
      <c r="DOG35" s="211"/>
      <c r="DOH35" s="148"/>
      <c r="DOI35" s="210"/>
      <c r="DOJ35" s="211"/>
      <c r="DOK35" s="148"/>
      <c r="DOL35" s="210"/>
      <c r="DOM35" s="211"/>
      <c r="DON35" s="148"/>
      <c r="DOO35" s="210"/>
      <c r="DOP35" s="211"/>
      <c r="DOQ35" s="148"/>
      <c r="DOR35" s="210"/>
      <c r="DOS35" s="211"/>
      <c r="DOT35" s="148"/>
      <c r="DOU35" s="210"/>
      <c r="DOV35" s="211"/>
      <c r="DOW35" s="148"/>
      <c r="DOX35" s="210"/>
      <c r="DOY35" s="211"/>
      <c r="DOZ35" s="148"/>
      <c r="DPA35" s="210"/>
      <c r="DPB35" s="211"/>
      <c r="DPC35" s="148"/>
      <c r="DPD35" s="210"/>
      <c r="DPE35" s="211"/>
      <c r="DPF35" s="148"/>
      <c r="DPG35" s="210"/>
      <c r="DPH35" s="211"/>
      <c r="DPI35" s="148"/>
      <c r="DPJ35" s="210"/>
      <c r="DPK35" s="211"/>
      <c r="DPL35" s="148"/>
      <c r="DPM35" s="210"/>
      <c r="DPN35" s="211"/>
      <c r="DPO35" s="148"/>
      <c r="DPP35" s="210"/>
      <c r="DPQ35" s="211"/>
      <c r="DPR35" s="148"/>
      <c r="DPS35" s="210"/>
      <c r="DPT35" s="211"/>
      <c r="DPU35" s="148"/>
      <c r="DPV35" s="210"/>
      <c r="DPW35" s="211"/>
      <c r="DPX35" s="148"/>
      <c r="DPY35" s="210"/>
      <c r="DPZ35" s="211"/>
      <c r="DQA35" s="148"/>
      <c r="DQB35" s="210"/>
      <c r="DQC35" s="211"/>
      <c r="DQD35" s="148"/>
      <c r="DQE35" s="210"/>
      <c r="DQF35" s="211"/>
      <c r="DQG35" s="148"/>
      <c r="DQH35" s="210"/>
      <c r="DQI35" s="211"/>
      <c r="DQJ35" s="148"/>
      <c r="DQK35" s="210"/>
      <c r="DQL35" s="211"/>
      <c r="DQM35" s="148"/>
      <c r="DQN35" s="210"/>
      <c r="DQO35" s="211"/>
      <c r="DQP35" s="148"/>
      <c r="DQQ35" s="210"/>
      <c r="DQR35" s="211"/>
      <c r="DQS35" s="148"/>
      <c r="DQT35" s="210"/>
      <c r="DQU35" s="211"/>
      <c r="DQV35" s="148"/>
      <c r="DQW35" s="210"/>
      <c r="DQX35" s="211"/>
      <c r="DQY35" s="148"/>
      <c r="DQZ35" s="210"/>
      <c r="DRA35" s="211"/>
      <c r="DRB35" s="148"/>
      <c r="DRC35" s="210"/>
      <c r="DRD35" s="211"/>
      <c r="DRE35" s="148"/>
      <c r="DRF35" s="210"/>
      <c r="DRG35" s="211"/>
      <c r="DRH35" s="148"/>
      <c r="DRI35" s="210"/>
      <c r="DRJ35" s="211"/>
      <c r="DRK35" s="148"/>
      <c r="DRL35" s="210"/>
      <c r="DRM35" s="211"/>
      <c r="DRN35" s="148"/>
      <c r="DRO35" s="210"/>
      <c r="DRP35" s="211"/>
      <c r="DRQ35" s="148"/>
      <c r="DRR35" s="210"/>
      <c r="DRS35" s="211"/>
      <c r="DRT35" s="148"/>
      <c r="DRU35" s="210"/>
      <c r="DRV35" s="211"/>
      <c r="DRW35" s="148"/>
      <c r="DRX35" s="210"/>
      <c r="DRY35" s="211"/>
      <c r="DRZ35" s="148"/>
      <c r="DSA35" s="210"/>
      <c r="DSB35" s="211"/>
      <c r="DSC35" s="148"/>
      <c r="DSD35" s="210"/>
      <c r="DSE35" s="211"/>
      <c r="DSF35" s="148"/>
      <c r="DSG35" s="210"/>
      <c r="DSH35" s="211"/>
      <c r="DSI35" s="148"/>
      <c r="DSJ35" s="210"/>
      <c r="DSK35" s="211"/>
      <c r="DSL35" s="148"/>
      <c r="DSM35" s="210"/>
      <c r="DSN35" s="211"/>
      <c r="DSO35" s="148"/>
      <c r="DSP35" s="210"/>
      <c r="DSQ35" s="211"/>
      <c r="DSR35" s="148"/>
      <c r="DSS35" s="210"/>
      <c r="DST35" s="211"/>
      <c r="DSU35" s="148"/>
      <c r="DSV35" s="210"/>
      <c r="DSW35" s="211"/>
      <c r="DSX35" s="148"/>
      <c r="DSY35" s="210"/>
      <c r="DSZ35" s="211"/>
      <c r="DTA35" s="148"/>
      <c r="DTB35" s="210"/>
      <c r="DTC35" s="211"/>
      <c r="DTD35" s="148"/>
      <c r="DTE35" s="210"/>
      <c r="DTF35" s="211"/>
      <c r="DTG35" s="148"/>
      <c r="DTH35" s="210"/>
      <c r="DTI35" s="211"/>
      <c r="DTJ35" s="148"/>
      <c r="DTK35" s="210"/>
      <c r="DTL35" s="211"/>
      <c r="DTM35" s="148"/>
      <c r="DTN35" s="210"/>
      <c r="DTO35" s="211"/>
      <c r="DTP35" s="148"/>
      <c r="DTQ35" s="210"/>
      <c r="DTR35" s="211"/>
      <c r="DTS35" s="148"/>
      <c r="DTT35" s="210"/>
      <c r="DTU35" s="211"/>
      <c r="DTV35" s="148"/>
      <c r="DTW35" s="210"/>
      <c r="DTX35" s="211"/>
      <c r="DTY35" s="148"/>
      <c r="DTZ35" s="210"/>
      <c r="DUA35" s="211"/>
      <c r="DUB35" s="148"/>
      <c r="DUC35" s="210"/>
      <c r="DUD35" s="211"/>
      <c r="DUE35" s="148"/>
      <c r="DUF35" s="210"/>
      <c r="DUG35" s="211"/>
      <c r="DUH35" s="148"/>
      <c r="DUI35" s="210"/>
      <c r="DUJ35" s="211"/>
      <c r="DUK35" s="148"/>
      <c r="DUL35" s="210"/>
      <c r="DUM35" s="211"/>
      <c r="DUN35" s="148"/>
      <c r="DUO35" s="210"/>
      <c r="DUP35" s="211"/>
      <c r="DUQ35" s="148"/>
      <c r="DUR35" s="210"/>
      <c r="DUS35" s="211"/>
      <c r="DUT35" s="148"/>
      <c r="DUU35" s="210"/>
      <c r="DUV35" s="211"/>
      <c r="DUW35" s="148"/>
      <c r="DUX35" s="210"/>
      <c r="DUY35" s="211"/>
      <c r="DUZ35" s="148"/>
      <c r="DVA35" s="210"/>
      <c r="DVB35" s="211"/>
      <c r="DVC35" s="148"/>
      <c r="DVD35" s="210"/>
      <c r="DVE35" s="211"/>
      <c r="DVF35" s="148"/>
      <c r="DVG35" s="210"/>
      <c r="DVH35" s="211"/>
      <c r="DVI35" s="148"/>
      <c r="DVJ35" s="210"/>
      <c r="DVK35" s="211"/>
      <c r="DVL35" s="148"/>
      <c r="DVM35" s="210"/>
      <c r="DVN35" s="211"/>
      <c r="DVO35" s="148"/>
      <c r="DVP35" s="210"/>
      <c r="DVQ35" s="211"/>
      <c r="DVR35" s="148"/>
      <c r="DVS35" s="210"/>
      <c r="DVT35" s="211"/>
      <c r="DVU35" s="148"/>
      <c r="DVV35" s="210"/>
      <c r="DVW35" s="211"/>
      <c r="DVX35" s="148"/>
      <c r="DVY35" s="210"/>
      <c r="DVZ35" s="211"/>
      <c r="DWA35" s="148"/>
      <c r="DWB35" s="210"/>
      <c r="DWC35" s="211"/>
      <c r="DWD35" s="148"/>
      <c r="DWE35" s="210"/>
      <c r="DWF35" s="211"/>
      <c r="DWG35" s="148"/>
      <c r="DWH35" s="210"/>
      <c r="DWI35" s="211"/>
      <c r="DWJ35" s="148"/>
      <c r="DWK35" s="210"/>
      <c r="DWL35" s="211"/>
      <c r="DWM35" s="148"/>
      <c r="DWN35" s="210"/>
      <c r="DWO35" s="211"/>
      <c r="DWP35" s="148"/>
      <c r="DWQ35" s="210"/>
      <c r="DWR35" s="211"/>
      <c r="DWS35" s="148"/>
      <c r="DWT35" s="210"/>
      <c r="DWU35" s="211"/>
      <c r="DWV35" s="148"/>
      <c r="DWW35" s="210"/>
      <c r="DWX35" s="211"/>
      <c r="DWY35" s="148"/>
      <c r="DWZ35" s="210"/>
      <c r="DXA35" s="211"/>
      <c r="DXB35" s="148"/>
      <c r="DXC35" s="210"/>
      <c r="DXD35" s="211"/>
      <c r="DXE35" s="148"/>
      <c r="DXF35" s="210"/>
      <c r="DXG35" s="211"/>
      <c r="DXH35" s="148"/>
      <c r="DXI35" s="210"/>
      <c r="DXJ35" s="211"/>
      <c r="DXK35" s="148"/>
      <c r="DXL35" s="210"/>
      <c r="DXM35" s="211"/>
      <c r="DXN35" s="148"/>
      <c r="DXO35" s="210"/>
      <c r="DXP35" s="211"/>
      <c r="DXQ35" s="148"/>
      <c r="DXR35" s="210"/>
      <c r="DXS35" s="211"/>
      <c r="DXT35" s="148"/>
      <c r="DXU35" s="210"/>
      <c r="DXV35" s="211"/>
      <c r="DXW35" s="148"/>
      <c r="DXX35" s="210"/>
      <c r="DXY35" s="211"/>
      <c r="DXZ35" s="148"/>
      <c r="DYA35" s="210"/>
      <c r="DYB35" s="211"/>
      <c r="DYC35" s="148"/>
      <c r="DYD35" s="210"/>
      <c r="DYE35" s="211"/>
      <c r="DYF35" s="148"/>
      <c r="DYG35" s="210"/>
      <c r="DYH35" s="211"/>
      <c r="DYI35" s="148"/>
      <c r="DYJ35" s="210"/>
      <c r="DYK35" s="211"/>
      <c r="DYL35" s="148"/>
      <c r="DYM35" s="210"/>
      <c r="DYN35" s="211"/>
      <c r="DYO35" s="148"/>
      <c r="DYP35" s="210"/>
      <c r="DYQ35" s="211"/>
      <c r="DYR35" s="148"/>
      <c r="DYS35" s="210"/>
      <c r="DYT35" s="211"/>
      <c r="DYU35" s="148"/>
      <c r="DYV35" s="210"/>
      <c r="DYW35" s="211"/>
      <c r="DYX35" s="148"/>
      <c r="DYY35" s="210"/>
      <c r="DYZ35" s="211"/>
      <c r="DZA35" s="148"/>
      <c r="DZB35" s="210"/>
      <c r="DZC35" s="211"/>
      <c r="DZD35" s="148"/>
      <c r="DZE35" s="210"/>
      <c r="DZF35" s="211"/>
      <c r="DZG35" s="148"/>
      <c r="DZH35" s="210"/>
      <c r="DZI35" s="211"/>
      <c r="DZJ35" s="148"/>
      <c r="DZK35" s="210"/>
      <c r="DZL35" s="211"/>
      <c r="DZM35" s="148"/>
      <c r="DZN35" s="210"/>
      <c r="DZO35" s="211"/>
      <c r="DZP35" s="148"/>
      <c r="DZQ35" s="210"/>
      <c r="DZR35" s="211"/>
      <c r="DZS35" s="148"/>
      <c r="DZT35" s="210"/>
      <c r="DZU35" s="211"/>
      <c r="DZV35" s="148"/>
      <c r="DZW35" s="210"/>
      <c r="DZX35" s="211"/>
      <c r="DZY35" s="148"/>
      <c r="DZZ35" s="210"/>
      <c r="EAA35" s="211"/>
      <c r="EAB35" s="148"/>
      <c r="EAC35" s="210"/>
      <c r="EAD35" s="211"/>
      <c r="EAE35" s="148"/>
      <c r="EAF35" s="210"/>
      <c r="EAG35" s="211"/>
      <c r="EAH35" s="148"/>
      <c r="EAI35" s="210"/>
      <c r="EAJ35" s="211"/>
      <c r="EAK35" s="148"/>
      <c r="EAL35" s="210"/>
      <c r="EAM35" s="211"/>
      <c r="EAN35" s="148"/>
      <c r="EAO35" s="210"/>
      <c r="EAP35" s="211"/>
      <c r="EAQ35" s="148"/>
      <c r="EAR35" s="210"/>
      <c r="EAS35" s="211"/>
      <c r="EAT35" s="148"/>
      <c r="EAU35" s="210"/>
      <c r="EAV35" s="211"/>
      <c r="EAW35" s="148"/>
      <c r="EAX35" s="210"/>
      <c r="EAY35" s="211"/>
      <c r="EAZ35" s="148"/>
      <c r="EBA35" s="210"/>
      <c r="EBB35" s="211"/>
      <c r="EBC35" s="148"/>
      <c r="EBD35" s="210"/>
      <c r="EBE35" s="211"/>
      <c r="EBF35" s="148"/>
      <c r="EBG35" s="210"/>
      <c r="EBH35" s="211"/>
      <c r="EBI35" s="148"/>
      <c r="EBJ35" s="210"/>
      <c r="EBK35" s="211"/>
      <c r="EBL35" s="148"/>
      <c r="EBM35" s="210"/>
      <c r="EBN35" s="211"/>
      <c r="EBO35" s="148"/>
      <c r="EBP35" s="210"/>
      <c r="EBQ35" s="211"/>
      <c r="EBR35" s="148"/>
      <c r="EBS35" s="210"/>
      <c r="EBT35" s="211"/>
      <c r="EBU35" s="148"/>
      <c r="EBV35" s="210"/>
      <c r="EBW35" s="211"/>
      <c r="EBX35" s="148"/>
      <c r="EBY35" s="210"/>
      <c r="EBZ35" s="211"/>
      <c r="ECA35" s="148"/>
      <c r="ECB35" s="210"/>
      <c r="ECC35" s="211"/>
      <c r="ECD35" s="148"/>
      <c r="ECE35" s="210"/>
      <c r="ECF35" s="211"/>
      <c r="ECG35" s="148"/>
      <c r="ECH35" s="210"/>
      <c r="ECI35" s="211"/>
      <c r="ECJ35" s="148"/>
      <c r="ECK35" s="210"/>
      <c r="ECL35" s="211"/>
      <c r="ECM35" s="148"/>
      <c r="ECN35" s="210"/>
      <c r="ECO35" s="211"/>
      <c r="ECP35" s="148"/>
      <c r="ECQ35" s="210"/>
      <c r="ECR35" s="211"/>
      <c r="ECS35" s="148"/>
      <c r="ECT35" s="210"/>
      <c r="ECU35" s="211"/>
      <c r="ECV35" s="148"/>
      <c r="ECW35" s="210"/>
      <c r="ECX35" s="211"/>
      <c r="ECY35" s="148"/>
      <c r="ECZ35" s="210"/>
      <c r="EDA35" s="211"/>
      <c r="EDB35" s="148"/>
      <c r="EDC35" s="210"/>
      <c r="EDD35" s="211"/>
      <c r="EDE35" s="148"/>
      <c r="EDF35" s="210"/>
      <c r="EDG35" s="211"/>
      <c r="EDH35" s="148"/>
      <c r="EDI35" s="210"/>
      <c r="EDJ35" s="211"/>
      <c r="EDK35" s="148"/>
      <c r="EDL35" s="210"/>
      <c r="EDM35" s="211"/>
      <c r="EDN35" s="148"/>
      <c r="EDO35" s="210"/>
      <c r="EDP35" s="211"/>
      <c r="EDQ35" s="148"/>
      <c r="EDR35" s="210"/>
      <c r="EDS35" s="211"/>
      <c r="EDT35" s="148"/>
      <c r="EDU35" s="210"/>
      <c r="EDV35" s="211"/>
      <c r="EDW35" s="148"/>
      <c r="EDX35" s="210"/>
      <c r="EDY35" s="211"/>
      <c r="EDZ35" s="148"/>
      <c r="EEA35" s="210"/>
      <c r="EEB35" s="211"/>
      <c r="EEC35" s="148"/>
      <c r="EED35" s="210"/>
      <c r="EEE35" s="211"/>
      <c r="EEF35" s="148"/>
      <c r="EEG35" s="210"/>
      <c r="EEH35" s="211"/>
      <c r="EEI35" s="148"/>
      <c r="EEJ35" s="210"/>
      <c r="EEK35" s="211"/>
      <c r="EEL35" s="148"/>
      <c r="EEM35" s="210"/>
      <c r="EEN35" s="211"/>
      <c r="EEO35" s="148"/>
      <c r="EEP35" s="210"/>
      <c r="EEQ35" s="211"/>
      <c r="EER35" s="148"/>
      <c r="EES35" s="210"/>
      <c r="EET35" s="211"/>
      <c r="EEU35" s="148"/>
      <c r="EEV35" s="210"/>
      <c r="EEW35" s="211"/>
      <c r="EEX35" s="148"/>
      <c r="EEY35" s="210"/>
      <c r="EEZ35" s="211"/>
      <c r="EFA35" s="148"/>
      <c r="EFB35" s="210"/>
      <c r="EFC35" s="211"/>
      <c r="EFD35" s="148"/>
      <c r="EFE35" s="210"/>
      <c r="EFF35" s="211"/>
      <c r="EFG35" s="148"/>
      <c r="EFH35" s="210"/>
      <c r="EFI35" s="211"/>
      <c r="EFJ35" s="148"/>
      <c r="EFK35" s="210"/>
      <c r="EFL35" s="211"/>
      <c r="EFM35" s="148"/>
      <c r="EFN35" s="210"/>
      <c r="EFO35" s="211"/>
      <c r="EFP35" s="148"/>
      <c r="EFQ35" s="210"/>
      <c r="EFR35" s="211"/>
      <c r="EFS35" s="148"/>
      <c r="EFT35" s="210"/>
      <c r="EFU35" s="211"/>
      <c r="EFV35" s="148"/>
      <c r="EFW35" s="210"/>
      <c r="EFX35" s="211"/>
      <c r="EFY35" s="148"/>
      <c r="EFZ35" s="210"/>
      <c r="EGA35" s="211"/>
      <c r="EGB35" s="148"/>
      <c r="EGC35" s="210"/>
      <c r="EGD35" s="211"/>
      <c r="EGE35" s="148"/>
      <c r="EGF35" s="210"/>
      <c r="EGG35" s="211"/>
      <c r="EGH35" s="148"/>
      <c r="EGI35" s="210"/>
      <c r="EGJ35" s="211"/>
      <c r="EGK35" s="148"/>
      <c r="EGL35" s="210"/>
      <c r="EGM35" s="211"/>
      <c r="EGN35" s="148"/>
      <c r="EGO35" s="210"/>
      <c r="EGP35" s="211"/>
      <c r="EGQ35" s="148"/>
      <c r="EGR35" s="210"/>
      <c r="EGS35" s="211"/>
      <c r="EGT35" s="148"/>
      <c r="EGU35" s="210"/>
      <c r="EGV35" s="211"/>
      <c r="EGW35" s="148"/>
      <c r="EGX35" s="210"/>
      <c r="EGY35" s="211"/>
      <c r="EGZ35" s="148"/>
      <c r="EHA35" s="210"/>
      <c r="EHB35" s="211"/>
      <c r="EHC35" s="148"/>
      <c r="EHD35" s="210"/>
      <c r="EHE35" s="211"/>
      <c r="EHF35" s="148"/>
      <c r="EHG35" s="210"/>
      <c r="EHH35" s="211"/>
      <c r="EHI35" s="148"/>
      <c r="EHJ35" s="210"/>
      <c r="EHK35" s="211"/>
      <c r="EHL35" s="148"/>
      <c r="EHM35" s="210"/>
      <c r="EHN35" s="211"/>
      <c r="EHO35" s="148"/>
      <c r="EHP35" s="210"/>
      <c r="EHQ35" s="211"/>
      <c r="EHR35" s="148"/>
      <c r="EHS35" s="210"/>
      <c r="EHT35" s="211"/>
      <c r="EHU35" s="148"/>
      <c r="EHV35" s="210"/>
      <c r="EHW35" s="211"/>
      <c r="EHX35" s="148"/>
      <c r="EHY35" s="210"/>
      <c r="EHZ35" s="211"/>
      <c r="EIA35" s="148"/>
      <c r="EIB35" s="210"/>
      <c r="EIC35" s="211"/>
      <c r="EID35" s="148"/>
      <c r="EIE35" s="210"/>
      <c r="EIF35" s="211"/>
      <c r="EIG35" s="148"/>
      <c r="EIH35" s="210"/>
      <c r="EII35" s="211"/>
      <c r="EIJ35" s="148"/>
      <c r="EIK35" s="210"/>
      <c r="EIL35" s="211"/>
      <c r="EIM35" s="148"/>
      <c r="EIN35" s="210"/>
      <c r="EIO35" s="211"/>
      <c r="EIP35" s="148"/>
      <c r="EIQ35" s="210"/>
      <c r="EIR35" s="211"/>
      <c r="EIS35" s="148"/>
      <c r="EIT35" s="210"/>
      <c r="EIU35" s="211"/>
      <c r="EIV35" s="148"/>
      <c r="EIW35" s="210"/>
      <c r="EIX35" s="211"/>
      <c r="EIY35" s="148"/>
      <c r="EIZ35" s="210"/>
      <c r="EJA35" s="211"/>
      <c r="EJB35" s="148"/>
      <c r="EJC35" s="210"/>
      <c r="EJD35" s="211"/>
      <c r="EJE35" s="148"/>
      <c r="EJF35" s="210"/>
      <c r="EJG35" s="211"/>
      <c r="EJH35" s="148"/>
      <c r="EJI35" s="210"/>
      <c r="EJJ35" s="211"/>
      <c r="EJK35" s="148"/>
      <c r="EJL35" s="210"/>
      <c r="EJM35" s="211"/>
      <c r="EJN35" s="148"/>
      <c r="EJO35" s="210"/>
      <c r="EJP35" s="211"/>
      <c r="EJQ35" s="148"/>
      <c r="EJR35" s="210"/>
      <c r="EJS35" s="211"/>
      <c r="EJT35" s="148"/>
      <c r="EJU35" s="210"/>
      <c r="EJV35" s="211"/>
      <c r="EJW35" s="148"/>
      <c r="EJX35" s="210"/>
      <c r="EJY35" s="211"/>
      <c r="EJZ35" s="148"/>
      <c r="EKA35" s="210"/>
      <c r="EKB35" s="211"/>
      <c r="EKC35" s="148"/>
      <c r="EKD35" s="210"/>
      <c r="EKE35" s="211"/>
      <c r="EKF35" s="148"/>
      <c r="EKG35" s="210"/>
      <c r="EKH35" s="211"/>
      <c r="EKI35" s="148"/>
      <c r="EKJ35" s="210"/>
      <c r="EKK35" s="211"/>
      <c r="EKL35" s="148"/>
      <c r="EKM35" s="210"/>
      <c r="EKN35" s="211"/>
      <c r="EKO35" s="148"/>
      <c r="EKP35" s="210"/>
      <c r="EKQ35" s="211"/>
      <c r="EKR35" s="148"/>
      <c r="EKS35" s="210"/>
      <c r="EKT35" s="211"/>
      <c r="EKU35" s="148"/>
      <c r="EKV35" s="210"/>
      <c r="EKW35" s="211"/>
      <c r="EKX35" s="148"/>
      <c r="EKY35" s="210"/>
      <c r="EKZ35" s="211"/>
      <c r="ELA35" s="148"/>
      <c r="ELB35" s="210"/>
      <c r="ELC35" s="211"/>
      <c r="ELD35" s="148"/>
      <c r="ELE35" s="210"/>
      <c r="ELF35" s="211"/>
      <c r="ELG35" s="148"/>
      <c r="ELH35" s="210"/>
      <c r="ELI35" s="211"/>
      <c r="ELJ35" s="148"/>
      <c r="ELK35" s="210"/>
      <c r="ELL35" s="211"/>
      <c r="ELM35" s="148"/>
      <c r="ELN35" s="210"/>
      <c r="ELO35" s="211"/>
      <c r="ELP35" s="148"/>
      <c r="ELQ35" s="210"/>
      <c r="ELR35" s="211"/>
      <c r="ELS35" s="148"/>
      <c r="ELT35" s="210"/>
      <c r="ELU35" s="211"/>
      <c r="ELV35" s="148"/>
      <c r="ELW35" s="210"/>
      <c r="ELX35" s="211"/>
      <c r="ELY35" s="148"/>
      <c r="ELZ35" s="210"/>
      <c r="EMA35" s="211"/>
      <c r="EMB35" s="148"/>
      <c r="EMC35" s="210"/>
      <c r="EMD35" s="211"/>
      <c r="EME35" s="148"/>
      <c r="EMF35" s="210"/>
      <c r="EMG35" s="211"/>
      <c r="EMH35" s="148"/>
      <c r="EMI35" s="210"/>
      <c r="EMJ35" s="211"/>
      <c r="EMK35" s="148"/>
      <c r="EML35" s="210"/>
      <c r="EMM35" s="211"/>
      <c r="EMN35" s="148"/>
      <c r="EMO35" s="210"/>
      <c r="EMP35" s="211"/>
      <c r="EMQ35" s="148"/>
      <c r="EMR35" s="210"/>
      <c r="EMS35" s="211"/>
      <c r="EMT35" s="148"/>
      <c r="EMU35" s="210"/>
      <c r="EMV35" s="211"/>
      <c r="EMW35" s="148"/>
      <c r="EMX35" s="210"/>
      <c r="EMY35" s="211"/>
      <c r="EMZ35" s="148"/>
      <c r="ENA35" s="210"/>
      <c r="ENB35" s="211"/>
      <c r="ENC35" s="148"/>
      <c r="END35" s="210"/>
      <c r="ENE35" s="211"/>
      <c r="ENF35" s="148"/>
      <c r="ENG35" s="210"/>
      <c r="ENH35" s="211"/>
      <c r="ENI35" s="148"/>
      <c r="ENJ35" s="210"/>
      <c r="ENK35" s="211"/>
      <c r="ENL35" s="148"/>
      <c r="ENM35" s="210"/>
      <c r="ENN35" s="211"/>
      <c r="ENO35" s="148"/>
      <c r="ENP35" s="210"/>
      <c r="ENQ35" s="211"/>
      <c r="ENR35" s="148"/>
      <c r="ENS35" s="210"/>
      <c r="ENT35" s="211"/>
      <c r="ENU35" s="148"/>
      <c r="ENV35" s="210"/>
      <c r="ENW35" s="211"/>
      <c r="ENX35" s="148"/>
      <c r="ENY35" s="210"/>
      <c r="ENZ35" s="211"/>
      <c r="EOA35" s="148"/>
      <c r="EOB35" s="210"/>
      <c r="EOC35" s="211"/>
      <c r="EOD35" s="148"/>
      <c r="EOE35" s="210"/>
      <c r="EOF35" s="211"/>
      <c r="EOG35" s="148"/>
      <c r="EOH35" s="210"/>
      <c r="EOI35" s="211"/>
      <c r="EOJ35" s="148"/>
      <c r="EOK35" s="210"/>
      <c r="EOL35" s="211"/>
      <c r="EOM35" s="148"/>
      <c r="EON35" s="210"/>
      <c r="EOO35" s="211"/>
      <c r="EOP35" s="148"/>
      <c r="EOQ35" s="210"/>
      <c r="EOR35" s="211"/>
      <c r="EOS35" s="148"/>
      <c r="EOT35" s="210"/>
      <c r="EOU35" s="211"/>
      <c r="EOV35" s="148"/>
      <c r="EOW35" s="210"/>
      <c r="EOX35" s="211"/>
      <c r="EOY35" s="148"/>
      <c r="EOZ35" s="210"/>
      <c r="EPA35" s="211"/>
      <c r="EPB35" s="148"/>
      <c r="EPC35" s="210"/>
      <c r="EPD35" s="211"/>
      <c r="EPE35" s="148"/>
      <c r="EPF35" s="210"/>
      <c r="EPG35" s="211"/>
      <c r="EPH35" s="148"/>
      <c r="EPI35" s="210"/>
      <c r="EPJ35" s="211"/>
      <c r="EPK35" s="148"/>
      <c r="EPL35" s="210"/>
      <c r="EPM35" s="211"/>
      <c r="EPN35" s="148"/>
      <c r="EPO35" s="210"/>
      <c r="EPP35" s="211"/>
      <c r="EPQ35" s="148"/>
      <c r="EPR35" s="210"/>
      <c r="EPS35" s="211"/>
      <c r="EPT35" s="148"/>
      <c r="EPU35" s="210"/>
      <c r="EPV35" s="211"/>
      <c r="EPW35" s="148"/>
      <c r="EPX35" s="210"/>
      <c r="EPY35" s="211"/>
      <c r="EPZ35" s="148"/>
      <c r="EQA35" s="210"/>
      <c r="EQB35" s="211"/>
      <c r="EQC35" s="148"/>
      <c r="EQD35" s="210"/>
      <c r="EQE35" s="211"/>
      <c r="EQF35" s="148"/>
      <c r="EQG35" s="210"/>
      <c r="EQH35" s="211"/>
      <c r="EQI35" s="148"/>
      <c r="EQJ35" s="210"/>
      <c r="EQK35" s="211"/>
      <c r="EQL35" s="148"/>
      <c r="EQM35" s="210"/>
      <c r="EQN35" s="211"/>
      <c r="EQO35" s="148"/>
      <c r="EQP35" s="210"/>
      <c r="EQQ35" s="211"/>
      <c r="EQR35" s="148"/>
      <c r="EQS35" s="210"/>
      <c r="EQT35" s="211"/>
      <c r="EQU35" s="148"/>
      <c r="EQV35" s="210"/>
      <c r="EQW35" s="211"/>
      <c r="EQX35" s="148"/>
      <c r="EQY35" s="210"/>
      <c r="EQZ35" s="211"/>
      <c r="ERA35" s="148"/>
      <c r="ERB35" s="210"/>
      <c r="ERC35" s="211"/>
      <c r="ERD35" s="148"/>
      <c r="ERE35" s="210"/>
      <c r="ERF35" s="211"/>
      <c r="ERG35" s="148"/>
      <c r="ERH35" s="210"/>
      <c r="ERI35" s="211"/>
      <c r="ERJ35" s="148"/>
      <c r="ERK35" s="210"/>
      <c r="ERL35" s="211"/>
      <c r="ERM35" s="148"/>
      <c r="ERN35" s="210"/>
      <c r="ERO35" s="211"/>
      <c r="ERP35" s="148"/>
      <c r="ERQ35" s="210"/>
      <c r="ERR35" s="211"/>
      <c r="ERS35" s="148"/>
      <c r="ERT35" s="210"/>
      <c r="ERU35" s="211"/>
      <c r="ERV35" s="148"/>
      <c r="ERW35" s="210"/>
      <c r="ERX35" s="211"/>
      <c r="ERY35" s="148"/>
      <c r="ERZ35" s="210"/>
      <c r="ESA35" s="211"/>
      <c r="ESB35" s="148"/>
      <c r="ESC35" s="210"/>
      <c r="ESD35" s="211"/>
      <c r="ESE35" s="148"/>
      <c r="ESF35" s="210"/>
      <c r="ESG35" s="211"/>
      <c r="ESH35" s="148"/>
      <c r="ESI35" s="210"/>
      <c r="ESJ35" s="211"/>
      <c r="ESK35" s="148"/>
      <c r="ESL35" s="210"/>
      <c r="ESM35" s="211"/>
      <c r="ESN35" s="148"/>
      <c r="ESO35" s="210"/>
      <c r="ESP35" s="211"/>
      <c r="ESQ35" s="148"/>
      <c r="ESR35" s="210"/>
      <c r="ESS35" s="211"/>
      <c r="EST35" s="148"/>
      <c r="ESU35" s="210"/>
      <c r="ESV35" s="211"/>
      <c r="ESW35" s="148"/>
      <c r="ESX35" s="210"/>
      <c r="ESY35" s="211"/>
      <c r="ESZ35" s="148"/>
      <c r="ETA35" s="210"/>
      <c r="ETB35" s="211"/>
      <c r="ETC35" s="148"/>
      <c r="ETD35" s="210"/>
      <c r="ETE35" s="211"/>
      <c r="ETF35" s="148"/>
      <c r="ETG35" s="210"/>
      <c r="ETH35" s="211"/>
      <c r="ETI35" s="148"/>
      <c r="ETJ35" s="210"/>
      <c r="ETK35" s="211"/>
      <c r="ETL35" s="148"/>
      <c r="ETM35" s="210"/>
      <c r="ETN35" s="211"/>
      <c r="ETO35" s="148"/>
      <c r="ETP35" s="210"/>
      <c r="ETQ35" s="211"/>
      <c r="ETR35" s="148"/>
      <c r="ETS35" s="210"/>
      <c r="ETT35" s="211"/>
      <c r="ETU35" s="148"/>
      <c r="ETV35" s="210"/>
      <c r="ETW35" s="211"/>
      <c r="ETX35" s="148"/>
      <c r="ETY35" s="210"/>
      <c r="ETZ35" s="211"/>
      <c r="EUA35" s="148"/>
      <c r="EUB35" s="210"/>
      <c r="EUC35" s="211"/>
      <c r="EUD35" s="148"/>
      <c r="EUE35" s="210"/>
      <c r="EUF35" s="211"/>
      <c r="EUG35" s="148"/>
      <c r="EUH35" s="210"/>
      <c r="EUI35" s="211"/>
      <c r="EUJ35" s="148"/>
      <c r="EUK35" s="210"/>
      <c r="EUL35" s="211"/>
      <c r="EUM35" s="148"/>
      <c r="EUN35" s="210"/>
      <c r="EUO35" s="211"/>
      <c r="EUP35" s="148"/>
      <c r="EUQ35" s="210"/>
      <c r="EUR35" s="211"/>
      <c r="EUS35" s="148"/>
      <c r="EUT35" s="210"/>
      <c r="EUU35" s="211"/>
      <c r="EUV35" s="148"/>
      <c r="EUW35" s="210"/>
      <c r="EUX35" s="211"/>
      <c r="EUY35" s="148"/>
      <c r="EUZ35" s="210"/>
      <c r="EVA35" s="211"/>
      <c r="EVB35" s="148"/>
      <c r="EVC35" s="210"/>
      <c r="EVD35" s="211"/>
      <c r="EVE35" s="148"/>
      <c r="EVF35" s="210"/>
      <c r="EVG35" s="211"/>
      <c r="EVH35" s="148"/>
      <c r="EVI35" s="210"/>
      <c r="EVJ35" s="211"/>
      <c r="EVK35" s="148"/>
      <c r="EVL35" s="210"/>
      <c r="EVM35" s="211"/>
      <c r="EVN35" s="148"/>
      <c r="EVO35" s="210"/>
      <c r="EVP35" s="211"/>
      <c r="EVQ35" s="148"/>
      <c r="EVR35" s="210"/>
      <c r="EVS35" s="211"/>
      <c r="EVT35" s="148"/>
      <c r="EVU35" s="210"/>
      <c r="EVV35" s="211"/>
      <c r="EVW35" s="148"/>
      <c r="EVX35" s="210"/>
      <c r="EVY35" s="211"/>
      <c r="EVZ35" s="148"/>
      <c r="EWA35" s="210"/>
      <c r="EWB35" s="211"/>
      <c r="EWC35" s="148"/>
      <c r="EWD35" s="210"/>
      <c r="EWE35" s="211"/>
      <c r="EWF35" s="148"/>
      <c r="EWG35" s="210"/>
      <c r="EWH35" s="211"/>
      <c r="EWI35" s="148"/>
      <c r="EWJ35" s="210"/>
      <c r="EWK35" s="211"/>
      <c r="EWL35" s="148"/>
      <c r="EWM35" s="210"/>
      <c r="EWN35" s="211"/>
      <c r="EWO35" s="148"/>
      <c r="EWP35" s="210"/>
      <c r="EWQ35" s="211"/>
      <c r="EWR35" s="148"/>
      <c r="EWS35" s="210"/>
      <c r="EWT35" s="211"/>
      <c r="EWU35" s="148"/>
      <c r="EWV35" s="210"/>
      <c r="EWW35" s="211"/>
      <c r="EWX35" s="148"/>
      <c r="EWY35" s="210"/>
      <c r="EWZ35" s="211"/>
      <c r="EXA35" s="148"/>
      <c r="EXB35" s="210"/>
      <c r="EXC35" s="211"/>
      <c r="EXD35" s="148"/>
      <c r="EXE35" s="210"/>
      <c r="EXF35" s="211"/>
      <c r="EXG35" s="148"/>
      <c r="EXH35" s="210"/>
      <c r="EXI35" s="211"/>
      <c r="EXJ35" s="148"/>
      <c r="EXK35" s="210"/>
      <c r="EXL35" s="211"/>
      <c r="EXM35" s="148"/>
      <c r="EXN35" s="210"/>
      <c r="EXO35" s="211"/>
      <c r="EXP35" s="148"/>
      <c r="EXQ35" s="210"/>
      <c r="EXR35" s="211"/>
      <c r="EXS35" s="148"/>
      <c r="EXT35" s="210"/>
      <c r="EXU35" s="211"/>
      <c r="EXV35" s="148"/>
      <c r="EXW35" s="210"/>
      <c r="EXX35" s="211"/>
      <c r="EXY35" s="148"/>
      <c r="EXZ35" s="210"/>
      <c r="EYA35" s="211"/>
      <c r="EYB35" s="148"/>
      <c r="EYC35" s="210"/>
      <c r="EYD35" s="211"/>
      <c r="EYE35" s="148"/>
      <c r="EYF35" s="210"/>
      <c r="EYG35" s="211"/>
      <c r="EYH35" s="148"/>
      <c r="EYI35" s="210"/>
      <c r="EYJ35" s="211"/>
      <c r="EYK35" s="148"/>
      <c r="EYL35" s="210"/>
      <c r="EYM35" s="211"/>
      <c r="EYN35" s="148"/>
      <c r="EYO35" s="210"/>
      <c r="EYP35" s="211"/>
      <c r="EYQ35" s="148"/>
      <c r="EYR35" s="210"/>
      <c r="EYS35" s="211"/>
      <c r="EYT35" s="148"/>
      <c r="EYU35" s="210"/>
      <c r="EYV35" s="211"/>
      <c r="EYW35" s="148"/>
      <c r="EYX35" s="210"/>
      <c r="EYY35" s="211"/>
      <c r="EYZ35" s="148"/>
      <c r="EZA35" s="210"/>
      <c r="EZB35" s="211"/>
      <c r="EZC35" s="148"/>
      <c r="EZD35" s="210"/>
      <c r="EZE35" s="211"/>
      <c r="EZF35" s="148"/>
      <c r="EZG35" s="210"/>
      <c r="EZH35" s="211"/>
      <c r="EZI35" s="148"/>
      <c r="EZJ35" s="210"/>
      <c r="EZK35" s="211"/>
      <c r="EZL35" s="148"/>
      <c r="EZM35" s="210"/>
      <c r="EZN35" s="211"/>
      <c r="EZO35" s="148"/>
      <c r="EZP35" s="210"/>
      <c r="EZQ35" s="211"/>
      <c r="EZR35" s="148"/>
      <c r="EZS35" s="210"/>
      <c r="EZT35" s="211"/>
      <c r="EZU35" s="148"/>
      <c r="EZV35" s="210"/>
      <c r="EZW35" s="211"/>
      <c r="EZX35" s="148"/>
      <c r="EZY35" s="210"/>
      <c r="EZZ35" s="211"/>
      <c r="FAA35" s="148"/>
      <c r="FAB35" s="210"/>
      <c r="FAC35" s="211"/>
      <c r="FAD35" s="148"/>
      <c r="FAE35" s="210"/>
      <c r="FAF35" s="211"/>
      <c r="FAG35" s="148"/>
      <c r="FAH35" s="210"/>
      <c r="FAI35" s="211"/>
      <c r="FAJ35" s="148"/>
      <c r="FAK35" s="210"/>
      <c r="FAL35" s="211"/>
      <c r="FAM35" s="148"/>
      <c r="FAN35" s="210"/>
      <c r="FAO35" s="211"/>
      <c r="FAP35" s="148"/>
      <c r="FAQ35" s="210"/>
      <c r="FAR35" s="211"/>
      <c r="FAS35" s="148"/>
      <c r="FAT35" s="210"/>
      <c r="FAU35" s="211"/>
      <c r="FAV35" s="148"/>
      <c r="FAW35" s="210"/>
      <c r="FAX35" s="211"/>
      <c r="FAY35" s="148"/>
      <c r="FAZ35" s="210"/>
      <c r="FBA35" s="211"/>
      <c r="FBB35" s="148"/>
      <c r="FBC35" s="210"/>
      <c r="FBD35" s="211"/>
      <c r="FBE35" s="148"/>
      <c r="FBF35" s="210"/>
      <c r="FBG35" s="211"/>
      <c r="FBH35" s="148"/>
      <c r="FBI35" s="210"/>
      <c r="FBJ35" s="211"/>
      <c r="FBK35" s="148"/>
      <c r="FBL35" s="210"/>
      <c r="FBM35" s="211"/>
      <c r="FBN35" s="148"/>
      <c r="FBO35" s="210"/>
      <c r="FBP35" s="211"/>
      <c r="FBQ35" s="148"/>
      <c r="FBR35" s="210"/>
      <c r="FBS35" s="211"/>
      <c r="FBT35" s="148"/>
      <c r="FBU35" s="210"/>
      <c r="FBV35" s="211"/>
      <c r="FBW35" s="148"/>
      <c r="FBX35" s="210"/>
      <c r="FBY35" s="211"/>
      <c r="FBZ35" s="148"/>
      <c r="FCA35" s="210"/>
      <c r="FCB35" s="211"/>
      <c r="FCC35" s="148"/>
      <c r="FCD35" s="210"/>
      <c r="FCE35" s="211"/>
      <c r="FCF35" s="148"/>
      <c r="FCG35" s="210"/>
      <c r="FCH35" s="211"/>
      <c r="FCI35" s="148"/>
      <c r="FCJ35" s="210"/>
      <c r="FCK35" s="211"/>
      <c r="FCL35" s="148"/>
      <c r="FCM35" s="210"/>
      <c r="FCN35" s="211"/>
      <c r="FCO35" s="148"/>
      <c r="FCP35" s="210"/>
      <c r="FCQ35" s="211"/>
      <c r="FCR35" s="148"/>
      <c r="FCS35" s="210"/>
      <c r="FCT35" s="211"/>
      <c r="FCU35" s="148"/>
      <c r="FCV35" s="210"/>
      <c r="FCW35" s="211"/>
      <c r="FCX35" s="148"/>
      <c r="FCY35" s="210"/>
      <c r="FCZ35" s="211"/>
      <c r="FDA35" s="148"/>
      <c r="FDB35" s="210"/>
      <c r="FDC35" s="211"/>
      <c r="FDD35" s="148"/>
      <c r="FDE35" s="210"/>
      <c r="FDF35" s="211"/>
      <c r="FDG35" s="148"/>
      <c r="FDH35" s="210"/>
      <c r="FDI35" s="211"/>
      <c r="FDJ35" s="148"/>
      <c r="FDK35" s="210"/>
      <c r="FDL35" s="211"/>
      <c r="FDM35" s="148"/>
      <c r="FDN35" s="210"/>
      <c r="FDO35" s="211"/>
      <c r="FDP35" s="148"/>
      <c r="FDQ35" s="210"/>
      <c r="FDR35" s="211"/>
      <c r="FDS35" s="148"/>
      <c r="FDT35" s="210"/>
      <c r="FDU35" s="211"/>
      <c r="FDV35" s="148"/>
      <c r="FDW35" s="210"/>
      <c r="FDX35" s="211"/>
      <c r="FDY35" s="148"/>
      <c r="FDZ35" s="210"/>
      <c r="FEA35" s="211"/>
      <c r="FEB35" s="148"/>
      <c r="FEC35" s="210"/>
      <c r="FED35" s="211"/>
      <c r="FEE35" s="148"/>
      <c r="FEF35" s="210"/>
      <c r="FEG35" s="211"/>
      <c r="FEH35" s="148"/>
      <c r="FEI35" s="210"/>
      <c r="FEJ35" s="211"/>
      <c r="FEK35" s="148"/>
      <c r="FEL35" s="210"/>
      <c r="FEM35" s="211"/>
      <c r="FEN35" s="148"/>
      <c r="FEO35" s="210"/>
      <c r="FEP35" s="211"/>
      <c r="FEQ35" s="148"/>
      <c r="FER35" s="210"/>
      <c r="FES35" s="211"/>
      <c r="FET35" s="148"/>
      <c r="FEU35" s="210"/>
      <c r="FEV35" s="211"/>
      <c r="FEW35" s="148"/>
      <c r="FEX35" s="210"/>
      <c r="FEY35" s="211"/>
      <c r="FEZ35" s="148"/>
      <c r="FFA35" s="210"/>
      <c r="FFB35" s="211"/>
      <c r="FFC35" s="148"/>
      <c r="FFD35" s="210"/>
      <c r="FFE35" s="211"/>
      <c r="FFF35" s="148"/>
      <c r="FFG35" s="210"/>
      <c r="FFH35" s="211"/>
      <c r="FFI35" s="148"/>
      <c r="FFJ35" s="210"/>
      <c r="FFK35" s="211"/>
      <c r="FFL35" s="148"/>
      <c r="FFM35" s="210"/>
      <c r="FFN35" s="211"/>
      <c r="FFO35" s="148"/>
      <c r="FFP35" s="210"/>
      <c r="FFQ35" s="211"/>
      <c r="FFR35" s="148"/>
      <c r="FFS35" s="210"/>
      <c r="FFT35" s="211"/>
      <c r="FFU35" s="148"/>
      <c r="FFV35" s="210"/>
      <c r="FFW35" s="211"/>
      <c r="FFX35" s="148"/>
      <c r="FFY35" s="210"/>
      <c r="FFZ35" s="211"/>
      <c r="FGA35" s="148"/>
      <c r="FGB35" s="210"/>
      <c r="FGC35" s="211"/>
      <c r="FGD35" s="148"/>
      <c r="FGE35" s="210"/>
      <c r="FGF35" s="211"/>
      <c r="FGG35" s="148"/>
      <c r="FGH35" s="210"/>
      <c r="FGI35" s="211"/>
      <c r="FGJ35" s="148"/>
      <c r="FGK35" s="210"/>
      <c r="FGL35" s="211"/>
      <c r="FGM35" s="148"/>
      <c r="FGN35" s="210"/>
      <c r="FGO35" s="211"/>
      <c r="FGP35" s="148"/>
      <c r="FGQ35" s="210"/>
      <c r="FGR35" s="211"/>
      <c r="FGS35" s="148"/>
      <c r="FGT35" s="210"/>
      <c r="FGU35" s="211"/>
      <c r="FGV35" s="148"/>
      <c r="FGW35" s="210"/>
      <c r="FGX35" s="211"/>
      <c r="FGY35" s="148"/>
      <c r="FGZ35" s="210"/>
      <c r="FHA35" s="211"/>
      <c r="FHB35" s="148"/>
      <c r="FHC35" s="210"/>
      <c r="FHD35" s="211"/>
      <c r="FHE35" s="148"/>
      <c r="FHF35" s="210"/>
      <c r="FHG35" s="211"/>
      <c r="FHH35" s="148"/>
      <c r="FHI35" s="210"/>
      <c r="FHJ35" s="211"/>
      <c r="FHK35" s="148"/>
      <c r="FHL35" s="210"/>
      <c r="FHM35" s="211"/>
      <c r="FHN35" s="148"/>
      <c r="FHO35" s="210"/>
      <c r="FHP35" s="211"/>
      <c r="FHQ35" s="148"/>
      <c r="FHR35" s="210"/>
      <c r="FHS35" s="211"/>
      <c r="FHT35" s="148"/>
      <c r="FHU35" s="210"/>
      <c r="FHV35" s="211"/>
      <c r="FHW35" s="148"/>
      <c r="FHX35" s="210"/>
      <c r="FHY35" s="211"/>
      <c r="FHZ35" s="148"/>
      <c r="FIA35" s="210"/>
      <c r="FIB35" s="211"/>
      <c r="FIC35" s="148"/>
      <c r="FID35" s="210"/>
      <c r="FIE35" s="211"/>
      <c r="FIF35" s="148"/>
      <c r="FIG35" s="210"/>
      <c r="FIH35" s="211"/>
      <c r="FII35" s="148"/>
      <c r="FIJ35" s="210"/>
      <c r="FIK35" s="211"/>
      <c r="FIL35" s="148"/>
      <c r="FIM35" s="210"/>
      <c r="FIN35" s="211"/>
      <c r="FIO35" s="148"/>
      <c r="FIP35" s="210"/>
      <c r="FIQ35" s="211"/>
      <c r="FIR35" s="148"/>
      <c r="FIS35" s="210"/>
      <c r="FIT35" s="211"/>
      <c r="FIU35" s="148"/>
      <c r="FIV35" s="210"/>
      <c r="FIW35" s="211"/>
      <c r="FIX35" s="148"/>
      <c r="FIY35" s="210"/>
      <c r="FIZ35" s="211"/>
      <c r="FJA35" s="148"/>
      <c r="FJB35" s="210"/>
      <c r="FJC35" s="211"/>
      <c r="FJD35" s="148"/>
      <c r="FJE35" s="210"/>
      <c r="FJF35" s="211"/>
      <c r="FJG35" s="148"/>
      <c r="FJH35" s="210"/>
      <c r="FJI35" s="211"/>
      <c r="FJJ35" s="148"/>
      <c r="FJK35" s="210"/>
      <c r="FJL35" s="211"/>
      <c r="FJM35" s="148"/>
      <c r="FJN35" s="210"/>
      <c r="FJO35" s="211"/>
      <c r="FJP35" s="148"/>
      <c r="FJQ35" s="210"/>
      <c r="FJR35" s="211"/>
      <c r="FJS35" s="148"/>
      <c r="FJT35" s="210"/>
      <c r="FJU35" s="211"/>
      <c r="FJV35" s="148"/>
      <c r="FJW35" s="210"/>
      <c r="FJX35" s="211"/>
      <c r="FJY35" s="148"/>
      <c r="FJZ35" s="210"/>
      <c r="FKA35" s="211"/>
      <c r="FKB35" s="148"/>
      <c r="FKC35" s="210"/>
      <c r="FKD35" s="211"/>
      <c r="FKE35" s="148"/>
      <c r="FKF35" s="210"/>
      <c r="FKG35" s="211"/>
      <c r="FKH35" s="148"/>
      <c r="FKI35" s="210"/>
      <c r="FKJ35" s="211"/>
      <c r="FKK35" s="148"/>
      <c r="FKL35" s="210"/>
      <c r="FKM35" s="211"/>
      <c r="FKN35" s="148"/>
      <c r="FKO35" s="210"/>
      <c r="FKP35" s="211"/>
      <c r="FKQ35" s="148"/>
      <c r="FKR35" s="210"/>
      <c r="FKS35" s="211"/>
      <c r="FKT35" s="148"/>
      <c r="FKU35" s="210"/>
      <c r="FKV35" s="211"/>
      <c r="FKW35" s="148"/>
      <c r="FKX35" s="210"/>
      <c r="FKY35" s="211"/>
      <c r="FKZ35" s="148"/>
      <c r="FLA35" s="210"/>
      <c r="FLB35" s="211"/>
      <c r="FLC35" s="148"/>
      <c r="FLD35" s="210"/>
      <c r="FLE35" s="211"/>
      <c r="FLF35" s="148"/>
      <c r="FLG35" s="210"/>
      <c r="FLH35" s="211"/>
      <c r="FLI35" s="148"/>
      <c r="FLJ35" s="210"/>
      <c r="FLK35" s="211"/>
      <c r="FLL35" s="148"/>
      <c r="FLM35" s="210"/>
      <c r="FLN35" s="211"/>
      <c r="FLO35" s="148"/>
      <c r="FLP35" s="210"/>
      <c r="FLQ35" s="211"/>
      <c r="FLR35" s="148"/>
      <c r="FLS35" s="210"/>
      <c r="FLT35" s="211"/>
      <c r="FLU35" s="148"/>
      <c r="FLV35" s="210"/>
      <c r="FLW35" s="211"/>
      <c r="FLX35" s="148"/>
      <c r="FLY35" s="210"/>
      <c r="FLZ35" s="211"/>
      <c r="FMA35" s="148"/>
      <c r="FMB35" s="210"/>
      <c r="FMC35" s="211"/>
      <c r="FMD35" s="148"/>
      <c r="FME35" s="210"/>
      <c r="FMF35" s="211"/>
      <c r="FMG35" s="148"/>
      <c r="FMH35" s="210"/>
      <c r="FMI35" s="211"/>
      <c r="FMJ35" s="148"/>
      <c r="FMK35" s="210"/>
      <c r="FML35" s="211"/>
      <c r="FMM35" s="148"/>
      <c r="FMN35" s="210"/>
      <c r="FMO35" s="211"/>
      <c r="FMP35" s="148"/>
      <c r="FMQ35" s="210"/>
      <c r="FMR35" s="211"/>
      <c r="FMS35" s="148"/>
      <c r="FMT35" s="210"/>
      <c r="FMU35" s="211"/>
      <c r="FMV35" s="148"/>
      <c r="FMW35" s="210"/>
      <c r="FMX35" s="211"/>
      <c r="FMY35" s="148"/>
      <c r="FMZ35" s="210"/>
      <c r="FNA35" s="211"/>
      <c r="FNB35" s="148"/>
      <c r="FNC35" s="210"/>
      <c r="FND35" s="211"/>
      <c r="FNE35" s="148"/>
      <c r="FNF35" s="210"/>
      <c r="FNG35" s="211"/>
      <c r="FNH35" s="148"/>
      <c r="FNI35" s="210"/>
      <c r="FNJ35" s="211"/>
      <c r="FNK35" s="148"/>
      <c r="FNL35" s="210"/>
      <c r="FNM35" s="211"/>
      <c r="FNN35" s="148"/>
      <c r="FNO35" s="210"/>
      <c r="FNP35" s="211"/>
      <c r="FNQ35" s="148"/>
      <c r="FNR35" s="210"/>
      <c r="FNS35" s="211"/>
      <c r="FNT35" s="148"/>
      <c r="FNU35" s="210"/>
      <c r="FNV35" s="211"/>
      <c r="FNW35" s="148"/>
      <c r="FNX35" s="210"/>
      <c r="FNY35" s="211"/>
      <c r="FNZ35" s="148"/>
      <c r="FOA35" s="210"/>
      <c r="FOB35" s="211"/>
      <c r="FOC35" s="148"/>
      <c r="FOD35" s="210"/>
      <c r="FOE35" s="211"/>
      <c r="FOF35" s="148"/>
      <c r="FOG35" s="210"/>
      <c r="FOH35" s="211"/>
      <c r="FOI35" s="148"/>
      <c r="FOJ35" s="210"/>
      <c r="FOK35" s="211"/>
      <c r="FOL35" s="148"/>
      <c r="FOM35" s="210"/>
      <c r="FON35" s="211"/>
      <c r="FOO35" s="148"/>
      <c r="FOP35" s="210"/>
      <c r="FOQ35" s="211"/>
      <c r="FOR35" s="148"/>
      <c r="FOS35" s="210"/>
      <c r="FOT35" s="211"/>
      <c r="FOU35" s="148"/>
      <c r="FOV35" s="210"/>
      <c r="FOW35" s="211"/>
      <c r="FOX35" s="148"/>
      <c r="FOY35" s="210"/>
      <c r="FOZ35" s="211"/>
      <c r="FPA35" s="148"/>
      <c r="FPB35" s="210"/>
      <c r="FPC35" s="211"/>
      <c r="FPD35" s="148"/>
      <c r="FPE35" s="210"/>
      <c r="FPF35" s="211"/>
      <c r="FPG35" s="148"/>
      <c r="FPH35" s="210"/>
      <c r="FPI35" s="211"/>
      <c r="FPJ35" s="148"/>
      <c r="FPK35" s="210"/>
      <c r="FPL35" s="211"/>
      <c r="FPM35" s="148"/>
      <c r="FPN35" s="210"/>
      <c r="FPO35" s="211"/>
      <c r="FPP35" s="148"/>
      <c r="FPQ35" s="210"/>
      <c r="FPR35" s="211"/>
      <c r="FPS35" s="148"/>
      <c r="FPT35" s="210"/>
      <c r="FPU35" s="211"/>
      <c r="FPV35" s="148"/>
      <c r="FPW35" s="210"/>
      <c r="FPX35" s="211"/>
      <c r="FPY35" s="148"/>
      <c r="FPZ35" s="210"/>
      <c r="FQA35" s="211"/>
      <c r="FQB35" s="148"/>
      <c r="FQC35" s="210"/>
      <c r="FQD35" s="211"/>
      <c r="FQE35" s="148"/>
      <c r="FQF35" s="210"/>
      <c r="FQG35" s="211"/>
      <c r="FQH35" s="148"/>
      <c r="FQI35" s="210"/>
      <c r="FQJ35" s="211"/>
      <c r="FQK35" s="148"/>
      <c r="FQL35" s="210"/>
      <c r="FQM35" s="211"/>
      <c r="FQN35" s="148"/>
      <c r="FQO35" s="210"/>
      <c r="FQP35" s="211"/>
      <c r="FQQ35" s="148"/>
      <c r="FQR35" s="210"/>
      <c r="FQS35" s="211"/>
      <c r="FQT35" s="148"/>
      <c r="FQU35" s="210"/>
      <c r="FQV35" s="211"/>
      <c r="FQW35" s="148"/>
      <c r="FQX35" s="210"/>
      <c r="FQY35" s="211"/>
      <c r="FQZ35" s="148"/>
      <c r="FRA35" s="210"/>
      <c r="FRB35" s="211"/>
      <c r="FRC35" s="148"/>
      <c r="FRD35" s="210"/>
      <c r="FRE35" s="211"/>
      <c r="FRF35" s="148"/>
      <c r="FRG35" s="210"/>
      <c r="FRH35" s="211"/>
      <c r="FRI35" s="148"/>
      <c r="FRJ35" s="210"/>
      <c r="FRK35" s="211"/>
      <c r="FRL35" s="148"/>
      <c r="FRM35" s="210"/>
      <c r="FRN35" s="211"/>
      <c r="FRO35" s="148"/>
      <c r="FRP35" s="210"/>
      <c r="FRQ35" s="211"/>
      <c r="FRR35" s="148"/>
      <c r="FRS35" s="210"/>
      <c r="FRT35" s="211"/>
      <c r="FRU35" s="148"/>
      <c r="FRV35" s="210"/>
      <c r="FRW35" s="211"/>
      <c r="FRX35" s="148"/>
      <c r="FRY35" s="210"/>
      <c r="FRZ35" s="211"/>
      <c r="FSA35" s="148"/>
      <c r="FSB35" s="210"/>
      <c r="FSC35" s="211"/>
      <c r="FSD35" s="148"/>
      <c r="FSE35" s="210"/>
      <c r="FSF35" s="211"/>
      <c r="FSG35" s="148"/>
      <c r="FSH35" s="210"/>
      <c r="FSI35" s="211"/>
      <c r="FSJ35" s="148"/>
      <c r="FSK35" s="210"/>
      <c r="FSL35" s="211"/>
      <c r="FSM35" s="148"/>
      <c r="FSN35" s="210"/>
      <c r="FSO35" s="211"/>
      <c r="FSP35" s="148"/>
      <c r="FSQ35" s="210"/>
      <c r="FSR35" s="211"/>
      <c r="FSS35" s="148"/>
      <c r="FST35" s="210"/>
      <c r="FSU35" s="211"/>
      <c r="FSV35" s="148"/>
      <c r="FSW35" s="210"/>
      <c r="FSX35" s="211"/>
      <c r="FSY35" s="148"/>
      <c r="FSZ35" s="210"/>
      <c r="FTA35" s="211"/>
      <c r="FTB35" s="148"/>
      <c r="FTC35" s="210"/>
      <c r="FTD35" s="211"/>
      <c r="FTE35" s="148"/>
      <c r="FTF35" s="210"/>
      <c r="FTG35" s="211"/>
      <c r="FTH35" s="148"/>
      <c r="FTI35" s="210"/>
      <c r="FTJ35" s="211"/>
      <c r="FTK35" s="148"/>
      <c r="FTL35" s="210"/>
      <c r="FTM35" s="211"/>
      <c r="FTN35" s="148"/>
      <c r="FTO35" s="210"/>
      <c r="FTP35" s="211"/>
      <c r="FTQ35" s="148"/>
      <c r="FTR35" s="210"/>
      <c r="FTS35" s="211"/>
      <c r="FTT35" s="148"/>
      <c r="FTU35" s="210"/>
      <c r="FTV35" s="211"/>
      <c r="FTW35" s="148"/>
      <c r="FTX35" s="210"/>
      <c r="FTY35" s="211"/>
      <c r="FTZ35" s="148"/>
      <c r="FUA35" s="210"/>
      <c r="FUB35" s="211"/>
      <c r="FUC35" s="148"/>
      <c r="FUD35" s="210"/>
      <c r="FUE35" s="211"/>
      <c r="FUF35" s="148"/>
      <c r="FUG35" s="210"/>
      <c r="FUH35" s="211"/>
      <c r="FUI35" s="148"/>
      <c r="FUJ35" s="210"/>
      <c r="FUK35" s="211"/>
      <c r="FUL35" s="148"/>
      <c r="FUM35" s="210"/>
      <c r="FUN35" s="211"/>
      <c r="FUO35" s="148"/>
      <c r="FUP35" s="210"/>
      <c r="FUQ35" s="211"/>
      <c r="FUR35" s="148"/>
      <c r="FUS35" s="210"/>
      <c r="FUT35" s="211"/>
      <c r="FUU35" s="148"/>
      <c r="FUV35" s="210"/>
      <c r="FUW35" s="211"/>
      <c r="FUX35" s="148"/>
      <c r="FUY35" s="210"/>
      <c r="FUZ35" s="211"/>
      <c r="FVA35" s="148"/>
      <c r="FVB35" s="210"/>
      <c r="FVC35" s="211"/>
      <c r="FVD35" s="148"/>
      <c r="FVE35" s="210"/>
      <c r="FVF35" s="211"/>
      <c r="FVG35" s="148"/>
      <c r="FVH35" s="210"/>
      <c r="FVI35" s="211"/>
      <c r="FVJ35" s="148"/>
      <c r="FVK35" s="210"/>
      <c r="FVL35" s="211"/>
      <c r="FVM35" s="148"/>
      <c r="FVN35" s="210"/>
      <c r="FVO35" s="211"/>
      <c r="FVP35" s="148"/>
      <c r="FVQ35" s="210"/>
      <c r="FVR35" s="211"/>
      <c r="FVS35" s="148"/>
      <c r="FVT35" s="210"/>
      <c r="FVU35" s="211"/>
      <c r="FVV35" s="148"/>
      <c r="FVW35" s="210"/>
      <c r="FVX35" s="211"/>
      <c r="FVY35" s="148"/>
      <c r="FVZ35" s="210"/>
      <c r="FWA35" s="211"/>
      <c r="FWB35" s="148"/>
      <c r="FWC35" s="210"/>
      <c r="FWD35" s="211"/>
      <c r="FWE35" s="148"/>
      <c r="FWF35" s="210"/>
      <c r="FWG35" s="211"/>
      <c r="FWH35" s="148"/>
      <c r="FWI35" s="210"/>
      <c r="FWJ35" s="211"/>
      <c r="FWK35" s="148"/>
      <c r="FWL35" s="210"/>
      <c r="FWM35" s="211"/>
      <c r="FWN35" s="148"/>
      <c r="FWO35" s="210"/>
      <c r="FWP35" s="211"/>
      <c r="FWQ35" s="148"/>
      <c r="FWR35" s="210"/>
      <c r="FWS35" s="211"/>
      <c r="FWT35" s="148"/>
      <c r="FWU35" s="210"/>
      <c r="FWV35" s="211"/>
      <c r="FWW35" s="148"/>
      <c r="FWX35" s="210"/>
      <c r="FWY35" s="211"/>
      <c r="FWZ35" s="148"/>
      <c r="FXA35" s="210"/>
      <c r="FXB35" s="211"/>
      <c r="FXC35" s="148"/>
      <c r="FXD35" s="210"/>
      <c r="FXE35" s="211"/>
      <c r="FXF35" s="148"/>
      <c r="FXG35" s="210"/>
      <c r="FXH35" s="211"/>
      <c r="FXI35" s="148"/>
      <c r="FXJ35" s="210"/>
      <c r="FXK35" s="211"/>
      <c r="FXL35" s="148"/>
      <c r="FXM35" s="210"/>
      <c r="FXN35" s="211"/>
      <c r="FXO35" s="148"/>
      <c r="FXP35" s="210"/>
      <c r="FXQ35" s="211"/>
      <c r="FXR35" s="148"/>
      <c r="FXS35" s="210"/>
      <c r="FXT35" s="211"/>
      <c r="FXU35" s="148"/>
      <c r="FXV35" s="210"/>
      <c r="FXW35" s="211"/>
      <c r="FXX35" s="148"/>
      <c r="FXY35" s="210"/>
      <c r="FXZ35" s="211"/>
      <c r="FYA35" s="148"/>
      <c r="FYB35" s="210"/>
      <c r="FYC35" s="211"/>
      <c r="FYD35" s="148"/>
      <c r="FYE35" s="210"/>
      <c r="FYF35" s="211"/>
      <c r="FYG35" s="148"/>
      <c r="FYH35" s="210"/>
      <c r="FYI35" s="211"/>
      <c r="FYJ35" s="148"/>
      <c r="FYK35" s="210"/>
      <c r="FYL35" s="211"/>
      <c r="FYM35" s="148"/>
      <c r="FYN35" s="210"/>
      <c r="FYO35" s="211"/>
      <c r="FYP35" s="148"/>
      <c r="FYQ35" s="210"/>
      <c r="FYR35" s="211"/>
      <c r="FYS35" s="148"/>
      <c r="FYT35" s="210"/>
      <c r="FYU35" s="211"/>
      <c r="FYV35" s="148"/>
      <c r="FYW35" s="210"/>
      <c r="FYX35" s="211"/>
      <c r="FYY35" s="148"/>
      <c r="FYZ35" s="210"/>
      <c r="FZA35" s="211"/>
      <c r="FZB35" s="148"/>
      <c r="FZC35" s="210"/>
      <c r="FZD35" s="211"/>
      <c r="FZE35" s="148"/>
      <c r="FZF35" s="210"/>
      <c r="FZG35" s="211"/>
      <c r="FZH35" s="148"/>
      <c r="FZI35" s="210"/>
      <c r="FZJ35" s="211"/>
      <c r="FZK35" s="148"/>
      <c r="FZL35" s="210"/>
      <c r="FZM35" s="211"/>
      <c r="FZN35" s="148"/>
      <c r="FZO35" s="210"/>
      <c r="FZP35" s="211"/>
      <c r="FZQ35" s="148"/>
      <c r="FZR35" s="210"/>
      <c r="FZS35" s="211"/>
      <c r="FZT35" s="148"/>
      <c r="FZU35" s="210"/>
      <c r="FZV35" s="211"/>
      <c r="FZW35" s="148"/>
      <c r="FZX35" s="210"/>
      <c r="FZY35" s="211"/>
      <c r="FZZ35" s="148"/>
      <c r="GAA35" s="210"/>
      <c r="GAB35" s="211"/>
      <c r="GAC35" s="148"/>
      <c r="GAD35" s="210"/>
      <c r="GAE35" s="211"/>
      <c r="GAF35" s="148"/>
      <c r="GAG35" s="210"/>
      <c r="GAH35" s="211"/>
      <c r="GAI35" s="148"/>
      <c r="GAJ35" s="210"/>
      <c r="GAK35" s="211"/>
      <c r="GAL35" s="148"/>
      <c r="GAM35" s="210"/>
      <c r="GAN35" s="211"/>
      <c r="GAO35" s="148"/>
      <c r="GAP35" s="210"/>
      <c r="GAQ35" s="211"/>
      <c r="GAR35" s="148"/>
      <c r="GAS35" s="210"/>
      <c r="GAT35" s="211"/>
      <c r="GAU35" s="148"/>
      <c r="GAV35" s="210"/>
      <c r="GAW35" s="211"/>
      <c r="GAX35" s="148"/>
      <c r="GAY35" s="210"/>
      <c r="GAZ35" s="211"/>
      <c r="GBA35" s="148"/>
      <c r="GBB35" s="210"/>
      <c r="GBC35" s="211"/>
      <c r="GBD35" s="148"/>
      <c r="GBE35" s="210"/>
      <c r="GBF35" s="211"/>
      <c r="GBG35" s="148"/>
      <c r="GBH35" s="210"/>
      <c r="GBI35" s="211"/>
      <c r="GBJ35" s="148"/>
      <c r="GBK35" s="210"/>
      <c r="GBL35" s="211"/>
      <c r="GBM35" s="148"/>
      <c r="GBN35" s="210"/>
      <c r="GBO35" s="211"/>
      <c r="GBP35" s="148"/>
      <c r="GBQ35" s="210"/>
      <c r="GBR35" s="211"/>
      <c r="GBS35" s="148"/>
      <c r="GBT35" s="210"/>
      <c r="GBU35" s="211"/>
      <c r="GBV35" s="148"/>
      <c r="GBW35" s="210"/>
      <c r="GBX35" s="211"/>
      <c r="GBY35" s="148"/>
      <c r="GBZ35" s="210"/>
      <c r="GCA35" s="211"/>
      <c r="GCB35" s="148"/>
      <c r="GCC35" s="210"/>
      <c r="GCD35" s="211"/>
      <c r="GCE35" s="148"/>
      <c r="GCF35" s="210"/>
      <c r="GCG35" s="211"/>
      <c r="GCH35" s="148"/>
      <c r="GCI35" s="210"/>
      <c r="GCJ35" s="211"/>
      <c r="GCK35" s="148"/>
      <c r="GCL35" s="210"/>
      <c r="GCM35" s="211"/>
      <c r="GCN35" s="148"/>
      <c r="GCO35" s="210"/>
      <c r="GCP35" s="211"/>
      <c r="GCQ35" s="148"/>
      <c r="GCR35" s="210"/>
      <c r="GCS35" s="211"/>
      <c r="GCT35" s="148"/>
      <c r="GCU35" s="210"/>
      <c r="GCV35" s="211"/>
      <c r="GCW35" s="148"/>
      <c r="GCX35" s="210"/>
      <c r="GCY35" s="211"/>
      <c r="GCZ35" s="148"/>
      <c r="GDA35" s="210"/>
      <c r="GDB35" s="211"/>
      <c r="GDC35" s="148"/>
      <c r="GDD35" s="210"/>
      <c r="GDE35" s="211"/>
      <c r="GDF35" s="148"/>
      <c r="GDG35" s="210"/>
      <c r="GDH35" s="211"/>
      <c r="GDI35" s="148"/>
      <c r="GDJ35" s="210"/>
      <c r="GDK35" s="211"/>
      <c r="GDL35" s="148"/>
      <c r="GDM35" s="210"/>
      <c r="GDN35" s="211"/>
      <c r="GDO35" s="148"/>
      <c r="GDP35" s="210"/>
      <c r="GDQ35" s="211"/>
      <c r="GDR35" s="148"/>
      <c r="GDS35" s="210"/>
      <c r="GDT35" s="211"/>
      <c r="GDU35" s="148"/>
      <c r="GDV35" s="210"/>
      <c r="GDW35" s="211"/>
      <c r="GDX35" s="148"/>
      <c r="GDY35" s="210"/>
      <c r="GDZ35" s="211"/>
      <c r="GEA35" s="148"/>
      <c r="GEB35" s="210"/>
      <c r="GEC35" s="211"/>
      <c r="GED35" s="148"/>
      <c r="GEE35" s="210"/>
      <c r="GEF35" s="211"/>
      <c r="GEG35" s="148"/>
      <c r="GEH35" s="210"/>
      <c r="GEI35" s="211"/>
      <c r="GEJ35" s="148"/>
      <c r="GEK35" s="210"/>
      <c r="GEL35" s="211"/>
      <c r="GEM35" s="148"/>
      <c r="GEN35" s="210"/>
      <c r="GEO35" s="211"/>
      <c r="GEP35" s="148"/>
      <c r="GEQ35" s="210"/>
      <c r="GER35" s="211"/>
      <c r="GES35" s="148"/>
      <c r="GET35" s="210"/>
      <c r="GEU35" s="211"/>
      <c r="GEV35" s="148"/>
      <c r="GEW35" s="210"/>
      <c r="GEX35" s="211"/>
      <c r="GEY35" s="148"/>
      <c r="GEZ35" s="210"/>
      <c r="GFA35" s="211"/>
      <c r="GFB35" s="148"/>
      <c r="GFC35" s="210"/>
      <c r="GFD35" s="211"/>
      <c r="GFE35" s="148"/>
      <c r="GFF35" s="210"/>
      <c r="GFG35" s="211"/>
      <c r="GFH35" s="148"/>
      <c r="GFI35" s="210"/>
      <c r="GFJ35" s="211"/>
      <c r="GFK35" s="148"/>
      <c r="GFL35" s="210"/>
      <c r="GFM35" s="211"/>
      <c r="GFN35" s="148"/>
      <c r="GFO35" s="210"/>
      <c r="GFP35" s="211"/>
      <c r="GFQ35" s="148"/>
      <c r="GFR35" s="210"/>
      <c r="GFS35" s="211"/>
      <c r="GFT35" s="148"/>
      <c r="GFU35" s="210"/>
      <c r="GFV35" s="211"/>
      <c r="GFW35" s="148"/>
      <c r="GFX35" s="210"/>
      <c r="GFY35" s="211"/>
      <c r="GFZ35" s="148"/>
      <c r="GGA35" s="210"/>
      <c r="GGB35" s="211"/>
      <c r="GGC35" s="148"/>
      <c r="GGD35" s="210"/>
      <c r="GGE35" s="211"/>
      <c r="GGF35" s="148"/>
      <c r="GGG35" s="210"/>
      <c r="GGH35" s="211"/>
      <c r="GGI35" s="148"/>
      <c r="GGJ35" s="210"/>
      <c r="GGK35" s="211"/>
      <c r="GGL35" s="148"/>
      <c r="GGM35" s="210"/>
      <c r="GGN35" s="211"/>
      <c r="GGO35" s="148"/>
      <c r="GGP35" s="210"/>
      <c r="GGQ35" s="211"/>
      <c r="GGR35" s="148"/>
      <c r="GGS35" s="210"/>
      <c r="GGT35" s="211"/>
      <c r="GGU35" s="148"/>
      <c r="GGV35" s="210"/>
      <c r="GGW35" s="211"/>
      <c r="GGX35" s="148"/>
      <c r="GGY35" s="210"/>
      <c r="GGZ35" s="211"/>
      <c r="GHA35" s="148"/>
      <c r="GHB35" s="210"/>
      <c r="GHC35" s="211"/>
      <c r="GHD35" s="148"/>
      <c r="GHE35" s="210"/>
      <c r="GHF35" s="211"/>
      <c r="GHG35" s="148"/>
      <c r="GHH35" s="210"/>
      <c r="GHI35" s="211"/>
      <c r="GHJ35" s="148"/>
      <c r="GHK35" s="210"/>
      <c r="GHL35" s="211"/>
      <c r="GHM35" s="148"/>
      <c r="GHN35" s="210"/>
      <c r="GHO35" s="211"/>
      <c r="GHP35" s="148"/>
      <c r="GHQ35" s="210"/>
      <c r="GHR35" s="211"/>
      <c r="GHS35" s="148"/>
      <c r="GHT35" s="210"/>
      <c r="GHU35" s="211"/>
      <c r="GHV35" s="148"/>
      <c r="GHW35" s="210"/>
      <c r="GHX35" s="211"/>
      <c r="GHY35" s="148"/>
      <c r="GHZ35" s="210"/>
      <c r="GIA35" s="211"/>
      <c r="GIB35" s="148"/>
      <c r="GIC35" s="210"/>
      <c r="GID35" s="211"/>
      <c r="GIE35" s="148"/>
      <c r="GIF35" s="210"/>
      <c r="GIG35" s="211"/>
      <c r="GIH35" s="148"/>
      <c r="GII35" s="210"/>
      <c r="GIJ35" s="211"/>
      <c r="GIK35" s="148"/>
      <c r="GIL35" s="210"/>
      <c r="GIM35" s="211"/>
      <c r="GIN35" s="148"/>
      <c r="GIO35" s="210"/>
      <c r="GIP35" s="211"/>
      <c r="GIQ35" s="148"/>
      <c r="GIR35" s="210"/>
      <c r="GIS35" s="211"/>
      <c r="GIT35" s="148"/>
      <c r="GIU35" s="210"/>
      <c r="GIV35" s="211"/>
      <c r="GIW35" s="148"/>
      <c r="GIX35" s="210"/>
      <c r="GIY35" s="211"/>
      <c r="GIZ35" s="148"/>
      <c r="GJA35" s="210"/>
      <c r="GJB35" s="211"/>
      <c r="GJC35" s="148"/>
      <c r="GJD35" s="210"/>
      <c r="GJE35" s="211"/>
      <c r="GJF35" s="148"/>
      <c r="GJG35" s="210"/>
      <c r="GJH35" s="211"/>
      <c r="GJI35" s="148"/>
      <c r="GJJ35" s="210"/>
      <c r="GJK35" s="211"/>
      <c r="GJL35" s="148"/>
      <c r="GJM35" s="210"/>
      <c r="GJN35" s="211"/>
      <c r="GJO35" s="148"/>
      <c r="GJP35" s="210"/>
      <c r="GJQ35" s="211"/>
      <c r="GJR35" s="148"/>
      <c r="GJS35" s="210"/>
      <c r="GJT35" s="211"/>
      <c r="GJU35" s="148"/>
      <c r="GJV35" s="210"/>
      <c r="GJW35" s="211"/>
      <c r="GJX35" s="148"/>
      <c r="GJY35" s="210"/>
      <c r="GJZ35" s="211"/>
      <c r="GKA35" s="148"/>
      <c r="GKB35" s="210"/>
      <c r="GKC35" s="211"/>
      <c r="GKD35" s="148"/>
      <c r="GKE35" s="210"/>
      <c r="GKF35" s="211"/>
      <c r="GKG35" s="148"/>
      <c r="GKH35" s="210"/>
      <c r="GKI35" s="211"/>
      <c r="GKJ35" s="148"/>
      <c r="GKK35" s="210"/>
      <c r="GKL35" s="211"/>
      <c r="GKM35" s="148"/>
      <c r="GKN35" s="210"/>
      <c r="GKO35" s="211"/>
      <c r="GKP35" s="148"/>
      <c r="GKQ35" s="210"/>
      <c r="GKR35" s="211"/>
      <c r="GKS35" s="148"/>
      <c r="GKT35" s="210"/>
      <c r="GKU35" s="211"/>
      <c r="GKV35" s="148"/>
      <c r="GKW35" s="210"/>
      <c r="GKX35" s="211"/>
      <c r="GKY35" s="148"/>
      <c r="GKZ35" s="210"/>
      <c r="GLA35" s="211"/>
      <c r="GLB35" s="148"/>
      <c r="GLC35" s="210"/>
      <c r="GLD35" s="211"/>
      <c r="GLE35" s="148"/>
      <c r="GLF35" s="210"/>
      <c r="GLG35" s="211"/>
      <c r="GLH35" s="148"/>
      <c r="GLI35" s="210"/>
      <c r="GLJ35" s="211"/>
      <c r="GLK35" s="148"/>
      <c r="GLL35" s="210"/>
      <c r="GLM35" s="211"/>
      <c r="GLN35" s="148"/>
      <c r="GLO35" s="210"/>
      <c r="GLP35" s="211"/>
      <c r="GLQ35" s="148"/>
      <c r="GLR35" s="210"/>
      <c r="GLS35" s="211"/>
      <c r="GLT35" s="148"/>
      <c r="GLU35" s="210"/>
      <c r="GLV35" s="211"/>
      <c r="GLW35" s="148"/>
      <c r="GLX35" s="210"/>
      <c r="GLY35" s="211"/>
      <c r="GLZ35" s="148"/>
      <c r="GMA35" s="210"/>
      <c r="GMB35" s="211"/>
      <c r="GMC35" s="148"/>
      <c r="GMD35" s="210"/>
      <c r="GME35" s="211"/>
      <c r="GMF35" s="148"/>
      <c r="GMG35" s="210"/>
      <c r="GMH35" s="211"/>
      <c r="GMI35" s="148"/>
      <c r="GMJ35" s="210"/>
      <c r="GMK35" s="211"/>
      <c r="GML35" s="148"/>
      <c r="GMM35" s="210"/>
      <c r="GMN35" s="211"/>
      <c r="GMO35" s="148"/>
      <c r="GMP35" s="210"/>
      <c r="GMQ35" s="211"/>
      <c r="GMR35" s="148"/>
      <c r="GMS35" s="210"/>
      <c r="GMT35" s="211"/>
      <c r="GMU35" s="148"/>
      <c r="GMV35" s="210"/>
      <c r="GMW35" s="211"/>
      <c r="GMX35" s="148"/>
      <c r="GMY35" s="210"/>
      <c r="GMZ35" s="211"/>
      <c r="GNA35" s="148"/>
      <c r="GNB35" s="210"/>
      <c r="GNC35" s="211"/>
      <c r="GND35" s="148"/>
      <c r="GNE35" s="210"/>
      <c r="GNF35" s="211"/>
      <c r="GNG35" s="148"/>
      <c r="GNH35" s="210"/>
      <c r="GNI35" s="211"/>
      <c r="GNJ35" s="148"/>
      <c r="GNK35" s="210"/>
      <c r="GNL35" s="211"/>
      <c r="GNM35" s="148"/>
      <c r="GNN35" s="210"/>
      <c r="GNO35" s="211"/>
      <c r="GNP35" s="148"/>
      <c r="GNQ35" s="210"/>
      <c r="GNR35" s="211"/>
      <c r="GNS35" s="148"/>
      <c r="GNT35" s="210"/>
      <c r="GNU35" s="211"/>
      <c r="GNV35" s="148"/>
      <c r="GNW35" s="210"/>
      <c r="GNX35" s="211"/>
      <c r="GNY35" s="148"/>
      <c r="GNZ35" s="210"/>
      <c r="GOA35" s="211"/>
      <c r="GOB35" s="148"/>
      <c r="GOC35" s="210"/>
      <c r="GOD35" s="211"/>
      <c r="GOE35" s="148"/>
      <c r="GOF35" s="210"/>
      <c r="GOG35" s="211"/>
      <c r="GOH35" s="148"/>
      <c r="GOI35" s="210"/>
      <c r="GOJ35" s="211"/>
      <c r="GOK35" s="148"/>
      <c r="GOL35" s="210"/>
      <c r="GOM35" s="211"/>
      <c r="GON35" s="148"/>
      <c r="GOO35" s="210"/>
      <c r="GOP35" s="211"/>
      <c r="GOQ35" s="148"/>
      <c r="GOR35" s="210"/>
      <c r="GOS35" s="211"/>
      <c r="GOT35" s="148"/>
      <c r="GOU35" s="210"/>
      <c r="GOV35" s="211"/>
      <c r="GOW35" s="148"/>
      <c r="GOX35" s="210"/>
      <c r="GOY35" s="211"/>
      <c r="GOZ35" s="148"/>
      <c r="GPA35" s="210"/>
      <c r="GPB35" s="211"/>
      <c r="GPC35" s="148"/>
      <c r="GPD35" s="210"/>
      <c r="GPE35" s="211"/>
      <c r="GPF35" s="148"/>
      <c r="GPG35" s="210"/>
      <c r="GPH35" s="211"/>
      <c r="GPI35" s="148"/>
      <c r="GPJ35" s="210"/>
      <c r="GPK35" s="211"/>
      <c r="GPL35" s="148"/>
      <c r="GPM35" s="210"/>
      <c r="GPN35" s="211"/>
      <c r="GPO35" s="148"/>
      <c r="GPP35" s="210"/>
      <c r="GPQ35" s="211"/>
      <c r="GPR35" s="148"/>
      <c r="GPS35" s="210"/>
      <c r="GPT35" s="211"/>
      <c r="GPU35" s="148"/>
      <c r="GPV35" s="210"/>
      <c r="GPW35" s="211"/>
      <c r="GPX35" s="148"/>
      <c r="GPY35" s="210"/>
      <c r="GPZ35" s="211"/>
      <c r="GQA35" s="148"/>
      <c r="GQB35" s="210"/>
      <c r="GQC35" s="211"/>
      <c r="GQD35" s="148"/>
      <c r="GQE35" s="210"/>
      <c r="GQF35" s="211"/>
      <c r="GQG35" s="148"/>
      <c r="GQH35" s="210"/>
      <c r="GQI35" s="211"/>
      <c r="GQJ35" s="148"/>
      <c r="GQK35" s="210"/>
      <c r="GQL35" s="211"/>
      <c r="GQM35" s="148"/>
      <c r="GQN35" s="210"/>
      <c r="GQO35" s="211"/>
      <c r="GQP35" s="148"/>
      <c r="GQQ35" s="210"/>
      <c r="GQR35" s="211"/>
      <c r="GQS35" s="148"/>
      <c r="GQT35" s="210"/>
      <c r="GQU35" s="211"/>
      <c r="GQV35" s="148"/>
      <c r="GQW35" s="210"/>
      <c r="GQX35" s="211"/>
      <c r="GQY35" s="148"/>
      <c r="GQZ35" s="210"/>
      <c r="GRA35" s="211"/>
      <c r="GRB35" s="148"/>
      <c r="GRC35" s="210"/>
      <c r="GRD35" s="211"/>
      <c r="GRE35" s="148"/>
      <c r="GRF35" s="210"/>
      <c r="GRG35" s="211"/>
      <c r="GRH35" s="148"/>
      <c r="GRI35" s="210"/>
      <c r="GRJ35" s="211"/>
      <c r="GRK35" s="148"/>
      <c r="GRL35" s="210"/>
      <c r="GRM35" s="211"/>
      <c r="GRN35" s="148"/>
      <c r="GRO35" s="210"/>
      <c r="GRP35" s="211"/>
      <c r="GRQ35" s="148"/>
      <c r="GRR35" s="210"/>
      <c r="GRS35" s="211"/>
      <c r="GRT35" s="148"/>
      <c r="GRU35" s="210"/>
      <c r="GRV35" s="211"/>
      <c r="GRW35" s="148"/>
      <c r="GRX35" s="210"/>
      <c r="GRY35" s="211"/>
      <c r="GRZ35" s="148"/>
      <c r="GSA35" s="210"/>
      <c r="GSB35" s="211"/>
      <c r="GSC35" s="148"/>
      <c r="GSD35" s="210"/>
      <c r="GSE35" s="211"/>
      <c r="GSF35" s="148"/>
      <c r="GSG35" s="210"/>
      <c r="GSH35" s="211"/>
      <c r="GSI35" s="148"/>
      <c r="GSJ35" s="210"/>
      <c r="GSK35" s="211"/>
      <c r="GSL35" s="148"/>
      <c r="GSM35" s="210"/>
      <c r="GSN35" s="211"/>
      <c r="GSO35" s="148"/>
      <c r="GSP35" s="210"/>
      <c r="GSQ35" s="211"/>
      <c r="GSR35" s="148"/>
      <c r="GSS35" s="210"/>
      <c r="GST35" s="211"/>
      <c r="GSU35" s="148"/>
      <c r="GSV35" s="210"/>
      <c r="GSW35" s="211"/>
      <c r="GSX35" s="148"/>
      <c r="GSY35" s="210"/>
      <c r="GSZ35" s="211"/>
      <c r="GTA35" s="148"/>
      <c r="GTB35" s="210"/>
      <c r="GTC35" s="211"/>
      <c r="GTD35" s="148"/>
      <c r="GTE35" s="210"/>
      <c r="GTF35" s="211"/>
      <c r="GTG35" s="148"/>
      <c r="GTH35" s="210"/>
      <c r="GTI35" s="211"/>
      <c r="GTJ35" s="148"/>
      <c r="GTK35" s="210"/>
      <c r="GTL35" s="211"/>
      <c r="GTM35" s="148"/>
      <c r="GTN35" s="210"/>
      <c r="GTO35" s="211"/>
      <c r="GTP35" s="148"/>
      <c r="GTQ35" s="210"/>
      <c r="GTR35" s="211"/>
      <c r="GTS35" s="148"/>
      <c r="GTT35" s="210"/>
      <c r="GTU35" s="211"/>
      <c r="GTV35" s="148"/>
      <c r="GTW35" s="210"/>
      <c r="GTX35" s="211"/>
      <c r="GTY35" s="148"/>
      <c r="GTZ35" s="210"/>
      <c r="GUA35" s="211"/>
      <c r="GUB35" s="148"/>
      <c r="GUC35" s="210"/>
      <c r="GUD35" s="211"/>
      <c r="GUE35" s="148"/>
      <c r="GUF35" s="210"/>
      <c r="GUG35" s="211"/>
      <c r="GUH35" s="148"/>
      <c r="GUI35" s="210"/>
      <c r="GUJ35" s="211"/>
      <c r="GUK35" s="148"/>
      <c r="GUL35" s="210"/>
      <c r="GUM35" s="211"/>
      <c r="GUN35" s="148"/>
      <c r="GUO35" s="210"/>
      <c r="GUP35" s="211"/>
      <c r="GUQ35" s="148"/>
      <c r="GUR35" s="210"/>
      <c r="GUS35" s="211"/>
      <c r="GUT35" s="148"/>
      <c r="GUU35" s="210"/>
      <c r="GUV35" s="211"/>
      <c r="GUW35" s="148"/>
      <c r="GUX35" s="210"/>
      <c r="GUY35" s="211"/>
      <c r="GUZ35" s="148"/>
      <c r="GVA35" s="210"/>
      <c r="GVB35" s="211"/>
      <c r="GVC35" s="148"/>
      <c r="GVD35" s="210"/>
      <c r="GVE35" s="211"/>
      <c r="GVF35" s="148"/>
      <c r="GVG35" s="210"/>
      <c r="GVH35" s="211"/>
      <c r="GVI35" s="148"/>
      <c r="GVJ35" s="210"/>
      <c r="GVK35" s="211"/>
      <c r="GVL35" s="148"/>
      <c r="GVM35" s="210"/>
      <c r="GVN35" s="211"/>
      <c r="GVO35" s="148"/>
      <c r="GVP35" s="210"/>
      <c r="GVQ35" s="211"/>
      <c r="GVR35" s="148"/>
      <c r="GVS35" s="210"/>
      <c r="GVT35" s="211"/>
      <c r="GVU35" s="148"/>
      <c r="GVV35" s="210"/>
      <c r="GVW35" s="211"/>
      <c r="GVX35" s="148"/>
      <c r="GVY35" s="210"/>
      <c r="GVZ35" s="211"/>
      <c r="GWA35" s="148"/>
      <c r="GWB35" s="210"/>
      <c r="GWC35" s="211"/>
      <c r="GWD35" s="148"/>
      <c r="GWE35" s="210"/>
      <c r="GWF35" s="211"/>
      <c r="GWG35" s="148"/>
      <c r="GWH35" s="210"/>
      <c r="GWI35" s="211"/>
      <c r="GWJ35" s="148"/>
      <c r="GWK35" s="210"/>
      <c r="GWL35" s="211"/>
      <c r="GWM35" s="148"/>
      <c r="GWN35" s="210"/>
      <c r="GWO35" s="211"/>
      <c r="GWP35" s="148"/>
      <c r="GWQ35" s="210"/>
      <c r="GWR35" s="211"/>
      <c r="GWS35" s="148"/>
      <c r="GWT35" s="210"/>
      <c r="GWU35" s="211"/>
      <c r="GWV35" s="148"/>
      <c r="GWW35" s="210"/>
      <c r="GWX35" s="211"/>
      <c r="GWY35" s="148"/>
      <c r="GWZ35" s="210"/>
      <c r="GXA35" s="211"/>
      <c r="GXB35" s="148"/>
      <c r="GXC35" s="210"/>
      <c r="GXD35" s="211"/>
      <c r="GXE35" s="148"/>
      <c r="GXF35" s="210"/>
      <c r="GXG35" s="211"/>
      <c r="GXH35" s="148"/>
      <c r="GXI35" s="210"/>
      <c r="GXJ35" s="211"/>
      <c r="GXK35" s="148"/>
      <c r="GXL35" s="210"/>
      <c r="GXM35" s="211"/>
      <c r="GXN35" s="148"/>
      <c r="GXO35" s="210"/>
      <c r="GXP35" s="211"/>
      <c r="GXQ35" s="148"/>
      <c r="GXR35" s="210"/>
      <c r="GXS35" s="211"/>
      <c r="GXT35" s="148"/>
      <c r="GXU35" s="210"/>
      <c r="GXV35" s="211"/>
      <c r="GXW35" s="148"/>
      <c r="GXX35" s="210"/>
      <c r="GXY35" s="211"/>
      <c r="GXZ35" s="148"/>
      <c r="GYA35" s="210"/>
      <c r="GYB35" s="211"/>
      <c r="GYC35" s="148"/>
      <c r="GYD35" s="210"/>
      <c r="GYE35" s="211"/>
      <c r="GYF35" s="148"/>
      <c r="GYG35" s="210"/>
      <c r="GYH35" s="211"/>
      <c r="GYI35" s="148"/>
      <c r="GYJ35" s="210"/>
      <c r="GYK35" s="211"/>
      <c r="GYL35" s="148"/>
      <c r="GYM35" s="210"/>
      <c r="GYN35" s="211"/>
      <c r="GYO35" s="148"/>
      <c r="GYP35" s="210"/>
      <c r="GYQ35" s="211"/>
      <c r="GYR35" s="148"/>
      <c r="GYS35" s="210"/>
      <c r="GYT35" s="211"/>
      <c r="GYU35" s="148"/>
      <c r="GYV35" s="210"/>
      <c r="GYW35" s="211"/>
      <c r="GYX35" s="148"/>
      <c r="GYY35" s="210"/>
      <c r="GYZ35" s="211"/>
      <c r="GZA35" s="148"/>
      <c r="GZB35" s="210"/>
      <c r="GZC35" s="211"/>
      <c r="GZD35" s="148"/>
      <c r="GZE35" s="210"/>
      <c r="GZF35" s="211"/>
      <c r="GZG35" s="148"/>
      <c r="GZH35" s="210"/>
      <c r="GZI35" s="211"/>
      <c r="GZJ35" s="148"/>
      <c r="GZK35" s="210"/>
      <c r="GZL35" s="211"/>
      <c r="GZM35" s="148"/>
      <c r="GZN35" s="210"/>
      <c r="GZO35" s="211"/>
      <c r="GZP35" s="148"/>
      <c r="GZQ35" s="210"/>
      <c r="GZR35" s="211"/>
      <c r="GZS35" s="148"/>
      <c r="GZT35" s="210"/>
      <c r="GZU35" s="211"/>
      <c r="GZV35" s="148"/>
      <c r="GZW35" s="210"/>
      <c r="GZX35" s="211"/>
      <c r="GZY35" s="148"/>
      <c r="GZZ35" s="210"/>
      <c r="HAA35" s="211"/>
      <c r="HAB35" s="148"/>
      <c r="HAC35" s="210"/>
      <c r="HAD35" s="211"/>
      <c r="HAE35" s="148"/>
      <c r="HAF35" s="210"/>
      <c r="HAG35" s="211"/>
      <c r="HAH35" s="148"/>
      <c r="HAI35" s="210"/>
      <c r="HAJ35" s="211"/>
      <c r="HAK35" s="148"/>
      <c r="HAL35" s="210"/>
      <c r="HAM35" s="211"/>
      <c r="HAN35" s="148"/>
      <c r="HAO35" s="210"/>
      <c r="HAP35" s="211"/>
      <c r="HAQ35" s="148"/>
      <c r="HAR35" s="210"/>
      <c r="HAS35" s="211"/>
      <c r="HAT35" s="148"/>
      <c r="HAU35" s="210"/>
      <c r="HAV35" s="211"/>
      <c r="HAW35" s="148"/>
      <c r="HAX35" s="210"/>
      <c r="HAY35" s="211"/>
      <c r="HAZ35" s="148"/>
      <c r="HBA35" s="210"/>
      <c r="HBB35" s="211"/>
      <c r="HBC35" s="148"/>
      <c r="HBD35" s="210"/>
      <c r="HBE35" s="211"/>
      <c r="HBF35" s="148"/>
      <c r="HBG35" s="210"/>
      <c r="HBH35" s="211"/>
      <c r="HBI35" s="148"/>
      <c r="HBJ35" s="210"/>
      <c r="HBK35" s="211"/>
      <c r="HBL35" s="148"/>
      <c r="HBM35" s="210"/>
      <c r="HBN35" s="211"/>
      <c r="HBO35" s="148"/>
      <c r="HBP35" s="210"/>
      <c r="HBQ35" s="211"/>
      <c r="HBR35" s="148"/>
      <c r="HBS35" s="210"/>
      <c r="HBT35" s="211"/>
      <c r="HBU35" s="148"/>
      <c r="HBV35" s="210"/>
      <c r="HBW35" s="211"/>
      <c r="HBX35" s="148"/>
      <c r="HBY35" s="210"/>
      <c r="HBZ35" s="211"/>
      <c r="HCA35" s="148"/>
      <c r="HCB35" s="210"/>
      <c r="HCC35" s="211"/>
      <c r="HCD35" s="148"/>
      <c r="HCE35" s="210"/>
      <c r="HCF35" s="211"/>
      <c r="HCG35" s="148"/>
      <c r="HCH35" s="210"/>
      <c r="HCI35" s="211"/>
      <c r="HCJ35" s="148"/>
      <c r="HCK35" s="210"/>
      <c r="HCL35" s="211"/>
      <c r="HCM35" s="148"/>
      <c r="HCN35" s="210"/>
      <c r="HCO35" s="211"/>
      <c r="HCP35" s="148"/>
      <c r="HCQ35" s="210"/>
      <c r="HCR35" s="211"/>
      <c r="HCS35" s="148"/>
      <c r="HCT35" s="210"/>
      <c r="HCU35" s="211"/>
      <c r="HCV35" s="148"/>
      <c r="HCW35" s="210"/>
      <c r="HCX35" s="211"/>
      <c r="HCY35" s="148"/>
      <c r="HCZ35" s="210"/>
      <c r="HDA35" s="211"/>
      <c r="HDB35" s="148"/>
      <c r="HDC35" s="210"/>
      <c r="HDD35" s="211"/>
      <c r="HDE35" s="148"/>
      <c r="HDF35" s="210"/>
      <c r="HDG35" s="211"/>
      <c r="HDH35" s="148"/>
      <c r="HDI35" s="210"/>
      <c r="HDJ35" s="211"/>
      <c r="HDK35" s="148"/>
      <c r="HDL35" s="210"/>
      <c r="HDM35" s="211"/>
      <c r="HDN35" s="148"/>
      <c r="HDO35" s="210"/>
      <c r="HDP35" s="211"/>
      <c r="HDQ35" s="148"/>
      <c r="HDR35" s="210"/>
      <c r="HDS35" s="211"/>
      <c r="HDT35" s="148"/>
      <c r="HDU35" s="210"/>
      <c r="HDV35" s="211"/>
      <c r="HDW35" s="148"/>
      <c r="HDX35" s="210"/>
      <c r="HDY35" s="211"/>
      <c r="HDZ35" s="148"/>
      <c r="HEA35" s="210"/>
      <c r="HEB35" s="211"/>
      <c r="HEC35" s="148"/>
      <c r="HED35" s="210"/>
      <c r="HEE35" s="211"/>
      <c r="HEF35" s="148"/>
      <c r="HEG35" s="210"/>
      <c r="HEH35" s="211"/>
      <c r="HEI35" s="148"/>
      <c r="HEJ35" s="210"/>
      <c r="HEK35" s="211"/>
      <c r="HEL35" s="148"/>
      <c r="HEM35" s="210"/>
      <c r="HEN35" s="211"/>
      <c r="HEO35" s="148"/>
      <c r="HEP35" s="210"/>
      <c r="HEQ35" s="211"/>
      <c r="HER35" s="148"/>
      <c r="HES35" s="210"/>
      <c r="HET35" s="211"/>
      <c r="HEU35" s="148"/>
      <c r="HEV35" s="210"/>
      <c r="HEW35" s="211"/>
      <c r="HEX35" s="148"/>
      <c r="HEY35" s="210"/>
      <c r="HEZ35" s="211"/>
      <c r="HFA35" s="148"/>
      <c r="HFB35" s="210"/>
      <c r="HFC35" s="211"/>
      <c r="HFD35" s="148"/>
      <c r="HFE35" s="210"/>
      <c r="HFF35" s="211"/>
      <c r="HFG35" s="148"/>
      <c r="HFH35" s="210"/>
      <c r="HFI35" s="211"/>
      <c r="HFJ35" s="148"/>
      <c r="HFK35" s="210"/>
      <c r="HFL35" s="211"/>
      <c r="HFM35" s="148"/>
      <c r="HFN35" s="210"/>
      <c r="HFO35" s="211"/>
      <c r="HFP35" s="148"/>
      <c r="HFQ35" s="210"/>
      <c r="HFR35" s="211"/>
      <c r="HFS35" s="148"/>
      <c r="HFT35" s="210"/>
      <c r="HFU35" s="211"/>
      <c r="HFV35" s="148"/>
      <c r="HFW35" s="210"/>
      <c r="HFX35" s="211"/>
      <c r="HFY35" s="148"/>
      <c r="HFZ35" s="210"/>
      <c r="HGA35" s="211"/>
      <c r="HGB35" s="148"/>
      <c r="HGC35" s="210"/>
      <c r="HGD35" s="211"/>
      <c r="HGE35" s="148"/>
      <c r="HGF35" s="210"/>
      <c r="HGG35" s="211"/>
      <c r="HGH35" s="148"/>
      <c r="HGI35" s="210"/>
      <c r="HGJ35" s="211"/>
      <c r="HGK35" s="148"/>
      <c r="HGL35" s="210"/>
      <c r="HGM35" s="211"/>
      <c r="HGN35" s="148"/>
      <c r="HGO35" s="210"/>
      <c r="HGP35" s="211"/>
      <c r="HGQ35" s="148"/>
      <c r="HGR35" s="210"/>
      <c r="HGS35" s="211"/>
      <c r="HGT35" s="148"/>
      <c r="HGU35" s="210"/>
      <c r="HGV35" s="211"/>
      <c r="HGW35" s="148"/>
      <c r="HGX35" s="210"/>
      <c r="HGY35" s="211"/>
      <c r="HGZ35" s="148"/>
      <c r="HHA35" s="210"/>
      <c r="HHB35" s="211"/>
      <c r="HHC35" s="148"/>
      <c r="HHD35" s="210"/>
      <c r="HHE35" s="211"/>
      <c r="HHF35" s="148"/>
      <c r="HHG35" s="210"/>
      <c r="HHH35" s="211"/>
      <c r="HHI35" s="148"/>
      <c r="HHJ35" s="210"/>
      <c r="HHK35" s="211"/>
      <c r="HHL35" s="148"/>
      <c r="HHM35" s="210"/>
      <c r="HHN35" s="211"/>
      <c r="HHO35" s="148"/>
      <c r="HHP35" s="210"/>
      <c r="HHQ35" s="211"/>
      <c r="HHR35" s="148"/>
      <c r="HHS35" s="210"/>
      <c r="HHT35" s="211"/>
      <c r="HHU35" s="148"/>
      <c r="HHV35" s="210"/>
      <c r="HHW35" s="211"/>
      <c r="HHX35" s="148"/>
      <c r="HHY35" s="210"/>
      <c r="HHZ35" s="211"/>
      <c r="HIA35" s="148"/>
      <c r="HIB35" s="210"/>
      <c r="HIC35" s="211"/>
      <c r="HID35" s="148"/>
      <c r="HIE35" s="210"/>
      <c r="HIF35" s="211"/>
      <c r="HIG35" s="148"/>
      <c r="HIH35" s="210"/>
      <c r="HII35" s="211"/>
      <c r="HIJ35" s="148"/>
      <c r="HIK35" s="210"/>
      <c r="HIL35" s="211"/>
      <c r="HIM35" s="148"/>
      <c r="HIN35" s="210"/>
      <c r="HIO35" s="211"/>
      <c r="HIP35" s="148"/>
      <c r="HIQ35" s="210"/>
      <c r="HIR35" s="211"/>
      <c r="HIS35" s="148"/>
      <c r="HIT35" s="210"/>
      <c r="HIU35" s="211"/>
      <c r="HIV35" s="148"/>
      <c r="HIW35" s="210"/>
      <c r="HIX35" s="211"/>
      <c r="HIY35" s="148"/>
      <c r="HIZ35" s="210"/>
      <c r="HJA35" s="211"/>
      <c r="HJB35" s="148"/>
      <c r="HJC35" s="210"/>
      <c r="HJD35" s="211"/>
      <c r="HJE35" s="148"/>
      <c r="HJF35" s="210"/>
      <c r="HJG35" s="211"/>
      <c r="HJH35" s="148"/>
      <c r="HJI35" s="210"/>
      <c r="HJJ35" s="211"/>
      <c r="HJK35" s="148"/>
      <c r="HJL35" s="210"/>
      <c r="HJM35" s="211"/>
      <c r="HJN35" s="148"/>
      <c r="HJO35" s="210"/>
      <c r="HJP35" s="211"/>
      <c r="HJQ35" s="148"/>
      <c r="HJR35" s="210"/>
      <c r="HJS35" s="211"/>
      <c r="HJT35" s="148"/>
      <c r="HJU35" s="210"/>
      <c r="HJV35" s="211"/>
      <c r="HJW35" s="148"/>
      <c r="HJX35" s="210"/>
      <c r="HJY35" s="211"/>
      <c r="HJZ35" s="148"/>
      <c r="HKA35" s="210"/>
      <c r="HKB35" s="211"/>
      <c r="HKC35" s="148"/>
      <c r="HKD35" s="210"/>
      <c r="HKE35" s="211"/>
      <c r="HKF35" s="148"/>
      <c r="HKG35" s="210"/>
      <c r="HKH35" s="211"/>
      <c r="HKI35" s="148"/>
      <c r="HKJ35" s="210"/>
      <c r="HKK35" s="211"/>
      <c r="HKL35" s="148"/>
      <c r="HKM35" s="210"/>
      <c r="HKN35" s="211"/>
      <c r="HKO35" s="148"/>
      <c r="HKP35" s="210"/>
      <c r="HKQ35" s="211"/>
      <c r="HKR35" s="148"/>
      <c r="HKS35" s="210"/>
      <c r="HKT35" s="211"/>
      <c r="HKU35" s="148"/>
      <c r="HKV35" s="210"/>
      <c r="HKW35" s="211"/>
      <c r="HKX35" s="148"/>
      <c r="HKY35" s="210"/>
      <c r="HKZ35" s="211"/>
      <c r="HLA35" s="148"/>
      <c r="HLB35" s="210"/>
      <c r="HLC35" s="211"/>
      <c r="HLD35" s="148"/>
      <c r="HLE35" s="210"/>
      <c r="HLF35" s="211"/>
      <c r="HLG35" s="148"/>
      <c r="HLH35" s="210"/>
      <c r="HLI35" s="211"/>
      <c r="HLJ35" s="148"/>
      <c r="HLK35" s="210"/>
      <c r="HLL35" s="211"/>
      <c r="HLM35" s="148"/>
      <c r="HLN35" s="210"/>
      <c r="HLO35" s="211"/>
      <c r="HLP35" s="148"/>
      <c r="HLQ35" s="210"/>
      <c r="HLR35" s="211"/>
      <c r="HLS35" s="148"/>
      <c r="HLT35" s="210"/>
      <c r="HLU35" s="211"/>
      <c r="HLV35" s="148"/>
      <c r="HLW35" s="210"/>
      <c r="HLX35" s="211"/>
      <c r="HLY35" s="148"/>
      <c r="HLZ35" s="210"/>
      <c r="HMA35" s="211"/>
      <c r="HMB35" s="148"/>
      <c r="HMC35" s="210"/>
      <c r="HMD35" s="211"/>
      <c r="HME35" s="148"/>
      <c r="HMF35" s="210"/>
      <c r="HMG35" s="211"/>
      <c r="HMH35" s="148"/>
      <c r="HMI35" s="210"/>
      <c r="HMJ35" s="211"/>
      <c r="HMK35" s="148"/>
      <c r="HML35" s="210"/>
      <c r="HMM35" s="211"/>
      <c r="HMN35" s="148"/>
      <c r="HMO35" s="210"/>
      <c r="HMP35" s="211"/>
      <c r="HMQ35" s="148"/>
      <c r="HMR35" s="210"/>
      <c r="HMS35" s="211"/>
      <c r="HMT35" s="148"/>
      <c r="HMU35" s="210"/>
      <c r="HMV35" s="211"/>
      <c r="HMW35" s="148"/>
      <c r="HMX35" s="210"/>
      <c r="HMY35" s="211"/>
      <c r="HMZ35" s="148"/>
      <c r="HNA35" s="210"/>
      <c r="HNB35" s="211"/>
      <c r="HNC35" s="148"/>
      <c r="HND35" s="210"/>
      <c r="HNE35" s="211"/>
      <c r="HNF35" s="148"/>
      <c r="HNG35" s="210"/>
      <c r="HNH35" s="211"/>
      <c r="HNI35" s="148"/>
      <c r="HNJ35" s="210"/>
      <c r="HNK35" s="211"/>
      <c r="HNL35" s="148"/>
      <c r="HNM35" s="210"/>
      <c r="HNN35" s="211"/>
      <c r="HNO35" s="148"/>
      <c r="HNP35" s="210"/>
      <c r="HNQ35" s="211"/>
      <c r="HNR35" s="148"/>
      <c r="HNS35" s="210"/>
      <c r="HNT35" s="211"/>
      <c r="HNU35" s="148"/>
      <c r="HNV35" s="210"/>
      <c r="HNW35" s="211"/>
      <c r="HNX35" s="148"/>
      <c r="HNY35" s="210"/>
      <c r="HNZ35" s="211"/>
      <c r="HOA35" s="148"/>
      <c r="HOB35" s="210"/>
      <c r="HOC35" s="211"/>
      <c r="HOD35" s="148"/>
      <c r="HOE35" s="210"/>
      <c r="HOF35" s="211"/>
      <c r="HOG35" s="148"/>
      <c r="HOH35" s="210"/>
      <c r="HOI35" s="211"/>
      <c r="HOJ35" s="148"/>
      <c r="HOK35" s="210"/>
      <c r="HOL35" s="211"/>
      <c r="HOM35" s="148"/>
      <c r="HON35" s="210"/>
      <c r="HOO35" s="211"/>
      <c r="HOP35" s="148"/>
      <c r="HOQ35" s="210"/>
      <c r="HOR35" s="211"/>
      <c r="HOS35" s="148"/>
      <c r="HOT35" s="210"/>
      <c r="HOU35" s="211"/>
      <c r="HOV35" s="148"/>
      <c r="HOW35" s="210"/>
      <c r="HOX35" s="211"/>
      <c r="HOY35" s="148"/>
      <c r="HOZ35" s="210"/>
      <c r="HPA35" s="211"/>
      <c r="HPB35" s="148"/>
      <c r="HPC35" s="210"/>
      <c r="HPD35" s="211"/>
      <c r="HPE35" s="148"/>
      <c r="HPF35" s="210"/>
      <c r="HPG35" s="211"/>
      <c r="HPH35" s="148"/>
      <c r="HPI35" s="210"/>
      <c r="HPJ35" s="211"/>
      <c r="HPK35" s="148"/>
      <c r="HPL35" s="210"/>
      <c r="HPM35" s="211"/>
      <c r="HPN35" s="148"/>
      <c r="HPO35" s="210"/>
      <c r="HPP35" s="211"/>
      <c r="HPQ35" s="148"/>
      <c r="HPR35" s="210"/>
      <c r="HPS35" s="211"/>
      <c r="HPT35" s="148"/>
      <c r="HPU35" s="210"/>
      <c r="HPV35" s="211"/>
      <c r="HPW35" s="148"/>
      <c r="HPX35" s="210"/>
      <c r="HPY35" s="211"/>
      <c r="HPZ35" s="148"/>
      <c r="HQA35" s="210"/>
      <c r="HQB35" s="211"/>
      <c r="HQC35" s="148"/>
      <c r="HQD35" s="210"/>
      <c r="HQE35" s="211"/>
      <c r="HQF35" s="148"/>
      <c r="HQG35" s="210"/>
      <c r="HQH35" s="211"/>
      <c r="HQI35" s="148"/>
      <c r="HQJ35" s="210"/>
      <c r="HQK35" s="211"/>
      <c r="HQL35" s="148"/>
      <c r="HQM35" s="210"/>
      <c r="HQN35" s="211"/>
      <c r="HQO35" s="148"/>
      <c r="HQP35" s="210"/>
      <c r="HQQ35" s="211"/>
      <c r="HQR35" s="148"/>
      <c r="HQS35" s="210"/>
      <c r="HQT35" s="211"/>
      <c r="HQU35" s="148"/>
      <c r="HQV35" s="210"/>
      <c r="HQW35" s="211"/>
      <c r="HQX35" s="148"/>
      <c r="HQY35" s="210"/>
      <c r="HQZ35" s="211"/>
      <c r="HRA35" s="148"/>
      <c r="HRB35" s="210"/>
      <c r="HRC35" s="211"/>
      <c r="HRD35" s="148"/>
      <c r="HRE35" s="210"/>
      <c r="HRF35" s="211"/>
      <c r="HRG35" s="148"/>
      <c r="HRH35" s="210"/>
      <c r="HRI35" s="211"/>
      <c r="HRJ35" s="148"/>
      <c r="HRK35" s="210"/>
      <c r="HRL35" s="211"/>
      <c r="HRM35" s="148"/>
      <c r="HRN35" s="210"/>
      <c r="HRO35" s="211"/>
      <c r="HRP35" s="148"/>
      <c r="HRQ35" s="210"/>
      <c r="HRR35" s="211"/>
      <c r="HRS35" s="148"/>
      <c r="HRT35" s="210"/>
      <c r="HRU35" s="211"/>
      <c r="HRV35" s="148"/>
      <c r="HRW35" s="210"/>
      <c r="HRX35" s="211"/>
      <c r="HRY35" s="148"/>
      <c r="HRZ35" s="210"/>
      <c r="HSA35" s="211"/>
      <c r="HSB35" s="148"/>
      <c r="HSC35" s="210"/>
      <c r="HSD35" s="211"/>
      <c r="HSE35" s="148"/>
      <c r="HSF35" s="210"/>
      <c r="HSG35" s="211"/>
      <c r="HSH35" s="148"/>
      <c r="HSI35" s="210"/>
      <c r="HSJ35" s="211"/>
      <c r="HSK35" s="148"/>
      <c r="HSL35" s="210"/>
      <c r="HSM35" s="211"/>
      <c r="HSN35" s="148"/>
      <c r="HSO35" s="210"/>
      <c r="HSP35" s="211"/>
      <c r="HSQ35" s="148"/>
      <c r="HSR35" s="210"/>
      <c r="HSS35" s="211"/>
      <c r="HST35" s="148"/>
      <c r="HSU35" s="210"/>
      <c r="HSV35" s="211"/>
      <c r="HSW35" s="148"/>
      <c r="HSX35" s="210"/>
      <c r="HSY35" s="211"/>
      <c r="HSZ35" s="148"/>
      <c r="HTA35" s="210"/>
      <c r="HTB35" s="211"/>
      <c r="HTC35" s="148"/>
      <c r="HTD35" s="210"/>
      <c r="HTE35" s="211"/>
      <c r="HTF35" s="148"/>
      <c r="HTG35" s="210"/>
      <c r="HTH35" s="211"/>
      <c r="HTI35" s="148"/>
      <c r="HTJ35" s="210"/>
      <c r="HTK35" s="211"/>
      <c r="HTL35" s="148"/>
      <c r="HTM35" s="210"/>
      <c r="HTN35" s="211"/>
      <c r="HTO35" s="148"/>
      <c r="HTP35" s="210"/>
      <c r="HTQ35" s="211"/>
      <c r="HTR35" s="148"/>
      <c r="HTS35" s="210"/>
      <c r="HTT35" s="211"/>
      <c r="HTU35" s="148"/>
      <c r="HTV35" s="210"/>
      <c r="HTW35" s="211"/>
      <c r="HTX35" s="148"/>
      <c r="HTY35" s="210"/>
      <c r="HTZ35" s="211"/>
      <c r="HUA35" s="148"/>
      <c r="HUB35" s="210"/>
      <c r="HUC35" s="211"/>
      <c r="HUD35" s="148"/>
      <c r="HUE35" s="210"/>
      <c r="HUF35" s="211"/>
      <c r="HUG35" s="148"/>
      <c r="HUH35" s="210"/>
      <c r="HUI35" s="211"/>
      <c r="HUJ35" s="148"/>
      <c r="HUK35" s="210"/>
      <c r="HUL35" s="211"/>
      <c r="HUM35" s="148"/>
      <c r="HUN35" s="210"/>
      <c r="HUO35" s="211"/>
      <c r="HUP35" s="148"/>
      <c r="HUQ35" s="210"/>
      <c r="HUR35" s="211"/>
      <c r="HUS35" s="148"/>
      <c r="HUT35" s="210"/>
      <c r="HUU35" s="211"/>
      <c r="HUV35" s="148"/>
      <c r="HUW35" s="210"/>
      <c r="HUX35" s="211"/>
      <c r="HUY35" s="148"/>
      <c r="HUZ35" s="210"/>
      <c r="HVA35" s="211"/>
      <c r="HVB35" s="148"/>
      <c r="HVC35" s="210"/>
      <c r="HVD35" s="211"/>
      <c r="HVE35" s="148"/>
      <c r="HVF35" s="210"/>
      <c r="HVG35" s="211"/>
      <c r="HVH35" s="148"/>
      <c r="HVI35" s="210"/>
      <c r="HVJ35" s="211"/>
      <c r="HVK35" s="148"/>
      <c r="HVL35" s="210"/>
      <c r="HVM35" s="211"/>
      <c r="HVN35" s="148"/>
      <c r="HVO35" s="210"/>
      <c r="HVP35" s="211"/>
      <c r="HVQ35" s="148"/>
      <c r="HVR35" s="210"/>
      <c r="HVS35" s="211"/>
      <c r="HVT35" s="148"/>
      <c r="HVU35" s="210"/>
      <c r="HVV35" s="211"/>
      <c r="HVW35" s="148"/>
      <c r="HVX35" s="210"/>
      <c r="HVY35" s="211"/>
      <c r="HVZ35" s="148"/>
      <c r="HWA35" s="210"/>
      <c r="HWB35" s="211"/>
      <c r="HWC35" s="148"/>
      <c r="HWD35" s="210"/>
      <c r="HWE35" s="211"/>
      <c r="HWF35" s="148"/>
      <c r="HWG35" s="210"/>
      <c r="HWH35" s="211"/>
      <c r="HWI35" s="148"/>
      <c r="HWJ35" s="210"/>
      <c r="HWK35" s="211"/>
      <c r="HWL35" s="148"/>
      <c r="HWM35" s="210"/>
      <c r="HWN35" s="211"/>
      <c r="HWO35" s="148"/>
      <c r="HWP35" s="210"/>
      <c r="HWQ35" s="211"/>
      <c r="HWR35" s="148"/>
      <c r="HWS35" s="210"/>
      <c r="HWT35" s="211"/>
      <c r="HWU35" s="148"/>
      <c r="HWV35" s="210"/>
      <c r="HWW35" s="211"/>
      <c r="HWX35" s="148"/>
      <c r="HWY35" s="210"/>
      <c r="HWZ35" s="211"/>
      <c r="HXA35" s="148"/>
      <c r="HXB35" s="210"/>
      <c r="HXC35" s="211"/>
      <c r="HXD35" s="148"/>
      <c r="HXE35" s="210"/>
      <c r="HXF35" s="211"/>
      <c r="HXG35" s="148"/>
      <c r="HXH35" s="210"/>
      <c r="HXI35" s="211"/>
      <c r="HXJ35" s="148"/>
      <c r="HXK35" s="210"/>
      <c r="HXL35" s="211"/>
      <c r="HXM35" s="148"/>
      <c r="HXN35" s="210"/>
      <c r="HXO35" s="211"/>
      <c r="HXP35" s="148"/>
      <c r="HXQ35" s="210"/>
      <c r="HXR35" s="211"/>
      <c r="HXS35" s="148"/>
      <c r="HXT35" s="210"/>
      <c r="HXU35" s="211"/>
      <c r="HXV35" s="148"/>
      <c r="HXW35" s="210"/>
      <c r="HXX35" s="211"/>
      <c r="HXY35" s="148"/>
      <c r="HXZ35" s="210"/>
      <c r="HYA35" s="211"/>
      <c r="HYB35" s="148"/>
      <c r="HYC35" s="210"/>
      <c r="HYD35" s="211"/>
      <c r="HYE35" s="148"/>
      <c r="HYF35" s="210"/>
      <c r="HYG35" s="211"/>
      <c r="HYH35" s="148"/>
      <c r="HYI35" s="210"/>
      <c r="HYJ35" s="211"/>
      <c r="HYK35" s="148"/>
      <c r="HYL35" s="210"/>
      <c r="HYM35" s="211"/>
      <c r="HYN35" s="148"/>
      <c r="HYO35" s="210"/>
      <c r="HYP35" s="211"/>
      <c r="HYQ35" s="148"/>
      <c r="HYR35" s="210"/>
      <c r="HYS35" s="211"/>
      <c r="HYT35" s="148"/>
      <c r="HYU35" s="210"/>
      <c r="HYV35" s="211"/>
      <c r="HYW35" s="148"/>
      <c r="HYX35" s="210"/>
      <c r="HYY35" s="211"/>
      <c r="HYZ35" s="148"/>
      <c r="HZA35" s="210"/>
      <c r="HZB35" s="211"/>
      <c r="HZC35" s="148"/>
      <c r="HZD35" s="210"/>
      <c r="HZE35" s="211"/>
      <c r="HZF35" s="148"/>
      <c r="HZG35" s="210"/>
      <c r="HZH35" s="211"/>
      <c r="HZI35" s="148"/>
      <c r="HZJ35" s="210"/>
      <c r="HZK35" s="211"/>
      <c r="HZL35" s="148"/>
      <c r="HZM35" s="210"/>
      <c r="HZN35" s="211"/>
      <c r="HZO35" s="148"/>
      <c r="HZP35" s="210"/>
      <c r="HZQ35" s="211"/>
      <c r="HZR35" s="148"/>
      <c r="HZS35" s="210"/>
      <c r="HZT35" s="211"/>
      <c r="HZU35" s="148"/>
      <c r="HZV35" s="210"/>
      <c r="HZW35" s="211"/>
      <c r="HZX35" s="148"/>
      <c r="HZY35" s="210"/>
      <c r="HZZ35" s="211"/>
      <c r="IAA35" s="148"/>
      <c r="IAB35" s="210"/>
      <c r="IAC35" s="211"/>
      <c r="IAD35" s="148"/>
      <c r="IAE35" s="210"/>
      <c r="IAF35" s="211"/>
      <c r="IAG35" s="148"/>
      <c r="IAH35" s="210"/>
      <c r="IAI35" s="211"/>
      <c r="IAJ35" s="148"/>
      <c r="IAK35" s="210"/>
      <c r="IAL35" s="211"/>
      <c r="IAM35" s="148"/>
      <c r="IAN35" s="210"/>
      <c r="IAO35" s="211"/>
      <c r="IAP35" s="148"/>
      <c r="IAQ35" s="210"/>
      <c r="IAR35" s="211"/>
      <c r="IAS35" s="148"/>
      <c r="IAT35" s="210"/>
      <c r="IAU35" s="211"/>
      <c r="IAV35" s="148"/>
      <c r="IAW35" s="210"/>
      <c r="IAX35" s="211"/>
      <c r="IAY35" s="148"/>
      <c r="IAZ35" s="210"/>
      <c r="IBA35" s="211"/>
      <c r="IBB35" s="148"/>
      <c r="IBC35" s="210"/>
      <c r="IBD35" s="211"/>
      <c r="IBE35" s="148"/>
      <c r="IBF35" s="210"/>
      <c r="IBG35" s="211"/>
      <c r="IBH35" s="148"/>
      <c r="IBI35" s="210"/>
      <c r="IBJ35" s="211"/>
      <c r="IBK35" s="148"/>
      <c r="IBL35" s="210"/>
      <c r="IBM35" s="211"/>
      <c r="IBN35" s="148"/>
      <c r="IBO35" s="210"/>
      <c r="IBP35" s="211"/>
      <c r="IBQ35" s="148"/>
      <c r="IBR35" s="210"/>
      <c r="IBS35" s="211"/>
      <c r="IBT35" s="148"/>
      <c r="IBU35" s="210"/>
      <c r="IBV35" s="211"/>
      <c r="IBW35" s="148"/>
      <c r="IBX35" s="210"/>
      <c r="IBY35" s="211"/>
      <c r="IBZ35" s="148"/>
      <c r="ICA35" s="210"/>
      <c r="ICB35" s="211"/>
      <c r="ICC35" s="148"/>
      <c r="ICD35" s="210"/>
      <c r="ICE35" s="211"/>
      <c r="ICF35" s="148"/>
      <c r="ICG35" s="210"/>
      <c r="ICH35" s="211"/>
      <c r="ICI35" s="148"/>
      <c r="ICJ35" s="210"/>
      <c r="ICK35" s="211"/>
      <c r="ICL35" s="148"/>
      <c r="ICM35" s="210"/>
      <c r="ICN35" s="211"/>
      <c r="ICO35" s="148"/>
      <c r="ICP35" s="210"/>
      <c r="ICQ35" s="211"/>
      <c r="ICR35" s="148"/>
      <c r="ICS35" s="210"/>
      <c r="ICT35" s="211"/>
      <c r="ICU35" s="148"/>
      <c r="ICV35" s="210"/>
      <c r="ICW35" s="211"/>
      <c r="ICX35" s="148"/>
      <c r="ICY35" s="210"/>
      <c r="ICZ35" s="211"/>
      <c r="IDA35" s="148"/>
      <c r="IDB35" s="210"/>
      <c r="IDC35" s="211"/>
      <c r="IDD35" s="148"/>
      <c r="IDE35" s="210"/>
      <c r="IDF35" s="211"/>
      <c r="IDG35" s="148"/>
      <c r="IDH35" s="210"/>
      <c r="IDI35" s="211"/>
      <c r="IDJ35" s="148"/>
      <c r="IDK35" s="210"/>
      <c r="IDL35" s="211"/>
      <c r="IDM35" s="148"/>
      <c r="IDN35" s="210"/>
      <c r="IDO35" s="211"/>
      <c r="IDP35" s="148"/>
      <c r="IDQ35" s="210"/>
      <c r="IDR35" s="211"/>
      <c r="IDS35" s="148"/>
      <c r="IDT35" s="210"/>
      <c r="IDU35" s="211"/>
      <c r="IDV35" s="148"/>
      <c r="IDW35" s="210"/>
      <c r="IDX35" s="211"/>
      <c r="IDY35" s="148"/>
      <c r="IDZ35" s="210"/>
      <c r="IEA35" s="211"/>
      <c r="IEB35" s="148"/>
      <c r="IEC35" s="210"/>
      <c r="IED35" s="211"/>
      <c r="IEE35" s="148"/>
      <c r="IEF35" s="210"/>
      <c r="IEG35" s="211"/>
      <c r="IEH35" s="148"/>
      <c r="IEI35" s="210"/>
      <c r="IEJ35" s="211"/>
      <c r="IEK35" s="148"/>
      <c r="IEL35" s="210"/>
      <c r="IEM35" s="211"/>
      <c r="IEN35" s="148"/>
      <c r="IEO35" s="210"/>
      <c r="IEP35" s="211"/>
      <c r="IEQ35" s="148"/>
      <c r="IER35" s="210"/>
      <c r="IES35" s="211"/>
      <c r="IET35" s="148"/>
      <c r="IEU35" s="210"/>
      <c r="IEV35" s="211"/>
      <c r="IEW35" s="148"/>
      <c r="IEX35" s="210"/>
      <c r="IEY35" s="211"/>
      <c r="IEZ35" s="148"/>
      <c r="IFA35" s="210"/>
      <c r="IFB35" s="211"/>
      <c r="IFC35" s="148"/>
      <c r="IFD35" s="210"/>
      <c r="IFE35" s="211"/>
      <c r="IFF35" s="148"/>
      <c r="IFG35" s="210"/>
      <c r="IFH35" s="211"/>
      <c r="IFI35" s="148"/>
      <c r="IFJ35" s="210"/>
      <c r="IFK35" s="211"/>
      <c r="IFL35" s="148"/>
      <c r="IFM35" s="210"/>
      <c r="IFN35" s="211"/>
      <c r="IFO35" s="148"/>
      <c r="IFP35" s="210"/>
      <c r="IFQ35" s="211"/>
      <c r="IFR35" s="148"/>
      <c r="IFS35" s="210"/>
      <c r="IFT35" s="211"/>
      <c r="IFU35" s="148"/>
      <c r="IFV35" s="210"/>
      <c r="IFW35" s="211"/>
      <c r="IFX35" s="148"/>
      <c r="IFY35" s="210"/>
      <c r="IFZ35" s="211"/>
      <c r="IGA35" s="148"/>
      <c r="IGB35" s="210"/>
      <c r="IGC35" s="211"/>
      <c r="IGD35" s="148"/>
      <c r="IGE35" s="210"/>
      <c r="IGF35" s="211"/>
      <c r="IGG35" s="148"/>
      <c r="IGH35" s="210"/>
      <c r="IGI35" s="211"/>
      <c r="IGJ35" s="148"/>
      <c r="IGK35" s="210"/>
      <c r="IGL35" s="211"/>
      <c r="IGM35" s="148"/>
      <c r="IGN35" s="210"/>
      <c r="IGO35" s="211"/>
      <c r="IGP35" s="148"/>
      <c r="IGQ35" s="210"/>
      <c r="IGR35" s="211"/>
      <c r="IGS35" s="148"/>
      <c r="IGT35" s="210"/>
      <c r="IGU35" s="211"/>
      <c r="IGV35" s="148"/>
      <c r="IGW35" s="210"/>
      <c r="IGX35" s="211"/>
      <c r="IGY35" s="148"/>
      <c r="IGZ35" s="210"/>
      <c r="IHA35" s="211"/>
      <c r="IHB35" s="148"/>
      <c r="IHC35" s="210"/>
      <c r="IHD35" s="211"/>
      <c r="IHE35" s="148"/>
      <c r="IHF35" s="210"/>
      <c r="IHG35" s="211"/>
      <c r="IHH35" s="148"/>
      <c r="IHI35" s="210"/>
      <c r="IHJ35" s="211"/>
      <c r="IHK35" s="148"/>
      <c r="IHL35" s="210"/>
      <c r="IHM35" s="211"/>
      <c r="IHN35" s="148"/>
      <c r="IHO35" s="210"/>
      <c r="IHP35" s="211"/>
      <c r="IHQ35" s="148"/>
      <c r="IHR35" s="210"/>
      <c r="IHS35" s="211"/>
      <c r="IHT35" s="148"/>
      <c r="IHU35" s="210"/>
      <c r="IHV35" s="211"/>
      <c r="IHW35" s="148"/>
      <c r="IHX35" s="210"/>
      <c r="IHY35" s="211"/>
      <c r="IHZ35" s="148"/>
      <c r="IIA35" s="210"/>
      <c r="IIB35" s="211"/>
      <c r="IIC35" s="148"/>
      <c r="IID35" s="210"/>
      <c r="IIE35" s="211"/>
      <c r="IIF35" s="148"/>
      <c r="IIG35" s="210"/>
      <c r="IIH35" s="211"/>
      <c r="III35" s="148"/>
      <c r="IIJ35" s="210"/>
      <c r="IIK35" s="211"/>
      <c r="IIL35" s="148"/>
      <c r="IIM35" s="210"/>
      <c r="IIN35" s="211"/>
      <c r="IIO35" s="148"/>
      <c r="IIP35" s="210"/>
      <c r="IIQ35" s="211"/>
      <c r="IIR35" s="148"/>
      <c r="IIS35" s="210"/>
      <c r="IIT35" s="211"/>
      <c r="IIU35" s="148"/>
      <c r="IIV35" s="210"/>
      <c r="IIW35" s="211"/>
      <c r="IIX35" s="148"/>
      <c r="IIY35" s="210"/>
      <c r="IIZ35" s="211"/>
      <c r="IJA35" s="148"/>
      <c r="IJB35" s="210"/>
      <c r="IJC35" s="211"/>
      <c r="IJD35" s="148"/>
      <c r="IJE35" s="210"/>
      <c r="IJF35" s="211"/>
      <c r="IJG35" s="148"/>
      <c r="IJH35" s="210"/>
      <c r="IJI35" s="211"/>
      <c r="IJJ35" s="148"/>
      <c r="IJK35" s="210"/>
      <c r="IJL35" s="211"/>
      <c r="IJM35" s="148"/>
      <c r="IJN35" s="210"/>
      <c r="IJO35" s="211"/>
      <c r="IJP35" s="148"/>
      <c r="IJQ35" s="210"/>
      <c r="IJR35" s="211"/>
      <c r="IJS35" s="148"/>
      <c r="IJT35" s="210"/>
      <c r="IJU35" s="211"/>
      <c r="IJV35" s="148"/>
      <c r="IJW35" s="210"/>
      <c r="IJX35" s="211"/>
      <c r="IJY35" s="148"/>
      <c r="IJZ35" s="210"/>
      <c r="IKA35" s="211"/>
      <c r="IKB35" s="148"/>
      <c r="IKC35" s="210"/>
      <c r="IKD35" s="211"/>
      <c r="IKE35" s="148"/>
      <c r="IKF35" s="210"/>
      <c r="IKG35" s="211"/>
      <c r="IKH35" s="148"/>
      <c r="IKI35" s="210"/>
      <c r="IKJ35" s="211"/>
      <c r="IKK35" s="148"/>
      <c r="IKL35" s="210"/>
      <c r="IKM35" s="211"/>
      <c r="IKN35" s="148"/>
      <c r="IKO35" s="210"/>
      <c r="IKP35" s="211"/>
      <c r="IKQ35" s="148"/>
      <c r="IKR35" s="210"/>
      <c r="IKS35" s="211"/>
      <c r="IKT35" s="148"/>
      <c r="IKU35" s="210"/>
      <c r="IKV35" s="211"/>
      <c r="IKW35" s="148"/>
      <c r="IKX35" s="210"/>
      <c r="IKY35" s="211"/>
      <c r="IKZ35" s="148"/>
      <c r="ILA35" s="210"/>
      <c r="ILB35" s="211"/>
      <c r="ILC35" s="148"/>
      <c r="ILD35" s="210"/>
      <c r="ILE35" s="211"/>
      <c r="ILF35" s="148"/>
      <c r="ILG35" s="210"/>
      <c r="ILH35" s="211"/>
      <c r="ILI35" s="148"/>
      <c r="ILJ35" s="210"/>
      <c r="ILK35" s="211"/>
      <c r="ILL35" s="148"/>
      <c r="ILM35" s="210"/>
      <c r="ILN35" s="211"/>
      <c r="ILO35" s="148"/>
      <c r="ILP35" s="210"/>
      <c r="ILQ35" s="211"/>
      <c r="ILR35" s="148"/>
      <c r="ILS35" s="210"/>
      <c r="ILT35" s="211"/>
      <c r="ILU35" s="148"/>
      <c r="ILV35" s="210"/>
      <c r="ILW35" s="211"/>
      <c r="ILX35" s="148"/>
      <c r="ILY35" s="210"/>
      <c r="ILZ35" s="211"/>
      <c r="IMA35" s="148"/>
      <c r="IMB35" s="210"/>
      <c r="IMC35" s="211"/>
      <c r="IMD35" s="148"/>
      <c r="IME35" s="210"/>
      <c r="IMF35" s="211"/>
      <c r="IMG35" s="148"/>
      <c r="IMH35" s="210"/>
      <c r="IMI35" s="211"/>
      <c r="IMJ35" s="148"/>
      <c r="IMK35" s="210"/>
      <c r="IML35" s="211"/>
      <c r="IMM35" s="148"/>
      <c r="IMN35" s="210"/>
      <c r="IMO35" s="211"/>
      <c r="IMP35" s="148"/>
      <c r="IMQ35" s="210"/>
      <c r="IMR35" s="211"/>
      <c r="IMS35" s="148"/>
      <c r="IMT35" s="210"/>
      <c r="IMU35" s="211"/>
      <c r="IMV35" s="148"/>
      <c r="IMW35" s="210"/>
      <c r="IMX35" s="211"/>
      <c r="IMY35" s="148"/>
      <c r="IMZ35" s="210"/>
      <c r="INA35" s="211"/>
      <c r="INB35" s="148"/>
      <c r="INC35" s="210"/>
      <c r="IND35" s="211"/>
      <c r="INE35" s="148"/>
      <c r="INF35" s="210"/>
      <c r="ING35" s="211"/>
      <c r="INH35" s="148"/>
      <c r="INI35" s="210"/>
      <c r="INJ35" s="211"/>
      <c r="INK35" s="148"/>
      <c r="INL35" s="210"/>
      <c r="INM35" s="211"/>
      <c r="INN35" s="148"/>
      <c r="INO35" s="210"/>
      <c r="INP35" s="211"/>
      <c r="INQ35" s="148"/>
      <c r="INR35" s="210"/>
      <c r="INS35" s="211"/>
      <c r="INT35" s="148"/>
      <c r="INU35" s="210"/>
      <c r="INV35" s="211"/>
      <c r="INW35" s="148"/>
      <c r="INX35" s="210"/>
      <c r="INY35" s="211"/>
      <c r="INZ35" s="148"/>
      <c r="IOA35" s="210"/>
      <c r="IOB35" s="211"/>
      <c r="IOC35" s="148"/>
      <c r="IOD35" s="210"/>
      <c r="IOE35" s="211"/>
      <c r="IOF35" s="148"/>
      <c r="IOG35" s="210"/>
      <c r="IOH35" s="211"/>
      <c r="IOI35" s="148"/>
      <c r="IOJ35" s="210"/>
      <c r="IOK35" s="211"/>
      <c r="IOL35" s="148"/>
      <c r="IOM35" s="210"/>
      <c r="ION35" s="211"/>
      <c r="IOO35" s="148"/>
      <c r="IOP35" s="210"/>
      <c r="IOQ35" s="211"/>
      <c r="IOR35" s="148"/>
      <c r="IOS35" s="210"/>
      <c r="IOT35" s="211"/>
      <c r="IOU35" s="148"/>
      <c r="IOV35" s="210"/>
      <c r="IOW35" s="211"/>
      <c r="IOX35" s="148"/>
      <c r="IOY35" s="210"/>
      <c r="IOZ35" s="211"/>
      <c r="IPA35" s="148"/>
      <c r="IPB35" s="210"/>
      <c r="IPC35" s="211"/>
      <c r="IPD35" s="148"/>
      <c r="IPE35" s="210"/>
      <c r="IPF35" s="211"/>
      <c r="IPG35" s="148"/>
      <c r="IPH35" s="210"/>
      <c r="IPI35" s="211"/>
      <c r="IPJ35" s="148"/>
      <c r="IPK35" s="210"/>
      <c r="IPL35" s="211"/>
      <c r="IPM35" s="148"/>
      <c r="IPN35" s="210"/>
      <c r="IPO35" s="211"/>
      <c r="IPP35" s="148"/>
      <c r="IPQ35" s="210"/>
      <c r="IPR35" s="211"/>
      <c r="IPS35" s="148"/>
      <c r="IPT35" s="210"/>
      <c r="IPU35" s="211"/>
      <c r="IPV35" s="148"/>
      <c r="IPW35" s="210"/>
      <c r="IPX35" s="211"/>
      <c r="IPY35" s="148"/>
      <c r="IPZ35" s="210"/>
      <c r="IQA35" s="211"/>
      <c r="IQB35" s="148"/>
      <c r="IQC35" s="210"/>
      <c r="IQD35" s="211"/>
      <c r="IQE35" s="148"/>
      <c r="IQF35" s="210"/>
      <c r="IQG35" s="211"/>
      <c r="IQH35" s="148"/>
      <c r="IQI35" s="210"/>
      <c r="IQJ35" s="211"/>
      <c r="IQK35" s="148"/>
      <c r="IQL35" s="210"/>
      <c r="IQM35" s="211"/>
      <c r="IQN35" s="148"/>
      <c r="IQO35" s="210"/>
      <c r="IQP35" s="211"/>
      <c r="IQQ35" s="148"/>
      <c r="IQR35" s="210"/>
      <c r="IQS35" s="211"/>
      <c r="IQT35" s="148"/>
      <c r="IQU35" s="210"/>
      <c r="IQV35" s="211"/>
      <c r="IQW35" s="148"/>
      <c r="IQX35" s="210"/>
      <c r="IQY35" s="211"/>
      <c r="IQZ35" s="148"/>
      <c r="IRA35" s="210"/>
      <c r="IRB35" s="211"/>
      <c r="IRC35" s="148"/>
      <c r="IRD35" s="210"/>
      <c r="IRE35" s="211"/>
      <c r="IRF35" s="148"/>
      <c r="IRG35" s="210"/>
      <c r="IRH35" s="211"/>
      <c r="IRI35" s="148"/>
      <c r="IRJ35" s="210"/>
      <c r="IRK35" s="211"/>
      <c r="IRL35" s="148"/>
      <c r="IRM35" s="210"/>
      <c r="IRN35" s="211"/>
      <c r="IRO35" s="148"/>
      <c r="IRP35" s="210"/>
      <c r="IRQ35" s="211"/>
      <c r="IRR35" s="148"/>
      <c r="IRS35" s="210"/>
      <c r="IRT35" s="211"/>
      <c r="IRU35" s="148"/>
      <c r="IRV35" s="210"/>
      <c r="IRW35" s="211"/>
      <c r="IRX35" s="148"/>
      <c r="IRY35" s="210"/>
      <c r="IRZ35" s="211"/>
      <c r="ISA35" s="148"/>
      <c r="ISB35" s="210"/>
      <c r="ISC35" s="211"/>
      <c r="ISD35" s="148"/>
      <c r="ISE35" s="210"/>
      <c r="ISF35" s="211"/>
      <c r="ISG35" s="148"/>
      <c r="ISH35" s="210"/>
      <c r="ISI35" s="211"/>
      <c r="ISJ35" s="148"/>
      <c r="ISK35" s="210"/>
      <c r="ISL35" s="211"/>
      <c r="ISM35" s="148"/>
      <c r="ISN35" s="210"/>
      <c r="ISO35" s="211"/>
      <c r="ISP35" s="148"/>
      <c r="ISQ35" s="210"/>
      <c r="ISR35" s="211"/>
      <c r="ISS35" s="148"/>
      <c r="IST35" s="210"/>
      <c r="ISU35" s="211"/>
      <c r="ISV35" s="148"/>
      <c r="ISW35" s="210"/>
      <c r="ISX35" s="211"/>
      <c r="ISY35" s="148"/>
      <c r="ISZ35" s="210"/>
      <c r="ITA35" s="211"/>
      <c r="ITB35" s="148"/>
      <c r="ITC35" s="210"/>
      <c r="ITD35" s="211"/>
      <c r="ITE35" s="148"/>
      <c r="ITF35" s="210"/>
      <c r="ITG35" s="211"/>
      <c r="ITH35" s="148"/>
      <c r="ITI35" s="210"/>
      <c r="ITJ35" s="211"/>
      <c r="ITK35" s="148"/>
      <c r="ITL35" s="210"/>
      <c r="ITM35" s="211"/>
      <c r="ITN35" s="148"/>
      <c r="ITO35" s="210"/>
      <c r="ITP35" s="211"/>
      <c r="ITQ35" s="148"/>
      <c r="ITR35" s="210"/>
      <c r="ITS35" s="211"/>
      <c r="ITT35" s="148"/>
      <c r="ITU35" s="210"/>
      <c r="ITV35" s="211"/>
      <c r="ITW35" s="148"/>
      <c r="ITX35" s="210"/>
      <c r="ITY35" s="211"/>
      <c r="ITZ35" s="148"/>
      <c r="IUA35" s="210"/>
      <c r="IUB35" s="211"/>
      <c r="IUC35" s="148"/>
      <c r="IUD35" s="210"/>
      <c r="IUE35" s="211"/>
      <c r="IUF35" s="148"/>
      <c r="IUG35" s="210"/>
      <c r="IUH35" s="211"/>
      <c r="IUI35" s="148"/>
      <c r="IUJ35" s="210"/>
      <c r="IUK35" s="211"/>
      <c r="IUL35" s="148"/>
      <c r="IUM35" s="210"/>
      <c r="IUN35" s="211"/>
      <c r="IUO35" s="148"/>
      <c r="IUP35" s="210"/>
      <c r="IUQ35" s="211"/>
      <c r="IUR35" s="148"/>
      <c r="IUS35" s="210"/>
      <c r="IUT35" s="211"/>
      <c r="IUU35" s="148"/>
      <c r="IUV35" s="210"/>
      <c r="IUW35" s="211"/>
      <c r="IUX35" s="148"/>
      <c r="IUY35" s="210"/>
      <c r="IUZ35" s="211"/>
      <c r="IVA35" s="148"/>
      <c r="IVB35" s="210"/>
      <c r="IVC35" s="211"/>
      <c r="IVD35" s="148"/>
      <c r="IVE35" s="210"/>
      <c r="IVF35" s="211"/>
      <c r="IVG35" s="148"/>
      <c r="IVH35" s="210"/>
      <c r="IVI35" s="211"/>
      <c r="IVJ35" s="148"/>
      <c r="IVK35" s="210"/>
      <c r="IVL35" s="211"/>
      <c r="IVM35" s="148"/>
      <c r="IVN35" s="210"/>
      <c r="IVO35" s="211"/>
      <c r="IVP35" s="148"/>
      <c r="IVQ35" s="210"/>
      <c r="IVR35" s="211"/>
      <c r="IVS35" s="148"/>
      <c r="IVT35" s="210"/>
      <c r="IVU35" s="211"/>
      <c r="IVV35" s="148"/>
      <c r="IVW35" s="210"/>
      <c r="IVX35" s="211"/>
      <c r="IVY35" s="148"/>
      <c r="IVZ35" s="210"/>
      <c r="IWA35" s="211"/>
      <c r="IWB35" s="148"/>
      <c r="IWC35" s="210"/>
      <c r="IWD35" s="211"/>
      <c r="IWE35" s="148"/>
      <c r="IWF35" s="210"/>
      <c r="IWG35" s="211"/>
      <c r="IWH35" s="148"/>
      <c r="IWI35" s="210"/>
      <c r="IWJ35" s="211"/>
      <c r="IWK35" s="148"/>
      <c r="IWL35" s="210"/>
      <c r="IWM35" s="211"/>
      <c r="IWN35" s="148"/>
      <c r="IWO35" s="210"/>
      <c r="IWP35" s="211"/>
      <c r="IWQ35" s="148"/>
      <c r="IWR35" s="210"/>
      <c r="IWS35" s="211"/>
      <c r="IWT35" s="148"/>
      <c r="IWU35" s="210"/>
      <c r="IWV35" s="211"/>
      <c r="IWW35" s="148"/>
      <c r="IWX35" s="210"/>
      <c r="IWY35" s="211"/>
      <c r="IWZ35" s="148"/>
      <c r="IXA35" s="210"/>
      <c r="IXB35" s="211"/>
      <c r="IXC35" s="148"/>
      <c r="IXD35" s="210"/>
      <c r="IXE35" s="211"/>
      <c r="IXF35" s="148"/>
      <c r="IXG35" s="210"/>
      <c r="IXH35" s="211"/>
      <c r="IXI35" s="148"/>
      <c r="IXJ35" s="210"/>
      <c r="IXK35" s="211"/>
      <c r="IXL35" s="148"/>
      <c r="IXM35" s="210"/>
      <c r="IXN35" s="211"/>
      <c r="IXO35" s="148"/>
      <c r="IXP35" s="210"/>
      <c r="IXQ35" s="211"/>
      <c r="IXR35" s="148"/>
      <c r="IXS35" s="210"/>
      <c r="IXT35" s="211"/>
      <c r="IXU35" s="148"/>
      <c r="IXV35" s="210"/>
      <c r="IXW35" s="211"/>
      <c r="IXX35" s="148"/>
      <c r="IXY35" s="210"/>
      <c r="IXZ35" s="211"/>
      <c r="IYA35" s="148"/>
      <c r="IYB35" s="210"/>
      <c r="IYC35" s="211"/>
      <c r="IYD35" s="148"/>
      <c r="IYE35" s="210"/>
      <c r="IYF35" s="211"/>
      <c r="IYG35" s="148"/>
      <c r="IYH35" s="210"/>
      <c r="IYI35" s="211"/>
      <c r="IYJ35" s="148"/>
      <c r="IYK35" s="210"/>
      <c r="IYL35" s="211"/>
      <c r="IYM35" s="148"/>
      <c r="IYN35" s="210"/>
      <c r="IYO35" s="211"/>
      <c r="IYP35" s="148"/>
      <c r="IYQ35" s="210"/>
      <c r="IYR35" s="211"/>
      <c r="IYS35" s="148"/>
      <c r="IYT35" s="210"/>
      <c r="IYU35" s="211"/>
      <c r="IYV35" s="148"/>
      <c r="IYW35" s="210"/>
      <c r="IYX35" s="211"/>
      <c r="IYY35" s="148"/>
      <c r="IYZ35" s="210"/>
      <c r="IZA35" s="211"/>
      <c r="IZB35" s="148"/>
      <c r="IZC35" s="210"/>
      <c r="IZD35" s="211"/>
      <c r="IZE35" s="148"/>
      <c r="IZF35" s="210"/>
      <c r="IZG35" s="211"/>
      <c r="IZH35" s="148"/>
      <c r="IZI35" s="210"/>
      <c r="IZJ35" s="211"/>
      <c r="IZK35" s="148"/>
      <c r="IZL35" s="210"/>
      <c r="IZM35" s="211"/>
      <c r="IZN35" s="148"/>
      <c r="IZO35" s="210"/>
      <c r="IZP35" s="211"/>
      <c r="IZQ35" s="148"/>
      <c r="IZR35" s="210"/>
      <c r="IZS35" s="211"/>
      <c r="IZT35" s="148"/>
      <c r="IZU35" s="210"/>
      <c r="IZV35" s="211"/>
      <c r="IZW35" s="148"/>
      <c r="IZX35" s="210"/>
      <c r="IZY35" s="211"/>
      <c r="IZZ35" s="148"/>
      <c r="JAA35" s="210"/>
      <c r="JAB35" s="211"/>
      <c r="JAC35" s="148"/>
      <c r="JAD35" s="210"/>
      <c r="JAE35" s="211"/>
      <c r="JAF35" s="148"/>
      <c r="JAG35" s="210"/>
      <c r="JAH35" s="211"/>
      <c r="JAI35" s="148"/>
      <c r="JAJ35" s="210"/>
      <c r="JAK35" s="211"/>
      <c r="JAL35" s="148"/>
      <c r="JAM35" s="210"/>
      <c r="JAN35" s="211"/>
      <c r="JAO35" s="148"/>
      <c r="JAP35" s="210"/>
      <c r="JAQ35" s="211"/>
      <c r="JAR35" s="148"/>
      <c r="JAS35" s="210"/>
      <c r="JAT35" s="211"/>
      <c r="JAU35" s="148"/>
      <c r="JAV35" s="210"/>
      <c r="JAW35" s="211"/>
      <c r="JAX35" s="148"/>
      <c r="JAY35" s="210"/>
      <c r="JAZ35" s="211"/>
      <c r="JBA35" s="148"/>
      <c r="JBB35" s="210"/>
      <c r="JBC35" s="211"/>
      <c r="JBD35" s="148"/>
      <c r="JBE35" s="210"/>
      <c r="JBF35" s="211"/>
      <c r="JBG35" s="148"/>
      <c r="JBH35" s="210"/>
      <c r="JBI35" s="211"/>
      <c r="JBJ35" s="148"/>
      <c r="JBK35" s="210"/>
      <c r="JBL35" s="211"/>
      <c r="JBM35" s="148"/>
      <c r="JBN35" s="210"/>
      <c r="JBO35" s="211"/>
      <c r="JBP35" s="148"/>
      <c r="JBQ35" s="210"/>
      <c r="JBR35" s="211"/>
      <c r="JBS35" s="148"/>
      <c r="JBT35" s="210"/>
      <c r="JBU35" s="211"/>
      <c r="JBV35" s="148"/>
      <c r="JBW35" s="210"/>
      <c r="JBX35" s="211"/>
      <c r="JBY35" s="148"/>
      <c r="JBZ35" s="210"/>
      <c r="JCA35" s="211"/>
      <c r="JCB35" s="148"/>
      <c r="JCC35" s="210"/>
      <c r="JCD35" s="211"/>
      <c r="JCE35" s="148"/>
      <c r="JCF35" s="210"/>
      <c r="JCG35" s="211"/>
      <c r="JCH35" s="148"/>
      <c r="JCI35" s="210"/>
      <c r="JCJ35" s="211"/>
      <c r="JCK35" s="148"/>
      <c r="JCL35" s="210"/>
      <c r="JCM35" s="211"/>
      <c r="JCN35" s="148"/>
      <c r="JCO35" s="210"/>
      <c r="JCP35" s="211"/>
      <c r="JCQ35" s="148"/>
      <c r="JCR35" s="210"/>
      <c r="JCS35" s="211"/>
      <c r="JCT35" s="148"/>
      <c r="JCU35" s="210"/>
      <c r="JCV35" s="211"/>
      <c r="JCW35" s="148"/>
      <c r="JCX35" s="210"/>
      <c r="JCY35" s="211"/>
      <c r="JCZ35" s="148"/>
      <c r="JDA35" s="210"/>
      <c r="JDB35" s="211"/>
      <c r="JDC35" s="148"/>
      <c r="JDD35" s="210"/>
      <c r="JDE35" s="211"/>
      <c r="JDF35" s="148"/>
      <c r="JDG35" s="210"/>
      <c r="JDH35" s="211"/>
      <c r="JDI35" s="148"/>
      <c r="JDJ35" s="210"/>
      <c r="JDK35" s="211"/>
      <c r="JDL35" s="148"/>
      <c r="JDM35" s="210"/>
      <c r="JDN35" s="211"/>
      <c r="JDO35" s="148"/>
      <c r="JDP35" s="210"/>
      <c r="JDQ35" s="211"/>
      <c r="JDR35" s="148"/>
      <c r="JDS35" s="210"/>
      <c r="JDT35" s="211"/>
      <c r="JDU35" s="148"/>
      <c r="JDV35" s="210"/>
      <c r="JDW35" s="211"/>
      <c r="JDX35" s="148"/>
      <c r="JDY35" s="210"/>
      <c r="JDZ35" s="211"/>
      <c r="JEA35" s="148"/>
      <c r="JEB35" s="210"/>
      <c r="JEC35" s="211"/>
      <c r="JED35" s="148"/>
      <c r="JEE35" s="210"/>
      <c r="JEF35" s="211"/>
      <c r="JEG35" s="148"/>
      <c r="JEH35" s="210"/>
      <c r="JEI35" s="211"/>
      <c r="JEJ35" s="148"/>
      <c r="JEK35" s="210"/>
      <c r="JEL35" s="211"/>
      <c r="JEM35" s="148"/>
      <c r="JEN35" s="210"/>
      <c r="JEO35" s="211"/>
      <c r="JEP35" s="148"/>
      <c r="JEQ35" s="210"/>
      <c r="JER35" s="211"/>
      <c r="JES35" s="148"/>
      <c r="JET35" s="210"/>
      <c r="JEU35" s="211"/>
      <c r="JEV35" s="148"/>
      <c r="JEW35" s="210"/>
      <c r="JEX35" s="211"/>
      <c r="JEY35" s="148"/>
      <c r="JEZ35" s="210"/>
      <c r="JFA35" s="211"/>
      <c r="JFB35" s="148"/>
      <c r="JFC35" s="210"/>
      <c r="JFD35" s="211"/>
      <c r="JFE35" s="148"/>
      <c r="JFF35" s="210"/>
      <c r="JFG35" s="211"/>
      <c r="JFH35" s="148"/>
      <c r="JFI35" s="210"/>
      <c r="JFJ35" s="211"/>
      <c r="JFK35" s="148"/>
      <c r="JFL35" s="210"/>
      <c r="JFM35" s="211"/>
      <c r="JFN35" s="148"/>
      <c r="JFO35" s="210"/>
      <c r="JFP35" s="211"/>
      <c r="JFQ35" s="148"/>
      <c r="JFR35" s="210"/>
      <c r="JFS35" s="211"/>
      <c r="JFT35" s="148"/>
      <c r="JFU35" s="210"/>
      <c r="JFV35" s="211"/>
      <c r="JFW35" s="148"/>
      <c r="JFX35" s="210"/>
      <c r="JFY35" s="211"/>
      <c r="JFZ35" s="148"/>
      <c r="JGA35" s="210"/>
      <c r="JGB35" s="211"/>
      <c r="JGC35" s="148"/>
      <c r="JGD35" s="210"/>
      <c r="JGE35" s="211"/>
      <c r="JGF35" s="148"/>
      <c r="JGG35" s="210"/>
      <c r="JGH35" s="211"/>
      <c r="JGI35" s="148"/>
      <c r="JGJ35" s="210"/>
      <c r="JGK35" s="211"/>
      <c r="JGL35" s="148"/>
      <c r="JGM35" s="210"/>
      <c r="JGN35" s="211"/>
      <c r="JGO35" s="148"/>
      <c r="JGP35" s="210"/>
      <c r="JGQ35" s="211"/>
      <c r="JGR35" s="148"/>
      <c r="JGS35" s="210"/>
      <c r="JGT35" s="211"/>
      <c r="JGU35" s="148"/>
      <c r="JGV35" s="210"/>
      <c r="JGW35" s="211"/>
      <c r="JGX35" s="148"/>
      <c r="JGY35" s="210"/>
      <c r="JGZ35" s="211"/>
      <c r="JHA35" s="148"/>
      <c r="JHB35" s="210"/>
      <c r="JHC35" s="211"/>
      <c r="JHD35" s="148"/>
      <c r="JHE35" s="210"/>
      <c r="JHF35" s="211"/>
      <c r="JHG35" s="148"/>
      <c r="JHH35" s="210"/>
      <c r="JHI35" s="211"/>
      <c r="JHJ35" s="148"/>
      <c r="JHK35" s="210"/>
      <c r="JHL35" s="211"/>
      <c r="JHM35" s="148"/>
      <c r="JHN35" s="210"/>
      <c r="JHO35" s="211"/>
      <c r="JHP35" s="148"/>
      <c r="JHQ35" s="210"/>
      <c r="JHR35" s="211"/>
      <c r="JHS35" s="148"/>
      <c r="JHT35" s="210"/>
      <c r="JHU35" s="211"/>
      <c r="JHV35" s="148"/>
      <c r="JHW35" s="210"/>
      <c r="JHX35" s="211"/>
      <c r="JHY35" s="148"/>
      <c r="JHZ35" s="210"/>
      <c r="JIA35" s="211"/>
      <c r="JIB35" s="148"/>
      <c r="JIC35" s="210"/>
      <c r="JID35" s="211"/>
      <c r="JIE35" s="148"/>
      <c r="JIF35" s="210"/>
      <c r="JIG35" s="211"/>
      <c r="JIH35" s="148"/>
      <c r="JII35" s="210"/>
      <c r="JIJ35" s="211"/>
      <c r="JIK35" s="148"/>
      <c r="JIL35" s="210"/>
      <c r="JIM35" s="211"/>
      <c r="JIN35" s="148"/>
      <c r="JIO35" s="210"/>
      <c r="JIP35" s="211"/>
      <c r="JIQ35" s="148"/>
      <c r="JIR35" s="210"/>
      <c r="JIS35" s="211"/>
      <c r="JIT35" s="148"/>
      <c r="JIU35" s="210"/>
      <c r="JIV35" s="211"/>
      <c r="JIW35" s="148"/>
      <c r="JIX35" s="210"/>
      <c r="JIY35" s="211"/>
      <c r="JIZ35" s="148"/>
      <c r="JJA35" s="210"/>
      <c r="JJB35" s="211"/>
      <c r="JJC35" s="148"/>
      <c r="JJD35" s="210"/>
      <c r="JJE35" s="211"/>
      <c r="JJF35" s="148"/>
      <c r="JJG35" s="210"/>
      <c r="JJH35" s="211"/>
      <c r="JJI35" s="148"/>
      <c r="JJJ35" s="210"/>
      <c r="JJK35" s="211"/>
      <c r="JJL35" s="148"/>
      <c r="JJM35" s="210"/>
      <c r="JJN35" s="211"/>
      <c r="JJO35" s="148"/>
      <c r="JJP35" s="210"/>
      <c r="JJQ35" s="211"/>
      <c r="JJR35" s="148"/>
      <c r="JJS35" s="210"/>
      <c r="JJT35" s="211"/>
      <c r="JJU35" s="148"/>
      <c r="JJV35" s="210"/>
      <c r="JJW35" s="211"/>
      <c r="JJX35" s="148"/>
      <c r="JJY35" s="210"/>
      <c r="JJZ35" s="211"/>
      <c r="JKA35" s="148"/>
      <c r="JKB35" s="210"/>
      <c r="JKC35" s="211"/>
      <c r="JKD35" s="148"/>
      <c r="JKE35" s="210"/>
      <c r="JKF35" s="211"/>
      <c r="JKG35" s="148"/>
      <c r="JKH35" s="210"/>
      <c r="JKI35" s="211"/>
      <c r="JKJ35" s="148"/>
      <c r="JKK35" s="210"/>
      <c r="JKL35" s="211"/>
      <c r="JKM35" s="148"/>
      <c r="JKN35" s="210"/>
      <c r="JKO35" s="211"/>
      <c r="JKP35" s="148"/>
      <c r="JKQ35" s="210"/>
      <c r="JKR35" s="211"/>
      <c r="JKS35" s="148"/>
      <c r="JKT35" s="210"/>
      <c r="JKU35" s="211"/>
      <c r="JKV35" s="148"/>
      <c r="JKW35" s="210"/>
      <c r="JKX35" s="211"/>
      <c r="JKY35" s="148"/>
      <c r="JKZ35" s="210"/>
      <c r="JLA35" s="211"/>
      <c r="JLB35" s="148"/>
      <c r="JLC35" s="210"/>
      <c r="JLD35" s="211"/>
      <c r="JLE35" s="148"/>
      <c r="JLF35" s="210"/>
      <c r="JLG35" s="211"/>
      <c r="JLH35" s="148"/>
      <c r="JLI35" s="210"/>
      <c r="JLJ35" s="211"/>
      <c r="JLK35" s="148"/>
      <c r="JLL35" s="210"/>
      <c r="JLM35" s="211"/>
      <c r="JLN35" s="148"/>
      <c r="JLO35" s="210"/>
      <c r="JLP35" s="211"/>
      <c r="JLQ35" s="148"/>
      <c r="JLR35" s="210"/>
      <c r="JLS35" s="211"/>
      <c r="JLT35" s="148"/>
      <c r="JLU35" s="210"/>
      <c r="JLV35" s="211"/>
      <c r="JLW35" s="148"/>
      <c r="JLX35" s="210"/>
      <c r="JLY35" s="211"/>
      <c r="JLZ35" s="148"/>
      <c r="JMA35" s="210"/>
      <c r="JMB35" s="211"/>
      <c r="JMC35" s="148"/>
      <c r="JMD35" s="210"/>
      <c r="JME35" s="211"/>
      <c r="JMF35" s="148"/>
      <c r="JMG35" s="210"/>
      <c r="JMH35" s="211"/>
      <c r="JMI35" s="148"/>
      <c r="JMJ35" s="210"/>
      <c r="JMK35" s="211"/>
      <c r="JML35" s="148"/>
      <c r="JMM35" s="210"/>
      <c r="JMN35" s="211"/>
      <c r="JMO35" s="148"/>
      <c r="JMP35" s="210"/>
      <c r="JMQ35" s="211"/>
      <c r="JMR35" s="148"/>
      <c r="JMS35" s="210"/>
      <c r="JMT35" s="211"/>
      <c r="JMU35" s="148"/>
      <c r="JMV35" s="210"/>
      <c r="JMW35" s="211"/>
      <c r="JMX35" s="148"/>
      <c r="JMY35" s="210"/>
      <c r="JMZ35" s="211"/>
      <c r="JNA35" s="148"/>
      <c r="JNB35" s="210"/>
      <c r="JNC35" s="211"/>
      <c r="JND35" s="148"/>
      <c r="JNE35" s="210"/>
      <c r="JNF35" s="211"/>
      <c r="JNG35" s="148"/>
      <c r="JNH35" s="210"/>
      <c r="JNI35" s="211"/>
      <c r="JNJ35" s="148"/>
      <c r="JNK35" s="210"/>
      <c r="JNL35" s="211"/>
      <c r="JNM35" s="148"/>
      <c r="JNN35" s="210"/>
      <c r="JNO35" s="211"/>
      <c r="JNP35" s="148"/>
      <c r="JNQ35" s="210"/>
      <c r="JNR35" s="211"/>
      <c r="JNS35" s="148"/>
      <c r="JNT35" s="210"/>
      <c r="JNU35" s="211"/>
      <c r="JNV35" s="148"/>
      <c r="JNW35" s="210"/>
      <c r="JNX35" s="211"/>
      <c r="JNY35" s="148"/>
      <c r="JNZ35" s="210"/>
      <c r="JOA35" s="211"/>
      <c r="JOB35" s="148"/>
      <c r="JOC35" s="210"/>
      <c r="JOD35" s="211"/>
      <c r="JOE35" s="148"/>
      <c r="JOF35" s="210"/>
      <c r="JOG35" s="211"/>
      <c r="JOH35" s="148"/>
      <c r="JOI35" s="210"/>
      <c r="JOJ35" s="211"/>
      <c r="JOK35" s="148"/>
      <c r="JOL35" s="210"/>
      <c r="JOM35" s="211"/>
      <c r="JON35" s="148"/>
      <c r="JOO35" s="210"/>
      <c r="JOP35" s="211"/>
      <c r="JOQ35" s="148"/>
      <c r="JOR35" s="210"/>
      <c r="JOS35" s="211"/>
      <c r="JOT35" s="148"/>
      <c r="JOU35" s="210"/>
      <c r="JOV35" s="211"/>
      <c r="JOW35" s="148"/>
      <c r="JOX35" s="210"/>
      <c r="JOY35" s="211"/>
      <c r="JOZ35" s="148"/>
      <c r="JPA35" s="210"/>
      <c r="JPB35" s="211"/>
      <c r="JPC35" s="148"/>
      <c r="JPD35" s="210"/>
      <c r="JPE35" s="211"/>
      <c r="JPF35" s="148"/>
      <c r="JPG35" s="210"/>
      <c r="JPH35" s="211"/>
      <c r="JPI35" s="148"/>
      <c r="JPJ35" s="210"/>
      <c r="JPK35" s="211"/>
      <c r="JPL35" s="148"/>
      <c r="JPM35" s="210"/>
      <c r="JPN35" s="211"/>
      <c r="JPO35" s="148"/>
      <c r="JPP35" s="210"/>
      <c r="JPQ35" s="211"/>
      <c r="JPR35" s="148"/>
      <c r="JPS35" s="210"/>
      <c r="JPT35" s="211"/>
      <c r="JPU35" s="148"/>
      <c r="JPV35" s="210"/>
      <c r="JPW35" s="211"/>
      <c r="JPX35" s="148"/>
      <c r="JPY35" s="210"/>
      <c r="JPZ35" s="211"/>
      <c r="JQA35" s="148"/>
      <c r="JQB35" s="210"/>
      <c r="JQC35" s="211"/>
      <c r="JQD35" s="148"/>
      <c r="JQE35" s="210"/>
      <c r="JQF35" s="211"/>
      <c r="JQG35" s="148"/>
      <c r="JQH35" s="210"/>
      <c r="JQI35" s="211"/>
      <c r="JQJ35" s="148"/>
      <c r="JQK35" s="210"/>
      <c r="JQL35" s="211"/>
      <c r="JQM35" s="148"/>
      <c r="JQN35" s="210"/>
      <c r="JQO35" s="211"/>
      <c r="JQP35" s="148"/>
      <c r="JQQ35" s="210"/>
      <c r="JQR35" s="211"/>
      <c r="JQS35" s="148"/>
      <c r="JQT35" s="210"/>
      <c r="JQU35" s="211"/>
      <c r="JQV35" s="148"/>
      <c r="JQW35" s="210"/>
      <c r="JQX35" s="211"/>
      <c r="JQY35" s="148"/>
      <c r="JQZ35" s="210"/>
      <c r="JRA35" s="211"/>
      <c r="JRB35" s="148"/>
      <c r="JRC35" s="210"/>
      <c r="JRD35" s="211"/>
      <c r="JRE35" s="148"/>
      <c r="JRF35" s="210"/>
      <c r="JRG35" s="211"/>
      <c r="JRH35" s="148"/>
      <c r="JRI35" s="210"/>
      <c r="JRJ35" s="211"/>
      <c r="JRK35" s="148"/>
      <c r="JRL35" s="210"/>
      <c r="JRM35" s="211"/>
      <c r="JRN35" s="148"/>
      <c r="JRO35" s="210"/>
      <c r="JRP35" s="211"/>
      <c r="JRQ35" s="148"/>
      <c r="JRR35" s="210"/>
      <c r="JRS35" s="211"/>
      <c r="JRT35" s="148"/>
      <c r="JRU35" s="210"/>
      <c r="JRV35" s="211"/>
      <c r="JRW35" s="148"/>
      <c r="JRX35" s="210"/>
      <c r="JRY35" s="211"/>
      <c r="JRZ35" s="148"/>
      <c r="JSA35" s="210"/>
      <c r="JSB35" s="211"/>
      <c r="JSC35" s="148"/>
      <c r="JSD35" s="210"/>
      <c r="JSE35" s="211"/>
      <c r="JSF35" s="148"/>
      <c r="JSG35" s="210"/>
      <c r="JSH35" s="211"/>
      <c r="JSI35" s="148"/>
      <c r="JSJ35" s="210"/>
      <c r="JSK35" s="211"/>
      <c r="JSL35" s="148"/>
      <c r="JSM35" s="210"/>
      <c r="JSN35" s="211"/>
      <c r="JSO35" s="148"/>
      <c r="JSP35" s="210"/>
      <c r="JSQ35" s="211"/>
      <c r="JSR35" s="148"/>
      <c r="JSS35" s="210"/>
      <c r="JST35" s="211"/>
      <c r="JSU35" s="148"/>
      <c r="JSV35" s="210"/>
      <c r="JSW35" s="211"/>
      <c r="JSX35" s="148"/>
      <c r="JSY35" s="210"/>
      <c r="JSZ35" s="211"/>
      <c r="JTA35" s="148"/>
      <c r="JTB35" s="210"/>
      <c r="JTC35" s="211"/>
      <c r="JTD35" s="148"/>
      <c r="JTE35" s="210"/>
      <c r="JTF35" s="211"/>
      <c r="JTG35" s="148"/>
      <c r="JTH35" s="210"/>
      <c r="JTI35" s="211"/>
      <c r="JTJ35" s="148"/>
      <c r="JTK35" s="210"/>
      <c r="JTL35" s="211"/>
      <c r="JTM35" s="148"/>
      <c r="JTN35" s="210"/>
      <c r="JTO35" s="211"/>
      <c r="JTP35" s="148"/>
      <c r="JTQ35" s="210"/>
      <c r="JTR35" s="211"/>
      <c r="JTS35" s="148"/>
      <c r="JTT35" s="210"/>
      <c r="JTU35" s="211"/>
      <c r="JTV35" s="148"/>
      <c r="JTW35" s="210"/>
      <c r="JTX35" s="211"/>
      <c r="JTY35" s="148"/>
      <c r="JTZ35" s="210"/>
      <c r="JUA35" s="211"/>
      <c r="JUB35" s="148"/>
      <c r="JUC35" s="210"/>
      <c r="JUD35" s="211"/>
      <c r="JUE35" s="148"/>
      <c r="JUF35" s="210"/>
      <c r="JUG35" s="211"/>
      <c r="JUH35" s="148"/>
      <c r="JUI35" s="210"/>
      <c r="JUJ35" s="211"/>
      <c r="JUK35" s="148"/>
      <c r="JUL35" s="210"/>
      <c r="JUM35" s="211"/>
      <c r="JUN35" s="148"/>
      <c r="JUO35" s="210"/>
      <c r="JUP35" s="211"/>
      <c r="JUQ35" s="148"/>
      <c r="JUR35" s="210"/>
      <c r="JUS35" s="211"/>
      <c r="JUT35" s="148"/>
      <c r="JUU35" s="210"/>
      <c r="JUV35" s="211"/>
      <c r="JUW35" s="148"/>
      <c r="JUX35" s="210"/>
      <c r="JUY35" s="211"/>
      <c r="JUZ35" s="148"/>
      <c r="JVA35" s="210"/>
      <c r="JVB35" s="211"/>
      <c r="JVC35" s="148"/>
      <c r="JVD35" s="210"/>
      <c r="JVE35" s="211"/>
      <c r="JVF35" s="148"/>
      <c r="JVG35" s="210"/>
      <c r="JVH35" s="211"/>
      <c r="JVI35" s="148"/>
      <c r="JVJ35" s="210"/>
      <c r="JVK35" s="211"/>
      <c r="JVL35" s="148"/>
      <c r="JVM35" s="210"/>
      <c r="JVN35" s="211"/>
      <c r="JVO35" s="148"/>
      <c r="JVP35" s="210"/>
      <c r="JVQ35" s="211"/>
      <c r="JVR35" s="148"/>
      <c r="JVS35" s="210"/>
      <c r="JVT35" s="211"/>
      <c r="JVU35" s="148"/>
      <c r="JVV35" s="210"/>
      <c r="JVW35" s="211"/>
      <c r="JVX35" s="148"/>
      <c r="JVY35" s="210"/>
      <c r="JVZ35" s="211"/>
      <c r="JWA35" s="148"/>
      <c r="JWB35" s="210"/>
      <c r="JWC35" s="211"/>
      <c r="JWD35" s="148"/>
      <c r="JWE35" s="210"/>
      <c r="JWF35" s="211"/>
      <c r="JWG35" s="148"/>
      <c r="JWH35" s="210"/>
      <c r="JWI35" s="211"/>
      <c r="JWJ35" s="148"/>
      <c r="JWK35" s="210"/>
      <c r="JWL35" s="211"/>
      <c r="JWM35" s="148"/>
      <c r="JWN35" s="210"/>
      <c r="JWO35" s="211"/>
      <c r="JWP35" s="148"/>
      <c r="JWQ35" s="210"/>
      <c r="JWR35" s="211"/>
      <c r="JWS35" s="148"/>
      <c r="JWT35" s="210"/>
      <c r="JWU35" s="211"/>
      <c r="JWV35" s="148"/>
      <c r="JWW35" s="210"/>
      <c r="JWX35" s="211"/>
      <c r="JWY35" s="148"/>
      <c r="JWZ35" s="210"/>
      <c r="JXA35" s="211"/>
      <c r="JXB35" s="148"/>
      <c r="JXC35" s="210"/>
      <c r="JXD35" s="211"/>
      <c r="JXE35" s="148"/>
      <c r="JXF35" s="210"/>
      <c r="JXG35" s="211"/>
      <c r="JXH35" s="148"/>
      <c r="JXI35" s="210"/>
      <c r="JXJ35" s="211"/>
      <c r="JXK35" s="148"/>
      <c r="JXL35" s="210"/>
      <c r="JXM35" s="211"/>
      <c r="JXN35" s="148"/>
      <c r="JXO35" s="210"/>
      <c r="JXP35" s="211"/>
      <c r="JXQ35" s="148"/>
      <c r="JXR35" s="210"/>
      <c r="JXS35" s="211"/>
      <c r="JXT35" s="148"/>
      <c r="JXU35" s="210"/>
      <c r="JXV35" s="211"/>
      <c r="JXW35" s="148"/>
      <c r="JXX35" s="210"/>
      <c r="JXY35" s="211"/>
      <c r="JXZ35" s="148"/>
      <c r="JYA35" s="210"/>
      <c r="JYB35" s="211"/>
      <c r="JYC35" s="148"/>
      <c r="JYD35" s="210"/>
      <c r="JYE35" s="211"/>
      <c r="JYF35" s="148"/>
      <c r="JYG35" s="210"/>
      <c r="JYH35" s="211"/>
      <c r="JYI35" s="148"/>
      <c r="JYJ35" s="210"/>
      <c r="JYK35" s="211"/>
      <c r="JYL35" s="148"/>
      <c r="JYM35" s="210"/>
      <c r="JYN35" s="211"/>
      <c r="JYO35" s="148"/>
      <c r="JYP35" s="210"/>
      <c r="JYQ35" s="211"/>
      <c r="JYR35" s="148"/>
      <c r="JYS35" s="210"/>
      <c r="JYT35" s="211"/>
      <c r="JYU35" s="148"/>
      <c r="JYV35" s="210"/>
      <c r="JYW35" s="211"/>
      <c r="JYX35" s="148"/>
      <c r="JYY35" s="210"/>
      <c r="JYZ35" s="211"/>
      <c r="JZA35" s="148"/>
      <c r="JZB35" s="210"/>
      <c r="JZC35" s="211"/>
      <c r="JZD35" s="148"/>
      <c r="JZE35" s="210"/>
      <c r="JZF35" s="211"/>
      <c r="JZG35" s="148"/>
      <c r="JZH35" s="210"/>
      <c r="JZI35" s="211"/>
      <c r="JZJ35" s="148"/>
      <c r="JZK35" s="210"/>
      <c r="JZL35" s="211"/>
      <c r="JZM35" s="148"/>
      <c r="JZN35" s="210"/>
      <c r="JZO35" s="211"/>
      <c r="JZP35" s="148"/>
      <c r="JZQ35" s="210"/>
      <c r="JZR35" s="211"/>
      <c r="JZS35" s="148"/>
      <c r="JZT35" s="210"/>
      <c r="JZU35" s="211"/>
      <c r="JZV35" s="148"/>
      <c r="JZW35" s="210"/>
      <c r="JZX35" s="211"/>
      <c r="JZY35" s="148"/>
      <c r="JZZ35" s="210"/>
      <c r="KAA35" s="211"/>
      <c r="KAB35" s="148"/>
      <c r="KAC35" s="210"/>
      <c r="KAD35" s="211"/>
      <c r="KAE35" s="148"/>
      <c r="KAF35" s="210"/>
      <c r="KAG35" s="211"/>
      <c r="KAH35" s="148"/>
      <c r="KAI35" s="210"/>
      <c r="KAJ35" s="211"/>
      <c r="KAK35" s="148"/>
      <c r="KAL35" s="210"/>
      <c r="KAM35" s="211"/>
      <c r="KAN35" s="148"/>
      <c r="KAO35" s="210"/>
      <c r="KAP35" s="211"/>
      <c r="KAQ35" s="148"/>
      <c r="KAR35" s="210"/>
      <c r="KAS35" s="211"/>
      <c r="KAT35" s="148"/>
      <c r="KAU35" s="210"/>
      <c r="KAV35" s="211"/>
      <c r="KAW35" s="148"/>
      <c r="KAX35" s="210"/>
      <c r="KAY35" s="211"/>
      <c r="KAZ35" s="148"/>
      <c r="KBA35" s="210"/>
      <c r="KBB35" s="211"/>
      <c r="KBC35" s="148"/>
      <c r="KBD35" s="210"/>
      <c r="KBE35" s="211"/>
      <c r="KBF35" s="148"/>
      <c r="KBG35" s="210"/>
      <c r="KBH35" s="211"/>
      <c r="KBI35" s="148"/>
      <c r="KBJ35" s="210"/>
      <c r="KBK35" s="211"/>
      <c r="KBL35" s="148"/>
      <c r="KBM35" s="210"/>
      <c r="KBN35" s="211"/>
      <c r="KBO35" s="148"/>
      <c r="KBP35" s="210"/>
      <c r="KBQ35" s="211"/>
      <c r="KBR35" s="148"/>
      <c r="KBS35" s="210"/>
      <c r="KBT35" s="211"/>
      <c r="KBU35" s="148"/>
      <c r="KBV35" s="210"/>
      <c r="KBW35" s="211"/>
      <c r="KBX35" s="148"/>
      <c r="KBY35" s="210"/>
      <c r="KBZ35" s="211"/>
      <c r="KCA35" s="148"/>
      <c r="KCB35" s="210"/>
      <c r="KCC35" s="211"/>
      <c r="KCD35" s="148"/>
      <c r="KCE35" s="210"/>
      <c r="KCF35" s="211"/>
      <c r="KCG35" s="148"/>
      <c r="KCH35" s="210"/>
      <c r="KCI35" s="211"/>
      <c r="KCJ35" s="148"/>
      <c r="KCK35" s="210"/>
      <c r="KCL35" s="211"/>
      <c r="KCM35" s="148"/>
      <c r="KCN35" s="210"/>
      <c r="KCO35" s="211"/>
      <c r="KCP35" s="148"/>
      <c r="KCQ35" s="210"/>
      <c r="KCR35" s="211"/>
      <c r="KCS35" s="148"/>
      <c r="KCT35" s="210"/>
      <c r="KCU35" s="211"/>
      <c r="KCV35" s="148"/>
      <c r="KCW35" s="210"/>
      <c r="KCX35" s="211"/>
      <c r="KCY35" s="148"/>
      <c r="KCZ35" s="210"/>
      <c r="KDA35" s="211"/>
      <c r="KDB35" s="148"/>
      <c r="KDC35" s="210"/>
      <c r="KDD35" s="211"/>
      <c r="KDE35" s="148"/>
      <c r="KDF35" s="210"/>
      <c r="KDG35" s="211"/>
      <c r="KDH35" s="148"/>
      <c r="KDI35" s="210"/>
      <c r="KDJ35" s="211"/>
      <c r="KDK35" s="148"/>
      <c r="KDL35" s="210"/>
      <c r="KDM35" s="211"/>
      <c r="KDN35" s="148"/>
      <c r="KDO35" s="210"/>
      <c r="KDP35" s="211"/>
      <c r="KDQ35" s="148"/>
      <c r="KDR35" s="210"/>
      <c r="KDS35" s="211"/>
      <c r="KDT35" s="148"/>
      <c r="KDU35" s="210"/>
      <c r="KDV35" s="211"/>
      <c r="KDW35" s="148"/>
      <c r="KDX35" s="210"/>
      <c r="KDY35" s="211"/>
      <c r="KDZ35" s="148"/>
      <c r="KEA35" s="210"/>
      <c r="KEB35" s="211"/>
      <c r="KEC35" s="148"/>
      <c r="KED35" s="210"/>
      <c r="KEE35" s="211"/>
      <c r="KEF35" s="148"/>
      <c r="KEG35" s="210"/>
      <c r="KEH35" s="211"/>
      <c r="KEI35" s="148"/>
      <c r="KEJ35" s="210"/>
      <c r="KEK35" s="211"/>
      <c r="KEL35" s="148"/>
      <c r="KEM35" s="210"/>
      <c r="KEN35" s="211"/>
      <c r="KEO35" s="148"/>
      <c r="KEP35" s="210"/>
      <c r="KEQ35" s="211"/>
      <c r="KER35" s="148"/>
      <c r="KES35" s="210"/>
      <c r="KET35" s="211"/>
      <c r="KEU35" s="148"/>
      <c r="KEV35" s="210"/>
      <c r="KEW35" s="211"/>
      <c r="KEX35" s="148"/>
      <c r="KEY35" s="210"/>
      <c r="KEZ35" s="211"/>
      <c r="KFA35" s="148"/>
      <c r="KFB35" s="210"/>
      <c r="KFC35" s="211"/>
      <c r="KFD35" s="148"/>
      <c r="KFE35" s="210"/>
      <c r="KFF35" s="211"/>
      <c r="KFG35" s="148"/>
      <c r="KFH35" s="210"/>
      <c r="KFI35" s="211"/>
      <c r="KFJ35" s="148"/>
      <c r="KFK35" s="210"/>
      <c r="KFL35" s="211"/>
      <c r="KFM35" s="148"/>
      <c r="KFN35" s="210"/>
      <c r="KFO35" s="211"/>
      <c r="KFP35" s="148"/>
      <c r="KFQ35" s="210"/>
      <c r="KFR35" s="211"/>
      <c r="KFS35" s="148"/>
      <c r="KFT35" s="210"/>
      <c r="KFU35" s="211"/>
      <c r="KFV35" s="148"/>
      <c r="KFW35" s="210"/>
      <c r="KFX35" s="211"/>
      <c r="KFY35" s="148"/>
      <c r="KFZ35" s="210"/>
      <c r="KGA35" s="211"/>
      <c r="KGB35" s="148"/>
      <c r="KGC35" s="210"/>
      <c r="KGD35" s="211"/>
      <c r="KGE35" s="148"/>
      <c r="KGF35" s="210"/>
      <c r="KGG35" s="211"/>
      <c r="KGH35" s="148"/>
      <c r="KGI35" s="210"/>
      <c r="KGJ35" s="211"/>
      <c r="KGK35" s="148"/>
      <c r="KGL35" s="210"/>
      <c r="KGM35" s="211"/>
      <c r="KGN35" s="148"/>
      <c r="KGO35" s="210"/>
      <c r="KGP35" s="211"/>
      <c r="KGQ35" s="148"/>
      <c r="KGR35" s="210"/>
      <c r="KGS35" s="211"/>
      <c r="KGT35" s="148"/>
      <c r="KGU35" s="210"/>
      <c r="KGV35" s="211"/>
      <c r="KGW35" s="148"/>
      <c r="KGX35" s="210"/>
      <c r="KGY35" s="211"/>
      <c r="KGZ35" s="148"/>
      <c r="KHA35" s="210"/>
      <c r="KHB35" s="211"/>
      <c r="KHC35" s="148"/>
      <c r="KHD35" s="210"/>
      <c r="KHE35" s="211"/>
      <c r="KHF35" s="148"/>
      <c r="KHG35" s="210"/>
      <c r="KHH35" s="211"/>
      <c r="KHI35" s="148"/>
      <c r="KHJ35" s="210"/>
      <c r="KHK35" s="211"/>
      <c r="KHL35" s="148"/>
      <c r="KHM35" s="210"/>
      <c r="KHN35" s="211"/>
      <c r="KHO35" s="148"/>
      <c r="KHP35" s="210"/>
      <c r="KHQ35" s="211"/>
      <c r="KHR35" s="148"/>
      <c r="KHS35" s="210"/>
      <c r="KHT35" s="211"/>
      <c r="KHU35" s="148"/>
      <c r="KHV35" s="210"/>
      <c r="KHW35" s="211"/>
      <c r="KHX35" s="148"/>
      <c r="KHY35" s="210"/>
      <c r="KHZ35" s="211"/>
      <c r="KIA35" s="148"/>
      <c r="KIB35" s="210"/>
      <c r="KIC35" s="211"/>
      <c r="KID35" s="148"/>
      <c r="KIE35" s="210"/>
      <c r="KIF35" s="211"/>
      <c r="KIG35" s="148"/>
      <c r="KIH35" s="210"/>
      <c r="KII35" s="211"/>
      <c r="KIJ35" s="148"/>
      <c r="KIK35" s="210"/>
      <c r="KIL35" s="211"/>
      <c r="KIM35" s="148"/>
      <c r="KIN35" s="210"/>
      <c r="KIO35" s="211"/>
      <c r="KIP35" s="148"/>
      <c r="KIQ35" s="210"/>
      <c r="KIR35" s="211"/>
      <c r="KIS35" s="148"/>
      <c r="KIT35" s="210"/>
      <c r="KIU35" s="211"/>
      <c r="KIV35" s="148"/>
      <c r="KIW35" s="210"/>
      <c r="KIX35" s="211"/>
      <c r="KIY35" s="148"/>
      <c r="KIZ35" s="210"/>
      <c r="KJA35" s="211"/>
      <c r="KJB35" s="148"/>
      <c r="KJC35" s="210"/>
      <c r="KJD35" s="211"/>
      <c r="KJE35" s="148"/>
      <c r="KJF35" s="210"/>
      <c r="KJG35" s="211"/>
      <c r="KJH35" s="148"/>
      <c r="KJI35" s="210"/>
      <c r="KJJ35" s="211"/>
      <c r="KJK35" s="148"/>
      <c r="KJL35" s="210"/>
      <c r="KJM35" s="211"/>
      <c r="KJN35" s="148"/>
      <c r="KJO35" s="210"/>
      <c r="KJP35" s="211"/>
      <c r="KJQ35" s="148"/>
      <c r="KJR35" s="210"/>
      <c r="KJS35" s="211"/>
      <c r="KJT35" s="148"/>
      <c r="KJU35" s="210"/>
      <c r="KJV35" s="211"/>
      <c r="KJW35" s="148"/>
      <c r="KJX35" s="210"/>
      <c r="KJY35" s="211"/>
      <c r="KJZ35" s="148"/>
      <c r="KKA35" s="210"/>
      <c r="KKB35" s="211"/>
      <c r="KKC35" s="148"/>
      <c r="KKD35" s="210"/>
      <c r="KKE35" s="211"/>
      <c r="KKF35" s="148"/>
      <c r="KKG35" s="210"/>
      <c r="KKH35" s="211"/>
      <c r="KKI35" s="148"/>
      <c r="KKJ35" s="210"/>
      <c r="KKK35" s="211"/>
      <c r="KKL35" s="148"/>
      <c r="KKM35" s="210"/>
      <c r="KKN35" s="211"/>
      <c r="KKO35" s="148"/>
      <c r="KKP35" s="210"/>
      <c r="KKQ35" s="211"/>
      <c r="KKR35" s="148"/>
      <c r="KKS35" s="210"/>
      <c r="KKT35" s="211"/>
      <c r="KKU35" s="148"/>
      <c r="KKV35" s="210"/>
      <c r="KKW35" s="211"/>
      <c r="KKX35" s="148"/>
      <c r="KKY35" s="210"/>
      <c r="KKZ35" s="211"/>
      <c r="KLA35" s="148"/>
      <c r="KLB35" s="210"/>
      <c r="KLC35" s="211"/>
      <c r="KLD35" s="148"/>
      <c r="KLE35" s="210"/>
      <c r="KLF35" s="211"/>
      <c r="KLG35" s="148"/>
      <c r="KLH35" s="210"/>
      <c r="KLI35" s="211"/>
      <c r="KLJ35" s="148"/>
      <c r="KLK35" s="210"/>
      <c r="KLL35" s="211"/>
      <c r="KLM35" s="148"/>
      <c r="KLN35" s="210"/>
      <c r="KLO35" s="211"/>
      <c r="KLP35" s="148"/>
      <c r="KLQ35" s="210"/>
      <c r="KLR35" s="211"/>
      <c r="KLS35" s="148"/>
      <c r="KLT35" s="210"/>
      <c r="KLU35" s="211"/>
      <c r="KLV35" s="148"/>
      <c r="KLW35" s="210"/>
      <c r="KLX35" s="211"/>
      <c r="KLY35" s="148"/>
      <c r="KLZ35" s="210"/>
      <c r="KMA35" s="211"/>
      <c r="KMB35" s="148"/>
      <c r="KMC35" s="210"/>
      <c r="KMD35" s="211"/>
      <c r="KME35" s="148"/>
      <c r="KMF35" s="210"/>
      <c r="KMG35" s="211"/>
      <c r="KMH35" s="148"/>
      <c r="KMI35" s="210"/>
      <c r="KMJ35" s="211"/>
      <c r="KMK35" s="148"/>
      <c r="KML35" s="210"/>
      <c r="KMM35" s="211"/>
      <c r="KMN35" s="148"/>
      <c r="KMO35" s="210"/>
      <c r="KMP35" s="211"/>
      <c r="KMQ35" s="148"/>
      <c r="KMR35" s="210"/>
      <c r="KMS35" s="211"/>
      <c r="KMT35" s="148"/>
      <c r="KMU35" s="210"/>
      <c r="KMV35" s="211"/>
      <c r="KMW35" s="148"/>
      <c r="KMX35" s="210"/>
      <c r="KMY35" s="211"/>
      <c r="KMZ35" s="148"/>
      <c r="KNA35" s="210"/>
      <c r="KNB35" s="211"/>
      <c r="KNC35" s="148"/>
      <c r="KND35" s="210"/>
      <c r="KNE35" s="211"/>
      <c r="KNF35" s="148"/>
      <c r="KNG35" s="210"/>
      <c r="KNH35" s="211"/>
      <c r="KNI35" s="148"/>
      <c r="KNJ35" s="210"/>
      <c r="KNK35" s="211"/>
      <c r="KNL35" s="148"/>
      <c r="KNM35" s="210"/>
      <c r="KNN35" s="211"/>
      <c r="KNO35" s="148"/>
      <c r="KNP35" s="210"/>
      <c r="KNQ35" s="211"/>
      <c r="KNR35" s="148"/>
      <c r="KNS35" s="210"/>
      <c r="KNT35" s="211"/>
      <c r="KNU35" s="148"/>
      <c r="KNV35" s="210"/>
      <c r="KNW35" s="211"/>
      <c r="KNX35" s="148"/>
      <c r="KNY35" s="210"/>
      <c r="KNZ35" s="211"/>
      <c r="KOA35" s="148"/>
      <c r="KOB35" s="210"/>
      <c r="KOC35" s="211"/>
      <c r="KOD35" s="148"/>
      <c r="KOE35" s="210"/>
      <c r="KOF35" s="211"/>
      <c r="KOG35" s="148"/>
      <c r="KOH35" s="210"/>
      <c r="KOI35" s="211"/>
      <c r="KOJ35" s="148"/>
      <c r="KOK35" s="210"/>
      <c r="KOL35" s="211"/>
      <c r="KOM35" s="148"/>
      <c r="KON35" s="210"/>
      <c r="KOO35" s="211"/>
      <c r="KOP35" s="148"/>
      <c r="KOQ35" s="210"/>
      <c r="KOR35" s="211"/>
      <c r="KOS35" s="148"/>
      <c r="KOT35" s="210"/>
      <c r="KOU35" s="211"/>
      <c r="KOV35" s="148"/>
      <c r="KOW35" s="210"/>
      <c r="KOX35" s="211"/>
      <c r="KOY35" s="148"/>
      <c r="KOZ35" s="210"/>
      <c r="KPA35" s="211"/>
      <c r="KPB35" s="148"/>
      <c r="KPC35" s="210"/>
      <c r="KPD35" s="211"/>
      <c r="KPE35" s="148"/>
      <c r="KPF35" s="210"/>
      <c r="KPG35" s="211"/>
      <c r="KPH35" s="148"/>
      <c r="KPI35" s="210"/>
      <c r="KPJ35" s="211"/>
      <c r="KPK35" s="148"/>
      <c r="KPL35" s="210"/>
      <c r="KPM35" s="211"/>
      <c r="KPN35" s="148"/>
      <c r="KPO35" s="210"/>
      <c r="KPP35" s="211"/>
      <c r="KPQ35" s="148"/>
      <c r="KPR35" s="210"/>
      <c r="KPS35" s="211"/>
      <c r="KPT35" s="148"/>
      <c r="KPU35" s="210"/>
      <c r="KPV35" s="211"/>
      <c r="KPW35" s="148"/>
      <c r="KPX35" s="210"/>
      <c r="KPY35" s="211"/>
      <c r="KPZ35" s="148"/>
      <c r="KQA35" s="210"/>
      <c r="KQB35" s="211"/>
      <c r="KQC35" s="148"/>
      <c r="KQD35" s="210"/>
      <c r="KQE35" s="211"/>
      <c r="KQF35" s="148"/>
      <c r="KQG35" s="210"/>
      <c r="KQH35" s="211"/>
      <c r="KQI35" s="148"/>
      <c r="KQJ35" s="210"/>
      <c r="KQK35" s="211"/>
      <c r="KQL35" s="148"/>
      <c r="KQM35" s="210"/>
      <c r="KQN35" s="211"/>
      <c r="KQO35" s="148"/>
      <c r="KQP35" s="210"/>
      <c r="KQQ35" s="211"/>
      <c r="KQR35" s="148"/>
      <c r="KQS35" s="210"/>
      <c r="KQT35" s="211"/>
      <c r="KQU35" s="148"/>
      <c r="KQV35" s="210"/>
      <c r="KQW35" s="211"/>
      <c r="KQX35" s="148"/>
      <c r="KQY35" s="210"/>
      <c r="KQZ35" s="211"/>
      <c r="KRA35" s="148"/>
      <c r="KRB35" s="210"/>
      <c r="KRC35" s="211"/>
      <c r="KRD35" s="148"/>
      <c r="KRE35" s="210"/>
      <c r="KRF35" s="211"/>
      <c r="KRG35" s="148"/>
      <c r="KRH35" s="210"/>
      <c r="KRI35" s="211"/>
      <c r="KRJ35" s="148"/>
      <c r="KRK35" s="210"/>
      <c r="KRL35" s="211"/>
      <c r="KRM35" s="148"/>
      <c r="KRN35" s="210"/>
      <c r="KRO35" s="211"/>
      <c r="KRP35" s="148"/>
      <c r="KRQ35" s="210"/>
      <c r="KRR35" s="211"/>
      <c r="KRS35" s="148"/>
      <c r="KRT35" s="210"/>
      <c r="KRU35" s="211"/>
      <c r="KRV35" s="148"/>
      <c r="KRW35" s="210"/>
      <c r="KRX35" s="211"/>
      <c r="KRY35" s="148"/>
      <c r="KRZ35" s="210"/>
      <c r="KSA35" s="211"/>
      <c r="KSB35" s="148"/>
      <c r="KSC35" s="210"/>
      <c r="KSD35" s="211"/>
      <c r="KSE35" s="148"/>
      <c r="KSF35" s="210"/>
      <c r="KSG35" s="211"/>
      <c r="KSH35" s="148"/>
      <c r="KSI35" s="210"/>
      <c r="KSJ35" s="211"/>
      <c r="KSK35" s="148"/>
      <c r="KSL35" s="210"/>
      <c r="KSM35" s="211"/>
      <c r="KSN35" s="148"/>
      <c r="KSO35" s="210"/>
      <c r="KSP35" s="211"/>
      <c r="KSQ35" s="148"/>
      <c r="KSR35" s="210"/>
      <c r="KSS35" s="211"/>
      <c r="KST35" s="148"/>
      <c r="KSU35" s="210"/>
      <c r="KSV35" s="211"/>
      <c r="KSW35" s="148"/>
      <c r="KSX35" s="210"/>
      <c r="KSY35" s="211"/>
      <c r="KSZ35" s="148"/>
      <c r="KTA35" s="210"/>
      <c r="KTB35" s="211"/>
      <c r="KTC35" s="148"/>
      <c r="KTD35" s="210"/>
      <c r="KTE35" s="211"/>
      <c r="KTF35" s="148"/>
      <c r="KTG35" s="210"/>
      <c r="KTH35" s="211"/>
      <c r="KTI35" s="148"/>
      <c r="KTJ35" s="210"/>
      <c r="KTK35" s="211"/>
      <c r="KTL35" s="148"/>
      <c r="KTM35" s="210"/>
      <c r="KTN35" s="211"/>
      <c r="KTO35" s="148"/>
      <c r="KTP35" s="210"/>
      <c r="KTQ35" s="211"/>
      <c r="KTR35" s="148"/>
      <c r="KTS35" s="210"/>
      <c r="KTT35" s="211"/>
      <c r="KTU35" s="148"/>
      <c r="KTV35" s="210"/>
      <c r="KTW35" s="211"/>
      <c r="KTX35" s="148"/>
      <c r="KTY35" s="210"/>
      <c r="KTZ35" s="211"/>
      <c r="KUA35" s="148"/>
      <c r="KUB35" s="210"/>
      <c r="KUC35" s="211"/>
      <c r="KUD35" s="148"/>
      <c r="KUE35" s="210"/>
      <c r="KUF35" s="211"/>
      <c r="KUG35" s="148"/>
      <c r="KUH35" s="210"/>
      <c r="KUI35" s="211"/>
      <c r="KUJ35" s="148"/>
      <c r="KUK35" s="210"/>
      <c r="KUL35" s="211"/>
      <c r="KUM35" s="148"/>
      <c r="KUN35" s="210"/>
      <c r="KUO35" s="211"/>
      <c r="KUP35" s="148"/>
      <c r="KUQ35" s="210"/>
      <c r="KUR35" s="211"/>
      <c r="KUS35" s="148"/>
      <c r="KUT35" s="210"/>
      <c r="KUU35" s="211"/>
      <c r="KUV35" s="148"/>
      <c r="KUW35" s="210"/>
      <c r="KUX35" s="211"/>
      <c r="KUY35" s="148"/>
      <c r="KUZ35" s="210"/>
      <c r="KVA35" s="211"/>
      <c r="KVB35" s="148"/>
      <c r="KVC35" s="210"/>
      <c r="KVD35" s="211"/>
      <c r="KVE35" s="148"/>
      <c r="KVF35" s="210"/>
      <c r="KVG35" s="211"/>
      <c r="KVH35" s="148"/>
      <c r="KVI35" s="210"/>
      <c r="KVJ35" s="211"/>
      <c r="KVK35" s="148"/>
      <c r="KVL35" s="210"/>
      <c r="KVM35" s="211"/>
      <c r="KVN35" s="148"/>
      <c r="KVO35" s="210"/>
      <c r="KVP35" s="211"/>
      <c r="KVQ35" s="148"/>
      <c r="KVR35" s="210"/>
      <c r="KVS35" s="211"/>
      <c r="KVT35" s="148"/>
      <c r="KVU35" s="210"/>
      <c r="KVV35" s="211"/>
      <c r="KVW35" s="148"/>
      <c r="KVX35" s="210"/>
      <c r="KVY35" s="211"/>
      <c r="KVZ35" s="148"/>
      <c r="KWA35" s="210"/>
      <c r="KWB35" s="211"/>
      <c r="KWC35" s="148"/>
      <c r="KWD35" s="210"/>
      <c r="KWE35" s="211"/>
      <c r="KWF35" s="148"/>
      <c r="KWG35" s="210"/>
      <c r="KWH35" s="211"/>
      <c r="KWI35" s="148"/>
      <c r="KWJ35" s="210"/>
      <c r="KWK35" s="211"/>
      <c r="KWL35" s="148"/>
      <c r="KWM35" s="210"/>
      <c r="KWN35" s="211"/>
      <c r="KWO35" s="148"/>
      <c r="KWP35" s="210"/>
      <c r="KWQ35" s="211"/>
      <c r="KWR35" s="148"/>
      <c r="KWS35" s="210"/>
      <c r="KWT35" s="211"/>
      <c r="KWU35" s="148"/>
      <c r="KWV35" s="210"/>
      <c r="KWW35" s="211"/>
      <c r="KWX35" s="148"/>
      <c r="KWY35" s="210"/>
      <c r="KWZ35" s="211"/>
      <c r="KXA35" s="148"/>
      <c r="KXB35" s="210"/>
      <c r="KXC35" s="211"/>
      <c r="KXD35" s="148"/>
      <c r="KXE35" s="210"/>
      <c r="KXF35" s="211"/>
      <c r="KXG35" s="148"/>
      <c r="KXH35" s="210"/>
      <c r="KXI35" s="211"/>
      <c r="KXJ35" s="148"/>
      <c r="KXK35" s="210"/>
      <c r="KXL35" s="211"/>
      <c r="KXM35" s="148"/>
      <c r="KXN35" s="210"/>
      <c r="KXO35" s="211"/>
      <c r="KXP35" s="148"/>
      <c r="KXQ35" s="210"/>
      <c r="KXR35" s="211"/>
      <c r="KXS35" s="148"/>
      <c r="KXT35" s="210"/>
      <c r="KXU35" s="211"/>
      <c r="KXV35" s="148"/>
      <c r="KXW35" s="210"/>
      <c r="KXX35" s="211"/>
      <c r="KXY35" s="148"/>
      <c r="KXZ35" s="210"/>
      <c r="KYA35" s="211"/>
      <c r="KYB35" s="148"/>
      <c r="KYC35" s="210"/>
      <c r="KYD35" s="211"/>
      <c r="KYE35" s="148"/>
      <c r="KYF35" s="210"/>
      <c r="KYG35" s="211"/>
      <c r="KYH35" s="148"/>
      <c r="KYI35" s="210"/>
      <c r="KYJ35" s="211"/>
      <c r="KYK35" s="148"/>
      <c r="KYL35" s="210"/>
      <c r="KYM35" s="211"/>
      <c r="KYN35" s="148"/>
      <c r="KYO35" s="210"/>
      <c r="KYP35" s="211"/>
      <c r="KYQ35" s="148"/>
      <c r="KYR35" s="210"/>
      <c r="KYS35" s="211"/>
      <c r="KYT35" s="148"/>
      <c r="KYU35" s="210"/>
      <c r="KYV35" s="211"/>
      <c r="KYW35" s="148"/>
      <c r="KYX35" s="210"/>
      <c r="KYY35" s="211"/>
      <c r="KYZ35" s="148"/>
      <c r="KZA35" s="210"/>
      <c r="KZB35" s="211"/>
      <c r="KZC35" s="148"/>
      <c r="KZD35" s="210"/>
      <c r="KZE35" s="211"/>
      <c r="KZF35" s="148"/>
      <c r="KZG35" s="210"/>
      <c r="KZH35" s="211"/>
      <c r="KZI35" s="148"/>
      <c r="KZJ35" s="210"/>
      <c r="KZK35" s="211"/>
      <c r="KZL35" s="148"/>
      <c r="KZM35" s="210"/>
      <c r="KZN35" s="211"/>
      <c r="KZO35" s="148"/>
      <c r="KZP35" s="210"/>
      <c r="KZQ35" s="211"/>
      <c r="KZR35" s="148"/>
      <c r="KZS35" s="210"/>
      <c r="KZT35" s="211"/>
      <c r="KZU35" s="148"/>
      <c r="KZV35" s="210"/>
      <c r="KZW35" s="211"/>
      <c r="KZX35" s="148"/>
      <c r="KZY35" s="210"/>
      <c r="KZZ35" s="211"/>
      <c r="LAA35" s="148"/>
      <c r="LAB35" s="210"/>
      <c r="LAC35" s="211"/>
      <c r="LAD35" s="148"/>
      <c r="LAE35" s="210"/>
      <c r="LAF35" s="211"/>
      <c r="LAG35" s="148"/>
      <c r="LAH35" s="210"/>
      <c r="LAI35" s="211"/>
      <c r="LAJ35" s="148"/>
      <c r="LAK35" s="210"/>
      <c r="LAL35" s="211"/>
      <c r="LAM35" s="148"/>
      <c r="LAN35" s="210"/>
      <c r="LAO35" s="211"/>
      <c r="LAP35" s="148"/>
      <c r="LAQ35" s="210"/>
      <c r="LAR35" s="211"/>
      <c r="LAS35" s="148"/>
      <c r="LAT35" s="210"/>
      <c r="LAU35" s="211"/>
      <c r="LAV35" s="148"/>
      <c r="LAW35" s="210"/>
      <c r="LAX35" s="211"/>
      <c r="LAY35" s="148"/>
      <c r="LAZ35" s="210"/>
      <c r="LBA35" s="211"/>
      <c r="LBB35" s="148"/>
      <c r="LBC35" s="210"/>
      <c r="LBD35" s="211"/>
      <c r="LBE35" s="148"/>
      <c r="LBF35" s="210"/>
      <c r="LBG35" s="211"/>
      <c r="LBH35" s="148"/>
      <c r="LBI35" s="210"/>
      <c r="LBJ35" s="211"/>
      <c r="LBK35" s="148"/>
      <c r="LBL35" s="210"/>
      <c r="LBM35" s="211"/>
      <c r="LBN35" s="148"/>
      <c r="LBO35" s="210"/>
      <c r="LBP35" s="211"/>
      <c r="LBQ35" s="148"/>
      <c r="LBR35" s="210"/>
      <c r="LBS35" s="211"/>
      <c r="LBT35" s="148"/>
      <c r="LBU35" s="210"/>
      <c r="LBV35" s="211"/>
      <c r="LBW35" s="148"/>
      <c r="LBX35" s="210"/>
      <c r="LBY35" s="211"/>
      <c r="LBZ35" s="148"/>
      <c r="LCA35" s="210"/>
      <c r="LCB35" s="211"/>
      <c r="LCC35" s="148"/>
      <c r="LCD35" s="210"/>
      <c r="LCE35" s="211"/>
      <c r="LCF35" s="148"/>
      <c r="LCG35" s="210"/>
      <c r="LCH35" s="211"/>
      <c r="LCI35" s="148"/>
      <c r="LCJ35" s="210"/>
      <c r="LCK35" s="211"/>
      <c r="LCL35" s="148"/>
      <c r="LCM35" s="210"/>
      <c r="LCN35" s="211"/>
      <c r="LCO35" s="148"/>
      <c r="LCP35" s="210"/>
      <c r="LCQ35" s="211"/>
      <c r="LCR35" s="148"/>
      <c r="LCS35" s="210"/>
      <c r="LCT35" s="211"/>
      <c r="LCU35" s="148"/>
      <c r="LCV35" s="210"/>
      <c r="LCW35" s="211"/>
      <c r="LCX35" s="148"/>
      <c r="LCY35" s="210"/>
      <c r="LCZ35" s="211"/>
      <c r="LDA35" s="148"/>
      <c r="LDB35" s="210"/>
      <c r="LDC35" s="211"/>
      <c r="LDD35" s="148"/>
      <c r="LDE35" s="210"/>
      <c r="LDF35" s="211"/>
      <c r="LDG35" s="148"/>
      <c r="LDH35" s="210"/>
      <c r="LDI35" s="211"/>
      <c r="LDJ35" s="148"/>
      <c r="LDK35" s="210"/>
      <c r="LDL35" s="211"/>
      <c r="LDM35" s="148"/>
      <c r="LDN35" s="210"/>
      <c r="LDO35" s="211"/>
      <c r="LDP35" s="148"/>
      <c r="LDQ35" s="210"/>
      <c r="LDR35" s="211"/>
      <c r="LDS35" s="148"/>
      <c r="LDT35" s="210"/>
      <c r="LDU35" s="211"/>
      <c r="LDV35" s="148"/>
      <c r="LDW35" s="210"/>
      <c r="LDX35" s="211"/>
      <c r="LDY35" s="148"/>
      <c r="LDZ35" s="210"/>
      <c r="LEA35" s="211"/>
      <c r="LEB35" s="148"/>
      <c r="LEC35" s="210"/>
      <c r="LED35" s="211"/>
      <c r="LEE35" s="148"/>
      <c r="LEF35" s="210"/>
      <c r="LEG35" s="211"/>
      <c r="LEH35" s="148"/>
      <c r="LEI35" s="210"/>
      <c r="LEJ35" s="211"/>
      <c r="LEK35" s="148"/>
      <c r="LEL35" s="210"/>
      <c r="LEM35" s="211"/>
      <c r="LEN35" s="148"/>
      <c r="LEO35" s="210"/>
      <c r="LEP35" s="211"/>
      <c r="LEQ35" s="148"/>
      <c r="LER35" s="210"/>
      <c r="LES35" s="211"/>
      <c r="LET35" s="148"/>
      <c r="LEU35" s="210"/>
      <c r="LEV35" s="211"/>
      <c r="LEW35" s="148"/>
      <c r="LEX35" s="210"/>
      <c r="LEY35" s="211"/>
      <c r="LEZ35" s="148"/>
      <c r="LFA35" s="210"/>
      <c r="LFB35" s="211"/>
      <c r="LFC35" s="148"/>
      <c r="LFD35" s="210"/>
      <c r="LFE35" s="211"/>
      <c r="LFF35" s="148"/>
      <c r="LFG35" s="210"/>
      <c r="LFH35" s="211"/>
      <c r="LFI35" s="148"/>
      <c r="LFJ35" s="210"/>
      <c r="LFK35" s="211"/>
      <c r="LFL35" s="148"/>
      <c r="LFM35" s="210"/>
      <c r="LFN35" s="211"/>
      <c r="LFO35" s="148"/>
      <c r="LFP35" s="210"/>
      <c r="LFQ35" s="211"/>
      <c r="LFR35" s="148"/>
      <c r="LFS35" s="210"/>
      <c r="LFT35" s="211"/>
      <c r="LFU35" s="148"/>
      <c r="LFV35" s="210"/>
      <c r="LFW35" s="211"/>
      <c r="LFX35" s="148"/>
      <c r="LFY35" s="210"/>
      <c r="LFZ35" s="211"/>
      <c r="LGA35" s="148"/>
      <c r="LGB35" s="210"/>
      <c r="LGC35" s="211"/>
      <c r="LGD35" s="148"/>
      <c r="LGE35" s="210"/>
      <c r="LGF35" s="211"/>
      <c r="LGG35" s="148"/>
      <c r="LGH35" s="210"/>
      <c r="LGI35" s="211"/>
      <c r="LGJ35" s="148"/>
      <c r="LGK35" s="210"/>
      <c r="LGL35" s="211"/>
      <c r="LGM35" s="148"/>
      <c r="LGN35" s="210"/>
      <c r="LGO35" s="211"/>
      <c r="LGP35" s="148"/>
      <c r="LGQ35" s="210"/>
      <c r="LGR35" s="211"/>
      <c r="LGS35" s="148"/>
      <c r="LGT35" s="210"/>
      <c r="LGU35" s="211"/>
      <c r="LGV35" s="148"/>
      <c r="LGW35" s="210"/>
      <c r="LGX35" s="211"/>
      <c r="LGY35" s="148"/>
      <c r="LGZ35" s="210"/>
      <c r="LHA35" s="211"/>
      <c r="LHB35" s="148"/>
      <c r="LHC35" s="210"/>
      <c r="LHD35" s="211"/>
      <c r="LHE35" s="148"/>
      <c r="LHF35" s="210"/>
      <c r="LHG35" s="211"/>
      <c r="LHH35" s="148"/>
      <c r="LHI35" s="210"/>
      <c r="LHJ35" s="211"/>
      <c r="LHK35" s="148"/>
      <c r="LHL35" s="210"/>
      <c r="LHM35" s="211"/>
      <c r="LHN35" s="148"/>
      <c r="LHO35" s="210"/>
      <c r="LHP35" s="211"/>
      <c r="LHQ35" s="148"/>
      <c r="LHR35" s="210"/>
      <c r="LHS35" s="211"/>
      <c r="LHT35" s="148"/>
      <c r="LHU35" s="210"/>
      <c r="LHV35" s="211"/>
      <c r="LHW35" s="148"/>
      <c r="LHX35" s="210"/>
      <c r="LHY35" s="211"/>
      <c r="LHZ35" s="148"/>
      <c r="LIA35" s="210"/>
      <c r="LIB35" s="211"/>
      <c r="LIC35" s="148"/>
      <c r="LID35" s="210"/>
      <c r="LIE35" s="211"/>
      <c r="LIF35" s="148"/>
      <c r="LIG35" s="210"/>
      <c r="LIH35" s="211"/>
      <c r="LII35" s="148"/>
      <c r="LIJ35" s="210"/>
      <c r="LIK35" s="211"/>
      <c r="LIL35" s="148"/>
      <c r="LIM35" s="210"/>
      <c r="LIN35" s="211"/>
      <c r="LIO35" s="148"/>
      <c r="LIP35" s="210"/>
      <c r="LIQ35" s="211"/>
      <c r="LIR35" s="148"/>
      <c r="LIS35" s="210"/>
      <c r="LIT35" s="211"/>
      <c r="LIU35" s="148"/>
      <c r="LIV35" s="210"/>
      <c r="LIW35" s="211"/>
      <c r="LIX35" s="148"/>
      <c r="LIY35" s="210"/>
      <c r="LIZ35" s="211"/>
      <c r="LJA35" s="148"/>
      <c r="LJB35" s="210"/>
      <c r="LJC35" s="211"/>
      <c r="LJD35" s="148"/>
      <c r="LJE35" s="210"/>
      <c r="LJF35" s="211"/>
      <c r="LJG35" s="148"/>
      <c r="LJH35" s="210"/>
      <c r="LJI35" s="211"/>
      <c r="LJJ35" s="148"/>
      <c r="LJK35" s="210"/>
      <c r="LJL35" s="211"/>
      <c r="LJM35" s="148"/>
      <c r="LJN35" s="210"/>
      <c r="LJO35" s="211"/>
      <c r="LJP35" s="148"/>
      <c r="LJQ35" s="210"/>
      <c r="LJR35" s="211"/>
      <c r="LJS35" s="148"/>
      <c r="LJT35" s="210"/>
      <c r="LJU35" s="211"/>
      <c r="LJV35" s="148"/>
      <c r="LJW35" s="210"/>
      <c r="LJX35" s="211"/>
      <c r="LJY35" s="148"/>
      <c r="LJZ35" s="210"/>
      <c r="LKA35" s="211"/>
      <c r="LKB35" s="148"/>
      <c r="LKC35" s="210"/>
      <c r="LKD35" s="211"/>
      <c r="LKE35" s="148"/>
      <c r="LKF35" s="210"/>
      <c r="LKG35" s="211"/>
      <c r="LKH35" s="148"/>
      <c r="LKI35" s="210"/>
      <c r="LKJ35" s="211"/>
      <c r="LKK35" s="148"/>
      <c r="LKL35" s="210"/>
      <c r="LKM35" s="211"/>
      <c r="LKN35" s="148"/>
      <c r="LKO35" s="210"/>
      <c r="LKP35" s="211"/>
      <c r="LKQ35" s="148"/>
      <c r="LKR35" s="210"/>
      <c r="LKS35" s="211"/>
      <c r="LKT35" s="148"/>
      <c r="LKU35" s="210"/>
      <c r="LKV35" s="211"/>
      <c r="LKW35" s="148"/>
      <c r="LKX35" s="210"/>
      <c r="LKY35" s="211"/>
      <c r="LKZ35" s="148"/>
      <c r="LLA35" s="210"/>
      <c r="LLB35" s="211"/>
      <c r="LLC35" s="148"/>
      <c r="LLD35" s="210"/>
      <c r="LLE35" s="211"/>
      <c r="LLF35" s="148"/>
      <c r="LLG35" s="210"/>
      <c r="LLH35" s="211"/>
      <c r="LLI35" s="148"/>
      <c r="LLJ35" s="210"/>
      <c r="LLK35" s="211"/>
      <c r="LLL35" s="148"/>
      <c r="LLM35" s="210"/>
      <c r="LLN35" s="211"/>
      <c r="LLO35" s="148"/>
      <c r="LLP35" s="210"/>
      <c r="LLQ35" s="211"/>
      <c r="LLR35" s="148"/>
      <c r="LLS35" s="210"/>
      <c r="LLT35" s="211"/>
      <c r="LLU35" s="148"/>
      <c r="LLV35" s="210"/>
      <c r="LLW35" s="211"/>
      <c r="LLX35" s="148"/>
      <c r="LLY35" s="210"/>
      <c r="LLZ35" s="211"/>
      <c r="LMA35" s="148"/>
      <c r="LMB35" s="210"/>
      <c r="LMC35" s="211"/>
      <c r="LMD35" s="148"/>
      <c r="LME35" s="210"/>
      <c r="LMF35" s="211"/>
      <c r="LMG35" s="148"/>
      <c r="LMH35" s="210"/>
      <c r="LMI35" s="211"/>
      <c r="LMJ35" s="148"/>
      <c r="LMK35" s="210"/>
      <c r="LML35" s="211"/>
      <c r="LMM35" s="148"/>
      <c r="LMN35" s="210"/>
      <c r="LMO35" s="211"/>
      <c r="LMP35" s="148"/>
      <c r="LMQ35" s="210"/>
      <c r="LMR35" s="211"/>
      <c r="LMS35" s="148"/>
      <c r="LMT35" s="210"/>
      <c r="LMU35" s="211"/>
      <c r="LMV35" s="148"/>
      <c r="LMW35" s="210"/>
      <c r="LMX35" s="211"/>
      <c r="LMY35" s="148"/>
      <c r="LMZ35" s="210"/>
      <c r="LNA35" s="211"/>
      <c r="LNB35" s="148"/>
      <c r="LNC35" s="210"/>
      <c r="LND35" s="211"/>
      <c r="LNE35" s="148"/>
      <c r="LNF35" s="210"/>
      <c r="LNG35" s="211"/>
      <c r="LNH35" s="148"/>
      <c r="LNI35" s="210"/>
      <c r="LNJ35" s="211"/>
      <c r="LNK35" s="148"/>
      <c r="LNL35" s="210"/>
      <c r="LNM35" s="211"/>
      <c r="LNN35" s="148"/>
      <c r="LNO35" s="210"/>
      <c r="LNP35" s="211"/>
      <c r="LNQ35" s="148"/>
      <c r="LNR35" s="210"/>
      <c r="LNS35" s="211"/>
      <c r="LNT35" s="148"/>
      <c r="LNU35" s="210"/>
      <c r="LNV35" s="211"/>
      <c r="LNW35" s="148"/>
      <c r="LNX35" s="210"/>
      <c r="LNY35" s="211"/>
      <c r="LNZ35" s="148"/>
      <c r="LOA35" s="210"/>
      <c r="LOB35" s="211"/>
      <c r="LOC35" s="148"/>
      <c r="LOD35" s="210"/>
      <c r="LOE35" s="211"/>
      <c r="LOF35" s="148"/>
      <c r="LOG35" s="210"/>
      <c r="LOH35" s="211"/>
      <c r="LOI35" s="148"/>
      <c r="LOJ35" s="210"/>
      <c r="LOK35" s="211"/>
      <c r="LOL35" s="148"/>
      <c r="LOM35" s="210"/>
      <c r="LON35" s="211"/>
      <c r="LOO35" s="148"/>
      <c r="LOP35" s="210"/>
      <c r="LOQ35" s="211"/>
      <c r="LOR35" s="148"/>
      <c r="LOS35" s="210"/>
      <c r="LOT35" s="211"/>
      <c r="LOU35" s="148"/>
      <c r="LOV35" s="210"/>
      <c r="LOW35" s="211"/>
      <c r="LOX35" s="148"/>
      <c r="LOY35" s="210"/>
      <c r="LOZ35" s="211"/>
      <c r="LPA35" s="148"/>
      <c r="LPB35" s="210"/>
      <c r="LPC35" s="211"/>
      <c r="LPD35" s="148"/>
      <c r="LPE35" s="210"/>
      <c r="LPF35" s="211"/>
      <c r="LPG35" s="148"/>
      <c r="LPH35" s="210"/>
      <c r="LPI35" s="211"/>
      <c r="LPJ35" s="148"/>
      <c r="LPK35" s="210"/>
      <c r="LPL35" s="211"/>
      <c r="LPM35" s="148"/>
      <c r="LPN35" s="210"/>
      <c r="LPO35" s="211"/>
      <c r="LPP35" s="148"/>
      <c r="LPQ35" s="210"/>
      <c r="LPR35" s="211"/>
      <c r="LPS35" s="148"/>
      <c r="LPT35" s="210"/>
      <c r="LPU35" s="211"/>
      <c r="LPV35" s="148"/>
      <c r="LPW35" s="210"/>
      <c r="LPX35" s="211"/>
      <c r="LPY35" s="148"/>
      <c r="LPZ35" s="210"/>
      <c r="LQA35" s="211"/>
      <c r="LQB35" s="148"/>
      <c r="LQC35" s="210"/>
      <c r="LQD35" s="211"/>
      <c r="LQE35" s="148"/>
      <c r="LQF35" s="210"/>
      <c r="LQG35" s="211"/>
      <c r="LQH35" s="148"/>
      <c r="LQI35" s="210"/>
      <c r="LQJ35" s="211"/>
      <c r="LQK35" s="148"/>
      <c r="LQL35" s="210"/>
      <c r="LQM35" s="211"/>
      <c r="LQN35" s="148"/>
      <c r="LQO35" s="210"/>
      <c r="LQP35" s="211"/>
      <c r="LQQ35" s="148"/>
      <c r="LQR35" s="210"/>
      <c r="LQS35" s="211"/>
      <c r="LQT35" s="148"/>
      <c r="LQU35" s="210"/>
      <c r="LQV35" s="211"/>
      <c r="LQW35" s="148"/>
      <c r="LQX35" s="210"/>
      <c r="LQY35" s="211"/>
      <c r="LQZ35" s="148"/>
      <c r="LRA35" s="210"/>
      <c r="LRB35" s="211"/>
      <c r="LRC35" s="148"/>
      <c r="LRD35" s="210"/>
      <c r="LRE35" s="211"/>
      <c r="LRF35" s="148"/>
      <c r="LRG35" s="210"/>
      <c r="LRH35" s="211"/>
      <c r="LRI35" s="148"/>
      <c r="LRJ35" s="210"/>
      <c r="LRK35" s="211"/>
      <c r="LRL35" s="148"/>
      <c r="LRM35" s="210"/>
      <c r="LRN35" s="211"/>
      <c r="LRO35" s="148"/>
      <c r="LRP35" s="210"/>
      <c r="LRQ35" s="211"/>
      <c r="LRR35" s="148"/>
      <c r="LRS35" s="210"/>
      <c r="LRT35" s="211"/>
      <c r="LRU35" s="148"/>
      <c r="LRV35" s="210"/>
      <c r="LRW35" s="211"/>
      <c r="LRX35" s="148"/>
      <c r="LRY35" s="210"/>
      <c r="LRZ35" s="211"/>
      <c r="LSA35" s="148"/>
      <c r="LSB35" s="210"/>
      <c r="LSC35" s="211"/>
      <c r="LSD35" s="148"/>
      <c r="LSE35" s="210"/>
      <c r="LSF35" s="211"/>
      <c r="LSG35" s="148"/>
      <c r="LSH35" s="210"/>
      <c r="LSI35" s="211"/>
      <c r="LSJ35" s="148"/>
      <c r="LSK35" s="210"/>
      <c r="LSL35" s="211"/>
      <c r="LSM35" s="148"/>
      <c r="LSN35" s="210"/>
      <c r="LSO35" s="211"/>
      <c r="LSP35" s="148"/>
      <c r="LSQ35" s="210"/>
      <c r="LSR35" s="211"/>
      <c r="LSS35" s="148"/>
      <c r="LST35" s="210"/>
      <c r="LSU35" s="211"/>
      <c r="LSV35" s="148"/>
      <c r="LSW35" s="210"/>
      <c r="LSX35" s="211"/>
      <c r="LSY35" s="148"/>
      <c r="LSZ35" s="210"/>
      <c r="LTA35" s="211"/>
      <c r="LTB35" s="148"/>
      <c r="LTC35" s="210"/>
      <c r="LTD35" s="211"/>
      <c r="LTE35" s="148"/>
      <c r="LTF35" s="210"/>
      <c r="LTG35" s="211"/>
      <c r="LTH35" s="148"/>
      <c r="LTI35" s="210"/>
      <c r="LTJ35" s="211"/>
      <c r="LTK35" s="148"/>
      <c r="LTL35" s="210"/>
      <c r="LTM35" s="211"/>
      <c r="LTN35" s="148"/>
      <c r="LTO35" s="210"/>
      <c r="LTP35" s="211"/>
      <c r="LTQ35" s="148"/>
      <c r="LTR35" s="210"/>
      <c r="LTS35" s="211"/>
      <c r="LTT35" s="148"/>
      <c r="LTU35" s="210"/>
      <c r="LTV35" s="211"/>
      <c r="LTW35" s="148"/>
      <c r="LTX35" s="210"/>
      <c r="LTY35" s="211"/>
      <c r="LTZ35" s="148"/>
      <c r="LUA35" s="210"/>
      <c r="LUB35" s="211"/>
      <c r="LUC35" s="148"/>
      <c r="LUD35" s="210"/>
      <c r="LUE35" s="211"/>
      <c r="LUF35" s="148"/>
      <c r="LUG35" s="210"/>
      <c r="LUH35" s="211"/>
      <c r="LUI35" s="148"/>
      <c r="LUJ35" s="210"/>
      <c r="LUK35" s="211"/>
      <c r="LUL35" s="148"/>
      <c r="LUM35" s="210"/>
      <c r="LUN35" s="211"/>
      <c r="LUO35" s="148"/>
      <c r="LUP35" s="210"/>
      <c r="LUQ35" s="211"/>
      <c r="LUR35" s="148"/>
      <c r="LUS35" s="210"/>
      <c r="LUT35" s="211"/>
      <c r="LUU35" s="148"/>
      <c r="LUV35" s="210"/>
      <c r="LUW35" s="211"/>
      <c r="LUX35" s="148"/>
      <c r="LUY35" s="210"/>
      <c r="LUZ35" s="211"/>
      <c r="LVA35" s="148"/>
      <c r="LVB35" s="210"/>
      <c r="LVC35" s="211"/>
      <c r="LVD35" s="148"/>
      <c r="LVE35" s="210"/>
      <c r="LVF35" s="211"/>
      <c r="LVG35" s="148"/>
      <c r="LVH35" s="210"/>
      <c r="LVI35" s="211"/>
      <c r="LVJ35" s="148"/>
      <c r="LVK35" s="210"/>
      <c r="LVL35" s="211"/>
      <c r="LVM35" s="148"/>
      <c r="LVN35" s="210"/>
      <c r="LVO35" s="211"/>
      <c r="LVP35" s="148"/>
      <c r="LVQ35" s="210"/>
      <c r="LVR35" s="211"/>
      <c r="LVS35" s="148"/>
      <c r="LVT35" s="210"/>
      <c r="LVU35" s="211"/>
      <c r="LVV35" s="148"/>
      <c r="LVW35" s="210"/>
      <c r="LVX35" s="211"/>
      <c r="LVY35" s="148"/>
      <c r="LVZ35" s="210"/>
      <c r="LWA35" s="211"/>
      <c r="LWB35" s="148"/>
      <c r="LWC35" s="210"/>
      <c r="LWD35" s="211"/>
      <c r="LWE35" s="148"/>
      <c r="LWF35" s="210"/>
      <c r="LWG35" s="211"/>
      <c r="LWH35" s="148"/>
      <c r="LWI35" s="210"/>
      <c r="LWJ35" s="211"/>
      <c r="LWK35" s="148"/>
      <c r="LWL35" s="210"/>
      <c r="LWM35" s="211"/>
      <c r="LWN35" s="148"/>
      <c r="LWO35" s="210"/>
      <c r="LWP35" s="211"/>
      <c r="LWQ35" s="148"/>
      <c r="LWR35" s="210"/>
      <c r="LWS35" s="211"/>
      <c r="LWT35" s="148"/>
      <c r="LWU35" s="210"/>
      <c r="LWV35" s="211"/>
      <c r="LWW35" s="148"/>
      <c r="LWX35" s="210"/>
      <c r="LWY35" s="211"/>
      <c r="LWZ35" s="148"/>
      <c r="LXA35" s="210"/>
      <c r="LXB35" s="211"/>
      <c r="LXC35" s="148"/>
      <c r="LXD35" s="210"/>
      <c r="LXE35" s="211"/>
      <c r="LXF35" s="148"/>
      <c r="LXG35" s="210"/>
      <c r="LXH35" s="211"/>
      <c r="LXI35" s="148"/>
      <c r="LXJ35" s="210"/>
      <c r="LXK35" s="211"/>
      <c r="LXL35" s="148"/>
      <c r="LXM35" s="210"/>
      <c r="LXN35" s="211"/>
      <c r="LXO35" s="148"/>
      <c r="LXP35" s="210"/>
      <c r="LXQ35" s="211"/>
      <c r="LXR35" s="148"/>
      <c r="LXS35" s="210"/>
      <c r="LXT35" s="211"/>
      <c r="LXU35" s="148"/>
      <c r="LXV35" s="210"/>
      <c r="LXW35" s="211"/>
      <c r="LXX35" s="148"/>
      <c r="LXY35" s="210"/>
      <c r="LXZ35" s="211"/>
      <c r="LYA35" s="148"/>
      <c r="LYB35" s="210"/>
      <c r="LYC35" s="211"/>
      <c r="LYD35" s="148"/>
      <c r="LYE35" s="210"/>
      <c r="LYF35" s="211"/>
      <c r="LYG35" s="148"/>
      <c r="LYH35" s="210"/>
      <c r="LYI35" s="211"/>
      <c r="LYJ35" s="148"/>
      <c r="LYK35" s="210"/>
      <c r="LYL35" s="211"/>
      <c r="LYM35" s="148"/>
      <c r="LYN35" s="210"/>
      <c r="LYO35" s="211"/>
      <c r="LYP35" s="148"/>
      <c r="LYQ35" s="210"/>
      <c r="LYR35" s="211"/>
      <c r="LYS35" s="148"/>
      <c r="LYT35" s="210"/>
      <c r="LYU35" s="211"/>
      <c r="LYV35" s="148"/>
      <c r="LYW35" s="210"/>
      <c r="LYX35" s="211"/>
      <c r="LYY35" s="148"/>
      <c r="LYZ35" s="210"/>
      <c r="LZA35" s="211"/>
      <c r="LZB35" s="148"/>
      <c r="LZC35" s="210"/>
      <c r="LZD35" s="211"/>
      <c r="LZE35" s="148"/>
      <c r="LZF35" s="210"/>
      <c r="LZG35" s="211"/>
      <c r="LZH35" s="148"/>
      <c r="LZI35" s="210"/>
      <c r="LZJ35" s="211"/>
      <c r="LZK35" s="148"/>
      <c r="LZL35" s="210"/>
      <c r="LZM35" s="211"/>
      <c r="LZN35" s="148"/>
      <c r="LZO35" s="210"/>
      <c r="LZP35" s="211"/>
      <c r="LZQ35" s="148"/>
      <c r="LZR35" s="210"/>
      <c r="LZS35" s="211"/>
      <c r="LZT35" s="148"/>
      <c r="LZU35" s="210"/>
      <c r="LZV35" s="211"/>
      <c r="LZW35" s="148"/>
      <c r="LZX35" s="210"/>
      <c r="LZY35" s="211"/>
      <c r="LZZ35" s="148"/>
      <c r="MAA35" s="210"/>
      <c r="MAB35" s="211"/>
      <c r="MAC35" s="148"/>
      <c r="MAD35" s="210"/>
      <c r="MAE35" s="211"/>
      <c r="MAF35" s="148"/>
      <c r="MAG35" s="210"/>
      <c r="MAH35" s="211"/>
      <c r="MAI35" s="148"/>
      <c r="MAJ35" s="210"/>
      <c r="MAK35" s="211"/>
      <c r="MAL35" s="148"/>
      <c r="MAM35" s="210"/>
      <c r="MAN35" s="211"/>
      <c r="MAO35" s="148"/>
      <c r="MAP35" s="210"/>
      <c r="MAQ35" s="211"/>
      <c r="MAR35" s="148"/>
      <c r="MAS35" s="210"/>
      <c r="MAT35" s="211"/>
      <c r="MAU35" s="148"/>
      <c r="MAV35" s="210"/>
      <c r="MAW35" s="211"/>
      <c r="MAX35" s="148"/>
      <c r="MAY35" s="210"/>
      <c r="MAZ35" s="211"/>
      <c r="MBA35" s="148"/>
      <c r="MBB35" s="210"/>
      <c r="MBC35" s="211"/>
      <c r="MBD35" s="148"/>
      <c r="MBE35" s="210"/>
      <c r="MBF35" s="211"/>
      <c r="MBG35" s="148"/>
      <c r="MBH35" s="210"/>
      <c r="MBI35" s="211"/>
      <c r="MBJ35" s="148"/>
      <c r="MBK35" s="210"/>
      <c r="MBL35" s="211"/>
      <c r="MBM35" s="148"/>
      <c r="MBN35" s="210"/>
      <c r="MBO35" s="211"/>
      <c r="MBP35" s="148"/>
      <c r="MBQ35" s="210"/>
      <c r="MBR35" s="211"/>
      <c r="MBS35" s="148"/>
      <c r="MBT35" s="210"/>
      <c r="MBU35" s="211"/>
      <c r="MBV35" s="148"/>
      <c r="MBW35" s="210"/>
      <c r="MBX35" s="211"/>
      <c r="MBY35" s="148"/>
      <c r="MBZ35" s="210"/>
      <c r="MCA35" s="211"/>
      <c r="MCB35" s="148"/>
      <c r="MCC35" s="210"/>
      <c r="MCD35" s="211"/>
      <c r="MCE35" s="148"/>
      <c r="MCF35" s="210"/>
      <c r="MCG35" s="211"/>
      <c r="MCH35" s="148"/>
      <c r="MCI35" s="210"/>
      <c r="MCJ35" s="211"/>
      <c r="MCK35" s="148"/>
      <c r="MCL35" s="210"/>
      <c r="MCM35" s="211"/>
      <c r="MCN35" s="148"/>
      <c r="MCO35" s="210"/>
      <c r="MCP35" s="211"/>
      <c r="MCQ35" s="148"/>
      <c r="MCR35" s="210"/>
      <c r="MCS35" s="211"/>
      <c r="MCT35" s="148"/>
      <c r="MCU35" s="210"/>
      <c r="MCV35" s="211"/>
      <c r="MCW35" s="148"/>
      <c r="MCX35" s="210"/>
      <c r="MCY35" s="211"/>
      <c r="MCZ35" s="148"/>
      <c r="MDA35" s="210"/>
      <c r="MDB35" s="211"/>
      <c r="MDC35" s="148"/>
      <c r="MDD35" s="210"/>
      <c r="MDE35" s="211"/>
      <c r="MDF35" s="148"/>
      <c r="MDG35" s="210"/>
      <c r="MDH35" s="211"/>
      <c r="MDI35" s="148"/>
      <c r="MDJ35" s="210"/>
      <c r="MDK35" s="211"/>
      <c r="MDL35" s="148"/>
      <c r="MDM35" s="210"/>
      <c r="MDN35" s="211"/>
      <c r="MDO35" s="148"/>
      <c r="MDP35" s="210"/>
      <c r="MDQ35" s="211"/>
      <c r="MDR35" s="148"/>
      <c r="MDS35" s="210"/>
      <c r="MDT35" s="211"/>
      <c r="MDU35" s="148"/>
      <c r="MDV35" s="210"/>
      <c r="MDW35" s="211"/>
      <c r="MDX35" s="148"/>
      <c r="MDY35" s="210"/>
      <c r="MDZ35" s="211"/>
      <c r="MEA35" s="148"/>
      <c r="MEB35" s="210"/>
      <c r="MEC35" s="211"/>
      <c r="MED35" s="148"/>
      <c r="MEE35" s="210"/>
      <c r="MEF35" s="211"/>
      <c r="MEG35" s="148"/>
      <c r="MEH35" s="210"/>
      <c r="MEI35" s="211"/>
      <c r="MEJ35" s="148"/>
      <c r="MEK35" s="210"/>
      <c r="MEL35" s="211"/>
      <c r="MEM35" s="148"/>
      <c r="MEN35" s="210"/>
      <c r="MEO35" s="211"/>
      <c r="MEP35" s="148"/>
      <c r="MEQ35" s="210"/>
      <c r="MER35" s="211"/>
      <c r="MES35" s="148"/>
      <c r="MET35" s="210"/>
      <c r="MEU35" s="211"/>
      <c r="MEV35" s="148"/>
      <c r="MEW35" s="210"/>
      <c r="MEX35" s="211"/>
      <c r="MEY35" s="148"/>
      <c r="MEZ35" s="210"/>
      <c r="MFA35" s="211"/>
      <c r="MFB35" s="148"/>
      <c r="MFC35" s="210"/>
      <c r="MFD35" s="211"/>
      <c r="MFE35" s="148"/>
      <c r="MFF35" s="210"/>
      <c r="MFG35" s="211"/>
      <c r="MFH35" s="148"/>
      <c r="MFI35" s="210"/>
      <c r="MFJ35" s="211"/>
      <c r="MFK35" s="148"/>
      <c r="MFL35" s="210"/>
      <c r="MFM35" s="211"/>
      <c r="MFN35" s="148"/>
      <c r="MFO35" s="210"/>
      <c r="MFP35" s="211"/>
      <c r="MFQ35" s="148"/>
      <c r="MFR35" s="210"/>
      <c r="MFS35" s="211"/>
      <c r="MFT35" s="148"/>
      <c r="MFU35" s="210"/>
      <c r="MFV35" s="211"/>
      <c r="MFW35" s="148"/>
      <c r="MFX35" s="210"/>
      <c r="MFY35" s="211"/>
      <c r="MFZ35" s="148"/>
      <c r="MGA35" s="210"/>
      <c r="MGB35" s="211"/>
      <c r="MGC35" s="148"/>
      <c r="MGD35" s="210"/>
      <c r="MGE35" s="211"/>
      <c r="MGF35" s="148"/>
      <c r="MGG35" s="210"/>
      <c r="MGH35" s="211"/>
      <c r="MGI35" s="148"/>
      <c r="MGJ35" s="210"/>
      <c r="MGK35" s="211"/>
      <c r="MGL35" s="148"/>
      <c r="MGM35" s="210"/>
      <c r="MGN35" s="211"/>
      <c r="MGO35" s="148"/>
      <c r="MGP35" s="210"/>
      <c r="MGQ35" s="211"/>
      <c r="MGR35" s="148"/>
      <c r="MGS35" s="210"/>
      <c r="MGT35" s="211"/>
      <c r="MGU35" s="148"/>
      <c r="MGV35" s="210"/>
      <c r="MGW35" s="211"/>
      <c r="MGX35" s="148"/>
      <c r="MGY35" s="210"/>
      <c r="MGZ35" s="211"/>
      <c r="MHA35" s="148"/>
      <c r="MHB35" s="210"/>
      <c r="MHC35" s="211"/>
      <c r="MHD35" s="148"/>
      <c r="MHE35" s="210"/>
      <c r="MHF35" s="211"/>
      <c r="MHG35" s="148"/>
      <c r="MHH35" s="210"/>
      <c r="MHI35" s="211"/>
      <c r="MHJ35" s="148"/>
      <c r="MHK35" s="210"/>
      <c r="MHL35" s="211"/>
      <c r="MHM35" s="148"/>
      <c r="MHN35" s="210"/>
      <c r="MHO35" s="211"/>
      <c r="MHP35" s="148"/>
      <c r="MHQ35" s="210"/>
      <c r="MHR35" s="211"/>
      <c r="MHS35" s="148"/>
      <c r="MHT35" s="210"/>
      <c r="MHU35" s="211"/>
      <c r="MHV35" s="148"/>
      <c r="MHW35" s="210"/>
      <c r="MHX35" s="211"/>
      <c r="MHY35" s="148"/>
      <c r="MHZ35" s="210"/>
      <c r="MIA35" s="211"/>
      <c r="MIB35" s="148"/>
      <c r="MIC35" s="210"/>
      <c r="MID35" s="211"/>
      <c r="MIE35" s="148"/>
      <c r="MIF35" s="210"/>
      <c r="MIG35" s="211"/>
      <c r="MIH35" s="148"/>
      <c r="MII35" s="210"/>
      <c r="MIJ35" s="211"/>
      <c r="MIK35" s="148"/>
      <c r="MIL35" s="210"/>
      <c r="MIM35" s="211"/>
      <c r="MIN35" s="148"/>
      <c r="MIO35" s="210"/>
      <c r="MIP35" s="211"/>
      <c r="MIQ35" s="148"/>
      <c r="MIR35" s="210"/>
      <c r="MIS35" s="211"/>
      <c r="MIT35" s="148"/>
      <c r="MIU35" s="210"/>
      <c r="MIV35" s="211"/>
      <c r="MIW35" s="148"/>
      <c r="MIX35" s="210"/>
      <c r="MIY35" s="211"/>
      <c r="MIZ35" s="148"/>
      <c r="MJA35" s="210"/>
      <c r="MJB35" s="211"/>
      <c r="MJC35" s="148"/>
      <c r="MJD35" s="210"/>
      <c r="MJE35" s="211"/>
      <c r="MJF35" s="148"/>
      <c r="MJG35" s="210"/>
      <c r="MJH35" s="211"/>
      <c r="MJI35" s="148"/>
      <c r="MJJ35" s="210"/>
      <c r="MJK35" s="211"/>
      <c r="MJL35" s="148"/>
      <c r="MJM35" s="210"/>
      <c r="MJN35" s="211"/>
      <c r="MJO35" s="148"/>
      <c r="MJP35" s="210"/>
      <c r="MJQ35" s="211"/>
      <c r="MJR35" s="148"/>
      <c r="MJS35" s="210"/>
      <c r="MJT35" s="211"/>
      <c r="MJU35" s="148"/>
      <c r="MJV35" s="210"/>
      <c r="MJW35" s="211"/>
      <c r="MJX35" s="148"/>
      <c r="MJY35" s="210"/>
      <c r="MJZ35" s="211"/>
      <c r="MKA35" s="148"/>
      <c r="MKB35" s="210"/>
      <c r="MKC35" s="211"/>
      <c r="MKD35" s="148"/>
      <c r="MKE35" s="210"/>
      <c r="MKF35" s="211"/>
      <c r="MKG35" s="148"/>
      <c r="MKH35" s="210"/>
      <c r="MKI35" s="211"/>
      <c r="MKJ35" s="148"/>
      <c r="MKK35" s="210"/>
      <c r="MKL35" s="211"/>
      <c r="MKM35" s="148"/>
      <c r="MKN35" s="210"/>
      <c r="MKO35" s="211"/>
      <c r="MKP35" s="148"/>
      <c r="MKQ35" s="210"/>
      <c r="MKR35" s="211"/>
      <c r="MKS35" s="148"/>
      <c r="MKT35" s="210"/>
      <c r="MKU35" s="211"/>
      <c r="MKV35" s="148"/>
      <c r="MKW35" s="210"/>
      <c r="MKX35" s="211"/>
      <c r="MKY35" s="148"/>
      <c r="MKZ35" s="210"/>
      <c r="MLA35" s="211"/>
      <c r="MLB35" s="148"/>
      <c r="MLC35" s="210"/>
      <c r="MLD35" s="211"/>
      <c r="MLE35" s="148"/>
      <c r="MLF35" s="210"/>
      <c r="MLG35" s="211"/>
      <c r="MLH35" s="148"/>
      <c r="MLI35" s="210"/>
      <c r="MLJ35" s="211"/>
      <c r="MLK35" s="148"/>
      <c r="MLL35" s="210"/>
      <c r="MLM35" s="211"/>
      <c r="MLN35" s="148"/>
      <c r="MLO35" s="210"/>
      <c r="MLP35" s="211"/>
      <c r="MLQ35" s="148"/>
      <c r="MLR35" s="210"/>
      <c r="MLS35" s="211"/>
      <c r="MLT35" s="148"/>
      <c r="MLU35" s="210"/>
      <c r="MLV35" s="211"/>
      <c r="MLW35" s="148"/>
      <c r="MLX35" s="210"/>
      <c r="MLY35" s="211"/>
      <c r="MLZ35" s="148"/>
      <c r="MMA35" s="210"/>
      <c r="MMB35" s="211"/>
      <c r="MMC35" s="148"/>
      <c r="MMD35" s="210"/>
      <c r="MME35" s="211"/>
      <c r="MMF35" s="148"/>
      <c r="MMG35" s="210"/>
      <c r="MMH35" s="211"/>
      <c r="MMI35" s="148"/>
      <c r="MMJ35" s="210"/>
      <c r="MMK35" s="211"/>
      <c r="MML35" s="148"/>
      <c r="MMM35" s="210"/>
      <c r="MMN35" s="211"/>
      <c r="MMO35" s="148"/>
      <c r="MMP35" s="210"/>
      <c r="MMQ35" s="211"/>
      <c r="MMR35" s="148"/>
      <c r="MMS35" s="210"/>
      <c r="MMT35" s="211"/>
      <c r="MMU35" s="148"/>
      <c r="MMV35" s="210"/>
      <c r="MMW35" s="211"/>
      <c r="MMX35" s="148"/>
      <c r="MMY35" s="210"/>
      <c r="MMZ35" s="211"/>
      <c r="MNA35" s="148"/>
      <c r="MNB35" s="210"/>
      <c r="MNC35" s="211"/>
      <c r="MND35" s="148"/>
      <c r="MNE35" s="210"/>
      <c r="MNF35" s="211"/>
      <c r="MNG35" s="148"/>
      <c r="MNH35" s="210"/>
      <c r="MNI35" s="211"/>
      <c r="MNJ35" s="148"/>
      <c r="MNK35" s="210"/>
      <c r="MNL35" s="211"/>
      <c r="MNM35" s="148"/>
      <c r="MNN35" s="210"/>
      <c r="MNO35" s="211"/>
      <c r="MNP35" s="148"/>
      <c r="MNQ35" s="210"/>
      <c r="MNR35" s="211"/>
      <c r="MNS35" s="148"/>
      <c r="MNT35" s="210"/>
      <c r="MNU35" s="211"/>
      <c r="MNV35" s="148"/>
      <c r="MNW35" s="210"/>
      <c r="MNX35" s="211"/>
      <c r="MNY35" s="148"/>
      <c r="MNZ35" s="210"/>
      <c r="MOA35" s="211"/>
      <c r="MOB35" s="148"/>
      <c r="MOC35" s="210"/>
      <c r="MOD35" s="211"/>
      <c r="MOE35" s="148"/>
      <c r="MOF35" s="210"/>
      <c r="MOG35" s="211"/>
      <c r="MOH35" s="148"/>
      <c r="MOI35" s="210"/>
      <c r="MOJ35" s="211"/>
      <c r="MOK35" s="148"/>
      <c r="MOL35" s="210"/>
      <c r="MOM35" s="211"/>
      <c r="MON35" s="148"/>
      <c r="MOO35" s="210"/>
      <c r="MOP35" s="211"/>
      <c r="MOQ35" s="148"/>
      <c r="MOR35" s="210"/>
      <c r="MOS35" s="211"/>
      <c r="MOT35" s="148"/>
      <c r="MOU35" s="210"/>
      <c r="MOV35" s="211"/>
      <c r="MOW35" s="148"/>
      <c r="MOX35" s="210"/>
      <c r="MOY35" s="211"/>
      <c r="MOZ35" s="148"/>
      <c r="MPA35" s="210"/>
      <c r="MPB35" s="211"/>
      <c r="MPC35" s="148"/>
      <c r="MPD35" s="210"/>
      <c r="MPE35" s="211"/>
      <c r="MPF35" s="148"/>
      <c r="MPG35" s="210"/>
      <c r="MPH35" s="211"/>
      <c r="MPI35" s="148"/>
      <c r="MPJ35" s="210"/>
      <c r="MPK35" s="211"/>
      <c r="MPL35" s="148"/>
      <c r="MPM35" s="210"/>
      <c r="MPN35" s="211"/>
      <c r="MPO35" s="148"/>
      <c r="MPP35" s="210"/>
      <c r="MPQ35" s="211"/>
      <c r="MPR35" s="148"/>
      <c r="MPS35" s="210"/>
      <c r="MPT35" s="211"/>
      <c r="MPU35" s="148"/>
      <c r="MPV35" s="210"/>
      <c r="MPW35" s="211"/>
      <c r="MPX35" s="148"/>
      <c r="MPY35" s="210"/>
      <c r="MPZ35" s="211"/>
      <c r="MQA35" s="148"/>
      <c r="MQB35" s="210"/>
      <c r="MQC35" s="211"/>
      <c r="MQD35" s="148"/>
      <c r="MQE35" s="210"/>
      <c r="MQF35" s="211"/>
      <c r="MQG35" s="148"/>
      <c r="MQH35" s="210"/>
      <c r="MQI35" s="211"/>
      <c r="MQJ35" s="148"/>
      <c r="MQK35" s="210"/>
      <c r="MQL35" s="211"/>
      <c r="MQM35" s="148"/>
      <c r="MQN35" s="210"/>
      <c r="MQO35" s="211"/>
      <c r="MQP35" s="148"/>
      <c r="MQQ35" s="210"/>
      <c r="MQR35" s="211"/>
      <c r="MQS35" s="148"/>
      <c r="MQT35" s="210"/>
      <c r="MQU35" s="211"/>
      <c r="MQV35" s="148"/>
      <c r="MQW35" s="210"/>
      <c r="MQX35" s="211"/>
      <c r="MQY35" s="148"/>
      <c r="MQZ35" s="210"/>
      <c r="MRA35" s="211"/>
      <c r="MRB35" s="148"/>
      <c r="MRC35" s="210"/>
      <c r="MRD35" s="211"/>
      <c r="MRE35" s="148"/>
      <c r="MRF35" s="210"/>
      <c r="MRG35" s="211"/>
      <c r="MRH35" s="148"/>
      <c r="MRI35" s="210"/>
      <c r="MRJ35" s="211"/>
      <c r="MRK35" s="148"/>
      <c r="MRL35" s="210"/>
      <c r="MRM35" s="211"/>
      <c r="MRN35" s="148"/>
      <c r="MRO35" s="210"/>
      <c r="MRP35" s="211"/>
      <c r="MRQ35" s="148"/>
      <c r="MRR35" s="210"/>
      <c r="MRS35" s="211"/>
      <c r="MRT35" s="148"/>
      <c r="MRU35" s="210"/>
      <c r="MRV35" s="211"/>
      <c r="MRW35" s="148"/>
      <c r="MRX35" s="210"/>
      <c r="MRY35" s="211"/>
      <c r="MRZ35" s="148"/>
      <c r="MSA35" s="210"/>
      <c r="MSB35" s="211"/>
      <c r="MSC35" s="148"/>
      <c r="MSD35" s="210"/>
      <c r="MSE35" s="211"/>
      <c r="MSF35" s="148"/>
      <c r="MSG35" s="210"/>
      <c r="MSH35" s="211"/>
      <c r="MSI35" s="148"/>
      <c r="MSJ35" s="210"/>
      <c r="MSK35" s="211"/>
      <c r="MSL35" s="148"/>
      <c r="MSM35" s="210"/>
      <c r="MSN35" s="211"/>
      <c r="MSO35" s="148"/>
      <c r="MSP35" s="210"/>
      <c r="MSQ35" s="211"/>
      <c r="MSR35" s="148"/>
      <c r="MSS35" s="210"/>
      <c r="MST35" s="211"/>
      <c r="MSU35" s="148"/>
      <c r="MSV35" s="210"/>
      <c r="MSW35" s="211"/>
      <c r="MSX35" s="148"/>
      <c r="MSY35" s="210"/>
      <c r="MSZ35" s="211"/>
      <c r="MTA35" s="148"/>
      <c r="MTB35" s="210"/>
      <c r="MTC35" s="211"/>
      <c r="MTD35" s="148"/>
      <c r="MTE35" s="210"/>
      <c r="MTF35" s="211"/>
      <c r="MTG35" s="148"/>
      <c r="MTH35" s="210"/>
      <c r="MTI35" s="211"/>
      <c r="MTJ35" s="148"/>
      <c r="MTK35" s="210"/>
      <c r="MTL35" s="211"/>
      <c r="MTM35" s="148"/>
      <c r="MTN35" s="210"/>
      <c r="MTO35" s="211"/>
      <c r="MTP35" s="148"/>
      <c r="MTQ35" s="210"/>
      <c r="MTR35" s="211"/>
      <c r="MTS35" s="148"/>
      <c r="MTT35" s="210"/>
      <c r="MTU35" s="211"/>
      <c r="MTV35" s="148"/>
      <c r="MTW35" s="210"/>
      <c r="MTX35" s="211"/>
      <c r="MTY35" s="148"/>
      <c r="MTZ35" s="210"/>
      <c r="MUA35" s="211"/>
      <c r="MUB35" s="148"/>
      <c r="MUC35" s="210"/>
      <c r="MUD35" s="211"/>
      <c r="MUE35" s="148"/>
      <c r="MUF35" s="210"/>
      <c r="MUG35" s="211"/>
      <c r="MUH35" s="148"/>
      <c r="MUI35" s="210"/>
      <c r="MUJ35" s="211"/>
      <c r="MUK35" s="148"/>
      <c r="MUL35" s="210"/>
      <c r="MUM35" s="211"/>
      <c r="MUN35" s="148"/>
      <c r="MUO35" s="210"/>
      <c r="MUP35" s="211"/>
      <c r="MUQ35" s="148"/>
      <c r="MUR35" s="210"/>
      <c r="MUS35" s="211"/>
      <c r="MUT35" s="148"/>
      <c r="MUU35" s="210"/>
      <c r="MUV35" s="211"/>
      <c r="MUW35" s="148"/>
      <c r="MUX35" s="210"/>
      <c r="MUY35" s="211"/>
      <c r="MUZ35" s="148"/>
      <c r="MVA35" s="210"/>
      <c r="MVB35" s="211"/>
      <c r="MVC35" s="148"/>
      <c r="MVD35" s="210"/>
      <c r="MVE35" s="211"/>
      <c r="MVF35" s="148"/>
      <c r="MVG35" s="210"/>
      <c r="MVH35" s="211"/>
      <c r="MVI35" s="148"/>
      <c r="MVJ35" s="210"/>
      <c r="MVK35" s="211"/>
      <c r="MVL35" s="148"/>
      <c r="MVM35" s="210"/>
      <c r="MVN35" s="211"/>
      <c r="MVO35" s="148"/>
      <c r="MVP35" s="210"/>
      <c r="MVQ35" s="211"/>
      <c r="MVR35" s="148"/>
      <c r="MVS35" s="210"/>
      <c r="MVT35" s="211"/>
      <c r="MVU35" s="148"/>
      <c r="MVV35" s="210"/>
      <c r="MVW35" s="211"/>
      <c r="MVX35" s="148"/>
      <c r="MVY35" s="210"/>
      <c r="MVZ35" s="211"/>
      <c r="MWA35" s="148"/>
      <c r="MWB35" s="210"/>
      <c r="MWC35" s="211"/>
      <c r="MWD35" s="148"/>
      <c r="MWE35" s="210"/>
      <c r="MWF35" s="211"/>
      <c r="MWG35" s="148"/>
      <c r="MWH35" s="210"/>
      <c r="MWI35" s="211"/>
      <c r="MWJ35" s="148"/>
      <c r="MWK35" s="210"/>
      <c r="MWL35" s="211"/>
      <c r="MWM35" s="148"/>
      <c r="MWN35" s="210"/>
      <c r="MWO35" s="211"/>
      <c r="MWP35" s="148"/>
      <c r="MWQ35" s="210"/>
      <c r="MWR35" s="211"/>
      <c r="MWS35" s="148"/>
      <c r="MWT35" s="210"/>
      <c r="MWU35" s="211"/>
      <c r="MWV35" s="148"/>
      <c r="MWW35" s="210"/>
      <c r="MWX35" s="211"/>
      <c r="MWY35" s="148"/>
      <c r="MWZ35" s="210"/>
      <c r="MXA35" s="211"/>
      <c r="MXB35" s="148"/>
      <c r="MXC35" s="210"/>
      <c r="MXD35" s="211"/>
      <c r="MXE35" s="148"/>
      <c r="MXF35" s="210"/>
      <c r="MXG35" s="211"/>
      <c r="MXH35" s="148"/>
      <c r="MXI35" s="210"/>
      <c r="MXJ35" s="211"/>
      <c r="MXK35" s="148"/>
      <c r="MXL35" s="210"/>
      <c r="MXM35" s="211"/>
      <c r="MXN35" s="148"/>
      <c r="MXO35" s="210"/>
      <c r="MXP35" s="211"/>
      <c r="MXQ35" s="148"/>
      <c r="MXR35" s="210"/>
      <c r="MXS35" s="211"/>
      <c r="MXT35" s="148"/>
      <c r="MXU35" s="210"/>
      <c r="MXV35" s="211"/>
      <c r="MXW35" s="148"/>
      <c r="MXX35" s="210"/>
      <c r="MXY35" s="211"/>
      <c r="MXZ35" s="148"/>
      <c r="MYA35" s="210"/>
      <c r="MYB35" s="211"/>
      <c r="MYC35" s="148"/>
      <c r="MYD35" s="210"/>
      <c r="MYE35" s="211"/>
      <c r="MYF35" s="148"/>
      <c r="MYG35" s="210"/>
      <c r="MYH35" s="211"/>
      <c r="MYI35" s="148"/>
      <c r="MYJ35" s="210"/>
      <c r="MYK35" s="211"/>
      <c r="MYL35" s="148"/>
      <c r="MYM35" s="210"/>
      <c r="MYN35" s="211"/>
      <c r="MYO35" s="148"/>
      <c r="MYP35" s="210"/>
      <c r="MYQ35" s="211"/>
      <c r="MYR35" s="148"/>
      <c r="MYS35" s="210"/>
      <c r="MYT35" s="211"/>
      <c r="MYU35" s="148"/>
      <c r="MYV35" s="210"/>
      <c r="MYW35" s="211"/>
      <c r="MYX35" s="148"/>
      <c r="MYY35" s="210"/>
      <c r="MYZ35" s="211"/>
      <c r="MZA35" s="148"/>
      <c r="MZB35" s="210"/>
      <c r="MZC35" s="211"/>
      <c r="MZD35" s="148"/>
      <c r="MZE35" s="210"/>
      <c r="MZF35" s="211"/>
      <c r="MZG35" s="148"/>
      <c r="MZH35" s="210"/>
      <c r="MZI35" s="211"/>
      <c r="MZJ35" s="148"/>
      <c r="MZK35" s="210"/>
      <c r="MZL35" s="211"/>
      <c r="MZM35" s="148"/>
      <c r="MZN35" s="210"/>
      <c r="MZO35" s="211"/>
      <c r="MZP35" s="148"/>
      <c r="MZQ35" s="210"/>
      <c r="MZR35" s="211"/>
      <c r="MZS35" s="148"/>
      <c r="MZT35" s="210"/>
      <c r="MZU35" s="211"/>
      <c r="MZV35" s="148"/>
      <c r="MZW35" s="210"/>
      <c r="MZX35" s="211"/>
      <c r="MZY35" s="148"/>
      <c r="MZZ35" s="210"/>
      <c r="NAA35" s="211"/>
      <c r="NAB35" s="148"/>
      <c r="NAC35" s="210"/>
      <c r="NAD35" s="211"/>
      <c r="NAE35" s="148"/>
      <c r="NAF35" s="210"/>
      <c r="NAG35" s="211"/>
      <c r="NAH35" s="148"/>
      <c r="NAI35" s="210"/>
      <c r="NAJ35" s="211"/>
      <c r="NAK35" s="148"/>
      <c r="NAL35" s="210"/>
      <c r="NAM35" s="211"/>
      <c r="NAN35" s="148"/>
      <c r="NAO35" s="210"/>
      <c r="NAP35" s="211"/>
      <c r="NAQ35" s="148"/>
      <c r="NAR35" s="210"/>
      <c r="NAS35" s="211"/>
      <c r="NAT35" s="148"/>
      <c r="NAU35" s="210"/>
      <c r="NAV35" s="211"/>
      <c r="NAW35" s="148"/>
      <c r="NAX35" s="210"/>
      <c r="NAY35" s="211"/>
      <c r="NAZ35" s="148"/>
      <c r="NBA35" s="210"/>
      <c r="NBB35" s="211"/>
      <c r="NBC35" s="148"/>
      <c r="NBD35" s="210"/>
      <c r="NBE35" s="211"/>
      <c r="NBF35" s="148"/>
      <c r="NBG35" s="210"/>
      <c r="NBH35" s="211"/>
      <c r="NBI35" s="148"/>
      <c r="NBJ35" s="210"/>
      <c r="NBK35" s="211"/>
      <c r="NBL35" s="148"/>
      <c r="NBM35" s="210"/>
      <c r="NBN35" s="211"/>
      <c r="NBO35" s="148"/>
      <c r="NBP35" s="210"/>
      <c r="NBQ35" s="211"/>
      <c r="NBR35" s="148"/>
      <c r="NBS35" s="210"/>
      <c r="NBT35" s="211"/>
      <c r="NBU35" s="148"/>
      <c r="NBV35" s="210"/>
      <c r="NBW35" s="211"/>
      <c r="NBX35" s="148"/>
      <c r="NBY35" s="210"/>
      <c r="NBZ35" s="211"/>
      <c r="NCA35" s="148"/>
      <c r="NCB35" s="210"/>
      <c r="NCC35" s="211"/>
      <c r="NCD35" s="148"/>
      <c r="NCE35" s="210"/>
      <c r="NCF35" s="211"/>
      <c r="NCG35" s="148"/>
      <c r="NCH35" s="210"/>
      <c r="NCI35" s="211"/>
      <c r="NCJ35" s="148"/>
      <c r="NCK35" s="210"/>
      <c r="NCL35" s="211"/>
      <c r="NCM35" s="148"/>
      <c r="NCN35" s="210"/>
      <c r="NCO35" s="211"/>
      <c r="NCP35" s="148"/>
      <c r="NCQ35" s="210"/>
      <c r="NCR35" s="211"/>
      <c r="NCS35" s="148"/>
      <c r="NCT35" s="210"/>
      <c r="NCU35" s="211"/>
      <c r="NCV35" s="148"/>
      <c r="NCW35" s="210"/>
      <c r="NCX35" s="211"/>
      <c r="NCY35" s="148"/>
      <c r="NCZ35" s="210"/>
      <c r="NDA35" s="211"/>
      <c r="NDB35" s="148"/>
      <c r="NDC35" s="210"/>
      <c r="NDD35" s="211"/>
      <c r="NDE35" s="148"/>
      <c r="NDF35" s="210"/>
      <c r="NDG35" s="211"/>
      <c r="NDH35" s="148"/>
      <c r="NDI35" s="210"/>
      <c r="NDJ35" s="211"/>
      <c r="NDK35" s="148"/>
      <c r="NDL35" s="210"/>
      <c r="NDM35" s="211"/>
      <c r="NDN35" s="148"/>
      <c r="NDO35" s="210"/>
      <c r="NDP35" s="211"/>
      <c r="NDQ35" s="148"/>
      <c r="NDR35" s="210"/>
      <c r="NDS35" s="211"/>
      <c r="NDT35" s="148"/>
      <c r="NDU35" s="210"/>
      <c r="NDV35" s="211"/>
      <c r="NDW35" s="148"/>
      <c r="NDX35" s="210"/>
      <c r="NDY35" s="211"/>
      <c r="NDZ35" s="148"/>
      <c r="NEA35" s="210"/>
      <c r="NEB35" s="211"/>
      <c r="NEC35" s="148"/>
      <c r="NED35" s="210"/>
      <c r="NEE35" s="211"/>
      <c r="NEF35" s="148"/>
      <c r="NEG35" s="210"/>
      <c r="NEH35" s="211"/>
      <c r="NEI35" s="148"/>
      <c r="NEJ35" s="210"/>
      <c r="NEK35" s="211"/>
      <c r="NEL35" s="148"/>
      <c r="NEM35" s="210"/>
      <c r="NEN35" s="211"/>
      <c r="NEO35" s="148"/>
      <c r="NEP35" s="210"/>
      <c r="NEQ35" s="211"/>
      <c r="NER35" s="148"/>
      <c r="NES35" s="210"/>
      <c r="NET35" s="211"/>
      <c r="NEU35" s="148"/>
      <c r="NEV35" s="210"/>
      <c r="NEW35" s="211"/>
      <c r="NEX35" s="148"/>
      <c r="NEY35" s="210"/>
      <c r="NEZ35" s="211"/>
      <c r="NFA35" s="148"/>
      <c r="NFB35" s="210"/>
      <c r="NFC35" s="211"/>
      <c r="NFD35" s="148"/>
      <c r="NFE35" s="210"/>
      <c r="NFF35" s="211"/>
      <c r="NFG35" s="148"/>
      <c r="NFH35" s="210"/>
      <c r="NFI35" s="211"/>
      <c r="NFJ35" s="148"/>
      <c r="NFK35" s="210"/>
      <c r="NFL35" s="211"/>
      <c r="NFM35" s="148"/>
      <c r="NFN35" s="210"/>
      <c r="NFO35" s="211"/>
      <c r="NFP35" s="148"/>
      <c r="NFQ35" s="210"/>
      <c r="NFR35" s="211"/>
      <c r="NFS35" s="148"/>
      <c r="NFT35" s="210"/>
      <c r="NFU35" s="211"/>
      <c r="NFV35" s="148"/>
      <c r="NFW35" s="210"/>
      <c r="NFX35" s="211"/>
      <c r="NFY35" s="148"/>
      <c r="NFZ35" s="210"/>
      <c r="NGA35" s="211"/>
      <c r="NGB35" s="148"/>
      <c r="NGC35" s="210"/>
      <c r="NGD35" s="211"/>
      <c r="NGE35" s="148"/>
      <c r="NGF35" s="210"/>
      <c r="NGG35" s="211"/>
      <c r="NGH35" s="148"/>
      <c r="NGI35" s="210"/>
      <c r="NGJ35" s="211"/>
      <c r="NGK35" s="148"/>
      <c r="NGL35" s="210"/>
      <c r="NGM35" s="211"/>
      <c r="NGN35" s="148"/>
      <c r="NGO35" s="210"/>
      <c r="NGP35" s="211"/>
      <c r="NGQ35" s="148"/>
      <c r="NGR35" s="210"/>
      <c r="NGS35" s="211"/>
      <c r="NGT35" s="148"/>
      <c r="NGU35" s="210"/>
      <c r="NGV35" s="211"/>
      <c r="NGW35" s="148"/>
      <c r="NGX35" s="210"/>
      <c r="NGY35" s="211"/>
      <c r="NGZ35" s="148"/>
      <c r="NHA35" s="210"/>
      <c r="NHB35" s="211"/>
      <c r="NHC35" s="148"/>
      <c r="NHD35" s="210"/>
      <c r="NHE35" s="211"/>
      <c r="NHF35" s="148"/>
      <c r="NHG35" s="210"/>
      <c r="NHH35" s="211"/>
      <c r="NHI35" s="148"/>
      <c r="NHJ35" s="210"/>
      <c r="NHK35" s="211"/>
      <c r="NHL35" s="148"/>
      <c r="NHM35" s="210"/>
      <c r="NHN35" s="211"/>
      <c r="NHO35" s="148"/>
      <c r="NHP35" s="210"/>
      <c r="NHQ35" s="211"/>
      <c r="NHR35" s="148"/>
      <c r="NHS35" s="210"/>
      <c r="NHT35" s="211"/>
      <c r="NHU35" s="148"/>
      <c r="NHV35" s="210"/>
      <c r="NHW35" s="211"/>
      <c r="NHX35" s="148"/>
      <c r="NHY35" s="210"/>
      <c r="NHZ35" s="211"/>
      <c r="NIA35" s="148"/>
      <c r="NIB35" s="210"/>
      <c r="NIC35" s="211"/>
      <c r="NID35" s="148"/>
      <c r="NIE35" s="210"/>
      <c r="NIF35" s="211"/>
      <c r="NIG35" s="148"/>
      <c r="NIH35" s="210"/>
      <c r="NII35" s="211"/>
      <c r="NIJ35" s="148"/>
      <c r="NIK35" s="210"/>
      <c r="NIL35" s="211"/>
      <c r="NIM35" s="148"/>
      <c r="NIN35" s="210"/>
      <c r="NIO35" s="211"/>
      <c r="NIP35" s="148"/>
      <c r="NIQ35" s="210"/>
      <c r="NIR35" s="211"/>
      <c r="NIS35" s="148"/>
      <c r="NIT35" s="210"/>
      <c r="NIU35" s="211"/>
      <c r="NIV35" s="148"/>
      <c r="NIW35" s="210"/>
      <c r="NIX35" s="211"/>
      <c r="NIY35" s="148"/>
      <c r="NIZ35" s="210"/>
      <c r="NJA35" s="211"/>
      <c r="NJB35" s="148"/>
      <c r="NJC35" s="210"/>
      <c r="NJD35" s="211"/>
      <c r="NJE35" s="148"/>
      <c r="NJF35" s="210"/>
      <c r="NJG35" s="211"/>
      <c r="NJH35" s="148"/>
      <c r="NJI35" s="210"/>
      <c r="NJJ35" s="211"/>
      <c r="NJK35" s="148"/>
      <c r="NJL35" s="210"/>
      <c r="NJM35" s="211"/>
      <c r="NJN35" s="148"/>
      <c r="NJO35" s="210"/>
      <c r="NJP35" s="211"/>
      <c r="NJQ35" s="148"/>
      <c r="NJR35" s="210"/>
      <c r="NJS35" s="211"/>
      <c r="NJT35" s="148"/>
      <c r="NJU35" s="210"/>
      <c r="NJV35" s="211"/>
      <c r="NJW35" s="148"/>
      <c r="NJX35" s="210"/>
      <c r="NJY35" s="211"/>
      <c r="NJZ35" s="148"/>
      <c r="NKA35" s="210"/>
      <c r="NKB35" s="211"/>
      <c r="NKC35" s="148"/>
      <c r="NKD35" s="210"/>
      <c r="NKE35" s="211"/>
      <c r="NKF35" s="148"/>
      <c r="NKG35" s="210"/>
      <c r="NKH35" s="211"/>
      <c r="NKI35" s="148"/>
      <c r="NKJ35" s="210"/>
      <c r="NKK35" s="211"/>
      <c r="NKL35" s="148"/>
      <c r="NKM35" s="210"/>
      <c r="NKN35" s="211"/>
      <c r="NKO35" s="148"/>
      <c r="NKP35" s="210"/>
      <c r="NKQ35" s="211"/>
      <c r="NKR35" s="148"/>
      <c r="NKS35" s="210"/>
      <c r="NKT35" s="211"/>
      <c r="NKU35" s="148"/>
      <c r="NKV35" s="210"/>
      <c r="NKW35" s="211"/>
      <c r="NKX35" s="148"/>
      <c r="NKY35" s="210"/>
      <c r="NKZ35" s="211"/>
      <c r="NLA35" s="148"/>
      <c r="NLB35" s="210"/>
      <c r="NLC35" s="211"/>
      <c r="NLD35" s="148"/>
      <c r="NLE35" s="210"/>
      <c r="NLF35" s="211"/>
      <c r="NLG35" s="148"/>
      <c r="NLH35" s="210"/>
      <c r="NLI35" s="211"/>
      <c r="NLJ35" s="148"/>
      <c r="NLK35" s="210"/>
      <c r="NLL35" s="211"/>
      <c r="NLM35" s="148"/>
      <c r="NLN35" s="210"/>
      <c r="NLO35" s="211"/>
      <c r="NLP35" s="148"/>
      <c r="NLQ35" s="210"/>
      <c r="NLR35" s="211"/>
      <c r="NLS35" s="148"/>
      <c r="NLT35" s="210"/>
      <c r="NLU35" s="211"/>
      <c r="NLV35" s="148"/>
      <c r="NLW35" s="210"/>
      <c r="NLX35" s="211"/>
      <c r="NLY35" s="148"/>
      <c r="NLZ35" s="210"/>
      <c r="NMA35" s="211"/>
      <c r="NMB35" s="148"/>
      <c r="NMC35" s="210"/>
      <c r="NMD35" s="211"/>
      <c r="NME35" s="148"/>
      <c r="NMF35" s="210"/>
      <c r="NMG35" s="211"/>
      <c r="NMH35" s="148"/>
      <c r="NMI35" s="210"/>
      <c r="NMJ35" s="211"/>
      <c r="NMK35" s="148"/>
      <c r="NML35" s="210"/>
      <c r="NMM35" s="211"/>
      <c r="NMN35" s="148"/>
      <c r="NMO35" s="210"/>
      <c r="NMP35" s="211"/>
      <c r="NMQ35" s="148"/>
      <c r="NMR35" s="210"/>
      <c r="NMS35" s="211"/>
      <c r="NMT35" s="148"/>
      <c r="NMU35" s="210"/>
      <c r="NMV35" s="211"/>
      <c r="NMW35" s="148"/>
      <c r="NMX35" s="210"/>
      <c r="NMY35" s="211"/>
      <c r="NMZ35" s="148"/>
      <c r="NNA35" s="210"/>
      <c r="NNB35" s="211"/>
      <c r="NNC35" s="148"/>
      <c r="NND35" s="210"/>
      <c r="NNE35" s="211"/>
      <c r="NNF35" s="148"/>
      <c r="NNG35" s="210"/>
      <c r="NNH35" s="211"/>
      <c r="NNI35" s="148"/>
      <c r="NNJ35" s="210"/>
      <c r="NNK35" s="211"/>
      <c r="NNL35" s="148"/>
      <c r="NNM35" s="210"/>
      <c r="NNN35" s="211"/>
      <c r="NNO35" s="148"/>
      <c r="NNP35" s="210"/>
      <c r="NNQ35" s="211"/>
      <c r="NNR35" s="148"/>
      <c r="NNS35" s="210"/>
      <c r="NNT35" s="211"/>
      <c r="NNU35" s="148"/>
      <c r="NNV35" s="210"/>
      <c r="NNW35" s="211"/>
      <c r="NNX35" s="148"/>
      <c r="NNY35" s="210"/>
      <c r="NNZ35" s="211"/>
      <c r="NOA35" s="148"/>
      <c r="NOB35" s="210"/>
      <c r="NOC35" s="211"/>
      <c r="NOD35" s="148"/>
      <c r="NOE35" s="210"/>
      <c r="NOF35" s="211"/>
      <c r="NOG35" s="148"/>
      <c r="NOH35" s="210"/>
      <c r="NOI35" s="211"/>
      <c r="NOJ35" s="148"/>
      <c r="NOK35" s="210"/>
      <c r="NOL35" s="211"/>
      <c r="NOM35" s="148"/>
      <c r="NON35" s="210"/>
      <c r="NOO35" s="211"/>
      <c r="NOP35" s="148"/>
      <c r="NOQ35" s="210"/>
      <c r="NOR35" s="211"/>
      <c r="NOS35" s="148"/>
      <c r="NOT35" s="210"/>
      <c r="NOU35" s="211"/>
      <c r="NOV35" s="148"/>
      <c r="NOW35" s="210"/>
      <c r="NOX35" s="211"/>
      <c r="NOY35" s="148"/>
      <c r="NOZ35" s="210"/>
      <c r="NPA35" s="211"/>
      <c r="NPB35" s="148"/>
      <c r="NPC35" s="210"/>
      <c r="NPD35" s="211"/>
      <c r="NPE35" s="148"/>
      <c r="NPF35" s="210"/>
      <c r="NPG35" s="211"/>
      <c r="NPH35" s="148"/>
      <c r="NPI35" s="210"/>
      <c r="NPJ35" s="211"/>
      <c r="NPK35" s="148"/>
      <c r="NPL35" s="210"/>
      <c r="NPM35" s="211"/>
      <c r="NPN35" s="148"/>
      <c r="NPO35" s="210"/>
      <c r="NPP35" s="211"/>
      <c r="NPQ35" s="148"/>
      <c r="NPR35" s="210"/>
      <c r="NPS35" s="211"/>
      <c r="NPT35" s="148"/>
      <c r="NPU35" s="210"/>
      <c r="NPV35" s="211"/>
      <c r="NPW35" s="148"/>
      <c r="NPX35" s="210"/>
      <c r="NPY35" s="211"/>
      <c r="NPZ35" s="148"/>
      <c r="NQA35" s="210"/>
      <c r="NQB35" s="211"/>
      <c r="NQC35" s="148"/>
      <c r="NQD35" s="210"/>
      <c r="NQE35" s="211"/>
      <c r="NQF35" s="148"/>
      <c r="NQG35" s="210"/>
      <c r="NQH35" s="211"/>
      <c r="NQI35" s="148"/>
      <c r="NQJ35" s="210"/>
      <c r="NQK35" s="211"/>
      <c r="NQL35" s="148"/>
      <c r="NQM35" s="210"/>
      <c r="NQN35" s="211"/>
      <c r="NQO35" s="148"/>
      <c r="NQP35" s="210"/>
      <c r="NQQ35" s="211"/>
      <c r="NQR35" s="148"/>
      <c r="NQS35" s="210"/>
      <c r="NQT35" s="211"/>
      <c r="NQU35" s="148"/>
      <c r="NQV35" s="210"/>
      <c r="NQW35" s="211"/>
      <c r="NQX35" s="148"/>
      <c r="NQY35" s="210"/>
      <c r="NQZ35" s="211"/>
      <c r="NRA35" s="148"/>
      <c r="NRB35" s="210"/>
      <c r="NRC35" s="211"/>
      <c r="NRD35" s="148"/>
      <c r="NRE35" s="210"/>
      <c r="NRF35" s="211"/>
      <c r="NRG35" s="148"/>
      <c r="NRH35" s="210"/>
      <c r="NRI35" s="211"/>
      <c r="NRJ35" s="148"/>
      <c r="NRK35" s="210"/>
      <c r="NRL35" s="211"/>
      <c r="NRM35" s="148"/>
      <c r="NRN35" s="210"/>
      <c r="NRO35" s="211"/>
      <c r="NRP35" s="148"/>
      <c r="NRQ35" s="210"/>
      <c r="NRR35" s="211"/>
      <c r="NRS35" s="148"/>
      <c r="NRT35" s="210"/>
      <c r="NRU35" s="211"/>
      <c r="NRV35" s="148"/>
      <c r="NRW35" s="210"/>
      <c r="NRX35" s="211"/>
      <c r="NRY35" s="148"/>
      <c r="NRZ35" s="210"/>
      <c r="NSA35" s="211"/>
      <c r="NSB35" s="148"/>
      <c r="NSC35" s="210"/>
      <c r="NSD35" s="211"/>
      <c r="NSE35" s="148"/>
      <c r="NSF35" s="210"/>
      <c r="NSG35" s="211"/>
      <c r="NSH35" s="148"/>
      <c r="NSI35" s="210"/>
      <c r="NSJ35" s="211"/>
      <c r="NSK35" s="148"/>
      <c r="NSL35" s="210"/>
      <c r="NSM35" s="211"/>
      <c r="NSN35" s="148"/>
      <c r="NSO35" s="210"/>
      <c r="NSP35" s="211"/>
      <c r="NSQ35" s="148"/>
      <c r="NSR35" s="210"/>
      <c r="NSS35" s="211"/>
      <c r="NST35" s="148"/>
      <c r="NSU35" s="210"/>
      <c r="NSV35" s="211"/>
      <c r="NSW35" s="148"/>
      <c r="NSX35" s="210"/>
      <c r="NSY35" s="211"/>
      <c r="NSZ35" s="148"/>
      <c r="NTA35" s="210"/>
      <c r="NTB35" s="211"/>
      <c r="NTC35" s="148"/>
      <c r="NTD35" s="210"/>
      <c r="NTE35" s="211"/>
      <c r="NTF35" s="148"/>
      <c r="NTG35" s="210"/>
      <c r="NTH35" s="211"/>
      <c r="NTI35" s="148"/>
      <c r="NTJ35" s="210"/>
      <c r="NTK35" s="211"/>
      <c r="NTL35" s="148"/>
      <c r="NTM35" s="210"/>
      <c r="NTN35" s="211"/>
      <c r="NTO35" s="148"/>
      <c r="NTP35" s="210"/>
      <c r="NTQ35" s="211"/>
      <c r="NTR35" s="148"/>
      <c r="NTS35" s="210"/>
      <c r="NTT35" s="211"/>
      <c r="NTU35" s="148"/>
      <c r="NTV35" s="210"/>
      <c r="NTW35" s="211"/>
      <c r="NTX35" s="148"/>
      <c r="NTY35" s="210"/>
      <c r="NTZ35" s="211"/>
      <c r="NUA35" s="148"/>
      <c r="NUB35" s="210"/>
      <c r="NUC35" s="211"/>
      <c r="NUD35" s="148"/>
      <c r="NUE35" s="210"/>
      <c r="NUF35" s="211"/>
      <c r="NUG35" s="148"/>
      <c r="NUH35" s="210"/>
      <c r="NUI35" s="211"/>
      <c r="NUJ35" s="148"/>
      <c r="NUK35" s="210"/>
      <c r="NUL35" s="211"/>
      <c r="NUM35" s="148"/>
      <c r="NUN35" s="210"/>
      <c r="NUO35" s="211"/>
      <c r="NUP35" s="148"/>
      <c r="NUQ35" s="210"/>
      <c r="NUR35" s="211"/>
      <c r="NUS35" s="148"/>
      <c r="NUT35" s="210"/>
      <c r="NUU35" s="211"/>
      <c r="NUV35" s="148"/>
      <c r="NUW35" s="210"/>
      <c r="NUX35" s="211"/>
      <c r="NUY35" s="148"/>
      <c r="NUZ35" s="210"/>
      <c r="NVA35" s="211"/>
      <c r="NVB35" s="148"/>
      <c r="NVC35" s="210"/>
      <c r="NVD35" s="211"/>
      <c r="NVE35" s="148"/>
      <c r="NVF35" s="210"/>
      <c r="NVG35" s="211"/>
      <c r="NVH35" s="148"/>
      <c r="NVI35" s="210"/>
      <c r="NVJ35" s="211"/>
      <c r="NVK35" s="148"/>
      <c r="NVL35" s="210"/>
      <c r="NVM35" s="211"/>
      <c r="NVN35" s="148"/>
      <c r="NVO35" s="210"/>
      <c r="NVP35" s="211"/>
      <c r="NVQ35" s="148"/>
      <c r="NVR35" s="210"/>
      <c r="NVS35" s="211"/>
      <c r="NVT35" s="148"/>
      <c r="NVU35" s="210"/>
      <c r="NVV35" s="211"/>
      <c r="NVW35" s="148"/>
      <c r="NVX35" s="210"/>
      <c r="NVY35" s="211"/>
      <c r="NVZ35" s="148"/>
      <c r="NWA35" s="210"/>
      <c r="NWB35" s="211"/>
      <c r="NWC35" s="148"/>
      <c r="NWD35" s="210"/>
      <c r="NWE35" s="211"/>
      <c r="NWF35" s="148"/>
      <c r="NWG35" s="210"/>
      <c r="NWH35" s="211"/>
      <c r="NWI35" s="148"/>
      <c r="NWJ35" s="210"/>
      <c r="NWK35" s="211"/>
      <c r="NWL35" s="148"/>
      <c r="NWM35" s="210"/>
      <c r="NWN35" s="211"/>
      <c r="NWO35" s="148"/>
      <c r="NWP35" s="210"/>
      <c r="NWQ35" s="211"/>
      <c r="NWR35" s="148"/>
      <c r="NWS35" s="210"/>
      <c r="NWT35" s="211"/>
      <c r="NWU35" s="148"/>
      <c r="NWV35" s="210"/>
      <c r="NWW35" s="211"/>
      <c r="NWX35" s="148"/>
      <c r="NWY35" s="210"/>
      <c r="NWZ35" s="211"/>
      <c r="NXA35" s="148"/>
      <c r="NXB35" s="210"/>
      <c r="NXC35" s="211"/>
      <c r="NXD35" s="148"/>
      <c r="NXE35" s="210"/>
      <c r="NXF35" s="211"/>
      <c r="NXG35" s="148"/>
      <c r="NXH35" s="210"/>
      <c r="NXI35" s="211"/>
      <c r="NXJ35" s="148"/>
      <c r="NXK35" s="210"/>
      <c r="NXL35" s="211"/>
      <c r="NXM35" s="148"/>
      <c r="NXN35" s="210"/>
      <c r="NXO35" s="211"/>
      <c r="NXP35" s="148"/>
      <c r="NXQ35" s="210"/>
      <c r="NXR35" s="211"/>
      <c r="NXS35" s="148"/>
      <c r="NXT35" s="210"/>
      <c r="NXU35" s="211"/>
      <c r="NXV35" s="148"/>
      <c r="NXW35" s="210"/>
      <c r="NXX35" s="211"/>
      <c r="NXY35" s="148"/>
      <c r="NXZ35" s="210"/>
      <c r="NYA35" s="211"/>
      <c r="NYB35" s="148"/>
      <c r="NYC35" s="210"/>
      <c r="NYD35" s="211"/>
      <c r="NYE35" s="148"/>
      <c r="NYF35" s="210"/>
      <c r="NYG35" s="211"/>
      <c r="NYH35" s="148"/>
      <c r="NYI35" s="210"/>
      <c r="NYJ35" s="211"/>
      <c r="NYK35" s="148"/>
      <c r="NYL35" s="210"/>
      <c r="NYM35" s="211"/>
      <c r="NYN35" s="148"/>
      <c r="NYO35" s="210"/>
      <c r="NYP35" s="211"/>
      <c r="NYQ35" s="148"/>
      <c r="NYR35" s="210"/>
      <c r="NYS35" s="211"/>
      <c r="NYT35" s="148"/>
      <c r="NYU35" s="210"/>
      <c r="NYV35" s="211"/>
      <c r="NYW35" s="148"/>
      <c r="NYX35" s="210"/>
      <c r="NYY35" s="211"/>
      <c r="NYZ35" s="148"/>
      <c r="NZA35" s="210"/>
      <c r="NZB35" s="211"/>
      <c r="NZC35" s="148"/>
      <c r="NZD35" s="210"/>
      <c r="NZE35" s="211"/>
      <c r="NZF35" s="148"/>
      <c r="NZG35" s="210"/>
      <c r="NZH35" s="211"/>
      <c r="NZI35" s="148"/>
      <c r="NZJ35" s="210"/>
      <c r="NZK35" s="211"/>
      <c r="NZL35" s="148"/>
      <c r="NZM35" s="210"/>
      <c r="NZN35" s="211"/>
      <c r="NZO35" s="148"/>
      <c r="NZP35" s="210"/>
      <c r="NZQ35" s="211"/>
      <c r="NZR35" s="148"/>
      <c r="NZS35" s="210"/>
      <c r="NZT35" s="211"/>
      <c r="NZU35" s="148"/>
      <c r="NZV35" s="210"/>
      <c r="NZW35" s="211"/>
      <c r="NZX35" s="148"/>
      <c r="NZY35" s="210"/>
      <c r="NZZ35" s="211"/>
      <c r="OAA35" s="148"/>
      <c r="OAB35" s="210"/>
      <c r="OAC35" s="211"/>
      <c r="OAD35" s="148"/>
      <c r="OAE35" s="210"/>
      <c r="OAF35" s="211"/>
      <c r="OAG35" s="148"/>
      <c r="OAH35" s="210"/>
      <c r="OAI35" s="211"/>
      <c r="OAJ35" s="148"/>
      <c r="OAK35" s="210"/>
      <c r="OAL35" s="211"/>
      <c r="OAM35" s="148"/>
      <c r="OAN35" s="210"/>
      <c r="OAO35" s="211"/>
      <c r="OAP35" s="148"/>
      <c r="OAQ35" s="210"/>
      <c r="OAR35" s="211"/>
      <c r="OAS35" s="148"/>
      <c r="OAT35" s="210"/>
      <c r="OAU35" s="211"/>
      <c r="OAV35" s="148"/>
      <c r="OAW35" s="210"/>
      <c r="OAX35" s="211"/>
      <c r="OAY35" s="148"/>
      <c r="OAZ35" s="210"/>
      <c r="OBA35" s="211"/>
      <c r="OBB35" s="148"/>
      <c r="OBC35" s="210"/>
      <c r="OBD35" s="211"/>
      <c r="OBE35" s="148"/>
      <c r="OBF35" s="210"/>
      <c r="OBG35" s="211"/>
      <c r="OBH35" s="148"/>
      <c r="OBI35" s="210"/>
      <c r="OBJ35" s="211"/>
      <c r="OBK35" s="148"/>
      <c r="OBL35" s="210"/>
      <c r="OBM35" s="211"/>
      <c r="OBN35" s="148"/>
      <c r="OBO35" s="210"/>
      <c r="OBP35" s="211"/>
      <c r="OBQ35" s="148"/>
      <c r="OBR35" s="210"/>
      <c r="OBS35" s="211"/>
      <c r="OBT35" s="148"/>
      <c r="OBU35" s="210"/>
      <c r="OBV35" s="211"/>
      <c r="OBW35" s="148"/>
      <c r="OBX35" s="210"/>
      <c r="OBY35" s="211"/>
      <c r="OBZ35" s="148"/>
      <c r="OCA35" s="210"/>
      <c r="OCB35" s="211"/>
      <c r="OCC35" s="148"/>
      <c r="OCD35" s="210"/>
      <c r="OCE35" s="211"/>
      <c r="OCF35" s="148"/>
      <c r="OCG35" s="210"/>
      <c r="OCH35" s="211"/>
      <c r="OCI35" s="148"/>
      <c r="OCJ35" s="210"/>
      <c r="OCK35" s="211"/>
      <c r="OCL35" s="148"/>
      <c r="OCM35" s="210"/>
      <c r="OCN35" s="211"/>
      <c r="OCO35" s="148"/>
      <c r="OCP35" s="210"/>
      <c r="OCQ35" s="211"/>
      <c r="OCR35" s="148"/>
      <c r="OCS35" s="210"/>
      <c r="OCT35" s="211"/>
      <c r="OCU35" s="148"/>
      <c r="OCV35" s="210"/>
      <c r="OCW35" s="211"/>
      <c r="OCX35" s="148"/>
      <c r="OCY35" s="210"/>
      <c r="OCZ35" s="211"/>
      <c r="ODA35" s="148"/>
      <c r="ODB35" s="210"/>
      <c r="ODC35" s="211"/>
      <c r="ODD35" s="148"/>
      <c r="ODE35" s="210"/>
      <c r="ODF35" s="211"/>
      <c r="ODG35" s="148"/>
      <c r="ODH35" s="210"/>
      <c r="ODI35" s="211"/>
      <c r="ODJ35" s="148"/>
      <c r="ODK35" s="210"/>
      <c r="ODL35" s="211"/>
      <c r="ODM35" s="148"/>
      <c r="ODN35" s="210"/>
      <c r="ODO35" s="211"/>
      <c r="ODP35" s="148"/>
      <c r="ODQ35" s="210"/>
      <c r="ODR35" s="211"/>
      <c r="ODS35" s="148"/>
      <c r="ODT35" s="210"/>
      <c r="ODU35" s="211"/>
      <c r="ODV35" s="148"/>
      <c r="ODW35" s="210"/>
      <c r="ODX35" s="211"/>
      <c r="ODY35" s="148"/>
      <c r="ODZ35" s="210"/>
      <c r="OEA35" s="211"/>
      <c r="OEB35" s="148"/>
      <c r="OEC35" s="210"/>
      <c r="OED35" s="211"/>
      <c r="OEE35" s="148"/>
      <c r="OEF35" s="210"/>
      <c r="OEG35" s="211"/>
      <c r="OEH35" s="148"/>
      <c r="OEI35" s="210"/>
      <c r="OEJ35" s="211"/>
      <c r="OEK35" s="148"/>
      <c r="OEL35" s="210"/>
      <c r="OEM35" s="211"/>
      <c r="OEN35" s="148"/>
      <c r="OEO35" s="210"/>
      <c r="OEP35" s="211"/>
      <c r="OEQ35" s="148"/>
      <c r="OER35" s="210"/>
      <c r="OES35" s="211"/>
      <c r="OET35" s="148"/>
      <c r="OEU35" s="210"/>
      <c r="OEV35" s="211"/>
      <c r="OEW35" s="148"/>
      <c r="OEX35" s="210"/>
      <c r="OEY35" s="211"/>
      <c r="OEZ35" s="148"/>
      <c r="OFA35" s="210"/>
      <c r="OFB35" s="211"/>
      <c r="OFC35" s="148"/>
      <c r="OFD35" s="210"/>
      <c r="OFE35" s="211"/>
      <c r="OFF35" s="148"/>
      <c r="OFG35" s="210"/>
      <c r="OFH35" s="211"/>
      <c r="OFI35" s="148"/>
      <c r="OFJ35" s="210"/>
      <c r="OFK35" s="211"/>
      <c r="OFL35" s="148"/>
      <c r="OFM35" s="210"/>
      <c r="OFN35" s="211"/>
      <c r="OFO35" s="148"/>
      <c r="OFP35" s="210"/>
      <c r="OFQ35" s="211"/>
      <c r="OFR35" s="148"/>
      <c r="OFS35" s="210"/>
      <c r="OFT35" s="211"/>
      <c r="OFU35" s="148"/>
      <c r="OFV35" s="210"/>
      <c r="OFW35" s="211"/>
      <c r="OFX35" s="148"/>
      <c r="OFY35" s="210"/>
      <c r="OFZ35" s="211"/>
      <c r="OGA35" s="148"/>
      <c r="OGB35" s="210"/>
      <c r="OGC35" s="211"/>
      <c r="OGD35" s="148"/>
      <c r="OGE35" s="210"/>
      <c r="OGF35" s="211"/>
      <c r="OGG35" s="148"/>
      <c r="OGH35" s="210"/>
      <c r="OGI35" s="211"/>
      <c r="OGJ35" s="148"/>
      <c r="OGK35" s="210"/>
      <c r="OGL35" s="211"/>
      <c r="OGM35" s="148"/>
      <c r="OGN35" s="210"/>
      <c r="OGO35" s="211"/>
      <c r="OGP35" s="148"/>
      <c r="OGQ35" s="210"/>
      <c r="OGR35" s="211"/>
      <c r="OGS35" s="148"/>
      <c r="OGT35" s="210"/>
      <c r="OGU35" s="211"/>
      <c r="OGV35" s="148"/>
      <c r="OGW35" s="210"/>
      <c r="OGX35" s="211"/>
      <c r="OGY35" s="148"/>
      <c r="OGZ35" s="210"/>
      <c r="OHA35" s="211"/>
      <c r="OHB35" s="148"/>
      <c r="OHC35" s="210"/>
      <c r="OHD35" s="211"/>
      <c r="OHE35" s="148"/>
      <c r="OHF35" s="210"/>
      <c r="OHG35" s="211"/>
      <c r="OHH35" s="148"/>
      <c r="OHI35" s="210"/>
      <c r="OHJ35" s="211"/>
      <c r="OHK35" s="148"/>
      <c r="OHL35" s="210"/>
      <c r="OHM35" s="211"/>
      <c r="OHN35" s="148"/>
      <c r="OHO35" s="210"/>
      <c r="OHP35" s="211"/>
      <c r="OHQ35" s="148"/>
      <c r="OHR35" s="210"/>
      <c r="OHS35" s="211"/>
      <c r="OHT35" s="148"/>
      <c r="OHU35" s="210"/>
      <c r="OHV35" s="211"/>
      <c r="OHW35" s="148"/>
      <c r="OHX35" s="210"/>
      <c r="OHY35" s="211"/>
      <c r="OHZ35" s="148"/>
      <c r="OIA35" s="210"/>
      <c r="OIB35" s="211"/>
      <c r="OIC35" s="148"/>
      <c r="OID35" s="210"/>
      <c r="OIE35" s="211"/>
      <c r="OIF35" s="148"/>
      <c r="OIG35" s="210"/>
      <c r="OIH35" s="211"/>
      <c r="OII35" s="148"/>
      <c r="OIJ35" s="210"/>
      <c r="OIK35" s="211"/>
      <c r="OIL35" s="148"/>
      <c r="OIM35" s="210"/>
      <c r="OIN35" s="211"/>
      <c r="OIO35" s="148"/>
      <c r="OIP35" s="210"/>
      <c r="OIQ35" s="211"/>
      <c r="OIR35" s="148"/>
      <c r="OIS35" s="210"/>
      <c r="OIT35" s="211"/>
      <c r="OIU35" s="148"/>
      <c r="OIV35" s="210"/>
      <c r="OIW35" s="211"/>
      <c r="OIX35" s="148"/>
      <c r="OIY35" s="210"/>
      <c r="OIZ35" s="211"/>
      <c r="OJA35" s="148"/>
      <c r="OJB35" s="210"/>
      <c r="OJC35" s="211"/>
      <c r="OJD35" s="148"/>
      <c r="OJE35" s="210"/>
      <c r="OJF35" s="211"/>
      <c r="OJG35" s="148"/>
      <c r="OJH35" s="210"/>
      <c r="OJI35" s="211"/>
      <c r="OJJ35" s="148"/>
      <c r="OJK35" s="210"/>
      <c r="OJL35" s="211"/>
      <c r="OJM35" s="148"/>
      <c r="OJN35" s="210"/>
      <c r="OJO35" s="211"/>
      <c r="OJP35" s="148"/>
      <c r="OJQ35" s="210"/>
      <c r="OJR35" s="211"/>
      <c r="OJS35" s="148"/>
      <c r="OJT35" s="210"/>
      <c r="OJU35" s="211"/>
      <c r="OJV35" s="148"/>
      <c r="OJW35" s="210"/>
      <c r="OJX35" s="211"/>
      <c r="OJY35" s="148"/>
      <c r="OJZ35" s="210"/>
      <c r="OKA35" s="211"/>
      <c r="OKB35" s="148"/>
      <c r="OKC35" s="210"/>
      <c r="OKD35" s="211"/>
      <c r="OKE35" s="148"/>
      <c r="OKF35" s="210"/>
      <c r="OKG35" s="211"/>
      <c r="OKH35" s="148"/>
      <c r="OKI35" s="210"/>
      <c r="OKJ35" s="211"/>
      <c r="OKK35" s="148"/>
      <c r="OKL35" s="210"/>
      <c r="OKM35" s="211"/>
      <c r="OKN35" s="148"/>
      <c r="OKO35" s="210"/>
      <c r="OKP35" s="211"/>
      <c r="OKQ35" s="148"/>
      <c r="OKR35" s="210"/>
      <c r="OKS35" s="211"/>
      <c r="OKT35" s="148"/>
      <c r="OKU35" s="210"/>
      <c r="OKV35" s="211"/>
      <c r="OKW35" s="148"/>
      <c r="OKX35" s="210"/>
      <c r="OKY35" s="211"/>
      <c r="OKZ35" s="148"/>
      <c r="OLA35" s="210"/>
      <c r="OLB35" s="211"/>
      <c r="OLC35" s="148"/>
      <c r="OLD35" s="210"/>
      <c r="OLE35" s="211"/>
      <c r="OLF35" s="148"/>
      <c r="OLG35" s="210"/>
      <c r="OLH35" s="211"/>
      <c r="OLI35" s="148"/>
      <c r="OLJ35" s="210"/>
      <c r="OLK35" s="211"/>
      <c r="OLL35" s="148"/>
      <c r="OLM35" s="210"/>
      <c r="OLN35" s="211"/>
      <c r="OLO35" s="148"/>
      <c r="OLP35" s="210"/>
      <c r="OLQ35" s="211"/>
      <c r="OLR35" s="148"/>
      <c r="OLS35" s="210"/>
      <c r="OLT35" s="211"/>
      <c r="OLU35" s="148"/>
      <c r="OLV35" s="210"/>
      <c r="OLW35" s="211"/>
      <c r="OLX35" s="148"/>
      <c r="OLY35" s="210"/>
      <c r="OLZ35" s="211"/>
      <c r="OMA35" s="148"/>
      <c r="OMB35" s="210"/>
      <c r="OMC35" s="211"/>
      <c r="OMD35" s="148"/>
      <c r="OME35" s="210"/>
      <c r="OMF35" s="211"/>
      <c r="OMG35" s="148"/>
      <c r="OMH35" s="210"/>
      <c r="OMI35" s="211"/>
      <c r="OMJ35" s="148"/>
      <c r="OMK35" s="210"/>
      <c r="OML35" s="211"/>
      <c r="OMM35" s="148"/>
      <c r="OMN35" s="210"/>
      <c r="OMO35" s="211"/>
      <c r="OMP35" s="148"/>
      <c r="OMQ35" s="210"/>
      <c r="OMR35" s="211"/>
      <c r="OMS35" s="148"/>
      <c r="OMT35" s="210"/>
      <c r="OMU35" s="211"/>
      <c r="OMV35" s="148"/>
      <c r="OMW35" s="210"/>
      <c r="OMX35" s="211"/>
      <c r="OMY35" s="148"/>
      <c r="OMZ35" s="210"/>
      <c r="ONA35" s="211"/>
      <c r="ONB35" s="148"/>
      <c r="ONC35" s="210"/>
      <c r="OND35" s="211"/>
      <c r="ONE35" s="148"/>
      <c r="ONF35" s="210"/>
      <c r="ONG35" s="211"/>
      <c r="ONH35" s="148"/>
      <c r="ONI35" s="210"/>
      <c r="ONJ35" s="211"/>
      <c r="ONK35" s="148"/>
      <c r="ONL35" s="210"/>
      <c r="ONM35" s="211"/>
      <c r="ONN35" s="148"/>
      <c r="ONO35" s="210"/>
      <c r="ONP35" s="211"/>
      <c r="ONQ35" s="148"/>
      <c r="ONR35" s="210"/>
      <c r="ONS35" s="211"/>
      <c r="ONT35" s="148"/>
      <c r="ONU35" s="210"/>
      <c r="ONV35" s="211"/>
      <c r="ONW35" s="148"/>
      <c r="ONX35" s="210"/>
      <c r="ONY35" s="211"/>
      <c r="ONZ35" s="148"/>
      <c r="OOA35" s="210"/>
      <c r="OOB35" s="211"/>
      <c r="OOC35" s="148"/>
      <c r="OOD35" s="210"/>
      <c r="OOE35" s="211"/>
      <c r="OOF35" s="148"/>
      <c r="OOG35" s="210"/>
      <c r="OOH35" s="211"/>
      <c r="OOI35" s="148"/>
      <c r="OOJ35" s="210"/>
      <c r="OOK35" s="211"/>
      <c r="OOL35" s="148"/>
      <c r="OOM35" s="210"/>
      <c r="OON35" s="211"/>
      <c r="OOO35" s="148"/>
      <c r="OOP35" s="210"/>
      <c r="OOQ35" s="211"/>
      <c r="OOR35" s="148"/>
      <c r="OOS35" s="210"/>
      <c r="OOT35" s="211"/>
      <c r="OOU35" s="148"/>
      <c r="OOV35" s="210"/>
      <c r="OOW35" s="211"/>
      <c r="OOX35" s="148"/>
      <c r="OOY35" s="210"/>
      <c r="OOZ35" s="211"/>
      <c r="OPA35" s="148"/>
      <c r="OPB35" s="210"/>
      <c r="OPC35" s="211"/>
      <c r="OPD35" s="148"/>
      <c r="OPE35" s="210"/>
      <c r="OPF35" s="211"/>
      <c r="OPG35" s="148"/>
      <c r="OPH35" s="210"/>
      <c r="OPI35" s="211"/>
      <c r="OPJ35" s="148"/>
      <c r="OPK35" s="210"/>
      <c r="OPL35" s="211"/>
      <c r="OPM35" s="148"/>
      <c r="OPN35" s="210"/>
      <c r="OPO35" s="211"/>
      <c r="OPP35" s="148"/>
      <c r="OPQ35" s="210"/>
      <c r="OPR35" s="211"/>
      <c r="OPS35" s="148"/>
      <c r="OPT35" s="210"/>
      <c r="OPU35" s="211"/>
      <c r="OPV35" s="148"/>
      <c r="OPW35" s="210"/>
      <c r="OPX35" s="211"/>
      <c r="OPY35" s="148"/>
      <c r="OPZ35" s="210"/>
      <c r="OQA35" s="211"/>
      <c r="OQB35" s="148"/>
      <c r="OQC35" s="210"/>
      <c r="OQD35" s="211"/>
      <c r="OQE35" s="148"/>
      <c r="OQF35" s="210"/>
      <c r="OQG35" s="211"/>
      <c r="OQH35" s="148"/>
      <c r="OQI35" s="210"/>
      <c r="OQJ35" s="211"/>
      <c r="OQK35" s="148"/>
      <c r="OQL35" s="210"/>
      <c r="OQM35" s="211"/>
      <c r="OQN35" s="148"/>
      <c r="OQO35" s="210"/>
      <c r="OQP35" s="211"/>
      <c r="OQQ35" s="148"/>
      <c r="OQR35" s="210"/>
      <c r="OQS35" s="211"/>
      <c r="OQT35" s="148"/>
      <c r="OQU35" s="210"/>
      <c r="OQV35" s="211"/>
      <c r="OQW35" s="148"/>
      <c r="OQX35" s="210"/>
      <c r="OQY35" s="211"/>
      <c r="OQZ35" s="148"/>
      <c r="ORA35" s="210"/>
      <c r="ORB35" s="211"/>
      <c r="ORC35" s="148"/>
      <c r="ORD35" s="210"/>
      <c r="ORE35" s="211"/>
      <c r="ORF35" s="148"/>
      <c r="ORG35" s="210"/>
      <c r="ORH35" s="211"/>
      <c r="ORI35" s="148"/>
      <c r="ORJ35" s="210"/>
      <c r="ORK35" s="211"/>
      <c r="ORL35" s="148"/>
      <c r="ORM35" s="210"/>
      <c r="ORN35" s="211"/>
      <c r="ORO35" s="148"/>
      <c r="ORP35" s="210"/>
      <c r="ORQ35" s="211"/>
      <c r="ORR35" s="148"/>
      <c r="ORS35" s="210"/>
      <c r="ORT35" s="211"/>
      <c r="ORU35" s="148"/>
      <c r="ORV35" s="210"/>
      <c r="ORW35" s="211"/>
      <c r="ORX35" s="148"/>
      <c r="ORY35" s="210"/>
      <c r="ORZ35" s="211"/>
      <c r="OSA35" s="148"/>
      <c r="OSB35" s="210"/>
      <c r="OSC35" s="211"/>
      <c r="OSD35" s="148"/>
      <c r="OSE35" s="210"/>
      <c r="OSF35" s="211"/>
      <c r="OSG35" s="148"/>
      <c r="OSH35" s="210"/>
      <c r="OSI35" s="211"/>
      <c r="OSJ35" s="148"/>
      <c r="OSK35" s="210"/>
      <c r="OSL35" s="211"/>
      <c r="OSM35" s="148"/>
      <c r="OSN35" s="210"/>
      <c r="OSO35" s="211"/>
      <c r="OSP35" s="148"/>
      <c r="OSQ35" s="210"/>
      <c r="OSR35" s="211"/>
      <c r="OSS35" s="148"/>
      <c r="OST35" s="210"/>
      <c r="OSU35" s="211"/>
      <c r="OSV35" s="148"/>
      <c r="OSW35" s="210"/>
      <c r="OSX35" s="211"/>
      <c r="OSY35" s="148"/>
      <c r="OSZ35" s="210"/>
      <c r="OTA35" s="211"/>
      <c r="OTB35" s="148"/>
      <c r="OTC35" s="210"/>
      <c r="OTD35" s="211"/>
      <c r="OTE35" s="148"/>
      <c r="OTF35" s="210"/>
      <c r="OTG35" s="211"/>
      <c r="OTH35" s="148"/>
      <c r="OTI35" s="210"/>
      <c r="OTJ35" s="211"/>
      <c r="OTK35" s="148"/>
      <c r="OTL35" s="210"/>
      <c r="OTM35" s="211"/>
      <c r="OTN35" s="148"/>
      <c r="OTO35" s="210"/>
      <c r="OTP35" s="211"/>
      <c r="OTQ35" s="148"/>
      <c r="OTR35" s="210"/>
      <c r="OTS35" s="211"/>
      <c r="OTT35" s="148"/>
      <c r="OTU35" s="210"/>
      <c r="OTV35" s="211"/>
      <c r="OTW35" s="148"/>
      <c r="OTX35" s="210"/>
      <c r="OTY35" s="211"/>
      <c r="OTZ35" s="148"/>
      <c r="OUA35" s="210"/>
      <c r="OUB35" s="211"/>
      <c r="OUC35" s="148"/>
      <c r="OUD35" s="210"/>
      <c r="OUE35" s="211"/>
      <c r="OUF35" s="148"/>
      <c r="OUG35" s="210"/>
      <c r="OUH35" s="211"/>
      <c r="OUI35" s="148"/>
      <c r="OUJ35" s="210"/>
      <c r="OUK35" s="211"/>
      <c r="OUL35" s="148"/>
      <c r="OUM35" s="210"/>
      <c r="OUN35" s="211"/>
      <c r="OUO35" s="148"/>
      <c r="OUP35" s="210"/>
      <c r="OUQ35" s="211"/>
      <c r="OUR35" s="148"/>
      <c r="OUS35" s="210"/>
      <c r="OUT35" s="211"/>
      <c r="OUU35" s="148"/>
      <c r="OUV35" s="210"/>
      <c r="OUW35" s="211"/>
      <c r="OUX35" s="148"/>
      <c r="OUY35" s="210"/>
      <c r="OUZ35" s="211"/>
      <c r="OVA35" s="148"/>
      <c r="OVB35" s="210"/>
      <c r="OVC35" s="211"/>
      <c r="OVD35" s="148"/>
      <c r="OVE35" s="210"/>
      <c r="OVF35" s="211"/>
      <c r="OVG35" s="148"/>
      <c r="OVH35" s="210"/>
      <c r="OVI35" s="211"/>
      <c r="OVJ35" s="148"/>
      <c r="OVK35" s="210"/>
      <c r="OVL35" s="211"/>
      <c r="OVM35" s="148"/>
      <c r="OVN35" s="210"/>
      <c r="OVO35" s="211"/>
      <c r="OVP35" s="148"/>
      <c r="OVQ35" s="210"/>
      <c r="OVR35" s="211"/>
      <c r="OVS35" s="148"/>
      <c r="OVT35" s="210"/>
      <c r="OVU35" s="211"/>
      <c r="OVV35" s="148"/>
      <c r="OVW35" s="210"/>
      <c r="OVX35" s="211"/>
      <c r="OVY35" s="148"/>
      <c r="OVZ35" s="210"/>
      <c r="OWA35" s="211"/>
      <c r="OWB35" s="148"/>
      <c r="OWC35" s="210"/>
      <c r="OWD35" s="211"/>
      <c r="OWE35" s="148"/>
      <c r="OWF35" s="210"/>
      <c r="OWG35" s="211"/>
      <c r="OWH35" s="148"/>
      <c r="OWI35" s="210"/>
      <c r="OWJ35" s="211"/>
      <c r="OWK35" s="148"/>
      <c r="OWL35" s="210"/>
      <c r="OWM35" s="211"/>
      <c r="OWN35" s="148"/>
      <c r="OWO35" s="210"/>
      <c r="OWP35" s="211"/>
      <c r="OWQ35" s="148"/>
      <c r="OWR35" s="210"/>
      <c r="OWS35" s="211"/>
      <c r="OWT35" s="148"/>
      <c r="OWU35" s="210"/>
      <c r="OWV35" s="211"/>
      <c r="OWW35" s="148"/>
      <c r="OWX35" s="210"/>
      <c r="OWY35" s="211"/>
      <c r="OWZ35" s="148"/>
      <c r="OXA35" s="210"/>
      <c r="OXB35" s="211"/>
      <c r="OXC35" s="148"/>
      <c r="OXD35" s="210"/>
      <c r="OXE35" s="211"/>
      <c r="OXF35" s="148"/>
      <c r="OXG35" s="210"/>
      <c r="OXH35" s="211"/>
      <c r="OXI35" s="148"/>
      <c r="OXJ35" s="210"/>
      <c r="OXK35" s="211"/>
      <c r="OXL35" s="148"/>
      <c r="OXM35" s="210"/>
      <c r="OXN35" s="211"/>
      <c r="OXO35" s="148"/>
      <c r="OXP35" s="210"/>
      <c r="OXQ35" s="211"/>
      <c r="OXR35" s="148"/>
      <c r="OXS35" s="210"/>
      <c r="OXT35" s="211"/>
      <c r="OXU35" s="148"/>
      <c r="OXV35" s="210"/>
      <c r="OXW35" s="211"/>
      <c r="OXX35" s="148"/>
      <c r="OXY35" s="210"/>
      <c r="OXZ35" s="211"/>
      <c r="OYA35" s="148"/>
      <c r="OYB35" s="210"/>
      <c r="OYC35" s="211"/>
      <c r="OYD35" s="148"/>
      <c r="OYE35" s="210"/>
      <c r="OYF35" s="211"/>
      <c r="OYG35" s="148"/>
      <c r="OYH35" s="210"/>
      <c r="OYI35" s="211"/>
      <c r="OYJ35" s="148"/>
      <c r="OYK35" s="210"/>
      <c r="OYL35" s="211"/>
      <c r="OYM35" s="148"/>
      <c r="OYN35" s="210"/>
      <c r="OYO35" s="211"/>
      <c r="OYP35" s="148"/>
      <c r="OYQ35" s="210"/>
      <c r="OYR35" s="211"/>
      <c r="OYS35" s="148"/>
      <c r="OYT35" s="210"/>
      <c r="OYU35" s="211"/>
      <c r="OYV35" s="148"/>
      <c r="OYW35" s="210"/>
      <c r="OYX35" s="211"/>
      <c r="OYY35" s="148"/>
      <c r="OYZ35" s="210"/>
      <c r="OZA35" s="211"/>
      <c r="OZB35" s="148"/>
      <c r="OZC35" s="210"/>
      <c r="OZD35" s="211"/>
      <c r="OZE35" s="148"/>
      <c r="OZF35" s="210"/>
      <c r="OZG35" s="211"/>
      <c r="OZH35" s="148"/>
      <c r="OZI35" s="210"/>
      <c r="OZJ35" s="211"/>
      <c r="OZK35" s="148"/>
      <c r="OZL35" s="210"/>
      <c r="OZM35" s="211"/>
      <c r="OZN35" s="148"/>
      <c r="OZO35" s="210"/>
      <c r="OZP35" s="211"/>
      <c r="OZQ35" s="148"/>
      <c r="OZR35" s="210"/>
      <c r="OZS35" s="211"/>
      <c r="OZT35" s="148"/>
      <c r="OZU35" s="210"/>
      <c r="OZV35" s="211"/>
      <c r="OZW35" s="148"/>
      <c r="OZX35" s="210"/>
      <c r="OZY35" s="211"/>
      <c r="OZZ35" s="148"/>
      <c r="PAA35" s="210"/>
      <c r="PAB35" s="211"/>
      <c r="PAC35" s="148"/>
      <c r="PAD35" s="210"/>
      <c r="PAE35" s="211"/>
      <c r="PAF35" s="148"/>
      <c r="PAG35" s="210"/>
      <c r="PAH35" s="211"/>
      <c r="PAI35" s="148"/>
      <c r="PAJ35" s="210"/>
      <c r="PAK35" s="211"/>
      <c r="PAL35" s="148"/>
      <c r="PAM35" s="210"/>
      <c r="PAN35" s="211"/>
      <c r="PAO35" s="148"/>
      <c r="PAP35" s="210"/>
      <c r="PAQ35" s="211"/>
      <c r="PAR35" s="148"/>
      <c r="PAS35" s="210"/>
      <c r="PAT35" s="211"/>
      <c r="PAU35" s="148"/>
      <c r="PAV35" s="210"/>
      <c r="PAW35" s="211"/>
      <c r="PAX35" s="148"/>
      <c r="PAY35" s="210"/>
      <c r="PAZ35" s="211"/>
      <c r="PBA35" s="148"/>
      <c r="PBB35" s="210"/>
      <c r="PBC35" s="211"/>
      <c r="PBD35" s="148"/>
      <c r="PBE35" s="210"/>
      <c r="PBF35" s="211"/>
      <c r="PBG35" s="148"/>
      <c r="PBH35" s="210"/>
      <c r="PBI35" s="211"/>
      <c r="PBJ35" s="148"/>
      <c r="PBK35" s="210"/>
      <c r="PBL35" s="211"/>
      <c r="PBM35" s="148"/>
      <c r="PBN35" s="210"/>
      <c r="PBO35" s="211"/>
      <c r="PBP35" s="148"/>
      <c r="PBQ35" s="210"/>
      <c r="PBR35" s="211"/>
      <c r="PBS35" s="148"/>
      <c r="PBT35" s="210"/>
      <c r="PBU35" s="211"/>
      <c r="PBV35" s="148"/>
      <c r="PBW35" s="210"/>
      <c r="PBX35" s="211"/>
      <c r="PBY35" s="148"/>
      <c r="PBZ35" s="210"/>
      <c r="PCA35" s="211"/>
      <c r="PCB35" s="148"/>
      <c r="PCC35" s="210"/>
      <c r="PCD35" s="211"/>
      <c r="PCE35" s="148"/>
      <c r="PCF35" s="210"/>
      <c r="PCG35" s="211"/>
      <c r="PCH35" s="148"/>
      <c r="PCI35" s="210"/>
      <c r="PCJ35" s="211"/>
      <c r="PCK35" s="148"/>
      <c r="PCL35" s="210"/>
      <c r="PCM35" s="211"/>
      <c r="PCN35" s="148"/>
      <c r="PCO35" s="210"/>
      <c r="PCP35" s="211"/>
      <c r="PCQ35" s="148"/>
      <c r="PCR35" s="210"/>
      <c r="PCS35" s="211"/>
      <c r="PCT35" s="148"/>
      <c r="PCU35" s="210"/>
      <c r="PCV35" s="211"/>
      <c r="PCW35" s="148"/>
      <c r="PCX35" s="210"/>
      <c r="PCY35" s="211"/>
      <c r="PCZ35" s="148"/>
      <c r="PDA35" s="210"/>
      <c r="PDB35" s="211"/>
      <c r="PDC35" s="148"/>
      <c r="PDD35" s="210"/>
      <c r="PDE35" s="211"/>
      <c r="PDF35" s="148"/>
      <c r="PDG35" s="210"/>
      <c r="PDH35" s="211"/>
      <c r="PDI35" s="148"/>
      <c r="PDJ35" s="210"/>
      <c r="PDK35" s="211"/>
      <c r="PDL35" s="148"/>
      <c r="PDM35" s="210"/>
      <c r="PDN35" s="211"/>
      <c r="PDO35" s="148"/>
      <c r="PDP35" s="210"/>
      <c r="PDQ35" s="211"/>
      <c r="PDR35" s="148"/>
      <c r="PDS35" s="210"/>
      <c r="PDT35" s="211"/>
      <c r="PDU35" s="148"/>
      <c r="PDV35" s="210"/>
      <c r="PDW35" s="211"/>
      <c r="PDX35" s="148"/>
      <c r="PDY35" s="210"/>
      <c r="PDZ35" s="211"/>
      <c r="PEA35" s="148"/>
      <c r="PEB35" s="210"/>
      <c r="PEC35" s="211"/>
      <c r="PED35" s="148"/>
      <c r="PEE35" s="210"/>
      <c r="PEF35" s="211"/>
      <c r="PEG35" s="148"/>
      <c r="PEH35" s="210"/>
      <c r="PEI35" s="211"/>
      <c r="PEJ35" s="148"/>
      <c r="PEK35" s="210"/>
      <c r="PEL35" s="211"/>
      <c r="PEM35" s="148"/>
      <c r="PEN35" s="210"/>
      <c r="PEO35" s="211"/>
      <c r="PEP35" s="148"/>
      <c r="PEQ35" s="210"/>
      <c r="PER35" s="211"/>
      <c r="PES35" s="148"/>
      <c r="PET35" s="210"/>
      <c r="PEU35" s="211"/>
      <c r="PEV35" s="148"/>
      <c r="PEW35" s="210"/>
      <c r="PEX35" s="211"/>
      <c r="PEY35" s="148"/>
      <c r="PEZ35" s="210"/>
      <c r="PFA35" s="211"/>
      <c r="PFB35" s="148"/>
      <c r="PFC35" s="210"/>
      <c r="PFD35" s="211"/>
      <c r="PFE35" s="148"/>
      <c r="PFF35" s="210"/>
      <c r="PFG35" s="211"/>
      <c r="PFH35" s="148"/>
      <c r="PFI35" s="210"/>
      <c r="PFJ35" s="211"/>
      <c r="PFK35" s="148"/>
      <c r="PFL35" s="210"/>
      <c r="PFM35" s="211"/>
      <c r="PFN35" s="148"/>
      <c r="PFO35" s="210"/>
      <c r="PFP35" s="211"/>
      <c r="PFQ35" s="148"/>
      <c r="PFR35" s="210"/>
      <c r="PFS35" s="211"/>
      <c r="PFT35" s="148"/>
      <c r="PFU35" s="210"/>
      <c r="PFV35" s="211"/>
      <c r="PFW35" s="148"/>
      <c r="PFX35" s="210"/>
      <c r="PFY35" s="211"/>
      <c r="PFZ35" s="148"/>
      <c r="PGA35" s="210"/>
      <c r="PGB35" s="211"/>
      <c r="PGC35" s="148"/>
      <c r="PGD35" s="210"/>
      <c r="PGE35" s="211"/>
      <c r="PGF35" s="148"/>
      <c r="PGG35" s="210"/>
      <c r="PGH35" s="211"/>
      <c r="PGI35" s="148"/>
      <c r="PGJ35" s="210"/>
      <c r="PGK35" s="211"/>
      <c r="PGL35" s="148"/>
      <c r="PGM35" s="210"/>
      <c r="PGN35" s="211"/>
      <c r="PGO35" s="148"/>
      <c r="PGP35" s="210"/>
      <c r="PGQ35" s="211"/>
      <c r="PGR35" s="148"/>
      <c r="PGS35" s="210"/>
      <c r="PGT35" s="211"/>
      <c r="PGU35" s="148"/>
      <c r="PGV35" s="210"/>
      <c r="PGW35" s="211"/>
      <c r="PGX35" s="148"/>
      <c r="PGY35" s="210"/>
      <c r="PGZ35" s="211"/>
      <c r="PHA35" s="148"/>
      <c r="PHB35" s="210"/>
      <c r="PHC35" s="211"/>
      <c r="PHD35" s="148"/>
      <c r="PHE35" s="210"/>
      <c r="PHF35" s="211"/>
      <c r="PHG35" s="148"/>
      <c r="PHH35" s="210"/>
      <c r="PHI35" s="211"/>
      <c r="PHJ35" s="148"/>
      <c r="PHK35" s="210"/>
      <c r="PHL35" s="211"/>
      <c r="PHM35" s="148"/>
      <c r="PHN35" s="210"/>
      <c r="PHO35" s="211"/>
      <c r="PHP35" s="148"/>
      <c r="PHQ35" s="210"/>
      <c r="PHR35" s="211"/>
      <c r="PHS35" s="148"/>
      <c r="PHT35" s="210"/>
      <c r="PHU35" s="211"/>
      <c r="PHV35" s="148"/>
      <c r="PHW35" s="210"/>
      <c r="PHX35" s="211"/>
      <c r="PHY35" s="148"/>
      <c r="PHZ35" s="210"/>
      <c r="PIA35" s="211"/>
      <c r="PIB35" s="148"/>
      <c r="PIC35" s="210"/>
      <c r="PID35" s="211"/>
      <c r="PIE35" s="148"/>
      <c r="PIF35" s="210"/>
      <c r="PIG35" s="211"/>
      <c r="PIH35" s="148"/>
      <c r="PII35" s="210"/>
      <c r="PIJ35" s="211"/>
      <c r="PIK35" s="148"/>
      <c r="PIL35" s="210"/>
      <c r="PIM35" s="211"/>
      <c r="PIN35" s="148"/>
      <c r="PIO35" s="210"/>
      <c r="PIP35" s="211"/>
      <c r="PIQ35" s="148"/>
      <c r="PIR35" s="210"/>
      <c r="PIS35" s="211"/>
      <c r="PIT35" s="148"/>
      <c r="PIU35" s="210"/>
      <c r="PIV35" s="211"/>
      <c r="PIW35" s="148"/>
      <c r="PIX35" s="210"/>
      <c r="PIY35" s="211"/>
      <c r="PIZ35" s="148"/>
      <c r="PJA35" s="210"/>
      <c r="PJB35" s="211"/>
      <c r="PJC35" s="148"/>
      <c r="PJD35" s="210"/>
      <c r="PJE35" s="211"/>
      <c r="PJF35" s="148"/>
      <c r="PJG35" s="210"/>
      <c r="PJH35" s="211"/>
      <c r="PJI35" s="148"/>
      <c r="PJJ35" s="210"/>
      <c r="PJK35" s="211"/>
      <c r="PJL35" s="148"/>
      <c r="PJM35" s="210"/>
      <c r="PJN35" s="211"/>
      <c r="PJO35" s="148"/>
      <c r="PJP35" s="210"/>
      <c r="PJQ35" s="211"/>
      <c r="PJR35" s="148"/>
      <c r="PJS35" s="210"/>
      <c r="PJT35" s="211"/>
      <c r="PJU35" s="148"/>
      <c r="PJV35" s="210"/>
      <c r="PJW35" s="211"/>
      <c r="PJX35" s="148"/>
      <c r="PJY35" s="210"/>
      <c r="PJZ35" s="211"/>
      <c r="PKA35" s="148"/>
      <c r="PKB35" s="210"/>
      <c r="PKC35" s="211"/>
      <c r="PKD35" s="148"/>
      <c r="PKE35" s="210"/>
      <c r="PKF35" s="211"/>
      <c r="PKG35" s="148"/>
      <c r="PKH35" s="210"/>
      <c r="PKI35" s="211"/>
      <c r="PKJ35" s="148"/>
      <c r="PKK35" s="210"/>
      <c r="PKL35" s="211"/>
      <c r="PKM35" s="148"/>
      <c r="PKN35" s="210"/>
      <c r="PKO35" s="211"/>
      <c r="PKP35" s="148"/>
      <c r="PKQ35" s="210"/>
      <c r="PKR35" s="211"/>
      <c r="PKS35" s="148"/>
      <c r="PKT35" s="210"/>
      <c r="PKU35" s="211"/>
      <c r="PKV35" s="148"/>
      <c r="PKW35" s="210"/>
      <c r="PKX35" s="211"/>
      <c r="PKY35" s="148"/>
      <c r="PKZ35" s="210"/>
      <c r="PLA35" s="211"/>
      <c r="PLB35" s="148"/>
      <c r="PLC35" s="210"/>
      <c r="PLD35" s="211"/>
      <c r="PLE35" s="148"/>
      <c r="PLF35" s="210"/>
      <c r="PLG35" s="211"/>
      <c r="PLH35" s="148"/>
      <c r="PLI35" s="210"/>
      <c r="PLJ35" s="211"/>
      <c r="PLK35" s="148"/>
      <c r="PLL35" s="210"/>
      <c r="PLM35" s="211"/>
      <c r="PLN35" s="148"/>
      <c r="PLO35" s="210"/>
      <c r="PLP35" s="211"/>
      <c r="PLQ35" s="148"/>
      <c r="PLR35" s="210"/>
      <c r="PLS35" s="211"/>
      <c r="PLT35" s="148"/>
      <c r="PLU35" s="210"/>
      <c r="PLV35" s="211"/>
      <c r="PLW35" s="148"/>
      <c r="PLX35" s="210"/>
      <c r="PLY35" s="211"/>
      <c r="PLZ35" s="148"/>
      <c r="PMA35" s="210"/>
      <c r="PMB35" s="211"/>
      <c r="PMC35" s="148"/>
      <c r="PMD35" s="210"/>
      <c r="PME35" s="211"/>
      <c r="PMF35" s="148"/>
      <c r="PMG35" s="210"/>
      <c r="PMH35" s="211"/>
      <c r="PMI35" s="148"/>
      <c r="PMJ35" s="210"/>
      <c r="PMK35" s="211"/>
      <c r="PML35" s="148"/>
      <c r="PMM35" s="210"/>
      <c r="PMN35" s="211"/>
      <c r="PMO35" s="148"/>
      <c r="PMP35" s="210"/>
      <c r="PMQ35" s="211"/>
      <c r="PMR35" s="148"/>
      <c r="PMS35" s="210"/>
      <c r="PMT35" s="211"/>
      <c r="PMU35" s="148"/>
      <c r="PMV35" s="210"/>
      <c r="PMW35" s="211"/>
      <c r="PMX35" s="148"/>
      <c r="PMY35" s="210"/>
      <c r="PMZ35" s="211"/>
      <c r="PNA35" s="148"/>
      <c r="PNB35" s="210"/>
      <c r="PNC35" s="211"/>
      <c r="PND35" s="148"/>
      <c r="PNE35" s="210"/>
      <c r="PNF35" s="211"/>
      <c r="PNG35" s="148"/>
      <c r="PNH35" s="210"/>
      <c r="PNI35" s="211"/>
      <c r="PNJ35" s="148"/>
      <c r="PNK35" s="210"/>
      <c r="PNL35" s="211"/>
      <c r="PNM35" s="148"/>
      <c r="PNN35" s="210"/>
      <c r="PNO35" s="211"/>
      <c r="PNP35" s="148"/>
      <c r="PNQ35" s="210"/>
      <c r="PNR35" s="211"/>
      <c r="PNS35" s="148"/>
      <c r="PNT35" s="210"/>
      <c r="PNU35" s="211"/>
      <c r="PNV35" s="148"/>
      <c r="PNW35" s="210"/>
      <c r="PNX35" s="211"/>
      <c r="PNY35" s="148"/>
      <c r="PNZ35" s="210"/>
      <c r="POA35" s="211"/>
      <c r="POB35" s="148"/>
      <c r="POC35" s="210"/>
      <c r="POD35" s="211"/>
      <c r="POE35" s="148"/>
      <c r="POF35" s="210"/>
      <c r="POG35" s="211"/>
      <c r="POH35" s="148"/>
      <c r="POI35" s="210"/>
      <c r="POJ35" s="211"/>
      <c r="POK35" s="148"/>
      <c r="POL35" s="210"/>
      <c r="POM35" s="211"/>
      <c r="PON35" s="148"/>
      <c r="POO35" s="210"/>
      <c r="POP35" s="211"/>
      <c r="POQ35" s="148"/>
      <c r="POR35" s="210"/>
      <c r="POS35" s="211"/>
      <c r="POT35" s="148"/>
      <c r="POU35" s="210"/>
      <c r="POV35" s="211"/>
      <c r="POW35" s="148"/>
      <c r="POX35" s="210"/>
      <c r="POY35" s="211"/>
      <c r="POZ35" s="148"/>
      <c r="PPA35" s="210"/>
      <c r="PPB35" s="211"/>
      <c r="PPC35" s="148"/>
      <c r="PPD35" s="210"/>
      <c r="PPE35" s="211"/>
      <c r="PPF35" s="148"/>
      <c r="PPG35" s="210"/>
      <c r="PPH35" s="211"/>
      <c r="PPI35" s="148"/>
      <c r="PPJ35" s="210"/>
      <c r="PPK35" s="211"/>
      <c r="PPL35" s="148"/>
      <c r="PPM35" s="210"/>
      <c r="PPN35" s="211"/>
      <c r="PPO35" s="148"/>
      <c r="PPP35" s="210"/>
      <c r="PPQ35" s="211"/>
      <c r="PPR35" s="148"/>
      <c r="PPS35" s="210"/>
      <c r="PPT35" s="211"/>
      <c r="PPU35" s="148"/>
      <c r="PPV35" s="210"/>
      <c r="PPW35" s="211"/>
      <c r="PPX35" s="148"/>
      <c r="PPY35" s="210"/>
      <c r="PPZ35" s="211"/>
      <c r="PQA35" s="148"/>
      <c r="PQB35" s="210"/>
      <c r="PQC35" s="211"/>
      <c r="PQD35" s="148"/>
      <c r="PQE35" s="210"/>
      <c r="PQF35" s="211"/>
      <c r="PQG35" s="148"/>
      <c r="PQH35" s="210"/>
      <c r="PQI35" s="211"/>
      <c r="PQJ35" s="148"/>
      <c r="PQK35" s="210"/>
      <c r="PQL35" s="211"/>
      <c r="PQM35" s="148"/>
      <c r="PQN35" s="210"/>
      <c r="PQO35" s="211"/>
      <c r="PQP35" s="148"/>
      <c r="PQQ35" s="210"/>
      <c r="PQR35" s="211"/>
      <c r="PQS35" s="148"/>
      <c r="PQT35" s="210"/>
      <c r="PQU35" s="211"/>
      <c r="PQV35" s="148"/>
      <c r="PQW35" s="210"/>
      <c r="PQX35" s="211"/>
      <c r="PQY35" s="148"/>
      <c r="PQZ35" s="210"/>
      <c r="PRA35" s="211"/>
      <c r="PRB35" s="148"/>
      <c r="PRC35" s="210"/>
      <c r="PRD35" s="211"/>
      <c r="PRE35" s="148"/>
      <c r="PRF35" s="210"/>
      <c r="PRG35" s="211"/>
      <c r="PRH35" s="148"/>
      <c r="PRI35" s="210"/>
      <c r="PRJ35" s="211"/>
      <c r="PRK35" s="148"/>
      <c r="PRL35" s="210"/>
      <c r="PRM35" s="211"/>
      <c r="PRN35" s="148"/>
      <c r="PRO35" s="210"/>
      <c r="PRP35" s="211"/>
      <c r="PRQ35" s="148"/>
      <c r="PRR35" s="210"/>
      <c r="PRS35" s="211"/>
      <c r="PRT35" s="148"/>
      <c r="PRU35" s="210"/>
      <c r="PRV35" s="211"/>
      <c r="PRW35" s="148"/>
      <c r="PRX35" s="210"/>
      <c r="PRY35" s="211"/>
      <c r="PRZ35" s="148"/>
      <c r="PSA35" s="210"/>
      <c r="PSB35" s="211"/>
      <c r="PSC35" s="148"/>
      <c r="PSD35" s="210"/>
      <c r="PSE35" s="211"/>
      <c r="PSF35" s="148"/>
      <c r="PSG35" s="210"/>
      <c r="PSH35" s="211"/>
      <c r="PSI35" s="148"/>
      <c r="PSJ35" s="210"/>
      <c r="PSK35" s="211"/>
      <c r="PSL35" s="148"/>
      <c r="PSM35" s="210"/>
      <c r="PSN35" s="211"/>
      <c r="PSO35" s="148"/>
      <c r="PSP35" s="210"/>
      <c r="PSQ35" s="211"/>
      <c r="PSR35" s="148"/>
      <c r="PSS35" s="210"/>
      <c r="PST35" s="211"/>
      <c r="PSU35" s="148"/>
      <c r="PSV35" s="210"/>
      <c r="PSW35" s="211"/>
      <c r="PSX35" s="148"/>
      <c r="PSY35" s="210"/>
      <c r="PSZ35" s="211"/>
      <c r="PTA35" s="148"/>
      <c r="PTB35" s="210"/>
      <c r="PTC35" s="211"/>
      <c r="PTD35" s="148"/>
      <c r="PTE35" s="210"/>
      <c r="PTF35" s="211"/>
      <c r="PTG35" s="148"/>
      <c r="PTH35" s="210"/>
      <c r="PTI35" s="211"/>
      <c r="PTJ35" s="148"/>
      <c r="PTK35" s="210"/>
      <c r="PTL35" s="211"/>
      <c r="PTM35" s="148"/>
      <c r="PTN35" s="210"/>
      <c r="PTO35" s="211"/>
      <c r="PTP35" s="148"/>
      <c r="PTQ35" s="210"/>
      <c r="PTR35" s="211"/>
      <c r="PTS35" s="148"/>
      <c r="PTT35" s="210"/>
      <c r="PTU35" s="211"/>
      <c r="PTV35" s="148"/>
      <c r="PTW35" s="210"/>
      <c r="PTX35" s="211"/>
      <c r="PTY35" s="148"/>
      <c r="PTZ35" s="210"/>
      <c r="PUA35" s="211"/>
      <c r="PUB35" s="148"/>
      <c r="PUC35" s="210"/>
      <c r="PUD35" s="211"/>
      <c r="PUE35" s="148"/>
      <c r="PUF35" s="210"/>
      <c r="PUG35" s="211"/>
      <c r="PUH35" s="148"/>
      <c r="PUI35" s="210"/>
      <c r="PUJ35" s="211"/>
      <c r="PUK35" s="148"/>
      <c r="PUL35" s="210"/>
      <c r="PUM35" s="211"/>
      <c r="PUN35" s="148"/>
      <c r="PUO35" s="210"/>
      <c r="PUP35" s="211"/>
      <c r="PUQ35" s="148"/>
      <c r="PUR35" s="210"/>
      <c r="PUS35" s="211"/>
      <c r="PUT35" s="148"/>
      <c r="PUU35" s="210"/>
      <c r="PUV35" s="211"/>
      <c r="PUW35" s="148"/>
      <c r="PUX35" s="210"/>
      <c r="PUY35" s="211"/>
      <c r="PUZ35" s="148"/>
      <c r="PVA35" s="210"/>
      <c r="PVB35" s="211"/>
      <c r="PVC35" s="148"/>
      <c r="PVD35" s="210"/>
      <c r="PVE35" s="211"/>
      <c r="PVF35" s="148"/>
      <c r="PVG35" s="210"/>
      <c r="PVH35" s="211"/>
      <c r="PVI35" s="148"/>
      <c r="PVJ35" s="210"/>
      <c r="PVK35" s="211"/>
      <c r="PVL35" s="148"/>
      <c r="PVM35" s="210"/>
      <c r="PVN35" s="211"/>
      <c r="PVO35" s="148"/>
      <c r="PVP35" s="210"/>
      <c r="PVQ35" s="211"/>
      <c r="PVR35" s="148"/>
      <c r="PVS35" s="210"/>
      <c r="PVT35" s="211"/>
      <c r="PVU35" s="148"/>
      <c r="PVV35" s="210"/>
      <c r="PVW35" s="211"/>
      <c r="PVX35" s="148"/>
      <c r="PVY35" s="210"/>
      <c r="PVZ35" s="211"/>
      <c r="PWA35" s="148"/>
      <c r="PWB35" s="210"/>
      <c r="PWC35" s="211"/>
      <c r="PWD35" s="148"/>
      <c r="PWE35" s="210"/>
      <c r="PWF35" s="211"/>
      <c r="PWG35" s="148"/>
      <c r="PWH35" s="210"/>
      <c r="PWI35" s="211"/>
      <c r="PWJ35" s="148"/>
      <c r="PWK35" s="210"/>
      <c r="PWL35" s="211"/>
      <c r="PWM35" s="148"/>
      <c r="PWN35" s="210"/>
      <c r="PWO35" s="211"/>
      <c r="PWP35" s="148"/>
      <c r="PWQ35" s="210"/>
      <c r="PWR35" s="211"/>
      <c r="PWS35" s="148"/>
      <c r="PWT35" s="210"/>
      <c r="PWU35" s="211"/>
      <c r="PWV35" s="148"/>
      <c r="PWW35" s="210"/>
      <c r="PWX35" s="211"/>
      <c r="PWY35" s="148"/>
      <c r="PWZ35" s="210"/>
      <c r="PXA35" s="211"/>
      <c r="PXB35" s="148"/>
      <c r="PXC35" s="210"/>
      <c r="PXD35" s="211"/>
      <c r="PXE35" s="148"/>
      <c r="PXF35" s="210"/>
      <c r="PXG35" s="211"/>
      <c r="PXH35" s="148"/>
      <c r="PXI35" s="210"/>
      <c r="PXJ35" s="211"/>
      <c r="PXK35" s="148"/>
      <c r="PXL35" s="210"/>
      <c r="PXM35" s="211"/>
      <c r="PXN35" s="148"/>
      <c r="PXO35" s="210"/>
      <c r="PXP35" s="211"/>
      <c r="PXQ35" s="148"/>
      <c r="PXR35" s="210"/>
      <c r="PXS35" s="211"/>
      <c r="PXT35" s="148"/>
      <c r="PXU35" s="210"/>
      <c r="PXV35" s="211"/>
      <c r="PXW35" s="148"/>
      <c r="PXX35" s="210"/>
      <c r="PXY35" s="211"/>
      <c r="PXZ35" s="148"/>
      <c r="PYA35" s="210"/>
      <c r="PYB35" s="211"/>
      <c r="PYC35" s="148"/>
      <c r="PYD35" s="210"/>
      <c r="PYE35" s="211"/>
      <c r="PYF35" s="148"/>
      <c r="PYG35" s="210"/>
      <c r="PYH35" s="211"/>
      <c r="PYI35" s="148"/>
      <c r="PYJ35" s="210"/>
      <c r="PYK35" s="211"/>
      <c r="PYL35" s="148"/>
      <c r="PYM35" s="210"/>
      <c r="PYN35" s="211"/>
      <c r="PYO35" s="148"/>
      <c r="PYP35" s="210"/>
      <c r="PYQ35" s="211"/>
      <c r="PYR35" s="148"/>
      <c r="PYS35" s="210"/>
      <c r="PYT35" s="211"/>
      <c r="PYU35" s="148"/>
      <c r="PYV35" s="210"/>
      <c r="PYW35" s="211"/>
      <c r="PYX35" s="148"/>
      <c r="PYY35" s="210"/>
      <c r="PYZ35" s="211"/>
      <c r="PZA35" s="148"/>
      <c r="PZB35" s="210"/>
      <c r="PZC35" s="211"/>
      <c r="PZD35" s="148"/>
      <c r="PZE35" s="210"/>
      <c r="PZF35" s="211"/>
      <c r="PZG35" s="148"/>
      <c r="PZH35" s="210"/>
      <c r="PZI35" s="211"/>
      <c r="PZJ35" s="148"/>
      <c r="PZK35" s="210"/>
      <c r="PZL35" s="211"/>
      <c r="PZM35" s="148"/>
      <c r="PZN35" s="210"/>
      <c r="PZO35" s="211"/>
      <c r="PZP35" s="148"/>
      <c r="PZQ35" s="210"/>
      <c r="PZR35" s="211"/>
      <c r="PZS35" s="148"/>
      <c r="PZT35" s="210"/>
      <c r="PZU35" s="211"/>
      <c r="PZV35" s="148"/>
      <c r="PZW35" s="210"/>
      <c r="PZX35" s="211"/>
      <c r="PZY35" s="148"/>
      <c r="PZZ35" s="210"/>
      <c r="QAA35" s="211"/>
      <c r="QAB35" s="148"/>
      <c r="QAC35" s="210"/>
      <c r="QAD35" s="211"/>
      <c r="QAE35" s="148"/>
      <c r="QAF35" s="210"/>
      <c r="QAG35" s="211"/>
      <c r="QAH35" s="148"/>
      <c r="QAI35" s="210"/>
      <c r="QAJ35" s="211"/>
      <c r="QAK35" s="148"/>
      <c r="QAL35" s="210"/>
      <c r="QAM35" s="211"/>
      <c r="QAN35" s="148"/>
      <c r="QAO35" s="210"/>
      <c r="QAP35" s="211"/>
      <c r="QAQ35" s="148"/>
      <c r="QAR35" s="210"/>
      <c r="QAS35" s="211"/>
      <c r="QAT35" s="148"/>
      <c r="QAU35" s="210"/>
      <c r="QAV35" s="211"/>
      <c r="QAW35" s="148"/>
      <c r="QAX35" s="210"/>
      <c r="QAY35" s="211"/>
      <c r="QAZ35" s="148"/>
      <c r="QBA35" s="210"/>
      <c r="QBB35" s="211"/>
      <c r="QBC35" s="148"/>
      <c r="QBD35" s="210"/>
      <c r="QBE35" s="211"/>
      <c r="QBF35" s="148"/>
      <c r="QBG35" s="210"/>
      <c r="QBH35" s="211"/>
      <c r="QBI35" s="148"/>
      <c r="QBJ35" s="210"/>
      <c r="QBK35" s="211"/>
      <c r="QBL35" s="148"/>
      <c r="QBM35" s="210"/>
      <c r="QBN35" s="211"/>
      <c r="QBO35" s="148"/>
      <c r="QBP35" s="210"/>
      <c r="QBQ35" s="211"/>
      <c r="QBR35" s="148"/>
      <c r="QBS35" s="210"/>
      <c r="QBT35" s="211"/>
      <c r="QBU35" s="148"/>
      <c r="QBV35" s="210"/>
      <c r="QBW35" s="211"/>
      <c r="QBX35" s="148"/>
      <c r="QBY35" s="210"/>
      <c r="QBZ35" s="211"/>
      <c r="QCA35" s="148"/>
      <c r="QCB35" s="210"/>
      <c r="QCC35" s="211"/>
      <c r="QCD35" s="148"/>
      <c r="QCE35" s="210"/>
      <c r="QCF35" s="211"/>
      <c r="QCG35" s="148"/>
      <c r="QCH35" s="210"/>
      <c r="QCI35" s="211"/>
      <c r="QCJ35" s="148"/>
      <c r="QCK35" s="210"/>
      <c r="QCL35" s="211"/>
      <c r="QCM35" s="148"/>
      <c r="QCN35" s="210"/>
      <c r="QCO35" s="211"/>
      <c r="QCP35" s="148"/>
      <c r="QCQ35" s="210"/>
      <c r="QCR35" s="211"/>
      <c r="QCS35" s="148"/>
      <c r="QCT35" s="210"/>
      <c r="QCU35" s="211"/>
      <c r="QCV35" s="148"/>
      <c r="QCW35" s="210"/>
      <c r="QCX35" s="211"/>
      <c r="QCY35" s="148"/>
      <c r="QCZ35" s="210"/>
      <c r="QDA35" s="211"/>
      <c r="QDB35" s="148"/>
      <c r="QDC35" s="210"/>
      <c r="QDD35" s="211"/>
      <c r="QDE35" s="148"/>
      <c r="QDF35" s="210"/>
      <c r="QDG35" s="211"/>
      <c r="QDH35" s="148"/>
      <c r="QDI35" s="210"/>
      <c r="QDJ35" s="211"/>
      <c r="QDK35" s="148"/>
      <c r="QDL35" s="210"/>
      <c r="QDM35" s="211"/>
      <c r="QDN35" s="148"/>
      <c r="QDO35" s="210"/>
      <c r="QDP35" s="211"/>
      <c r="QDQ35" s="148"/>
      <c r="QDR35" s="210"/>
      <c r="QDS35" s="211"/>
      <c r="QDT35" s="148"/>
      <c r="QDU35" s="210"/>
      <c r="QDV35" s="211"/>
      <c r="QDW35" s="148"/>
      <c r="QDX35" s="210"/>
      <c r="QDY35" s="211"/>
      <c r="QDZ35" s="148"/>
      <c r="QEA35" s="210"/>
      <c r="QEB35" s="211"/>
      <c r="QEC35" s="148"/>
      <c r="QED35" s="210"/>
      <c r="QEE35" s="211"/>
      <c r="QEF35" s="148"/>
      <c r="QEG35" s="210"/>
      <c r="QEH35" s="211"/>
      <c r="QEI35" s="148"/>
      <c r="QEJ35" s="210"/>
      <c r="QEK35" s="211"/>
      <c r="QEL35" s="148"/>
      <c r="QEM35" s="210"/>
      <c r="QEN35" s="211"/>
      <c r="QEO35" s="148"/>
      <c r="QEP35" s="210"/>
      <c r="QEQ35" s="211"/>
      <c r="QER35" s="148"/>
      <c r="QES35" s="210"/>
      <c r="QET35" s="211"/>
      <c r="QEU35" s="148"/>
      <c r="QEV35" s="210"/>
      <c r="QEW35" s="211"/>
      <c r="QEX35" s="148"/>
      <c r="QEY35" s="210"/>
      <c r="QEZ35" s="211"/>
      <c r="QFA35" s="148"/>
      <c r="QFB35" s="210"/>
      <c r="QFC35" s="211"/>
      <c r="QFD35" s="148"/>
      <c r="QFE35" s="210"/>
      <c r="QFF35" s="211"/>
      <c r="QFG35" s="148"/>
      <c r="QFH35" s="210"/>
      <c r="QFI35" s="211"/>
      <c r="QFJ35" s="148"/>
      <c r="QFK35" s="210"/>
      <c r="QFL35" s="211"/>
      <c r="QFM35" s="148"/>
      <c r="QFN35" s="210"/>
      <c r="QFO35" s="211"/>
      <c r="QFP35" s="148"/>
      <c r="QFQ35" s="210"/>
      <c r="QFR35" s="211"/>
      <c r="QFS35" s="148"/>
      <c r="QFT35" s="210"/>
      <c r="QFU35" s="211"/>
      <c r="QFV35" s="148"/>
      <c r="QFW35" s="210"/>
      <c r="QFX35" s="211"/>
      <c r="QFY35" s="148"/>
      <c r="QFZ35" s="210"/>
      <c r="QGA35" s="211"/>
      <c r="QGB35" s="148"/>
      <c r="QGC35" s="210"/>
      <c r="QGD35" s="211"/>
      <c r="QGE35" s="148"/>
      <c r="QGF35" s="210"/>
      <c r="QGG35" s="211"/>
      <c r="QGH35" s="148"/>
      <c r="QGI35" s="210"/>
      <c r="QGJ35" s="211"/>
      <c r="QGK35" s="148"/>
      <c r="QGL35" s="210"/>
      <c r="QGM35" s="211"/>
      <c r="QGN35" s="148"/>
      <c r="QGO35" s="210"/>
      <c r="QGP35" s="211"/>
      <c r="QGQ35" s="148"/>
      <c r="QGR35" s="210"/>
      <c r="QGS35" s="211"/>
      <c r="QGT35" s="148"/>
      <c r="QGU35" s="210"/>
      <c r="QGV35" s="211"/>
      <c r="QGW35" s="148"/>
      <c r="QGX35" s="210"/>
      <c r="QGY35" s="211"/>
      <c r="QGZ35" s="148"/>
      <c r="QHA35" s="210"/>
      <c r="QHB35" s="211"/>
      <c r="QHC35" s="148"/>
      <c r="QHD35" s="210"/>
      <c r="QHE35" s="211"/>
      <c r="QHF35" s="148"/>
      <c r="QHG35" s="210"/>
      <c r="QHH35" s="211"/>
      <c r="QHI35" s="148"/>
      <c r="QHJ35" s="210"/>
      <c r="QHK35" s="211"/>
      <c r="QHL35" s="148"/>
      <c r="QHM35" s="210"/>
      <c r="QHN35" s="211"/>
      <c r="QHO35" s="148"/>
      <c r="QHP35" s="210"/>
      <c r="QHQ35" s="211"/>
      <c r="QHR35" s="148"/>
      <c r="QHS35" s="210"/>
      <c r="QHT35" s="211"/>
      <c r="QHU35" s="148"/>
      <c r="QHV35" s="210"/>
      <c r="QHW35" s="211"/>
      <c r="QHX35" s="148"/>
      <c r="QHY35" s="210"/>
      <c r="QHZ35" s="211"/>
      <c r="QIA35" s="148"/>
      <c r="QIB35" s="210"/>
      <c r="QIC35" s="211"/>
      <c r="QID35" s="148"/>
      <c r="QIE35" s="210"/>
      <c r="QIF35" s="211"/>
      <c r="QIG35" s="148"/>
      <c r="QIH35" s="210"/>
      <c r="QII35" s="211"/>
      <c r="QIJ35" s="148"/>
      <c r="QIK35" s="210"/>
      <c r="QIL35" s="211"/>
      <c r="QIM35" s="148"/>
      <c r="QIN35" s="210"/>
      <c r="QIO35" s="211"/>
      <c r="QIP35" s="148"/>
      <c r="QIQ35" s="210"/>
      <c r="QIR35" s="211"/>
      <c r="QIS35" s="148"/>
      <c r="QIT35" s="210"/>
      <c r="QIU35" s="211"/>
      <c r="QIV35" s="148"/>
      <c r="QIW35" s="210"/>
      <c r="QIX35" s="211"/>
      <c r="QIY35" s="148"/>
      <c r="QIZ35" s="210"/>
      <c r="QJA35" s="211"/>
      <c r="QJB35" s="148"/>
      <c r="QJC35" s="210"/>
      <c r="QJD35" s="211"/>
      <c r="QJE35" s="148"/>
      <c r="QJF35" s="210"/>
      <c r="QJG35" s="211"/>
      <c r="QJH35" s="148"/>
      <c r="QJI35" s="210"/>
      <c r="QJJ35" s="211"/>
      <c r="QJK35" s="148"/>
      <c r="QJL35" s="210"/>
      <c r="QJM35" s="211"/>
      <c r="QJN35" s="148"/>
      <c r="QJO35" s="210"/>
      <c r="QJP35" s="211"/>
      <c r="QJQ35" s="148"/>
      <c r="QJR35" s="210"/>
      <c r="QJS35" s="211"/>
      <c r="QJT35" s="148"/>
      <c r="QJU35" s="210"/>
      <c r="QJV35" s="211"/>
      <c r="QJW35" s="148"/>
      <c r="QJX35" s="210"/>
      <c r="QJY35" s="211"/>
      <c r="QJZ35" s="148"/>
      <c r="QKA35" s="210"/>
      <c r="QKB35" s="211"/>
      <c r="QKC35" s="148"/>
      <c r="QKD35" s="210"/>
      <c r="QKE35" s="211"/>
      <c r="QKF35" s="148"/>
      <c r="QKG35" s="210"/>
      <c r="QKH35" s="211"/>
      <c r="QKI35" s="148"/>
      <c r="QKJ35" s="210"/>
      <c r="QKK35" s="211"/>
      <c r="QKL35" s="148"/>
      <c r="QKM35" s="210"/>
      <c r="QKN35" s="211"/>
      <c r="QKO35" s="148"/>
      <c r="QKP35" s="210"/>
      <c r="QKQ35" s="211"/>
      <c r="QKR35" s="148"/>
      <c r="QKS35" s="210"/>
      <c r="QKT35" s="211"/>
      <c r="QKU35" s="148"/>
      <c r="QKV35" s="210"/>
      <c r="QKW35" s="211"/>
      <c r="QKX35" s="148"/>
      <c r="QKY35" s="210"/>
      <c r="QKZ35" s="211"/>
      <c r="QLA35" s="148"/>
      <c r="QLB35" s="210"/>
      <c r="QLC35" s="211"/>
      <c r="QLD35" s="148"/>
      <c r="QLE35" s="210"/>
      <c r="QLF35" s="211"/>
      <c r="QLG35" s="148"/>
      <c r="QLH35" s="210"/>
      <c r="QLI35" s="211"/>
      <c r="QLJ35" s="148"/>
      <c r="QLK35" s="210"/>
      <c r="QLL35" s="211"/>
      <c r="QLM35" s="148"/>
      <c r="QLN35" s="210"/>
      <c r="QLO35" s="211"/>
      <c r="QLP35" s="148"/>
      <c r="QLQ35" s="210"/>
      <c r="QLR35" s="211"/>
      <c r="QLS35" s="148"/>
      <c r="QLT35" s="210"/>
      <c r="QLU35" s="211"/>
      <c r="QLV35" s="148"/>
      <c r="QLW35" s="210"/>
      <c r="QLX35" s="211"/>
      <c r="QLY35" s="148"/>
      <c r="QLZ35" s="210"/>
      <c r="QMA35" s="211"/>
      <c r="QMB35" s="148"/>
      <c r="QMC35" s="210"/>
      <c r="QMD35" s="211"/>
      <c r="QME35" s="148"/>
      <c r="QMF35" s="210"/>
      <c r="QMG35" s="211"/>
      <c r="QMH35" s="148"/>
      <c r="QMI35" s="210"/>
      <c r="QMJ35" s="211"/>
      <c r="QMK35" s="148"/>
      <c r="QML35" s="210"/>
      <c r="QMM35" s="211"/>
      <c r="QMN35" s="148"/>
      <c r="QMO35" s="210"/>
      <c r="QMP35" s="211"/>
      <c r="QMQ35" s="148"/>
      <c r="QMR35" s="210"/>
      <c r="QMS35" s="211"/>
      <c r="QMT35" s="148"/>
      <c r="QMU35" s="210"/>
      <c r="QMV35" s="211"/>
      <c r="QMW35" s="148"/>
      <c r="QMX35" s="210"/>
      <c r="QMY35" s="211"/>
      <c r="QMZ35" s="148"/>
      <c r="QNA35" s="210"/>
      <c r="QNB35" s="211"/>
      <c r="QNC35" s="148"/>
      <c r="QND35" s="210"/>
      <c r="QNE35" s="211"/>
      <c r="QNF35" s="148"/>
      <c r="QNG35" s="210"/>
      <c r="QNH35" s="211"/>
      <c r="QNI35" s="148"/>
      <c r="QNJ35" s="210"/>
      <c r="QNK35" s="211"/>
      <c r="QNL35" s="148"/>
      <c r="QNM35" s="210"/>
      <c r="QNN35" s="211"/>
      <c r="QNO35" s="148"/>
      <c r="QNP35" s="210"/>
      <c r="QNQ35" s="211"/>
      <c r="QNR35" s="148"/>
      <c r="QNS35" s="210"/>
      <c r="QNT35" s="211"/>
      <c r="QNU35" s="148"/>
      <c r="QNV35" s="210"/>
      <c r="QNW35" s="211"/>
      <c r="QNX35" s="148"/>
      <c r="QNY35" s="210"/>
      <c r="QNZ35" s="211"/>
      <c r="QOA35" s="148"/>
      <c r="QOB35" s="210"/>
      <c r="QOC35" s="211"/>
      <c r="QOD35" s="148"/>
      <c r="QOE35" s="210"/>
      <c r="QOF35" s="211"/>
      <c r="QOG35" s="148"/>
      <c r="QOH35" s="210"/>
      <c r="QOI35" s="211"/>
      <c r="QOJ35" s="148"/>
      <c r="QOK35" s="210"/>
      <c r="QOL35" s="211"/>
      <c r="QOM35" s="148"/>
      <c r="QON35" s="210"/>
      <c r="QOO35" s="211"/>
      <c r="QOP35" s="148"/>
      <c r="QOQ35" s="210"/>
      <c r="QOR35" s="211"/>
      <c r="QOS35" s="148"/>
      <c r="QOT35" s="210"/>
      <c r="QOU35" s="211"/>
      <c r="QOV35" s="148"/>
      <c r="QOW35" s="210"/>
      <c r="QOX35" s="211"/>
      <c r="QOY35" s="148"/>
      <c r="QOZ35" s="210"/>
      <c r="QPA35" s="211"/>
      <c r="QPB35" s="148"/>
      <c r="QPC35" s="210"/>
      <c r="QPD35" s="211"/>
      <c r="QPE35" s="148"/>
      <c r="QPF35" s="210"/>
      <c r="QPG35" s="211"/>
      <c r="QPH35" s="148"/>
      <c r="QPI35" s="210"/>
      <c r="QPJ35" s="211"/>
      <c r="QPK35" s="148"/>
      <c r="QPL35" s="210"/>
      <c r="QPM35" s="211"/>
      <c r="QPN35" s="148"/>
      <c r="QPO35" s="210"/>
      <c r="QPP35" s="211"/>
      <c r="QPQ35" s="148"/>
      <c r="QPR35" s="210"/>
      <c r="QPS35" s="211"/>
      <c r="QPT35" s="148"/>
      <c r="QPU35" s="210"/>
      <c r="QPV35" s="211"/>
      <c r="QPW35" s="148"/>
      <c r="QPX35" s="210"/>
      <c r="QPY35" s="211"/>
      <c r="QPZ35" s="148"/>
      <c r="QQA35" s="210"/>
      <c r="QQB35" s="211"/>
      <c r="QQC35" s="148"/>
      <c r="QQD35" s="210"/>
      <c r="QQE35" s="211"/>
      <c r="QQF35" s="148"/>
      <c r="QQG35" s="210"/>
      <c r="QQH35" s="211"/>
      <c r="QQI35" s="148"/>
      <c r="QQJ35" s="210"/>
      <c r="QQK35" s="211"/>
      <c r="QQL35" s="148"/>
      <c r="QQM35" s="210"/>
      <c r="QQN35" s="211"/>
      <c r="QQO35" s="148"/>
      <c r="QQP35" s="210"/>
      <c r="QQQ35" s="211"/>
      <c r="QQR35" s="148"/>
      <c r="QQS35" s="210"/>
      <c r="QQT35" s="211"/>
      <c r="QQU35" s="148"/>
      <c r="QQV35" s="210"/>
      <c r="QQW35" s="211"/>
      <c r="QQX35" s="148"/>
      <c r="QQY35" s="210"/>
      <c r="QQZ35" s="211"/>
      <c r="QRA35" s="148"/>
      <c r="QRB35" s="210"/>
      <c r="QRC35" s="211"/>
      <c r="QRD35" s="148"/>
      <c r="QRE35" s="210"/>
      <c r="QRF35" s="211"/>
      <c r="QRG35" s="148"/>
      <c r="QRH35" s="210"/>
      <c r="QRI35" s="211"/>
      <c r="QRJ35" s="148"/>
      <c r="QRK35" s="210"/>
      <c r="QRL35" s="211"/>
      <c r="QRM35" s="148"/>
      <c r="QRN35" s="210"/>
      <c r="QRO35" s="211"/>
      <c r="QRP35" s="148"/>
      <c r="QRQ35" s="210"/>
      <c r="QRR35" s="211"/>
      <c r="QRS35" s="148"/>
      <c r="QRT35" s="210"/>
      <c r="QRU35" s="211"/>
      <c r="QRV35" s="148"/>
      <c r="QRW35" s="210"/>
      <c r="QRX35" s="211"/>
      <c r="QRY35" s="148"/>
      <c r="QRZ35" s="210"/>
      <c r="QSA35" s="211"/>
      <c r="QSB35" s="148"/>
      <c r="QSC35" s="210"/>
      <c r="QSD35" s="211"/>
      <c r="QSE35" s="148"/>
      <c r="QSF35" s="210"/>
      <c r="QSG35" s="211"/>
      <c r="QSH35" s="148"/>
      <c r="QSI35" s="210"/>
      <c r="QSJ35" s="211"/>
      <c r="QSK35" s="148"/>
      <c r="QSL35" s="210"/>
      <c r="QSM35" s="211"/>
      <c r="QSN35" s="148"/>
      <c r="QSO35" s="210"/>
      <c r="QSP35" s="211"/>
      <c r="QSQ35" s="148"/>
      <c r="QSR35" s="210"/>
      <c r="QSS35" s="211"/>
      <c r="QST35" s="148"/>
      <c r="QSU35" s="210"/>
      <c r="QSV35" s="211"/>
      <c r="QSW35" s="148"/>
      <c r="QSX35" s="210"/>
      <c r="QSY35" s="211"/>
      <c r="QSZ35" s="148"/>
      <c r="QTA35" s="210"/>
      <c r="QTB35" s="211"/>
      <c r="QTC35" s="148"/>
      <c r="QTD35" s="210"/>
      <c r="QTE35" s="211"/>
      <c r="QTF35" s="148"/>
      <c r="QTG35" s="210"/>
      <c r="QTH35" s="211"/>
      <c r="QTI35" s="148"/>
      <c r="QTJ35" s="210"/>
      <c r="QTK35" s="211"/>
      <c r="QTL35" s="148"/>
      <c r="QTM35" s="210"/>
      <c r="QTN35" s="211"/>
      <c r="QTO35" s="148"/>
      <c r="QTP35" s="210"/>
      <c r="QTQ35" s="211"/>
      <c r="QTR35" s="148"/>
      <c r="QTS35" s="210"/>
      <c r="QTT35" s="211"/>
      <c r="QTU35" s="148"/>
      <c r="QTV35" s="210"/>
      <c r="QTW35" s="211"/>
      <c r="QTX35" s="148"/>
      <c r="QTY35" s="210"/>
      <c r="QTZ35" s="211"/>
      <c r="QUA35" s="148"/>
      <c r="QUB35" s="210"/>
      <c r="QUC35" s="211"/>
      <c r="QUD35" s="148"/>
      <c r="QUE35" s="210"/>
      <c r="QUF35" s="211"/>
      <c r="QUG35" s="148"/>
      <c r="QUH35" s="210"/>
      <c r="QUI35" s="211"/>
      <c r="QUJ35" s="148"/>
      <c r="QUK35" s="210"/>
      <c r="QUL35" s="211"/>
      <c r="QUM35" s="148"/>
      <c r="QUN35" s="210"/>
      <c r="QUO35" s="211"/>
      <c r="QUP35" s="148"/>
      <c r="QUQ35" s="210"/>
      <c r="QUR35" s="211"/>
      <c r="QUS35" s="148"/>
      <c r="QUT35" s="210"/>
      <c r="QUU35" s="211"/>
      <c r="QUV35" s="148"/>
      <c r="QUW35" s="210"/>
      <c r="QUX35" s="211"/>
      <c r="QUY35" s="148"/>
      <c r="QUZ35" s="210"/>
      <c r="QVA35" s="211"/>
      <c r="QVB35" s="148"/>
      <c r="QVC35" s="210"/>
      <c r="QVD35" s="211"/>
      <c r="QVE35" s="148"/>
      <c r="QVF35" s="210"/>
      <c r="QVG35" s="211"/>
      <c r="QVH35" s="148"/>
      <c r="QVI35" s="210"/>
      <c r="QVJ35" s="211"/>
      <c r="QVK35" s="148"/>
      <c r="QVL35" s="210"/>
      <c r="QVM35" s="211"/>
      <c r="QVN35" s="148"/>
      <c r="QVO35" s="210"/>
      <c r="QVP35" s="211"/>
      <c r="QVQ35" s="148"/>
      <c r="QVR35" s="210"/>
      <c r="QVS35" s="211"/>
      <c r="QVT35" s="148"/>
      <c r="QVU35" s="210"/>
      <c r="QVV35" s="211"/>
      <c r="QVW35" s="148"/>
      <c r="QVX35" s="210"/>
      <c r="QVY35" s="211"/>
      <c r="QVZ35" s="148"/>
      <c r="QWA35" s="210"/>
      <c r="QWB35" s="211"/>
      <c r="QWC35" s="148"/>
      <c r="QWD35" s="210"/>
      <c r="QWE35" s="211"/>
      <c r="QWF35" s="148"/>
      <c r="QWG35" s="210"/>
      <c r="QWH35" s="211"/>
      <c r="QWI35" s="148"/>
      <c r="QWJ35" s="210"/>
      <c r="QWK35" s="211"/>
      <c r="QWL35" s="148"/>
      <c r="QWM35" s="210"/>
      <c r="QWN35" s="211"/>
      <c r="QWO35" s="148"/>
      <c r="QWP35" s="210"/>
      <c r="QWQ35" s="211"/>
      <c r="QWR35" s="148"/>
      <c r="QWS35" s="210"/>
      <c r="QWT35" s="211"/>
      <c r="QWU35" s="148"/>
      <c r="QWV35" s="210"/>
      <c r="QWW35" s="211"/>
      <c r="QWX35" s="148"/>
      <c r="QWY35" s="210"/>
      <c r="QWZ35" s="211"/>
      <c r="QXA35" s="148"/>
      <c r="QXB35" s="210"/>
      <c r="QXC35" s="211"/>
      <c r="QXD35" s="148"/>
      <c r="QXE35" s="210"/>
      <c r="QXF35" s="211"/>
      <c r="QXG35" s="148"/>
      <c r="QXH35" s="210"/>
      <c r="QXI35" s="211"/>
      <c r="QXJ35" s="148"/>
      <c r="QXK35" s="210"/>
      <c r="QXL35" s="211"/>
      <c r="QXM35" s="148"/>
      <c r="QXN35" s="210"/>
      <c r="QXO35" s="211"/>
      <c r="QXP35" s="148"/>
      <c r="QXQ35" s="210"/>
      <c r="QXR35" s="211"/>
      <c r="QXS35" s="148"/>
      <c r="QXT35" s="210"/>
      <c r="QXU35" s="211"/>
      <c r="QXV35" s="148"/>
      <c r="QXW35" s="210"/>
      <c r="QXX35" s="211"/>
      <c r="QXY35" s="148"/>
      <c r="QXZ35" s="210"/>
      <c r="QYA35" s="211"/>
      <c r="QYB35" s="148"/>
      <c r="QYC35" s="210"/>
      <c r="QYD35" s="211"/>
      <c r="QYE35" s="148"/>
      <c r="QYF35" s="210"/>
      <c r="QYG35" s="211"/>
      <c r="QYH35" s="148"/>
      <c r="QYI35" s="210"/>
      <c r="QYJ35" s="211"/>
      <c r="QYK35" s="148"/>
      <c r="QYL35" s="210"/>
      <c r="QYM35" s="211"/>
      <c r="QYN35" s="148"/>
      <c r="QYO35" s="210"/>
      <c r="QYP35" s="211"/>
      <c r="QYQ35" s="148"/>
      <c r="QYR35" s="210"/>
      <c r="QYS35" s="211"/>
      <c r="QYT35" s="148"/>
      <c r="QYU35" s="210"/>
      <c r="QYV35" s="211"/>
      <c r="QYW35" s="148"/>
      <c r="QYX35" s="210"/>
      <c r="QYY35" s="211"/>
      <c r="QYZ35" s="148"/>
      <c r="QZA35" s="210"/>
      <c r="QZB35" s="211"/>
      <c r="QZC35" s="148"/>
      <c r="QZD35" s="210"/>
      <c r="QZE35" s="211"/>
      <c r="QZF35" s="148"/>
      <c r="QZG35" s="210"/>
      <c r="QZH35" s="211"/>
      <c r="QZI35" s="148"/>
      <c r="QZJ35" s="210"/>
      <c r="QZK35" s="211"/>
      <c r="QZL35" s="148"/>
      <c r="QZM35" s="210"/>
      <c r="QZN35" s="211"/>
      <c r="QZO35" s="148"/>
      <c r="QZP35" s="210"/>
      <c r="QZQ35" s="211"/>
      <c r="QZR35" s="148"/>
      <c r="QZS35" s="210"/>
      <c r="QZT35" s="211"/>
      <c r="QZU35" s="148"/>
      <c r="QZV35" s="210"/>
      <c r="QZW35" s="211"/>
      <c r="QZX35" s="148"/>
      <c r="QZY35" s="210"/>
      <c r="QZZ35" s="211"/>
      <c r="RAA35" s="148"/>
      <c r="RAB35" s="210"/>
      <c r="RAC35" s="211"/>
      <c r="RAD35" s="148"/>
      <c r="RAE35" s="210"/>
      <c r="RAF35" s="211"/>
      <c r="RAG35" s="148"/>
      <c r="RAH35" s="210"/>
      <c r="RAI35" s="211"/>
      <c r="RAJ35" s="148"/>
      <c r="RAK35" s="210"/>
      <c r="RAL35" s="211"/>
      <c r="RAM35" s="148"/>
      <c r="RAN35" s="210"/>
      <c r="RAO35" s="211"/>
      <c r="RAP35" s="148"/>
      <c r="RAQ35" s="210"/>
      <c r="RAR35" s="211"/>
      <c r="RAS35" s="148"/>
      <c r="RAT35" s="210"/>
      <c r="RAU35" s="211"/>
      <c r="RAV35" s="148"/>
      <c r="RAW35" s="210"/>
      <c r="RAX35" s="211"/>
      <c r="RAY35" s="148"/>
      <c r="RAZ35" s="210"/>
      <c r="RBA35" s="211"/>
      <c r="RBB35" s="148"/>
      <c r="RBC35" s="210"/>
      <c r="RBD35" s="211"/>
      <c r="RBE35" s="148"/>
      <c r="RBF35" s="210"/>
      <c r="RBG35" s="211"/>
      <c r="RBH35" s="148"/>
      <c r="RBI35" s="210"/>
      <c r="RBJ35" s="211"/>
      <c r="RBK35" s="148"/>
      <c r="RBL35" s="210"/>
      <c r="RBM35" s="211"/>
      <c r="RBN35" s="148"/>
      <c r="RBO35" s="210"/>
      <c r="RBP35" s="211"/>
      <c r="RBQ35" s="148"/>
      <c r="RBR35" s="210"/>
      <c r="RBS35" s="211"/>
      <c r="RBT35" s="148"/>
      <c r="RBU35" s="210"/>
      <c r="RBV35" s="211"/>
      <c r="RBW35" s="148"/>
      <c r="RBX35" s="210"/>
      <c r="RBY35" s="211"/>
      <c r="RBZ35" s="148"/>
      <c r="RCA35" s="210"/>
      <c r="RCB35" s="211"/>
      <c r="RCC35" s="148"/>
      <c r="RCD35" s="210"/>
      <c r="RCE35" s="211"/>
      <c r="RCF35" s="148"/>
      <c r="RCG35" s="210"/>
      <c r="RCH35" s="211"/>
      <c r="RCI35" s="148"/>
      <c r="RCJ35" s="210"/>
      <c r="RCK35" s="211"/>
      <c r="RCL35" s="148"/>
      <c r="RCM35" s="210"/>
      <c r="RCN35" s="211"/>
      <c r="RCO35" s="148"/>
      <c r="RCP35" s="210"/>
      <c r="RCQ35" s="211"/>
      <c r="RCR35" s="148"/>
      <c r="RCS35" s="210"/>
      <c r="RCT35" s="211"/>
      <c r="RCU35" s="148"/>
      <c r="RCV35" s="210"/>
      <c r="RCW35" s="211"/>
      <c r="RCX35" s="148"/>
      <c r="RCY35" s="210"/>
      <c r="RCZ35" s="211"/>
      <c r="RDA35" s="148"/>
      <c r="RDB35" s="210"/>
      <c r="RDC35" s="211"/>
      <c r="RDD35" s="148"/>
      <c r="RDE35" s="210"/>
      <c r="RDF35" s="211"/>
      <c r="RDG35" s="148"/>
      <c r="RDH35" s="210"/>
      <c r="RDI35" s="211"/>
      <c r="RDJ35" s="148"/>
      <c r="RDK35" s="210"/>
      <c r="RDL35" s="211"/>
      <c r="RDM35" s="148"/>
      <c r="RDN35" s="210"/>
      <c r="RDO35" s="211"/>
      <c r="RDP35" s="148"/>
      <c r="RDQ35" s="210"/>
      <c r="RDR35" s="211"/>
      <c r="RDS35" s="148"/>
      <c r="RDT35" s="210"/>
      <c r="RDU35" s="211"/>
      <c r="RDV35" s="148"/>
      <c r="RDW35" s="210"/>
      <c r="RDX35" s="211"/>
      <c r="RDY35" s="148"/>
      <c r="RDZ35" s="210"/>
      <c r="REA35" s="211"/>
      <c r="REB35" s="148"/>
      <c r="REC35" s="210"/>
      <c r="RED35" s="211"/>
      <c r="REE35" s="148"/>
      <c r="REF35" s="210"/>
      <c r="REG35" s="211"/>
      <c r="REH35" s="148"/>
      <c r="REI35" s="210"/>
      <c r="REJ35" s="211"/>
      <c r="REK35" s="148"/>
      <c r="REL35" s="210"/>
      <c r="REM35" s="211"/>
      <c r="REN35" s="148"/>
      <c r="REO35" s="210"/>
      <c r="REP35" s="211"/>
      <c r="REQ35" s="148"/>
      <c r="RER35" s="210"/>
      <c r="RES35" s="211"/>
      <c r="RET35" s="148"/>
      <c r="REU35" s="210"/>
      <c r="REV35" s="211"/>
      <c r="REW35" s="148"/>
      <c r="REX35" s="210"/>
      <c r="REY35" s="211"/>
      <c r="REZ35" s="148"/>
      <c r="RFA35" s="210"/>
      <c r="RFB35" s="211"/>
      <c r="RFC35" s="148"/>
      <c r="RFD35" s="210"/>
      <c r="RFE35" s="211"/>
      <c r="RFF35" s="148"/>
      <c r="RFG35" s="210"/>
      <c r="RFH35" s="211"/>
      <c r="RFI35" s="148"/>
      <c r="RFJ35" s="210"/>
      <c r="RFK35" s="211"/>
      <c r="RFL35" s="148"/>
      <c r="RFM35" s="210"/>
      <c r="RFN35" s="211"/>
      <c r="RFO35" s="148"/>
      <c r="RFP35" s="210"/>
      <c r="RFQ35" s="211"/>
      <c r="RFR35" s="148"/>
      <c r="RFS35" s="210"/>
      <c r="RFT35" s="211"/>
      <c r="RFU35" s="148"/>
      <c r="RFV35" s="210"/>
      <c r="RFW35" s="211"/>
      <c r="RFX35" s="148"/>
      <c r="RFY35" s="210"/>
      <c r="RFZ35" s="211"/>
      <c r="RGA35" s="148"/>
      <c r="RGB35" s="210"/>
      <c r="RGC35" s="211"/>
      <c r="RGD35" s="148"/>
      <c r="RGE35" s="210"/>
      <c r="RGF35" s="211"/>
      <c r="RGG35" s="148"/>
      <c r="RGH35" s="210"/>
      <c r="RGI35" s="211"/>
      <c r="RGJ35" s="148"/>
      <c r="RGK35" s="210"/>
      <c r="RGL35" s="211"/>
      <c r="RGM35" s="148"/>
      <c r="RGN35" s="210"/>
      <c r="RGO35" s="211"/>
      <c r="RGP35" s="148"/>
      <c r="RGQ35" s="210"/>
      <c r="RGR35" s="211"/>
      <c r="RGS35" s="148"/>
      <c r="RGT35" s="210"/>
      <c r="RGU35" s="211"/>
      <c r="RGV35" s="148"/>
      <c r="RGW35" s="210"/>
      <c r="RGX35" s="211"/>
      <c r="RGY35" s="148"/>
      <c r="RGZ35" s="210"/>
      <c r="RHA35" s="211"/>
      <c r="RHB35" s="148"/>
      <c r="RHC35" s="210"/>
      <c r="RHD35" s="211"/>
      <c r="RHE35" s="148"/>
      <c r="RHF35" s="210"/>
      <c r="RHG35" s="211"/>
      <c r="RHH35" s="148"/>
      <c r="RHI35" s="210"/>
      <c r="RHJ35" s="211"/>
      <c r="RHK35" s="148"/>
      <c r="RHL35" s="210"/>
      <c r="RHM35" s="211"/>
      <c r="RHN35" s="148"/>
      <c r="RHO35" s="210"/>
      <c r="RHP35" s="211"/>
      <c r="RHQ35" s="148"/>
      <c r="RHR35" s="210"/>
      <c r="RHS35" s="211"/>
      <c r="RHT35" s="148"/>
      <c r="RHU35" s="210"/>
      <c r="RHV35" s="211"/>
      <c r="RHW35" s="148"/>
      <c r="RHX35" s="210"/>
      <c r="RHY35" s="211"/>
      <c r="RHZ35" s="148"/>
      <c r="RIA35" s="210"/>
      <c r="RIB35" s="211"/>
      <c r="RIC35" s="148"/>
      <c r="RID35" s="210"/>
      <c r="RIE35" s="211"/>
      <c r="RIF35" s="148"/>
      <c r="RIG35" s="210"/>
      <c r="RIH35" s="211"/>
      <c r="RII35" s="148"/>
      <c r="RIJ35" s="210"/>
      <c r="RIK35" s="211"/>
      <c r="RIL35" s="148"/>
      <c r="RIM35" s="210"/>
      <c r="RIN35" s="211"/>
      <c r="RIO35" s="148"/>
      <c r="RIP35" s="210"/>
      <c r="RIQ35" s="211"/>
      <c r="RIR35" s="148"/>
      <c r="RIS35" s="210"/>
      <c r="RIT35" s="211"/>
      <c r="RIU35" s="148"/>
      <c r="RIV35" s="210"/>
      <c r="RIW35" s="211"/>
      <c r="RIX35" s="148"/>
      <c r="RIY35" s="210"/>
      <c r="RIZ35" s="211"/>
      <c r="RJA35" s="148"/>
      <c r="RJB35" s="210"/>
      <c r="RJC35" s="211"/>
      <c r="RJD35" s="148"/>
      <c r="RJE35" s="210"/>
      <c r="RJF35" s="211"/>
      <c r="RJG35" s="148"/>
      <c r="RJH35" s="210"/>
      <c r="RJI35" s="211"/>
      <c r="RJJ35" s="148"/>
      <c r="RJK35" s="210"/>
      <c r="RJL35" s="211"/>
      <c r="RJM35" s="148"/>
      <c r="RJN35" s="210"/>
      <c r="RJO35" s="211"/>
      <c r="RJP35" s="148"/>
      <c r="RJQ35" s="210"/>
      <c r="RJR35" s="211"/>
      <c r="RJS35" s="148"/>
      <c r="RJT35" s="210"/>
      <c r="RJU35" s="211"/>
      <c r="RJV35" s="148"/>
      <c r="RJW35" s="210"/>
      <c r="RJX35" s="211"/>
      <c r="RJY35" s="148"/>
      <c r="RJZ35" s="210"/>
      <c r="RKA35" s="211"/>
      <c r="RKB35" s="148"/>
      <c r="RKC35" s="210"/>
      <c r="RKD35" s="211"/>
      <c r="RKE35" s="148"/>
      <c r="RKF35" s="210"/>
      <c r="RKG35" s="211"/>
      <c r="RKH35" s="148"/>
      <c r="RKI35" s="210"/>
      <c r="RKJ35" s="211"/>
      <c r="RKK35" s="148"/>
      <c r="RKL35" s="210"/>
      <c r="RKM35" s="211"/>
      <c r="RKN35" s="148"/>
      <c r="RKO35" s="210"/>
      <c r="RKP35" s="211"/>
      <c r="RKQ35" s="148"/>
      <c r="RKR35" s="210"/>
      <c r="RKS35" s="211"/>
      <c r="RKT35" s="148"/>
      <c r="RKU35" s="210"/>
      <c r="RKV35" s="211"/>
      <c r="RKW35" s="148"/>
      <c r="RKX35" s="210"/>
      <c r="RKY35" s="211"/>
      <c r="RKZ35" s="148"/>
      <c r="RLA35" s="210"/>
      <c r="RLB35" s="211"/>
      <c r="RLC35" s="148"/>
      <c r="RLD35" s="210"/>
      <c r="RLE35" s="211"/>
      <c r="RLF35" s="148"/>
      <c r="RLG35" s="210"/>
      <c r="RLH35" s="211"/>
      <c r="RLI35" s="148"/>
      <c r="RLJ35" s="210"/>
      <c r="RLK35" s="211"/>
      <c r="RLL35" s="148"/>
      <c r="RLM35" s="210"/>
      <c r="RLN35" s="211"/>
      <c r="RLO35" s="148"/>
      <c r="RLP35" s="210"/>
      <c r="RLQ35" s="211"/>
      <c r="RLR35" s="148"/>
      <c r="RLS35" s="210"/>
      <c r="RLT35" s="211"/>
      <c r="RLU35" s="148"/>
      <c r="RLV35" s="210"/>
      <c r="RLW35" s="211"/>
      <c r="RLX35" s="148"/>
      <c r="RLY35" s="210"/>
      <c r="RLZ35" s="211"/>
      <c r="RMA35" s="148"/>
      <c r="RMB35" s="210"/>
      <c r="RMC35" s="211"/>
      <c r="RMD35" s="148"/>
      <c r="RME35" s="210"/>
      <c r="RMF35" s="211"/>
      <c r="RMG35" s="148"/>
      <c r="RMH35" s="210"/>
      <c r="RMI35" s="211"/>
      <c r="RMJ35" s="148"/>
      <c r="RMK35" s="210"/>
      <c r="RML35" s="211"/>
      <c r="RMM35" s="148"/>
      <c r="RMN35" s="210"/>
      <c r="RMO35" s="211"/>
      <c r="RMP35" s="148"/>
      <c r="RMQ35" s="210"/>
      <c r="RMR35" s="211"/>
      <c r="RMS35" s="148"/>
      <c r="RMT35" s="210"/>
      <c r="RMU35" s="211"/>
      <c r="RMV35" s="148"/>
      <c r="RMW35" s="210"/>
      <c r="RMX35" s="211"/>
      <c r="RMY35" s="148"/>
      <c r="RMZ35" s="210"/>
      <c r="RNA35" s="211"/>
      <c r="RNB35" s="148"/>
      <c r="RNC35" s="210"/>
      <c r="RND35" s="211"/>
      <c r="RNE35" s="148"/>
      <c r="RNF35" s="210"/>
      <c r="RNG35" s="211"/>
      <c r="RNH35" s="148"/>
      <c r="RNI35" s="210"/>
      <c r="RNJ35" s="211"/>
      <c r="RNK35" s="148"/>
      <c r="RNL35" s="210"/>
      <c r="RNM35" s="211"/>
      <c r="RNN35" s="148"/>
      <c r="RNO35" s="210"/>
      <c r="RNP35" s="211"/>
      <c r="RNQ35" s="148"/>
      <c r="RNR35" s="210"/>
      <c r="RNS35" s="211"/>
      <c r="RNT35" s="148"/>
      <c r="RNU35" s="210"/>
      <c r="RNV35" s="211"/>
      <c r="RNW35" s="148"/>
      <c r="RNX35" s="210"/>
      <c r="RNY35" s="211"/>
      <c r="RNZ35" s="148"/>
      <c r="ROA35" s="210"/>
      <c r="ROB35" s="211"/>
      <c r="ROC35" s="148"/>
      <c r="ROD35" s="210"/>
      <c r="ROE35" s="211"/>
      <c r="ROF35" s="148"/>
      <c r="ROG35" s="210"/>
      <c r="ROH35" s="211"/>
      <c r="ROI35" s="148"/>
      <c r="ROJ35" s="210"/>
      <c r="ROK35" s="211"/>
      <c r="ROL35" s="148"/>
      <c r="ROM35" s="210"/>
      <c r="RON35" s="211"/>
      <c r="ROO35" s="148"/>
      <c r="ROP35" s="210"/>
      <c r="ROQ35" s="211"/>
      <c r="ROR35" s="148"/>
      <c r="ROS35" s="210"/>
      <c r="ROT35" s="211"/>
      <c r="ROU35" s="148"/>
      <c r="ROV35" s="210"/>
      <c r="ROW35" s="211"/>
      <c r="ROX35" s="148"/>
      <c r="ROY35" s="210"/>
      <c r="ROZ35" s="211"/>
      <c r="RPA35" s="148"/>
      <c r="RPB35" s="210"/>
      <c r="RPC35" s="211"/>
      <c r="RPD35" s="148"/>
      <c r="RPE35" s="210"/>
      <c r="RPF35" s="211"/>
      <c r="RPG35" s="148"/>
      <c r="RPH35" s="210"/>
      <c r="RPI35" s="211"/>
      <c r="RPJ35" s="148"/>
      <c r="RPK35" s="210"/>
      <c r="RPL35" s="211"/>
      <c r="RPM35" s="148"/>
      <c r="RPN35" s="210"/>
      <c r="RPO35" s="211"/>
      <c r="RPP35" s="148"/>
      <c r="RPQ35" s="210"/>
      <c r="RPR35" s="211"/>
      <c r="RPS35" s="148"/>
      <c r="RPT35" s="210"/>
      <c r="RPU35" s="211"/>
      <c r="RPV35" s="148"/>
      <c r="RPW35" s="210"/>
      <c r="RPX35" s="211"/>
      <c r="RPY35" s="148"/>
      <c r="RPZ35" s="210"/>
      <c r="RQA35" s="211"/>
      <c r="RQB35" s="148"/>
      <c r="RQC35" s="210"/>
      <c r="RQD35" s="211"/>
      <c r="RQE35" s="148"/>
      <c r="RQF35" s="210"/>
      <c r="RQG35" s="211"/>
      <c r="RQH35" s="148"/>
      <c r="RQI35" s="210"/>
      <c r="RQJ35" s="211"/>
      <c r="RQK35" s="148"/>
      <c r="RQL35" s="210"/>
      <c r="RQM35" s="211"/>
      <c r="RQN35" s="148"/>
      <c r="RQO35" s="210"/>
      <c r="RQP35" s="211"/>
      <c r="RQQ35" s="148"/>
      <c r="RQR35" s="210"/>
      <c r="RQS35" s="211"/>
      <c r="RQT35" s="148"/>
      <c r="RQU35" s="210"/>
      <c r="RQV35" s="211"/>
      <c r="RQW35" s="148"/>
      <c r="RQX35" s="210"/>
      <c r="RQY35" s="211"/>
      <c r="RQZ35" s="148"/>
      <c r="RRA35" s="210"/>
      <c r="RRB35" s="211"/>
      <c r="RRC35" s="148"/>
      <c r="RRD35" s="210"/>
      <c r="RRE35" s="211"/>
      <c r="RRF35" s="148"/>
      <c r="RRG35" s="210"/>
      <c r="RRH35" s="211"/>
      <c r="RRI35" s="148"/>
      <c r="RRJ35" s="210"/>
      <c r="RRK35" s="211"/>
      <c r="RRL35" s="148"/>
      <c r="RRM35" s="210"/>
      <c r="RRN35" s="211"/>
      <c r="RRO35" s="148"/>
      <c r="RRP35" s="210"/>
      <c r="RRQ35" s="211"/>
      <c r="RRR35" s="148"/>
      <c r="RRS35" s="210"/>
      <c r="RRT35" s="211"/>
      <c r="RRU35" s="148"/>
      <c r="RRV35" s="210"/>
      <c r="RRW35" s="211"/>
      <c r="RRX35" s="148"/>
      <c r="RRY35" s="210"/>
      <c r="RRZ35" s="211"/>
      <c r="RSA35" s="148"/>
      <c r="RSB35" s="210"/>
      <c r="RSC35" s="211"/>
      <c r="RSD35" s="148"/>
      <c r="RSE35" s="210"/>
      <c r="RSF35" s="211"/>
      <c r="RSG35" s="148"/>
      <c r="RSH35" s="210"/>
      <c r="RSI35" s="211"/>
      <c r="RSJ35" s="148"/>
      <c r="RSK35" s="210"/>
      <c r="RSL35" s="211"/>
      <c r="RSM35" s="148"/>
      <c r="RSN35" s="210"/>
      <c r="RSO35" s="211"/>
      <c r="RSP35" s="148"/>
      <c r="RSQ35" s="210"/>
      <c r="RSR35" s="211"/>
      <c r="RSS35" s="148"/>
      <c r="RST35" s="210"/>
      <c r="RSU35" s="211"/>
      <c r="RSV35" s="148"/>
      <c r="RSW35" s="210"/>
      <c r="RSX35" s="211"/>
      <c r="RSY35" s="148"/>
      <c r="RSZ35" s="210"/>
      <c r="RTA35" s="211"/>
      <c r="RTB35" s="148"/>
      <c r="RTC35" s="210"/>
      <c r="RTD35" s="211"/>
      <c r="RTE35" s="148"/>
      <c r="RTF35" s="210"/>
      <c r="RTG35" s="211"/>
      <c r="RTH35" s="148"/>
      <c r="RTI35" s="210"/>
      <c r="RTJ35" s="211"/>
      <c r="RTK35" s="148"/>
      <c r="RTL35" s="210"/>
      <c r="RTM35" s="211"/>
      <c r="RTN35" s="148"/>
      <c r="RTO35" s="210"/>
      <c r="RTP35" s="211"/>
      <c r="RTQ35" s="148"/>
      <c r="RTR35" s="210"/>
      <c r="RTS35" s="211"/>
      <c r="RTT35" s="148"/>
      <c r="RTU35" s="210"/>
      <c r="RTV35" s="211"/>
      <c r="RTW35" s="148"/>
      <c r="RTX35" s="210"/>
      <c r="RTY35" s="211"/>
      <c r="RTZ35" s="148"/>
      <c r="RUA35" s="210"/>
      <c r="RUB35" s="211"/>
      <c r="RUC35" s="148"/>
      <c r="RUD35" s="210"/>
      <c r="RUE35" s="211"/>
      <c r="RUF35" s="148"/>
      <c r="RUG35" s="210"/>
      <c r="RUH35" s="211"/>
      <c r="RUI35" s="148"/>
      <c r="RUJ35" s="210"/>
      <c r="RUK35" s="211"/>
      <c r="RUL35" s="148"/>
      <c r="RUM35" s="210"/>
      <c r="RUN35" s="211"/>
      <c r="RUO35" s="148"/>
      <c r="RUP35" s="210"/>
      <c r="RUQ35" s="211"/>
      <c r="RUR35" s="148"/>
      <c r="RUS35" s="210"/>
      <c r="RUT35" s="211"/>
      <c r="RUU35" s="148"/>
      <c r="RUV35" s="210"/>
      <c r="RUW35" s="211"/>
      <c r="RUX35" s="148"/>
      <c r="RUY35" s="210"/>
      <c r="RUZ35" s="211"/>
      <c r="RVA35" s="148"/>
      <c r="RVB35" s="210"/>
      <c r="RVC35" s="211"/>
      <c r="RVD35" s="148"/>
      <c r="RVE35" s="210"/>
      <c r="RVF35" s="211"/>
      <c r="RVG35" s="148"/>
      <c r="RVH35" s="210"/>
      <c r="RVI35" s="211"/>
      <c r="RVJ35" s="148"/>
      <c r="RVK35" s="210"/>
      <c r="RVL35" s="211"/>
      <c r="RVM35" s="148"/>
      <c r="RVN35" s="210"/>
      <c r="RVO35" s="211"/>
      <c r="RVP35" s="148"/>
      <c r="RVQ35" s="210"/>
      <c r="RVR35" s="211"/>
      <c r="RVS35" s="148"/>
      <c r="RVT35" s="210"/>
      <c r="RVU35" s="211"/>
      <c r="RVV35" s="148"/>
      <c r="RVW35" s="210"/>
      <c r="RVX35" s="211"/>
      <c r="RVY35" s="148"/>
      <c r="RVZ35" s="210"/>
      <c r="RWA35" s="211"/>
      <c r="RWB35" s="148"/>
      <c r="RWC35" s="210"/>
      <c r="RWD35" s="211"/>
      <c r="RWE35" s="148"/>
      <c r="RWF35" s="210"/>
      <c r="RWG35" s="211"/>
      <c r="RWH35" s="148"/>
      <c r="RWI35" s="210"/>
      <c r="RWJ35" s="211"/>
      <c r="RWK35" s="148"/>
      <c r="RWL35" s="210"/>
      <c r="RWM35" s="211"/>
      <c r="RWN35" s="148"/>
      <c r="RWO35" s="210"/>
      <c r="RWP35" s="211"/>
      <c r="RWQ35" s="148"/>
      <c r="RWR35" s="210"/>
      <c r="RWS35" s="211"/>
      <c r="RWT35" s="148"/>
      <c r="RWU35" s="210"/>
      <c r="RWV35" s="211"/>
      <c r="RWW35" s="148"/>
      <c r="RWX35" s="210"/>
      <c r="RWY35" s="211"/>
      <c r="RWZ35" s="148"/>
      <c r="RXA35" s="210"/>
      <c r="RXB35" s="211"/>
      <c r="RXC35" s="148"/>
      <c r="RXD35" s="210"/>
      <c r="RXE35" s="211"/>
      <c r="RXF35" s="148"/>
      <c r="RXG35" s="210"/>
      <c r="RXH35" s="211"/>
      <c r="RXI35" s="148"/>
      <c r="RXJ35" s="210"/>
      <c r="RXK35" s="211"/>
      <c r="RXL35" s="148"/>
      <c r="RXM35" s="210"/>
      <c r="RXN35" s="211"/>
      <c r="RXO35" s="148"/>
      <c r="RXP35" s="210"/>
      <c r="RXQ35" s="211"/>
      <c r="RXR35" s="148"/>
      <c r="RXS35" s="210"/>
      <c r="RXT35" s="211"/>
      <c r="RXU35" s="148"/>
      <c r="RXV35" s="210"/>
      <c r="RXW35" s="211"/>
      <c r="RXX35" s="148"/>
      <c r="RXY35" s="210"/>
      <c r="RXZ35" s="211"/>
      <c r="RYA35" s="148"/>
      <c r="RYB35" s="210"/>
      <c r="RYC35" s="211"/>
      <c r="RYD35" s="148"/>
      <c r="RYE35" s="210"/>
      <c r="RYF35" s="211"/>
      <c r="RYG35" s="148"/>
      <c r="RYH35" s="210"/>
      <c r="RYI35" s="211"/>
      <c r="RYJ35" s="148"/>
      <c r="RYK35" s="210"/>
      <c r="RYL35" s="211"/>
      <c r="RYM35" s="148"/>
      <c r="RYN35" s="210"/>
      <c r="RYO35" s="211"/>
      <c r="RYP35" s="148"/>
      <c r="RYQ35" s="210"/>
      <c r="RYR35" s="211"/>
      <c r="RYS35" s="148"/>
      <c r="RYT35" s="210"/>
      <c r="RYU35" s="211"/>
      <c r="RYV35" s="148"/>
      <c r="RYW35" s="210"/>
      <c r="RYX35" s="211"/>
      <c r="RYY35" s="148"/>
      <c r="RYZ35" s="210"/>
      <c r="RZA35" s="211"/>
      <c r="RZB35" s="148"/>
      <c r="RZC35" s="210"/>
      <c r="RZD35" s="211"/>
      <c r="RZE35" s="148"/>
      <c r="RZF35" s="210"/>
      <c r="RZG35" s="211"/>
      <c r="RZH35" s="148"/>
      <c r="RZI35" s="210"/>
      <c r="RZJ35" s="211"/>
      <c r="RZK35" s="148"/>
      <c r="RZL35" s="210"/>
      <c r="RZM35" s="211"/>
      <c r="RZN35" s="148"/>
      <c r="RZO35" s="210"/>
      <c r="RZP35" s="211"/>
      <c r="RZQ35" s="148"/>
      <c r="RZR35" s="210"/>
      <c r="RZS35" s="211"/>
      <c r="RZT35" s="148"/>
      <c r="RZU35" s="210"/>
      <c r="RZV35" s="211"/>
      <c r="RZW35" s="148"/>
      <c r="RZX35" s="210"/>
      <c r="RZY35" s="211"/>
      <c r="RZZ35" s="148"/>
      <c r="SAA35" s="210"/>
      <c r="SAB35" s="211"/>
      <c r="SAC35" s="148"/>
      <c r="SAD35" s="210"/>
      <c r="SAE35" s="211"/>
      <c r="SAF35" s="148"/>
      <c r="SAG35" s="210"/>
      <c r="SAH35" s="211"/>
      <c r="SAI35" s="148"/>
      <c r="SAJ35" s="210"/>
      <c r="SAK35" s="211"/>
      <c r="SAL35" s="148"/>
      <c r="SAM35" s="210"/>
      <c r="SAN35" s="211"/>
      <c r="SAO35" s="148"/>
      <c r="SAP35" s="210"/>
      <c r="SAQ35" s="211"/>
      <c r="SAR35" s="148"/>
      <c r="SAS35" s="210"/>
      <c r="SAT35" s="211"/>
      <c r="SAU35" s="148"/>
      <c r="SAV35" s="210"/>
      <c r="SAW35" s="211"/>
      <c r="SAX35" s="148"/>
      <c r="SAY35" s="210"/>
      <c r="SAZ35" s="211"/>
      <c r="SBA35" s="148"/>
      <c r="SBB35" s="210"/>
      <c r="SBC35" s="211"/>
      <c r="SBD35" s="148"/>
      <c r="SBE35" s="210"/>
      <c r="SBF35" s="211"/>
      <c r="SBG35" s="148"/>
      <c r="SBH35" s="210"/>
      <c r="SBI35" s="211"/>
      <c r="SBJ35" s="148"/>
      <c r="SBK35" s="210"/>
      <c r="SBL35" s="211"/>
      <c r="SBM35" s="148"/>
      <c r="SBN35" s="210"/>
      <c r="SBO35" s="211"/>
      <c r="SBP35" s="148"/>
      <c r="SBQ35" s="210"/>
      <c r="SBR35" s="211"/>
      <c r="SBS35" s="148"/>
      <c r="SBT35" s="210"/>
      <c r="SBU35" s="211"/>
      <c r="SBV35" s="148"/>
      <c r="SBW35" s="210"/>
      <c r="SBX35" s="211"/>
      <c r="SBY35" s="148"/>
      <c r="SBZ35" s="210"/>
      <c r="SCA35" s="211"/>
      <c r="SCB35" s="148"/>
      <c r="SCC35" s="210"/>
      <c r="SCD35" s="211"/>
      <c r="SCE35" s="148"/>
      <c r="SCF35" s="210"/>
      <c r="SCG35" s="211"/>
      <c r="SCH35" s="148"/>
      <c r="SCI35" s="210"/>
      <c r="SCJ35" s="211"/>
      <c r="SCK35" s="148"/>
      <c r="SCL35" s="210"/>
      <c r="SCM35" s="211"/>
      <c r="SCN35" s="148"/>
      <c r="SCO35" s="210"/>
      <c r="SCP35" s="211"/>
      <c r="SCQ35" s="148"/>
      <c r="SCR35" s="210"/>
      <c r="SCS35" s="211"/>
      <c r="SCT35" s="148"/>
      <c r="SCU35" s="210"/>
      <c r="SCV35" s="211"/>
      <c r="SCW35" s="148"/>
      <c r="SCX35" s="210"/>
      <c r="SCY35" s="211"/>
      <c r="SCZ35" s="148"/>
      <c r="SDA35" s="210"/>
      <c r="SDB35" s="211"/>
      <c r="SDC35" s="148"/>
      <c r="SDD35" s="210"/>
      <c r="SDE35" s="211"/>
      <c r="SDF35" s="148"/>
      <c r="SDG35" s="210"/>
      <c r="SDH35" s="211"/>
      <c r="SDI35" s="148"/>
      <c r="SDJ35" s="210"/>
      <c r="SDK35" s="211"/>
      <c r="SDL35" s="148"/>
      <c r="SDM35" s="210"/>
      <c r="SDN35" s="211"/>
      <c r="SDO35" s="148"/>
      <c r="SDP35" s="210"/>
      <c r="SDQ35" s="211"/>
      <c r="SDR35" s="148"/>
      <c r="SDS35" s="210"/>
      <c r="SDT35" s="211"/>
      <c r="SDU35" s="148"/>
      <c r="SDV35" s="210"/>
      <c r="SDW35" s="211"/>
      <c r="SDX35" s="148"/>
      <c r="SDY35" s="210"/>
      <c r="SDZ35" s="211"/>
      <c r="SEA35" s="148"/>
      <c r="SEB35" s="210"/>
      <c r="SEC35" s="211"/>
      <c r="SED35" s="148"/>
      <c r="SEE35" s="210"/>
      <c r="SEF35" s="211"/>
      <c r="SEG35" s="148"/>
      <c r="SEH35" s="210"/>
      <c r="SEI35" s="211"/>
      <c r="SEJ35" s="148"/>
      <c r="SEK35" s="210"/>
      <c r="SEL35" s="211"/>
      <c r="SEM35" s="148"/>
      <c r="SEN35" s="210"/>
      <c r="SEO35" s="211"/>
      <c r="SEP35" s="148"/>
      <c r="SEQ35" s="210"/>
      <c r="SER35" s="211"/>
      <c r="SES35" s="148"/>
      <c r="SET35" s="210"/>
      <c r="SEU35" s="211"/>
      <c r="SEV35" s="148"/>
      <c r="SEW35" s="210"/>
      <c r="SEX35" s="211"/>
      <c r="SEY35" s="148"/>
      <c r="SEZ35" s="210"/>
      <c r="SFA35" s="211"/>
      <c r="SFB35" s="148"/>
      <c r="SFC35" s="210"/>
      <c r="SFD35" s="211"/>
      <c r="SFE35" s="148"/>
      <c r="SFF35" s="210"/>
      <c r="SFG35" s="211"/>
      <c r="SFH35" s="148"/>
      <c r="SFI35" s="210"/>
      <c r="SFJ35" s="211"/>
      <c r="SFK35" s="148"/>
      <c r="SFL35" s="210"/>
      <c r="SFM35" s="211"/>
      <c r="SFN35" s="148"/>
      <c r="SFO35" s="210"/>
      <c r="SFP35" s="211"/>
      <c r="SFQ35" s="148"/>
      <c r="SFR35" s="210"/>
      <c r="SFS35" s="211"/>
      <c r="SFT35" s="148"/>
      <c r="SFU35" s="210"/>
      <c r="SFV35" s="211"/>
      <c r="SFW35" s="148"/>
      <c r="SFX35" s="210"/>
      <c r="SFY35" s="211"/>
      <c r="SFZ35" s="148"/>
      <c r="SGA35" s="210"/>
      <c r="SGB35" s="211"/>
      <c r="SGC35" s="148"/>
      <c r="SGD35" s="210"/>
      <c r="SGE35" s="211"/>
      <c r="SGF35" s="148"/>
      <c r="SGG35" s="210"/>
      <c r="SGH35" s="211"/>
      <c r="SGI35" s="148"/>
      <c r="SGJ35" s="210"/>
      <c r="SGK35" s="211"/>
      <c r="SGL35" s="148"/>
      <c r="SGM35" s="210"/>
      <c r="SGN35" s="211"/>
      <c r="SGO35" s="148"/>
      <c r="SGP35" s="210"/>
      <c r="SGQ35" s="211"/>
      <c r="SGR35" s="148"/>
      <c r="SGS35" s="210"/>
      <c r="SGT35" s="211"/>
      <c r="SGU35" s="148"/>
      <c r="SGV35" s="210"/>
      <c r="SGW35" s="211"/>
      <c r="SGX35" s="148"/>
      <c r="SGY35" s="210"/>
      <c r="SGZ35" s="211"/>
      <c r="SHA35" s="148"/>
      <c r="SHB35" s="210"/>
      <c r="SHC35" s="211"/>
      <c r="SHD35" s="148"/>
      <c r="SHE35" s="210"/>
      <c r="SHF35" s="211"/>
      <c r="SHG35" s="148"/>
      <c r="SHH35" s="210"/>
      <c r="SHI35" s="211"/>
      <c r="SHJ35" s="148"/>
      <c r="SHK35" s="210"/>
      <c r="SHL35" s="211"/>
      <c r="SHM35" s="148"/>
      <c r="SHN35" s="210"/>
      <c r="SHO35" s="211"/>
      <c r="SHP35" s="148"/>
      <c r="SHQ35" s="210"/>
      <c r="SHR35" s="211"/>
      <c r="SHS35" s="148"/>
      <c r="SHT35" s="210"/>
      <c r="SHU35" s="211"/>
      <c r="SHV35" s="148"/>
      <c r="SHW35" s="210"/>
      <c r="SHX35" s="211"/>
      <c r="SHY35" s="148"/>
      <c r="SHZ35" s="210"/>
      <c r="SIA35" s="211"/>
      <c r="SIB35" s="148"/>
      <c r="SIC35" s="210"/>
      <c r="SID35" s="211"/>
      <c r="SIE35" s="148"/>
      <c r="SIF35" s="210"/>
      <c r="SIG35" s="211"/>
      <c r="SIH35" s="148"/>
      <c r="SII35" s="210"/>
      <c r="SIJ35" s="211"/>
      <c r="SIK35" s="148"/>
      <c r="SIL35" s="210"/>
      <c r="SIM35" s="211"/>
      <c r="SIN35" s="148"/>
      <c r="SIO35" s="210"/>
      <c r="SIP35" s="211"/>
      <c r="SIQ35" s="148"/>
      <c r="SIR35" s="210"/>
      <c r="SIS35" s="211"/>
      <c r="SIT35" s="148"/>
      <c r="SIU35" s="210"/>
      <c r="SIV35" s="211"/>
      <c r="SIW35" s="148"/>
      <c r="SIX35" s="210"/>
      <c r="SIY35" s="211"/>
      <c r="SIZ35" s="148"/>
      <c r="SJA35" s="210"/>
      <c r="SJB35" s="211"/>
      <c r="SJC35" s="148"/>
      <c r="SJD35" s="210"/>
      <c r="SJE35" s="211"/>
      <c r="SJF35" s="148"/>
      <c r="SJG35" s="210"/>
      <c r="SJH35" s="211"/>
      <c r="SJI35" s="148"/>
      <c r="SJJ35" s="210"/>
      <c r="SJK35" s="211"/>
      <c r="SJL35" s="148"/>
      <c r="SJM35" s="210"/>
      <c r="SJN35" s="211"/>
      <c r="SJO35" s="148"/>
      <c r="SJP35" s="210"/>
      <c r="SJQ35" s="211"/>
      <c r="SJR35" s="148"/>
      <c r="SJS35" s="210"/>
      <c r="SJT35" s="211"/>
      <c r="SJU35" s="148"/>
      <c r="SJV35" s="210"/>
      <c r="SJW35" s="211"/>
      <c r="SJX35" s="148"/>
      <c r="SJY35" s="210"/>
      <c r="SJZ35" s="211"/>
      <c r="SKA35" s="148"/>
      <c r="SKB35" s="210"/>
      <c r="SKC35" s="211"/>
      <c r="SKD35" s="148"/>
      <c r="SKE35" s="210"/>
      <c r="SKF35" s="211"/>
      <c r="SKG35" s="148"/>
      <c r="SKH35" s="210"/>
      <c r="SKI35" s="211"/>
      <c r="SKJ35" s="148"/>
      <c r="SKK35" s="210"/>
      <c r="SKL35" s="211"/>
      <c r="SKM35" s="148"/>
      <c r="SKN35" s="210"/>
      <c r="SKO35" s="211"/>
      <c r="SKP35" s="148"/>
      <c r="SKQ35" s="210"/>
      <c r="SKR35" s="211"/>
      <c r="SKS35" s="148"/>
      <c r="SKT35" s="210"/>
      <c r="SKU35" s="211"/>
      <c r="SKV35" s="148"/>
      <c r="SKW35" s="210"/>
      <c r="SKX35" s="211"/>
      <c r="SKY35" s="148"/>
      <c r="SKZ35" s="210"/>
      <c r="SLA35" s="211"/>
      <c r="SLB35" s="148"/>
      <c r="SLC35" s="210"/>
      <c r="SLD35" s="211"/>
      <c r="SLE35" s="148"/>
      <c r="SLF35" s="210"/>
      <c r="SLG35" s="211"/>
      <c r="SLH35" s="148"/>
      <c r="SLI35" s="210"/>
      <c r="SLJ35" s="211"/>
      <c r="SLK35" s="148"/>
      <c r="SLL35" s="210"/>
      <c r="SLM35" s="211"/>
      <c r="SLN35" s="148"/>
      <c r="SLO35" s="210"/>
      <c r="SLP35" s="211"/>
      <c r="SLQ35" s="148"/>
      <c r="SLR35" s="210"/>
      <c r="SLS35" s="211"/>
      <c r="SLT35" s="148"/>
      <c r="SLU35" s="210"/>
      <c r="SLV35" s="211"/>
      <c r="SLW35" s="148"/>
      <c r="SLX35" s="210"/>
      <c r="SLY35" s="211"/>
      <c r="SLZ35" s="148"/>
      <c r="SMA35" s="210"/>
      <c r="SMB35" s="211"/>
      <c r="SMC35" s="148"/>
      <c r="SMD35" s="210"/>
      <c r="SME35" s="211"/>
      <c r="SMF35" s="148"/>
      <c r="SMG35" s="210"/>
      <c r="SMH35" s="211"/>
      <c r="SMI35" s="148"/>
      <c r="SMJ35" s="210"/>
      <c r="SMK35" s="211"/>
      <c r="SML35" s="148"/>
      <c r="SMM35" s="210"/>
      <c r="SMN35" s="211"/>
      <c r="SMO35" s="148"/>
      <c r="SMP35" s="210"/>
      <c r="SMQ35" s="211"/>
      <c r="SMR35" s="148"/>
      <c r="SMS35" s="210"/>
      <c r="SMT35" s="211"/>
      <c r="SMU35" s="148"/>
      <c r="SMV35" s="210"/>
      <c r="SMW35" s="211"/>
      <c r="SMX35" s="148"/>
      <c r="SMY35" s="210"/>
      <c r="SMZ35" s="211"/>
      <c r="SNA35" s="148"/>
      <c r="SNB35" s="210"/>
      <c r="SNC35" s="211"/>
      <c r="SND35" s="148"/>
      <c r="SNE35" s="210"/>
      <c r="SNF35" s="211"/>
      <c r="SNG35" s="148"/>
      <c r="SNH35" s="210"/>
      <c r="SNI35" s="211"/>
      <c r="SNJ35" s="148"/>
      <c r="SNK35" s="210"/>
      <c r="SNL35" s="211"/>
      <c r="SNM35" s="148"/>
      <c r="SNN35" s="210"/>
      <c r="SNO35" s="211"/>
      <c r="SNP35" s="148"/>
      <c r="SNQ35" s="210"/>
      <c r="SNR35" s="211"/>
      <c r="SNS35" s="148"/>
      <c r="SNT35" s="210"/>
      <c r="SNU35" s="211"/>
      <c r="SNV35" s="148"/>
      <c r="SNW35" s="210"/>
      <c r="SNX35" s="211"/>
      <c r="SNY35" s="148"/>
      <c r="SNZ35" s="210"/>
      <c r="SOA35" s="211"/>
      <c r="SOB35" s="148"/>
      <c r="SOC35" s="210"/>
      <c r="SOD35" s="211"/>
      <c r="SOE35" s="148"/>
      <c r="SOF35" s="210"/>
      <c r="SOG35" s="211"/>
      <c r="SOH35" s="148"/>
      <c r="SOI35" s="210"/>
      <c r="SOJ35" s="211"/>
      <c r="SOK35" s="148"/>
      <c r="SOL35" s="210"/>
      <c r="SOM35" s="211"/>
      <c r="SON35" s="148"/>
      <c r="SOO35" s="210"/>
      <c r="SOP35" s="211"/>
      <c r="SOQ35" s="148"/>
      <c r="SOR35" s="210"/>
      <c r="SOS35" s="211"/>
      <c r="SOT35" s="148"/>
      <c r="SOU35" s="210"/>
      <c r="SOV35" s="211"/>
      <c r="SOW35" s="148"/>
      <c r="SOX35" s="210"/>
      <c r="SOY35" s="211"/>
      <c r="SOZ35" s="148"/>
      <c r="SPA35" s="210"/>
      <c r="SPB35" s="211"/>
      <c r="SPC35" s="148"/>
      <c r="SPD35" s="210"/>
      <c r="SPE35" s="211"/>
      <c r="SPF35" s="148"/>
      <c r="SPG35" s="210"/>
      <c r="SPH35" s="211"/>
      <c r="SPI35" s="148"/>
      <c r="SPJ35" s="210"/>
      <c r="SPK35" s="211"/>
      <c r="SPL35" s="148"/>
      <c r="SPM35" s="210"/>
      <c r="SPN35" s="211"/>
      <c r="SPO35" s="148"/>
      <c r="SPP35" s="210"/>
      <c r="SPQ35" s="211"/>
      <c r="SPR35" s="148"/>
      <c r="SPS35" s="210"/>
      <c r="SPT35" s="211"/>
      <c r="SPU35" s="148"/>
      <c r="SPV35" s="210"/>
      <c r="SPW35" s="211"/>
      <c r="SPX35" s="148"/>
      <c r="SPY35" s="210"/>
      <c r="SPZ35" s="211"/>
      <c r="SQA35" s="148"/>
      <c r="SQB35" s="210"/>
      <c r="SQC35" s="211"/>
      <c r="SQD35" s="148"/>
      <c r="SQE35" s="210"/>
      <c r="SQF35" s="211"/>
      <c r="SQG35" s="148"/>
      <c r="SQH35" s="210"/>
      <c r="SQI35" s="211"/>
      <c r="SQJ35" s="148"/>
      <c r="SQK35" s="210"/>
      <c r="SQL35" s="211"/>
      <c r="SQM35" s="148"/>
      <c r="SQN35" s="210"/>
      <c r="SQO35" s="211"/>
      <c r="SQP35" s="148"/>
      <c r="SQQ35" s="210"/>
      <c r="SQR35" s="211"/>
      <c r="SQS35" s="148"/>
      <c r="SQT35" s="210"/>
      <c r="SQU35" s="211"/>
      <c r="SQV35" s="148"/>
      <c r="SQW35" s="210"/>
      <c r="SQX35" s="211"/>
      <c r="SQY35" s="148"/>
      <c r="SQZ35" s="210"/>
      <c r="SRA35" s="211"/>
      <c r="SRB35" s="148"/>
      <c r="SRC35" s="210"/>
      <c r="SRD35" s="211"/>
      <c r="SRE35" s="148"/>
      <c r="SRF35" s="210"/>
      <c r="SRG35" s="211"/>
      <c r="SRH35" s="148"/>
      <c r="SRI35" s="210"/>
      <c r="SRJ35" s="211"/>
      <c r="SRK35" s="148"/>
      <c r="SRL35" s="210"/>
      <c r="SRM35" s="211"/>
      <c r="SRN35" s="148"/>
      <c r="SRO35" s="210"/>
      <c r="SRP35" s="211"/>
      <c r="SRQ35" s="148"/>
      <c r="SRR35" s="210"/>
      <c r="SRS35" s="211"/>
      <c r="SRT35" s="148"/>
      <c r="SRU35" s="210"/>
      <c r="SRV35" s="211"/>
      <c r="SRW35" s="148"/>
      <c r="SRX35" s="210"/>
      <c r="SRY35" s="211"/>
      <c r="SRZ35" s="148"/>
      <c r="SSA35" s="210"/>
      <c r="SSB35" s="211"/>
      <c r="SSC35" s="148"/>
      <c r="SSD35" s="210"/>
      <c r="SSE35" s="211"/>
      <c r="SSF35" s="148"/>
      <c r="SSG35" s="210"/>
      <c r="SSH35" s="211"/>
      <c r="SSI35" s="148"/>
      <c r="SSJ35" s="210"/>
      <c r="SSK35" s="211"/>
      <c r="SSL35" s="148"/>
      <c r="SSM35" s="210"/>
      <c r="SSN35" s="211"/>
      <c r="SSO35" s="148"/>
      <c r="SSP35" s="210"/>
      <c r="SSQ35" s="211"/>
      <c r="SSR35" s="148"/>
      <c r="SSS35" s="210"/>
      <c r="SST35" s="211"/>
      <c r="SSU35" s="148"/>
      <c r="SSV35" s="210"/>
      <c r="SSW35" s="211"/>
      <c r="SSX35" s="148"/>
      <c r="SSY35" s="210"/>
      <c r="SSZ35" s="211"/>
      <c r="STA35" s="148"/>
      <c r="STB35" s="210"/>
      <c r="STC35" s="211"/>
      <c r="STD35" s="148"/>
      <c r="STE35" s="210"/>
      <c r="STF35" s="211"/>
      <c r="STG35" s="148"/>
      <c r="STH35" s="210"/>
      <c r="STI35" s="211"/>
      <c r="STJ35" s="148"/>
      <c r="STK35" s="210"/>
      <c r="STL35" s="211"/>
      <c r="STM35" s="148"/>
      <c r="STN35" s="210"/>
      <c r="STO35" s="211"/>
      <c r="STP35" s="148"/>
      <c r="STQ35" s="210"/>
      <c r="STR35" s="211"/>
      <c r="STS35" s="148"/>
      <c r="STT35" s="210"/>
      <c r="STU35" s="211"/>
      <c r="STV35" s="148"/>
      <c r="STW35" s="210"/>
      <c r="STX35" s="211"/>
      <c r="STY35" s="148"/>
      <c r="STZ35" s="210"/>
      <c r="SUA35" s="211"/>
      <c r="SUB35" s="148"/>
      <c r="SUC35" s="210"/>
      <c r="SUD35" s="211"/>
      <c r="SUE35" s="148"/>
      <c r="SUF35" s="210"/>
      <c r="SUG35" s="211"/>
      <c r="SUH35" s="148"/>
      <c r="SUI35" s="210"/>
      <c r="SUJ35" s="211"/>
      <c r="SUK35" s="148"/>
      <c r="SUL35" s="210"/>
      <c r="SUM35" s="211"/>
      <c r="SUN35" s="148"/>
      <c r="SUO35" s="210"/>
      <c r="SUP35" s="211"/>
      <c r="SUQ35" s="148"/>
      <c r="SUR35" s="210"/>
      <c r="SUS35" s="211"/>
      <c r="SUT35" s="148"/>
      <c r="SUU35" s="210"/>
      <c r="SUV35" s="211"/>
      <c r="SUW35" s="148"/>
      <c r="SUX35" s="210"/>
      <c r="SUY35" s="211"/>
      <c r="SUZ35" s="148"/>
      <c r="SVA35" s="210"/>
      <c r="SVB35" s="211"/>
      <c r="SVC35" s="148"/>
      <c r="SVD35" s="210"/>
      <c r="SVE35" s="211"/>
      <c r="SVF35" s="148"/>
      <c r="SVG35" s="210"/>
      <c r="SVH35" s="211"/>
      <c r="SVI35" s="148"/>
      <c r="SVJ35" s="210"/>
      <c r="SVK35" s="211"/>
      <c r="SVL35" s="148"/>
      <c r="SVM35" s="210"/>
      <c r="SVN35" s="211"/>
      <c r="SVO35" s="148"/>
      <c r="SVP35" s="210"/>
      <c r="SVQ35" s="211"/>
      <c r="SVR35" s="148"/>
      <c r="SVS35" s="210"/>
      <c r="SVT35" s="211"/>
      <c r="SVU35" s="148"/>
      <c r="SVV35" s="210"/>
      <c r="SVW35" s="211"/>
      <c r="SVX35" s="148"/>
      <c r="SVY35" s="210"/>
      <c r="SVZ35" s="211"/>
      <c r="SWA35" s="148"/>
      <c r="SWB35" s="210"/>
      <c r="SWC35" s="211"/>
      <c r="SWD35" s="148"/>
      <c r="SWE35" s="210"/>
      <c r="SWF35" s="211"/>
      <c r="SWG35" s="148"/>
      <c r="SWH35" s="210"/>
      <c r="SWI35" s="211"/>
      <c r="SWJ35" s="148"/>
      <c r="SWK35" s="210"/>
      <c r="SWL35" s="211"/>
      <c r="SWM35" s="148"/>
      <c r="SWN35" s="210"/>
      <c r="SWO35" s="211"/>
      <c r="SWP35" s="148"/>
      <c r="SWQ35" s="210"/>
      <c r="SWR35" s="211"/>
      <c r="SWS35" s="148"/>
      <c r="SWT35" s="210"/>
      <c r="SWU35" s="211"/>
      <c r="SWV35" s="148"/>
      <c r="SWW35" s="210"/>
      <c r="SWX35" s="211"/>
      <c r="SWY35" s="148"/>
      <c r="SWZ35" s="210"/>
      <c r="SXA35" s="211"/>
      <c r="SXB35" s="148"/>
      <c r="SXC35" s="210"/>
      <c r="SXD35" s="211"/>
      <c r="SXE35" s="148"/>
      <c r="SXF35" s="210"/>
      <c r="SXG35" s="211"/>
      <c r="SXH35" s="148"/>
      <c r="SXI35" s="210"/>
      <c r="SXJ35" s="211"/>
      <c r="SXK35" s="148"/>
      <c r="SXL35" s="210"/>
      <c r="SXM35" s="211"/>
      <c r="SXN35" s="148"/>
      <c r="SXO35" s="210"/>
      <c r="SXP35" s="211"/>
      <c r="SXQ35" s="148"/>
      <c r="SXR35" s="210"/>
      <c r="SXS35" s="211"/>
      <c r="SXT35" s="148"/>
      <c r="SXU35" s="210"/>
      <c r="SXV35" s="211"/>
      <c r="SXW35" s="148"/>
      <c r="SXX35" s="210"/>
      <c r="SXY35" s="211"/>
      <c r="SXZ35" s="148"/>
      <c r="SYA35" s="210"/>
      <c r="SYB35" s="211"/>
      <c r="SYC35" s="148"/>
      <c r="SYD35" s="210"/>
      <c r="SYE35" s="211"/>
      <c r="SYF35" s="148"/>
      <c r="SYG35" s="210"/>
      <c r="SYH35" s="211"/>
      <c r="SYI35" s="148"/>
      <c r="SYJ35" s="210"/>
      <c r="SYK35" s="211"/>
      <c r="SYL35" s="148"/>
      <c r="SYM35" s="210"/>
      <c r="SYN35" s="211"/>
      <c r="SYO35" s="148"/>
      <c r="SYP35" s="210"/>
      <c r="SYQ35" s="211"/>
      <c r="SYR35" s="148"/>
      <c r="SYS35" s="210"/>
      <c r="SYT35" s="211"/>
      <c r="SYU35" s="148"/>
      <c r="SYV35" s="210"/>
      <c r="SYW35" s="211"/>
      <c r="SYX35" s="148"/>
      <c r="SYY35" s="210"/>
      <c r="SYZ35" s="211"/>
      <c r="SZA35" s="148"/>
      <c r="SZB35" s="210"/>
      <c r="SZC35" s="211"/>
      <c r="SZD35" s="148"/>
      <c r="SZE35" s="210"/>
      <c r="SZF35" s="211"/>
      <c r="SZG35" s="148"/>
      <c r="SZH35" s="210"/>
      <c r="SZI35" s="211"/>
      <c r="SZJ35" s="148"/>
      <c r="SZK35" s="210"/>
      <c r="SZL35" s="211"/>
      <c r="SZM35" s="148"/>
      <c r="SZN35" s="210"/>
      <c r="SZO35" s="211"/>
      <c r="SZP35" s="148"/>
      <c r="SZQ35" s="210"/>
      <c r="SZR35" s="211"/>
      <c r="SZS35" s="148"/>
      <c r="SZT35" s="210"/>
      <c r="SZU35" s="211"/>
      <c r="SZV35" s="148"/>
      <c r="SZW35" s="210"/>
      <c r="SZX35" s="211"/>
      <c r="SZY35" s="148"/>
      <c r="SZZ35" s="210"/>
      <c r="TAA35" s="211"/>
      <c r="TAB35" s="148"/>
      <c r="TAC35" s="210"/>
      <c r="TAD35" s="211"/>
      <c r="TAE35" s="148"/>
      <c r="TAF35" s="210"/>
      <c r="TAG35" s="211"/>
      <c r="TAH35" s="148"/>
      <c r="TAI35" s="210"/>
      <c r="TAJ35" s="211"/>
      <c r="TAK35" s="148"/>
      <c r="TAL35" s="210"/>
      <c r="TAM35" s="211"/>
      <c r="TAN35" s="148"/>
      <c r="TAO35" s="210"/>
      <c r="TAP35" s="211"/>
      <c r="TAQ35" s="148"/>
      <c r="TAR35" s="210"/>
      <c r="TAS35" s="211"/>
      <c r="TAT35" s="148"/>
      <c r="TAU35" s="210"/>
      <c r="TAV35" s="211"/>
      <c r="TAW35" s="148"/>
      <c r="TAX35" s="210"/>
      <c r="TAY35" s="211"/>
      <c r="TAZ35" s="148"/>
      <c r="TBA35" s="210"/>
      <c r="TBB35" s="211"/>
      <c r="TBC35" s="148"/>
      <c r="TBD35" s="210"/>
      <c r="TBE35" s="211"/>
      <c r="TBF35" s="148"/>
      <c r="TBG35" s="210"/>
      <c r="TBH35" s="211"/>
      <c r="TBI35" s="148"/>
      <c r="TBJ35" s="210"/>
      <c r="TBK35" s="211"/>
      <c r="TBL35" s="148"/>
      <c r="TBM35" s="210"/>
      <c r="TBN35" s="211"/>
      <c r="TBO35" s="148"/>
      <c r="TBP35" s="210"/>
      <c r="TBQ35" s="211"/>
      <c r="TBR35" s="148"/>
      <c r="TBS35" s="210"/>
      <c r="TBT35" s="211"/>
      <c r="TBU35" s="148"/>
      <c r="TBV35" s="210"/>
      <c r="TBW35" s="211"/>
      <c r="TBX35" s="148"/>
      <c r="TBY35" s="210"/>
      <c r="TBZ35" s="211"/>
      <c r="TCA35" s="148"/>
      <c r="TCB35" s="210"/>
      <c r="TCC35" s="211"/>
      <c r="TCD35" s="148"/>
      <c r="TCE35" s="210"/>
      <c r="TCF35" s="211"/>
      <c r="TCG35" s="148"/>
      <c r="TCH35" s="210"/>
      <c r="TCI35" s="211"/>
      <c r="TCJ35" s="148"/>
      <c r="TCK35" s="210"/>
      <c r="TCL35" s="211"/>
      <c r="TCM35" s="148"/>
      <c r="TCN35" s="210"/>
      <c r="TCO35" s="211"/>
      <c r="TCP35" s="148"/>
      <c r="TCQ35" s="210"/>
      <c r="TCR35" s="211"/>
      <c r="TCS35" s="148"/>
      <c r="TCT35" s="210"/>
      <c r="TCU35" s="211"/>
      <c r="TCV35" s="148"/>
      <c r="TCW35" s="210"/>
      <c r="TCX35" s="211"/>
      <c r="TCY35" s="148"/>
      <c r="TCZ35" s="210"/>
      <c r="TDA35" s="211"/>
      <c r="TDB35" s="148"/>
      <c r="TDC35" s="210"/>
      <c r="TDD35" s="211"/>
      <c r="TDE35" s="148"/>
      <c r="TDF35" s="210"/>
      <c r="TDG35" s="211"/>
      <c r="TDH35" s="148"/>
      <c r="TDI35" s="210"/>
      <c r="TDJ35" s="211"/>
      <c r="TDK35" s="148"/>
      <c r="TDL35" s="210"/>
      <c r="TDM35" s="211"/>
      <c r="TDN35" s="148"/>
      <c r="TDO35" s="210"/>
      <c r="TDP35" s="211"/>
      <c r="TDQ35" s="148"/>
      <c r="TDR35" s="210"/>
      <c r="TDS35" s="211"/>
      <c r="TDT35" s="148"/>
      <c r="TDU35" s="210"/>
      <c r="TDV35" s="211"/>
      <c r="TDW35" s="148"/>
      <c r="TDX35" s="210"/>
      <c r="TDY35" s="211"/>
      <c r="TDZ35" s="148"/>
      <c r="TEA35" s="210"/>
      <c r="TEB35" s="211"/>
      <c r="TEC35" s="148"/>
      <c r="TED35" s="210"/>
      <c r="TEE35" s="211"/>
      <c r="TEF35" s="148"/>
      <c r="TEG35" s="210"/>
      <c r="TEH35" s="211"/>
      <c r="TEI35" s="148"/>
      <c r="TEJ35" s="210"/>
      <c r="TEK35" s="211"/>
      <c r="TEL35" s="148"/>
      <c r="TEM35" s="210"/>
      <c r="TEN35" s="211"/>
      <c r="TEO35" s="148"/>
      <c r="TEP35" s="210"/>
      <c r="TEQ35" s="211"/>
      <c r="TER35" s="148"/>
      <c r="TES35" s="210"/>
      <c r="TET35" s="211"/>
      <c r="TEU35" s="148"/>
      <c r="TEV35" s="210"/>
      <c r="TEW35" s="211"/>
      <c r="TEX35" s="148"/>
      <c r="TEY35" s="210"/>
      <c r="TEZ35" s="211"/>
      <c r="TFA35" s="148"/>
      <c r="TFB35" s="210"/>
      <c r="TFC35" s="211"/>
      <c r="TFD35" s="148"/>
      <c r="TFE35" s="210"/>
      <c r="TFF35" s="211"/>
      <c r="TFG35" s="148"/>
      <c r="TFH35" s="210"/>
      <c r="TFI35" s="211"/>
      <c r="TFJ35" s="148"/>
      <c r="TFK35" s="210"/>
      <c r="TFL35" s="211"/>
      <c r="TFM35" s="148"/>
      <c r="TFN35" s="210"/>
      <c r="TFO35" s="211"/>
      <c r="TFP35" s="148"/>
      <c r="TFQ35" s="210"/>
      <c r="TFR35" s="211"/>
      <c r="TFS35" s="148"/>
      <c r="TFT35" s="210"/>
      <c r="TFU35" s="211"/>
      <c r="TFV35" s="148"/>
      <c r="TFW35" s="210"/>
      <c r="TFX35" s="211"/>
      <c r="TFY35" s="148"/>
      <c r="TFZ35" s="210"/>
      <c r="TGA35" s="211"/>
      <c r="TGB35" s="148"/>
      <c r="TGC35" s="210"/>
      <c r="TGD35" s="211"/>
      <c r="TGE35" s="148"/>
      <c r="TGF35" s="210"/>
      <c r="TGG35" s="211"/>
      <c r="TGH35" s="148"/>
      <c r="TGI35" s="210"/>
      <c r="TGJ35" s="211"/>
      <c r="TGK35" s="148"/>
      <c r="TGL35" s="210"/>
      <c r="TGM35" s="211"/>
      <c r="TGN35" s="148"/>
      <c r="TGO35" s="210"/>
      <c r="TGP35" s="211"/>
      <c r="TGQ35" s="148"/>
      <c r="TGR35" s="210"/>
      <c r="TGS35" s="211"/>
      <c r="TGT35" s="148"/>
      <c r="TGU35" s="210"/>
      <c r="TGV35" s="211"/>
      <c r="TGW35" s="148"/>
      <c r="TGX35" s="210"/>
      <c r="TGY35" s="211"/>
      <c r="TGZ35" s="148"/>
      <c r="THA35" s="210"/>
      <c r="THB35" s="211"/>
      <c r="THC35" s="148"/>
      <c r="THD35" s="210"/>
      <c r="THE35" s="211"/>
      <c r="THF35" s="148"/>
      <c r="THG35" s="210"/>
      <c r="THH35" s="211"/>
      <c r="THI35" s="148"/>
      <c r="THJ35" s="210"/>
      <c r="THK35" s="211"/>
      <c r="THL35" s="148"/>
      <c r="THM35" s="210"/>
      <c r="THN35" s="211"/>
      <c r="THO35" s="148"/>
      <c r="THP35" s="210"/>
      <c r="THQ35" s="211"/>
      <c r="THR35" s="148"/>
      <c r="THS35" s="210"/>
      <c r="THT35" s="211"/>
      <c r="THU35" s="148"/>
      <c r="THV35" s="210"/>
      <c r="THW35" s="211"/>
      <c r="THX35" s="148"/>
      <c r="THY35" s="210"/>
      <c r="THZ35" s="211"/>
      <c r="TIA35" s="148"/>
      <c r="TIB35" s="210"/>
      <c r="TIC35" s="211"/>
      <c r="TID35" s="148"/>
      <c r="TIE35" s="210"/>
      <c r="TIF35" s="211"/>
      <c r="TIG35" s="148"/>
      <c r="TIH35" s="210"/>
      <c r="TII35" s="211"/>
      <c r="TIJ35" s="148"/>
      <c r="TIK35" s="210"/>
      <c r="TIL35" s="211"/>
      <c r="TIM35" s="148"/>
      <c r="TIN35" s="210"/>
      <c r="TIO35" s="211"/>
      <c r="TIP35" s="148"/>
      <c r="TIQ35" s="210"/>
      <c r="TIR35" s="211"/>
      <c r="TIS35" s="148"/>
      <c r="TIT35" s="210"/>
      <c r="TIU35" s="211"/>
      <c r="TIV35" s="148"/>
      <c r="TIW35" s="210"/>
      <c r="TIX35" s="211"/>
      <c r="TIY35" s="148"/>
      <c r="TIZ35" s="210"/>
      <c r="TJA35" s="211"/>
      <c r="TJB35" s="148"/>
      <c r="TJC35" s="210"/>
      <c r="TJD35" s="211"/>
      <c r="TJE35" s="148"/>
      <c r="TJF35" s="210"/>
      <c r="TJG35" s="211"/>
      <c r="TJH35" s="148"/>
      <c r="TJI35" s="210"/>
      <c r="TJJ35" s="211"/>
      <c r="TJK35" s="148"/>
      <c r="TJL35" s="210"/>
      <c r="TJM35" s="211"/>
      <c r="TJN35" s="148"/>
      <c r="TJO35" s="210"/>
      <c r="TJP35" s="211"/>
      <c r="TJQ35" s="148"/>
      <c r="TJR35" s="210"/>
      <c r="TJS35" s="211"/>
      <c r="TJT35" s="148"/>
      <c r="TJU35" s="210"/>
      <c r="TJV35" s="211"/>
      <c r="TJW35" s="148"/>
      <c r="TJX35" s="210"/>
      <c r="TJY35" s="211"/>
      <c r="TJZ35" s="148"/>
      <c r="TKA35" s="210"/>
      <c r="TKB35" s="211"/>
      <c r="TKC35" s="148"/>
      <c r="TKD35" s="210"/>
      <c r="TKE35" s="211"/>
      <c r="TKF35" s="148"/>
      <c r="TKG35" s="210"/>
      <c r="TKH35" s="211"/>
      <c r="TKI35" s="148"/>
      <c r="TKJ35" s="210"/>
      <c r="TKK35" s="211"/>
      <c r="TKL35" s="148"/>
      <c r="TKM35" s="210"/>
      <c r="TKN35" s="211"/>
      <c r="TKO35" s="148"/>
      <c r="TKP35" s="210"/>
      <c r="TKQ35" s="211"/>
      <c r="TKR35" s="148"/>
      <c r="TKS35" s="210"/>
      <c r="TKT35" s="211"/>
      <c r="TKU35" s="148"/>
      <c r="TKV35" s="210"/>
      <c r="TKW35" s="211"/>
      <c r="TKX35" s="148"/>
      <c r="TKY35" s="210"/>
      <c r="TKZ35" s="211"/>
      <c r="TLA35" s="148"/>
      <c r="TLB35" s="210"/>
      <c r="TLC35" s="211"/>
      <c r="TLD35" s="148"/>
      <c r="TLE35" s="210"/>
      <c r="TLF35" s="211"/>
      <c r="TLG35" s="148"/>
      <c r="TLH35" s="210"/>
      <c r="TLI35" s="211"/>
      <c r="TLJ35" s="148"/>
      <c r="TLK35" s="210"/>
      <c r="TLL35" s="211"/>
      <c r="TLM35" s="148"/>
      <c r="TLN35" s="210"/>
      <c r="TLO35" s="211"/>
      <c r="TLP35" s="148"/>
      <c r="TLQ35" s="210"/>
      <c r="TLR35" s="211"/>
      <c r="TLS35" s="148"/>
      <c r="TLT35" s="210"/>
      <c r="TLU35" s="211"/>
      <c r="TLV35" s="148"/>
      <c r="TLW35" s="210"/>
      <c r="TLX35" s="211"/>
      <c r="TLY35" s="148"/>
      <c r="TLZ35" s="210"/>
      <c r="TMA35" s="211"/>
      <c r="TMB35" s="148"/>
      <c r="TMC35" s="210"/>
      <c r="TMD35" s="211"/>
      <c r="TME35" s="148"/>
      <c r="TMF35" s="210"/>
      <c r="TMG35" s="211"/>
      <c r="TMH35" s="148"/>
      <c r="TMI35" s="210"/>
      <c r="TMJ35" s="211"/>
      <c r="TMK35" s="148"/>
      <c r="TML35" s="210"/>
      <c r="TMM35" s="211"/>
      <c r="TMN35" s="148"/>
      <c r="TMO35" s="210"/>
      <c r="TMP35" s="211"/>
      <c r="TMQ35" s="148"/>
      <c r="TMR35" s="210"/>
      <c r="TMS35" s="211"/>
      <c r="TMT35" s="148"/>
      <c r="TMU35" s="210"/>
      <c r="TMV35" s="211"/>
      <c r="TMW35" s="148"/>
      <c r="TMX35" s="210"/>
      <c r="TMY35" s="211"/>
      <c r="TMZ35" s="148"/>
      <c r="TNA35" s="210"/>
      <c r="TNB35" s="211"/>
      <c r="TNC35" s="148"/>
      <c r="TND35" s="210"/>
      <c r="TNE35" s="211"/>
      <c r="TNF35" s="148"/>
      <c r="TNG35" s="210"/>
      <c r="TNH35" s="211"/>
      <c r="TNI35" s="148"/>
      <c r="TNJ35" s="210"/>
      <c r="TNK35" s="211"/>
      <c r="TNL35" s="148"/>
      <c r="TNM35" s="210"/>
      <c r="TNN35" s="211"/>
      <c r="TNO35" s="148"/>
      <c r="TNP35" s="210"/>
      <c r="TNQ35" s="211"/>
      <c r="TNR35" s="148"/>
      <c r="TNS35" s="210"/>
      <c r="TNT35" s="211"/>
      <c r="TNU35" s="148"/>
      <c r="TNV35" s="210"/>
      <c r="TNW35" s="211"/>
      <c r="TNX35" s="148"/>
      <c r="TNY35" s="210"/>
      <c r="TNZ35" s="211"/>
      <c r="TOA35" s="148"/>
      <c r="TOB35" s="210"/>
      <c r="TOC35" s="211"/>
      <c r="TOD35" s="148"/>
      <c r="TOE35" s="210"/>
      <c r="TOF35" s="211"/>
      <c r="TOG35" s="148"/>
      <c r="TOH35" s="210"/>
      <c r="TOI35" s="211"/>
      <c r="TOJ35" s="148"/>
      <c r="TOK35" s="210"/>
      <c r="TOL35" s="211"/>
      <c r="TOM35" s="148"/>
      <c r="TON35" s="210"/>
      <c r="TOO35" s="211"/>
      <c r="TOP35" s="148"/>
      <c r="TOQ35" s="210"/>
      <c r="TOR35" s="211"/>
      <c r="TOS35" s="148"/>
      <c r="TOT35" s="210"/>
      <c r="TOU35" s="211"/>
      <c r="TOV35" s="148"/>
      <c r="TOW35" s="210"/>
      <c r="TOX35" s="211"/>
      <c r="TOY35" s="148"/>
      <c r="TOZ35" s="210"/>
      <c r="TPA35" s="211"/>
      <c r="TPB35" s="148"/>
      <c r="TPC35" s="210"/>
      <c r="TPD35" s="211"/>
      <c r="TPE35" s="148"/>
      <c r="TPF35" s="210"/>
      <c r="TPG35" s="211"/>
      <c r="TPH35" s="148"/>
      <c r="TPI35" s="210"/>
      <c r="TPJ35" s="211"/>
      <c r="TPK35" s="148"/>
      <c r="TPL35" s="210"/>
      <c r="TPM35" s="211"/>
      <c r="TPN35" s="148"/>
      <c r="TPO35" s="210"/>
      <c r="TPP35" s="211"/>
      <c r="TPQ35" s="148"/>
      <c r="TPR35" s="210"/>
      <c r="TPS35" s="211"/>
      <c r="TPT35" s="148"/>
      <c r="TPU35" s="210"/>
      <c r="TPV35" s="211"/>
      <c r="TPW35" s="148"/>
      <c r="TPX35" s="210"/>
      <c r="TPY35" s="211"/>
      <c r="TPZ35" s="148"/>
      <c r="TQA35" s="210"/>
      <c r="TQB35" s="211"/>
      <c r="TQC35" s="148"/>
      <c r="TQD35" s="210"/>
      <c r="TQE35" s="211"/>
      <c r="TQF35" s="148"/>
      <c r="TQG35" s="210"/>
      <c r="TQH35" s="211"/>
      <c r="TQI35" s="148"/>
      <c r="TQJ35" s="210"/>
      <c r="TQK35" s="211"/>
      <c r="TQL35" s="148"/>
      <c r="TQM35" s="210"/>
      <c r="TQN35" s="211"/>
      <c r="TQO35" s="148"/>
      <c r="TQP35" s="210"/>
      <c r="TQQ35" s="211"/>
      <c r="TQR35" s="148"/>
      <c r="TQS35" s="210"/>
      <c r="TQT35" s="211"/>
      <c r="TQU35" s="148"/>
      <c r="TQV35" s="210"/>
      <c r="TQW35" s="211"/>
      <c r="TQX35" s="148"/>
      <c r="TQY35" s="210"/>
      <c r="TQZ35" s="211"/>
      <c r="TRA35" s="148"/>
      <c r="TRB35" s="210"/>
      <c r="TRC35" s="211"/>
      <c r="TRD35" s="148"/>
      <c r="TRE35" s="210"/>
      <c r="TRF35" s="211"/>
      <c r="TRG35" s="148"/>
      <c r="TRH35" s="210"/>
      <c r="TRI35" s="211"/>
      <c r="TRJ35" s="148"/>
      <c r="TRK35" s="210"/>
      <c r="TRL35" s="211"/>
      <c r="TRM35" s="148"/>
      <c r="TRN35" s="210"/>
      <c r="TRO35" s="211"/>
      <c r="TRP35" s="148"/>
      <c r="TRQ35" s="210"/>
      <c r="TRR35" s="211"/>
      <c r="TRS35" s="148"/>
      <c r="TRT35" s="210"/>
      <c r="TRU35" s="211"/>
      <c r="TRV35" s="148"/>
      <c r="TRW35" s="210"/>
      <c r="TRX35" s="211"/>
      <c r="TRY35" s="148"/>
      <c r="TRZ35" s="210"/>
      <c r="TSA35" s="211"/>
      <c r="TSB35" s="148"/>
      <c r="TSC35" s="210"/>
      <c r="TSD35" s="211"/>
      <c r="TSE35" s="148"/>
      <c r="TSF35" s="210"/>
      <c r="TSG35" s="211"/>
      <c r="TSH35" s="148"/>
      <c r="TSI35" s="210"/>
      <c r="TSJ35" s="211"/>
      <c r="TSK35" s="148"/>
      <c r="TSL35" s="210"/>
      <c r="TSM35" s="211"/>
      <c r="TSN35" s="148"/>
      <c r="TSO35" s="210"/>
      <c r="TSP35" s="211"/>
      <c r="TSQ35" s="148"/>
      <c r="TSR35" s="210"/>
      <c r="TSS35" s="211"/>
      <c r="TST35" s="148"/>
      <c r="TSU35" s="210"/>
      <c r="TSV35" s="211"/>
      <c r="TSW35" s="148"/>
      <c r="TSX35" s="210"/>
      <c r="TSY35" s="211"/>
      <c r="TSZ35" s="148"/>
      <c r="TTA35" s="210"/>
      <c r="TTB35" s="211"/>
      <c r="TTC35" s="148"/>
      <c r="TTD35" s="210"/>
      <c r="TTE35" s="211"/>
      <c r="TTF35" s="148"/>
      <c r="TTG35" s="210"/>
      <c r="TTH35" s="211"/>
      <c r="TTI35" s="148"/>
      <c r="TTJ35" s="210"/>
      <c r="TTK35" s="211"/>
      <c r="TTL35" s="148"/>
      <c r="TTM35" s="210"/>
      <c r="TTN35" s="211"/>
      <c r="TTO35" s="148"/>
      <c r="TTP35" s="210"/>
      <c r="TTQ35" s="211"/>
      <c r="TTR35" s="148"/>
      <c r="TTS35" s="210"/>
      <c r="TTT35" s="211"/>
      <c r="TTU35" s="148"/>
      <c r="TTV35" s="210"/>
      <c r="TTW35" s="211"/>
      <c r="TTX35" s="148"/>
      <c r="TTY35" s="210"/>
      <c r="TTZ35" s="211"/>
      <c r="TUA35" s="148"/>
      <c r="TUB35" s="210"/>
      <c r="TUC35" s="211"/>
      <c r="TUD35" s="148"/>
      <c r="TUE35" s="210"/>
      <c r="TUF35" s="211"/>
      <c r="TUG35" s="148"/>
      <c r="TUH35" s="210"/>
      <c r="TUI35" s="211"/>
      <c r="TUJ35" s="148"/>
      <c r="TUK35" s="210"/>
      <c r="TUL35" s="211"/>
      <c r="TUM35" s="148"/>
      <c r="TUN35" s="210"/>
      <c r="TUO35" s="211"/>
      <c r="TUP35" s="148"/>
      <c r="TUQ35" s="210"/>
      <c r="TUR35" s="211"/>
      <c r="TUS35" s="148"/>
      <c r="TUT35" s="210"/>
      <c r="TUU35" s="211"/>
      <c r="TUV35" s="148"/>
      <c r="TUW35" s="210"/>
      <c r="TUX35" s="211"/>
      <c r="TUY35" s="148"/>
      <c r="TUZ35" s="210"/>
      <c r="TVA35" s="211"/>
      <c r="TVB35" s="148"/>
      <c r="TVC35" s="210"/>
      <c r="TVD35" s="211"/>
      <c r="TVE35" s="148"/>
      <c r="TVF35" s="210"/>
      <c r="TVG35" s="211"/>
      <c r="TVH35" s="148"/>
      <c r="TVI35" s="210"/>
      <c r="TVJ35" s="211"/>
      <c r="TVK35" s="148"/>
      <c r="TVL35" s="210"/>
      <c r="TVM35" s="211"/>
      <c r="TVN35" s="148"/>
      <c r="TVO35" s="210"/>
      <c r="TVP35" s="211"/>
      <c r="TVQ35" s="148"/>
      <c r="TVR35" s="210"/>
      <c r="TVS35" s="211"/>
      <c r="TVT35" s="148"/>
      <c r="TVU35" s="210"/>
      <c r="TVV35" s="211"/>
      <c r="TVW35" s="148"/>
      <c r="TVX35" s="210"/>
      <c r="TVY35" s="211"/>
      <c r="TVZ35" s="148"/>
      <c r="TWA35" s="210"/>
      <c r="TWB35" s="211"/>
      <c r="TWC35" s="148"/>
      <c r="TWD35" s="210"/>
      <c r="TWE35" s="211"/>
      <c r="TWF35" s="148"/>
      <c r="TWG35" s="210"/>
      <c r="TWH35" s="211"/>
      <c r="TWI35" s="148"/>
      <c r="TWJ35" s="210"/>
      <c r="TWK35" s="211"/>
      <c r="TWL35" s="148"/>
      <c r="TWM35" s="210"/>
      <c r="TWN35" s="211"/>
      <c r="TWO35" s="148"/>
      <c r="TWP35" s="210"/>
      <c r="TWQ35" s="211"/>
      <c r="TWR35" s="148"/>
      <c r="TWS35" s="210"/>
      <c r="TWT35" s="211"/>
      <c r="TWU35" s="148"/>
      <c r="TWV35" s="210"/>
      <c r="TWW35" s="211"/>
      <c r="TWX35" s="148"/>
      <c r="TWY35" s="210"/>
      <c r="TWZ35" s="211"/>
      <c r="TXA35" s="148"/>
      <c r="TXB35" s="210"/>
      <c r="TXC35" s="211"/>
      <c r="TXD35" s="148"/>
      <c r="TXE35" s="210"/>
      <c r="TXF35" s="211"/>
      <c r="TXG35" s="148"/>
      <c r="TXH35" s="210"/>
      <c r="TXI35" s="211"/>
      <c r="TXJ35" s="148"/>
      <c r="TXK35" s="210"/>
      <c r="TXL35" s="211"/>
      <c r="TXM35" s="148"/>
      <c r="TXN35" s="210"/>
      <c r="TXO35" s="211"/>
      <c r="TXP35" s="148"/>
      <c r="TXQ35" s="210"/>
      <c r="TXR35" s="211"/>
      <c r="TXS35" s="148"/>
      <c r="TXT35" s="210"/>
      <c r="TXU35" s="211"/>
      <c r="TXV35" s="148"/>
      <c r="TXW35" s="210"/>
      <c r="TXX35" s="211"/>
      <c r="TXY35" s="148"/>
      <c r="TXZ35" s="210"/>
      <c r="TYA35" s="211"/>
      <c r="TYB35" s="148"/>
      <c r="TYC35" s="210"/>
      <c r="TYD35" s="211"/>
      <c r="TYE35" s="148"/>
      <c r="TYF35" s="210"/>
      <c r="TYG35" s="211"/>
      <c r="TYH35" s="148"/>
      <c r="TYI35" s="210"/>
      <c r="TYJ35" s="211"/>
      <c r="TYK35" s="148"/>
      <c r="TYL35" s="210"/>
      <c r="TYM35" s="211"/>
      <c r="TYN35" s="148"/>
      <c r="TYO35" s="210"/>
      <c r="TYP35" s="211"/>
      <c r="TYQ35" s="148"/>
      <c r="TYR35" s="210"/>
      <c r="TYS35" s="211"/>
      <c r="TYT35" s="148"/>
      <c r="TYU35" s="210"/>
      <c r="TYV35" s="211"/>
      <c r="TYW35" s="148"/>
      <c r="TYX35" s="210"/>
      <c r="TYY35" s="211"/>
      <c r="TYZ35" s="148"/>
      <c r="TZA35" s="210"/>
      <c r="TZB35" s="211"/>
      <c r="TZC35" s="148"/>
      <c r="TZD35" s="210"/>
      <c r="TZE35" s="211"/>
      <c r="TZF35" s="148"/>
      <c r="TZG35" s="210"/>
      <c r="TZH35" s="211"/>
      <c r="TZI35" s="148"/>
      <c r="TZJ35" s="210"/>
      <c r="TZK35" s="211"/>
      <c r="TZL35" s="148"/>
      <c r="TZM35" s="210"/>
      <c r="TZN35" s="211"/>
      <c r="TZO35" s="148"/>
      <c r="TZP35" s="210"/>
      <c r="TZQ35" s="211"/>
      <c r="TZR35" s="148"/>
      <c r="TZS35" s="210"/>
      <c r="TZT35" s="211"/>
      <c r="TZU35" s="148"/>
      <c r="TZV35" s="210"/>
      <c r="TZW35" s="211"/>
      <c r="TZX35" s="148"/>
      <c r="TZY35" s="210"/>
      <c r="TZZ35" s="211"/>
      <c r="UAA35" s="148"/>
      <c r="UAB35" s="210"/>
      <c r="UAC35" s="211"/>
      <c r="UAD35" s="148"/>
      <c r="UAE35" s="210"/>
      <c r="UAF35" s="211"/>
      <c r="UAG35" s="148"/>
      <c r="UAH35" s="210"/>
      <c r="UAI35" s="211"/>
      <c r="UAJ35" s="148"/>
      <c r="UAK35" s="210"/>
      <c r="UAL35" s="211"/>
      <c r="UAM35" s="148"/>
      <c r="UAN35" s="210"/>
      <c r="UAO35" s="211"/>
      <c r="UAP35" s="148"/>
      <c r="UAQ35" s="210"/>
      <c r="UAR35" s="211"/>
      <c r="UAS35" s="148"/>
      <c r="UAT35" s="210"/>
      <c r="UAU35" s="211"/>
      <c r="UAV35" s="148"/>
      <c r="UAW35" s="210"/>
      <c r="UAX35" s="211"/>
      <c r="UAY35" s="148"/>
      <c r="UAZ35" s="210"/>
      <c r="UBA35" s="211"/>
      <c r="UBB35" s="148"/>
      <c r="UBC35" s="210"/>
      <c r="UBD35" s="211"/>
      <c r="UBE35" s="148"/>
      <c r="UBF35" s="210"/>
      <c r="UBG35" s="211"/>
      <c r="UBH35" s="148"/>
      <c r="UBI35" s="210"/>
      <c r="UBJ35" s="211"/>
      <c r="UBK35" s="148"/>
      <c r="UBL35" s="210"/>
      <c r="UBM35" s="211"/>
      <c r="UBN35" s="148"/>
      <c r="UBO35" s="210"/>
      <c r="UBP35" s="211"/>
      <c r="UBQ35" s="148"/>
      <c r="UBR35" s="210"/>
      <c r="UBS35" s="211"/>
      <c r="UBT35" s="148"/>
      <c r="UBU35" s="210"/>
      <c r="UBV35" s="211"/>
      <c r="UBW35" s="148"/>
      <c r="UBX35" s="210"/>
      <c r="UBY35" s="211"/>
      <c r="UBZ35" s="148"/>
      <c r="UCA35" s="210"/>
      <c r="UCB35" s="211"/>
      <c r="UCC35" s="148"/>
      <c r="UCD35" s="210"/>
      <c r="UCE35" s="211"/>
      <c r="UCF35" s="148"/>
      <c r="UCG35" s="210"/>
      <c r="UCH35" s="211"/>
      <c r="UCI35" s="148"/>
      <c r="UCJ35" s="210"/>
      <c r="UCK35" s="211"/>
      <c r="UCL35" s="148"/>
      <c r="UCM35" s="210"/>
      <c r="UCN35" s="211"/>
      <c r="UCO35" s="148"/>
      <c r="UCP35" s="210"/>
      <c r="UCQ35" s="211"/>
      <c r="UCR35" s="148"/>
      <c r="UCS35" s="210"/>
      <c r="UCT35" s="211"/>
      <c r="UCU35" s="148"/>
      <c r="UCV35" s="210"/>
      <c r="UCW35" s="211"/>
      <c r="UCX35" s="148"/>
      <c r="UCY35" s="210"/>
      <c r="UCZ35" s="211"/>
      <c r="UDA35" s="148"/>
      <c r="UDB35" s="210"/>
      <c r="UDC35" s="211"/>
      <c r="UDD35" s="148"/>
      <c r="UDE35" s="210"/>
      <c r="UDF35" s="211"/>
      <c r="UDG35" s="148"/>
      <c r="UDH35" s="210"/>
      <c r="UDI35" s="211"/>
      <c r="UDJ35" s="148"/>
      <c r="UDK35" s="210"/>
      <c r="UDL35" s="211"/>
      <c r="UDM35" s="148"/>
      <c r="UDN35" s="210"/>
      <c r="UDO35" s="211"/>
      <c r="UDP35" s="148"/>
      <c r="UDQ35" s="210"/>
      <c r="UDR35" s="211"/>
      <c r="UDS35" s="148"/>
      <c r="UDT35" s="210"/>
      <c r="UDU35" s="211"/>
      <c r="UDV35" s="148"/>
      <c r="UDW35" s="210"/>
      <c r="UDX35" s="211"/>
      <c r="UDY35" s="148"/>
      <c r="UDZ35" s="210"/>
      <c r="UEA35" s="211"/>
      <c r="UEB35" s="148"/>
      <c r="UEC35" s="210"/>
      <c r="UED35" s="211"/>
      <c r="UEE35" s="148"/>
      <c r="UEF35" s="210"/>
      <c r="UEG35" s="211"/>
      <c r="UEH35" s="148"/>
      <c r="UEI35" s="210"/>
      <c r="UEJ35" s="211"/>
      <c r="UEK35" s="148"/>
      <c r="UEL35" s="210"/>
      <c r="UEM35" s="211"/>
      <c r="UEN35" s="148"/>
      <c r="UEO35" s="210"/>
      <c r="UEP35" s="211"/>
      <c r="UEQ35" s="148"/>
      <c r="UER35" s="210"/>
      <c r="UES35" s="211"/>
      <c r="UET35" s="148"/>
      <c r="UEU35" s="210"/>
      <c r="UEV35" s="211"/>
      <c r="UEW35" s="148"/>
      <c r="UEX35" s="210"/>
      <c r="UEY35" s="211"/>
      <c r="UEZ35" s="148"/>
      <c r="UFA35" s="210"/>
      <c r="UFB35" s="211"/>
      <c r="UFC35" s="148"/>
      <c r="UFD35" s="210"/>
      <c r="UFE35" s="211"/>
      <c r="UFF35" s="148"/>
      <c r="UFG35" s="210"/>
      <c r="UFH35" s="211"/>
      <c r="UFI35" s="148"/>
      <c r="UFJ35" s="210"/>
      <c r="UFK35" s="211"/>
      <c r="UFL35" s="148"/>
      <c r="UFM35" s="210"/>
      <c r="UFN35" s="211"/>
      <c r="UFO35" s="148"/>
      <c r="UFP35" s="210"/>
      <c r="UFQ35" s="211"/>
      <c r="UFR35" s="148"/>
      <c r="UFS35" s="210"/>
      <c r="UFT35" s="211"/>
      <c r="UFU35" s="148"/>
      <c r="UFV35" s="210"/>
      <c r="UFW35" s="211"/>
      <c r="UFX35" s="148"/>
      <c r="UFY35" s="210"/>
      <c r="UFZ35" s="211"/>
      <c r="UGA35" s="148"/>
      <c r="UGB35" s="210"/>
      <c r="UGC35" s="211"/>
      <c r="UGD35" s="148"/>
      <c r="UGE35" s="210"/>
      <c r="UGF35" s="211"/>
      <c r="UGG35" s="148"/>
      <c r="UGH35" s="210"/>
      <c r="UGI35" s="211"/>
      <c r="UGJ35" s="148"/>
      <c r="UGK35" s="210"/>
      <c r="UGL35" s="211"/>
      <c r="UGM35" s="148"/>
      <c r="UGN35" s="210"/>
      <c r="UGO35" s="211"/>
      <c r="UGP35" s="148"/>
      <c r="UGQ35" s="210"/>
      <c r="UGR35" s="211"/>
      <c r="UGS35" s="148"/>
      <c r="UGT35" s="210"/>
      <c r="UGU35" s="211"/>
      <c r="UGV35" s="148"/>
      <c r="UGW35" s="210"/>
      <c r="UGX35" s="211"/>
      <c r="UGY35" s="148"/>
      <c r="UGZ35" s="210"/>
      <c r="UHA35" s="211"/>
      <c r="UHB35" s="148"/>
      <c r="UHC35" s="210"/>
      <c r="UHD35" s="211"/>
      <c r="UHE35" s="148"/>
      <c r="UHF35" s="210"/>
      <c r="UHG35" s="211"/>
      <c r="UHH35" s="148"/>
      <c r="UHI35" s="210"/>
      <c r="UHJ35" s="211"/>
      <c r="UHK35" s="148"/>
      <c r="UHL35" s="210"/>
      <c r="UHM35" s="211"/>
      <c r="UHN35" s="148"/>
      <c r="UHO35" s="210"/>
      <c r="UHP35" s="211"/>
      <c r="UHQ35" s="148"/>
      <c r="UHR35" s="210"/>
      <c r="UHS35" s="211"/>
      <c r="UHT35" s="148"/>
      <c r="UHU35" s="210"/>
      <c r="UHV35" s="211"/>
      <c r="UHW35" s="148"/>
      <c r="UHX35" s="210"/>
      <c r="UHY35" s="211"/>
      <c r="UHZ35" s="148"/>
      <c r="UIA35" s="210"/>
      <c r="UIB35" s="211"/>
      <c r="UIC35" s="148"/>
      <c r="UID35" s="210"/>
      <c r="UIE35" s="211"/>
      <c r="UIF35" s="148"/>
      <c r="UIG35" s="210"/>
      <c r="UIH35" s="211"/>
      <c r="UII35" s="148"/>
      <c r="UIJ35" s="210"/>
      <c r="UIK35" s="211"/>
      <c r="UIL35" s="148"/>
      <c r="UIM35" s="210"/>
      <c r="UIN35" s="211"/>
      <c r="UIO35" s="148"/>
      <c r="UIP35" s="210"/>
      <c r="UIQ35" s="211"/>
      <c r="UIR35" s="148"/>
      <c r="UIS35" s="210"/>
      <c r="UIT35" s="211"/>
      <c r="UIU35" s="148"/>
      <c r="UIV35" s="210"/>
      <c r="UIW35" s="211"/>
      <c r="UIX35" s="148"/>
      <c r="UIY35" s="210"/>
      <c r="UIZ35" s="211"/>
      <c r="UJA35" s="148"/>
      <c r="UJB35" s="210"/>
      <c r="UJC35" s="211"/>
      <c r="UJD35" s="148"/>
      <c r="UJE35" s="210"/>
      <c r="UJF35" s="211"/>
      <c r="UJG35" s="148"/>
      <c r="UJH35" s="210"/>
      <c r="UJI35" s="211"/>
      <c r="UJJ35" s="148"/>
      <c r="UJK35" s="210"/>
      <c r="UJL35" s="211"/>
      <c r="UJM35" s="148"/>
      <c r="UJN35" s="210"/>
      <c r="UJO35" s="211"/>
      <c r="UJP35" s="148"/>
      <c r="UJQ35" s="210"/>
      <c r="UJR35" s="211"/>
      <c r="UJS35" s="148"/>
      <c r="UJT35" s="210"/>
      <c r="UJU35" s="211"/>
      <c r="UJV35" s="148"/>
      <c r="UJW35" s="210"/>
      <c r="UJX35" s="211"/>
      <c r="UJY35" s="148"/>
      <c r="UJZ35" s="210"/>
      <c r="UKA35" s="211"/>
      <c r="UKB35" s="148"/>
      <c r="UKC35" s="210"/>
      <c r="UKD35" s="211"/>
      <c r="UKE35" s="148"/>
      <c r="UKF35" s="210"/>
      <c r="UKG35" s="211"/>
      <c r="UKH35" s="148"/>
      <c r="UKI35" s="210"/>
      <c r="UKJ35" s="211"/>
      <c r="UKK35" s="148"/>
      <c r="UKL35" s="210"/>
      <c r="UKM35" s="211"/>
      <c r="UKN35" s="148"/>
      <c r="UKO35" s="210"/>
      <c r="UKP35" s="211"/>
      <c r="UKQ35" s="148"/>
      <c r="UKR35" s="210"/>
      <c r="UKS35" s="211"/>
      <c r="UKT35" s="148"/>
      <c r="UKU35" s="210"/>
      <c r="UKV35" s="211"/>
      <c r="UKW35" s="148"/>
      <c r="UKX35" s="210"/>
      <c r="UKY35" s="211"/>
      <c r="UKZ35" s="148"/>
      <c r="ULA35" s="210"/>
      <c r="ULB35" s="211"/>
      <c r="ULC35" s="148"/>
      <c r="ULD35" s="210"/>
      <c r="ULE35" s="211"/>
      <c r="ULF35" s="148"/>
      <c r="ULG35" s="210"/>
      <c r="ULH35" s="211"/>
      <c r="ULI35" s="148"/>
      <c r="ULJ35" s="210"/>
      <c r="ULK35" s="211"/>
      <c r="ULL35" s="148"/>
      <c r="ULM35" s="210"/>
      <c r="ULN35" s="211"/>
      <c r="ULO35" s="148"/>
      <c r="ULP35" s="210"/>
      <c r="ULQ35" s="211"/>
      <c r="ULR35" s="148"/>
      <c r="ULS35" s="210"/>
      <c r="ULT35" s="211"/>
      <c r="ULU35" s="148"/>
      <c r="ULV35" s="210"/>
      <c r="ULW35" s="211"/>
      <c r="ULX35" s="148"/>
      <c r="ULY35" s="210"/>
      <c r="ULZ35" s="211"/>
      <c r="UMA35" s="148"/>
      <c r="UMB35" s="210"/>
      <c r="UMC35" s="211"/>
      <c r="UMD35" s="148"/>
      <c r="UME35" s="210"/>
      <c r="UMF35" s="211"/>
      <c r="UMG35" s="148"/>
      <c r="UMH35" s="210"/>
      <c r="UMI35" s="211"/>
      <c r="UMJ35" s="148"/>
      <c r="UMK35" s="210"/>
      <c r="UML35" s="211"/>
      <c r="UMM35" s="148"/>
      <c r="UMN35" s="210"/>
      <c r="UMO35" s="211"/>
      <c r="UMP35" s="148"/>
      <c r="UMQ35" s="210"/>
      <c r="UMR35" s="211"/>
      <c r="UMS35" s="148"/>
      <c r="UMT35" s="210"/>
      <c r="UMU35" s="211"/>
      <c r="UMV35" s="148"/>
      <c r="UMW35" s="210"/>
      <c r="UMX35" s="211"/>
      <c r="UMY35" s="148"/>
      <c r="UMZ35" s="210"/>
      <c r="UNA35" s="211"/>
      <c r="UNB35" s="148"/>
      <c r="UNC35" s="210"/>
      <c r="UND35" s="211"/>
      <c r="UNE35" s="148"/>
      <c r="UNF35" s="210"/>
      <c r="UNG35" s="211"/>
      <c r="UNH35" s="148"/>
      <c r="UNI35" s="210"/>
      <c r="UNJ35" s="211"/>
      <c r="UNK35" s="148"/>
      <c r="UNL35" s="210"/>
      <c r="UNM35" s="211"/>
      <c r="UNN35" s="148"/>
      <c r="UNO35" s="210"/>
      <c r="UNP35" s="211"/>
      <c r="UNQ35" s="148"/>
      <c r="UNR35" s="210"/>
      <c r="UNS35" s="211"/>
      <c r="UNT35" s="148"/>
      <c r="UNU35" s="210"/>
      <c r="UNV35" s="211"/>
      <c r="UNW35" s="148"/>
      <c r="UNX35" s="210"/>
      <c r="UNY35" s="211"/>
      <c r="UNZ35" s="148"/>
      <c r="UOA35" s="210"/>
      <c r="UOB35" s="211"/>
      <c r="UOC35" s="148"/>
      <c r="UOD35" s="210"/>
      <c r="UOE35" s="211"/>
      <c r="UOF35" s="148"/>
      <c r="UOG35" s="210"/>
      <c r="UOH35" s="211"/>
      <c r="UOI35" s="148"/>
      <c r="UOJ35" s="210"/>
      <c r="UOK35" s="211"/>
      <c r="UOL35" s="148"/>
      <c r="UOM35" s="210"/>
      <c r="UON35" s="211"/>
      <c r="UOO35" s="148"/>
      <c r="UOP35" s="210"/>
      <c r="UOQ35" s="211"/>
      <c r="UOR35" s="148"/>
      <c r="UOS35" s="210"/>
      <c r="UOT35" s="211"/>
      <c r="UOU35" s="148"/>
      <c r="UOV35" s="210"/>
      <c r="UOW35" s="211"/>
      <c r="UOX35" s="148"/>
      <c r="UOY35" s="210"/>
      <c r="UOZ35" s="211"/>
      <c r="UPA35" s="148"/>
      <c r="UPB35" s="210"/>
      <c r="UPC35" s="211"/>
      <c r="UPD35" s="148"/>
      <c r="UPE35" s="210"/>
      <c r="UPF35" s="211"/>
      <c r="UPG35" s="148"/>
      <c r="UPH35" s="210"/>
      <c r="UPI35" s="211"/>
      <c r="UPJ35" s="148"/>
      <c r="UPK35" s="210"/>
      <c r="UPL35" s="211"/>
      <c r="UPM35" s="148"/>
      <c r="UPN35" s="210"/>
      <c r="UPO35" s="211"/>
      <c r="UPP35" s="148"/>
      <c r="UPQ35" s="210"/>
      <c r="UPR35" s="211"/>
      <c r="UPS35" s="148"/>
      <c r="UPT35" s="210"/>
      <c r="UPU35" s="211"/>
      <c r="UPV35" s="148"/>
      <c r="UPW35" s="210"/>
      <c r="UPX35" s="211"/>
      <c r="UPY35" s="148"/>
      <c r="UPZ35" s="210"/>
      <c r="UQA35" s="211"/>
      <c r="UQB35" s="148"/>
      <c r="UQC35" s="210"/>
      <c r="UQD35" s="211"/>
      <c r="UQE35" s="148"/>
      <c r="UQF35" s="210"/>
      <c r="UQG35" s="211"/>
      <c r="UQH35" s="148"/>
      <c r="UQI35" s="210"/>
      <c r="UQJ35" s="211"/>
      <c r="UQK35" s="148"/>
      <c r="UQL35" s="210"/>
      <c r="UQM35" s="211"/>
      <c r="UQN35" s="148"/>
      <c r="UQO35" s="210"/>
      <c r="UQP35" s="211"/>
      <c r="UQQ35" s="148"/>
      <c r="UQR35" s="210"/>
      <c r="UQS35" s="211"/>
      <c r="UQT35" s="148"/>
      <c r="UQU35" s="210"/>
      <c r="UQV35" s="211"/>
      <c r="UQW35" s="148"/>
      <c r="UQX35" s="210"/>
      <c r="UQY35" s="211"/>
      <c r="UQZ35" s="148"/>
      <c r="URA35" s="210"/>
      <c r="URB35" s="211"/>
      <c r="URC35" s="148"/>
      <c r="URD35" s="210"/>
      <c r="URE35" s="211"/>
      <c r="URF35" s="148"/>
      <c r="URG35" s="210"/>
      <c r="URH35" s="211"/>
      <c r="URI35" s="148"/>
      <c r="URJ35" s="210"/>
      <c r="URK35" s="211"/>
      <c r="URL35" s="148"/>
      <c r="URM35" s="210"/>
      <c r="URN35" s="211"/>
      <c r="URO35" s="148"/>
      <c r="URP35" s="210"/>
      <c r="URQ35" s="211"/>
      <c r="URR35" s="148"/>
      <c r="URS35" s="210"/>
      <c r="URT35" s="211"/>
      <c r="URU35" s="148"/>
      <c r="URV35" s="210"/>
      <c r="URW35" s="211"/>
      <c r="URX35" s="148"/>
      <c r="URY35" s="210"/>
      <c r="URZ35" s="211"/>
      <c r="USA35" s="148"/>
      <c r="USB35" s="210"/>
      <c r="USC35" s="211"/>
      <c r="USD35" s="148"/>
      <c r="USE35" s="210"/>
      <c r="USF35" s="211"/>
      <c r="USG35" s="148"/>
      <c r="USH35" s="210"/>
      <c r="USI35" s="211"/>
      <c r="USJ35" s="148"/>
      <c r="USK35" s="210"/>
      <c r="USL35" s="211"/>
      <c r="USM35" s="148"/>
      <c r="USN35" s="210"/>
      <c r="USO35" s="211"/>
      <c r="USP35" s="148"/>
      <c r="USQ35" s="210"/>
      <c r="USR35" s="211"/>
      <c r="USS35" s="148"/>
      <c r="UST35" s="210"/>
      <c r="USU35" s="211"/>
      <c r="USV35" s="148"/>
      <c r="USW35" s="210"/>
      <c r="USX35" s="211"/>
      <c r="USY35" s="148"/>
      <c r="USZ35" s="210"/>
      <c r="UTA35" s="211"/>
      <c r="UTB35" s="148"/>
      <c r="UTC35" s="210"/>
      <c r="UTD35" s="211"/>
      <c r="UTE35" s="148"/>
      <c r="UTF35" s="210"/>
      <c r="UTG35" s="211"/>
      <c r="UTH35" s="148"/>
      <c r="UTI35" s="210"/>
      <c r="UTJ35" s="211"/>
      <c r="UTK35" s="148"/>
      <c r="UTL35" s="210"/>
      <c r="UTM35" s="211"/>
      <c r="UTN35" s="148"/>
      <c r="UTO35" s="210"/>
      <c r="UTP35" s="211"/>
      <c r="UTQ35" s="148"/>
      <c r="UTR35" s="210"/>
      <c r="UTS35" s="211"/>
      <c r="UTT35" s="148"/>
      <c r="UTU35" s="210"/>
      <c r="UTV35" s="211"/>
      <c r="UTW35" s="148"/>
      <c r="UTX35" s="210"/>
      <c r="UTY35" s="211"/>
      <c r="UTZ35" s="148"/>
      <c r="UUA35" s="210"/>
      <c r="UUB35" s="211"/>
      <c r="UUC35" s="148"/>
      <c r="UUD35" s="210"/>
      <c r="UUE35" s="211"/>
      <c r="UUF35" s="148"/>
      <c r="UUG35" s="210"/>
      <c r="UUH35" s="211"/>
      <c r="UUI35" s="148"/>
      <c r="UUJ35" s="210"/>
      <c r="UUK35" s="211"/>
      <c r="UUL35" s="148"/>
      <c r="UUM35" s="210"/>
      <c r="UUN35" s="211"/>
      <c r="UUO35" s="148"/>
      <c r="UUP35" s="210"/>
      <c r="UUQ35" s="211"/>
      <c r="UUR35" s="148"/>
      <c r="UUS35" s="210"/>
      <c r="UUT35" s="211"/>
      <c r="UUU35" s="148"/>
      <c r="UUV35" s="210"/>
      <c r="UUW35" s="211"/>
      <c r="UUX35" s="148"/>
      <c r="UUY35" s="210"/>
      <c r="UUZ35" s="211"/>
      <c r="UVA35" s="148"/>
      <c r="UVB35" s="210"/>
      <c r="UVC35" s="211"/>
      <c r="UVD35" s="148"/>
      <c r="UVE35" s="210"/>
      <c r="UVF35" s="211"/>
      <c r="UVG35" s="148"/>
      <c r="UVH35" s="210"/>
      <c r="UVI35" s="211"/>
      <c r="UVJ35" s="148"/>
      <c r="UVK35" s="210"/>
      <c r="UVL35" s="211"/>
      <c r="UVM35" s="148"/>
      <c r="UVN35" s="210"/>
      <c r="UVO35" s="211"/>
      <c r="UVP35" s="148"/>
      <c r="UVQ35" s="210"/>
      <c r="UVR35" s="211"/>
      <c r="UVS35" s="148"/>
      <c r="UVT35" s="210"/>
      <c r="UVU35" s="211"/>
      <c r="UVV35" s="148"/>
      <c r="UVW35" s="210"/>
      <c r="UVX35" s="211"/>
      <c r="UVY35" s="148"/>
      <c r="UVZ35" s="210"/>
      <c r="UWA35" s="211"/>
      <c r="UWB35" s="148"/>
      <c r="UWC35" s="210"/>
      <c r="UWD35" s="211"/>
      <c r="UWE35" s="148"/>
      <c r="UWF35" s="210"/>
      <c r="UWG35" s="211"/>
      <c r="UWH35" s="148"/>
      <c r="UWI35" s="210"/>
      <c r="UWJ35" s="211"/>
      <c r="UWK35" s="148"/>
      <c r="UWL35" s="210"/>
      <c r="UWM35" s="211"/>
      <c r="UWN35" s="148"/>
      <c r="UWO35" s="210"/>
      <c r="UWP35" s="211"/>
      <c r="UWQ35" s="148"/>
      <c r="UWR35" s="210"/>
      <c r="UWS35" s="211"/>
      <c r="UWT35" s="148"/>
      <c r="UWU35" s="210"/>
      <c r="UWV35" s="211"/>
      <c r="UWW35" s="148"/>
      <c r="UWX35" s="210"/>
      <c r="UWY35" s="211"/>
      <c r="UWZ35" s="148"/>
      <c r="UXA35" s="210"/>
      <c r="UXB35" s="211"/>
      <c r="UXC35" s="148"/>
      <c r="UXD35" s="210"/>
      <c r="UXE35" s="211"/>
      <c r="UXF35" s="148"/>
      <c r="UXG35" s="210"/>
      <c r="UXH35" s="211"/>
      <c r="UXI35" s="148"/>
      <c r="UXJ35" s="210"/>
      <c r="UXK35" s="211"/>
      <c r="UXL35" s="148"/>
      <c r="UXM35" s="210"/>
      <c r="UXN35" s="211"/>
      <c r="UXO35" s="148"/>
      <c r="UXP35" s="210"/>
      <c r="UXQ35" s="211"/>
      <c r="UXR35" s="148"/>
      <c r="UXS35" s="210"/>
      <c r="UXT35" s="211"/>
      <c r="UXU35" s="148"/>
      <c r="UXV35" s="210"/>
      <c r="UXW35" s="211"/>
      <c r="UXX35" s="148"/>
      <c r="UXY35" s="210"/>
      <c r="UXZ35" s="211"/>
      <c r="UYA35" s="148"/>
      <c r="UYB35" s="210"/>
      <c r="UYC35" s="211"/>
      <c r="UYD35" s="148"/>
      <c r="UYE35" s="210"/>
      <c r="UYF35" s="211"/>
      <c r="UYG35" s="148"/>
      <c r="UYH35" s="210"/>
      <c r="UYI35" s="211"/>
      <c r="UYJ35" s="148"/>
      <c r="UYK35" s="210"/>
      <c r="UYL35" s="211"/>
      <c r="UYM35" s="148"/>
      <c r="UYN35" s="210"/>
      <c r="UYO35" s="211"/>
      <c r="UYP35" s="148"/>
      <c r="UYQ35" s="210"/>
      <c r="UYR35" s="211"/>
      <c r="UYS35" s="148"/>
      <c r="UYT35" s="210"/>
      <c r="UYU35" s="211"/>
      <c r="UYV35" s="148"/>
      <c r="UYW35" s="210"/>
      <c r="UYX35" s="211"/>
      <c r="UYY35" s="148"/>
      <c r="UYZ35" s="210"/>
      <c r="UZA35" s="211"/>
      <c r="UZB35" s="148"/>
      <c r="UZC35" s="210"/>
      <c r="UZD35" s="211"/>
      <c r="UZE35" s="148"/>
      <c r="UZF35" s="210"/>
      <c r="UZG35" s="211"/>
      <c r="UZH35" s="148"/>
      <c r="UZI35" s="210"/>
      <c r="UZJ35" s="211"/>
      <c r="UZK35" s="148"/>
      <c r="UZL35" s="210"/>
      <c r="UZM35" s="211"/>
      <c r="UZN35" s="148"/>
      <c r="UZO35" s="210"/>
      <c r="UZP35" s="211"/>
      <c r="UZQ35" s="148"/>
      <c r="UZR35" s="210"/>
      <c r="UZS35" s="211"/>
      <c r="UZT35" s="148"/>
      <c r="UZU35" s="210"/>
      <c r="UZV35" s="211"/>
      <c r="UZW35" s="148"/>
      <c r="UZX35" s="210"/>
      <c r="UZY35" s="211"/>
      <c r="UZZ35" s="148"/>
      <c r="VAA35" s="210"/>
      <c r="VAB35" s="211"/>
      <c r="VAC35" s="148"/>
      <c r="VAD35" s="210"/>
      <c r="VAE35" s="211"/>
      <c r="VAF35" s="148"/>
      <c r="VAG35" s="210"/>
      <c r="VAH35" s="211"/>
      <c r="VAI35" s="148"/>
      <c r="VAJ35" s="210"/>
      <c r="VAK35" s="211"/>
      <c r="VAL35" s="148"/>
      <c r="VAM35" s="210"/>
      <c r="VAN35" s="211"/>
      <c r="VAO35" s="148"/>
      <c r="VAP35" s="210"/>
      <c r="VAQ35" s="211"/>
      <c r="VAR35" s="148"/>
      <c r="VAS35" s="210"/>
      <c r="VAT35" s="211"/>
      <c r="VAU35" s="148"/>
      <c r="VAV35" s="210"/>
      <c r="VAW35" s="211"/>
      <c r="VAX35" s="148"/>
      <c r="VAY35" s="210"/>
      <c r="VAZ35" s="211"/>
      <c r="VBA35" s="148"/>
      <c r="VBB35" s="210"/>
      <c r="VBC35" s="211"/>
      <c r="VBD35" s="148"/>
      <c r="VBE35" s="210"/>
      <c r="VBF35" s="211"/>
      <c r="VBG35" s="148"/>
      <c r="VBH35" s="210"/>
      <c r="VBI35" s="211"/>
      <c r="VBJ35" s="148"/>
      <c r="VBK35" s="210"/>
      <c r="VBL35" s="211"/>
      <c r="VBM35" s="148"/>
      <c r="VBN35" s="210"/>
      <c r="VBO35" s="211"/>
      <c r="VBP35" s="148"/>
      <c r="VBQ35" s="210"/>
      <c r="VBR35" s="211"/>
      <c r="VBS35" s="148"/>
      <c r="VBT35" s="210"/>
      <c r="VBU35" s="211"/>
      <c r="VBV35" s="148"/>
      <c r="VBW35" s="210"/>
      <c r="VBX35" s="211"/>
      <c r="VBY35" s="148"/>
      <c r="VBZ35" s="210"/>
      <c r="VCA35" s="211"/>
      <c r="VCB35" s="148"/>
      <c r="VCC35" s="210"/>
      <c r="VCD35" s="211"/>
      <c r="VCE35" s="148"/>
      <c r="VCF35" s="210"/>
      <c r="VCG35" s="211"/>
      <c r="VCH35" s="148"/>
      <c r="VCI35" s="210"/>
      <c r="VCJ35" s="211"/>
      <c r="VCK35" s="148"/>
      <c r="VCL35" s="210"/>
      <c r="VCM35" s="211"/>
      <c r="VCN35" s="148"/>
      <c r="VCO35" s="210"/>
      <c r="VCP35" s="211"/>
      <c r="VCQ35" s="148"/>
      <c r="VCR35" s="210"/>
      <c r="VCS35" s="211"/>
      <c r="VCT35" s="148"/>
      <c r="VCU35" s="210"/>
      <c r="VCV35" s="211"/>
      <c r="VCW35" s="148"/>
      <c r="VCX35" s="210"/>
      <c r="VCY35" s="211"/>
      <c r="VCZ35" s="148"/>
      <c r="VDA35" s="210"/>
      <c r="VDB35" s="211"/>
      <c r="VDC35" s="148"/>
      <c r="VDD35" s="210"/>
      <c r="VDE35" s="211"/>
      <c r="VDF35" s="148"/>
      <c r="VDG35" s="210"/>
      <c r="VDH35" s="211"/>
      <c r="VDI35" s="148"/>
      <c r="VDJ35" s="210"/>
      <c r="VDK35" s="211"/>
      <c r="VDL35" s="148"/>
      <c r="VDM35" s="210"/>
      <c r="VDN35" s="211"/>
      <c r="VDO35" s="148"/>
      <c r="VDP35" s="210"/>
      <c r="VDQ35" s="211"/>
      <c r="VDR35" s="148"/>
      <c r="VDS35" s="210"/>
      <c r="VDT35" s="211"/>
      <c r="VDU35" s="148"/>
      <c r="VDV35" s="210"/>
      <c r="VDW35" s="211"/>
      <c r="VDX35" s="148"/>
      <c r="VDY35" s="210"/>
      <c r="VDZ35" s="211"/>
      <c r="VEA35" s="148"/>
      <c r="VEB35" s="210"/>
      <c r="VEC35" s="211"/>
      <c r="VED35" s="148"/>
      <c r="VEE35" s="210"/>
      <c r="VEF35" s="211"/>
      <c r="VEG35" s="148"/>
      <c r="VEH35" s="210"/>
      <c r="VEI35" s="211"/>
      <c r="VEJ35" s="148"/>
      <c r="VEK35" s="210"/>
      <c r="VEL35" s="211"/>
      <c r="VEM35" s="148"/>
      <c r="VEN35" s="210"/>
      <c r="VEO35" s="211"/>
      <c r="VEP35" s="148"/>
      <c r="VEQ35" s="210"/>
      <c r="VER35" s="211"/>
      <c r="VES35" s="148"/>
      <c r="VET35" s="210"/>
      <c r="VEU35" s="211"/>
      <c r="VEV35" s="148"/>
      <c r="VEW35" s="210"/>
      <c r="VEX35" s="211"/>
      <c r="VEY35" s="148"/>
      <c r="VEZ35" s="210"/>
      <c r="VFA35" s="211"/>
      <c r="VFB35" s="148"/>
      <c r="VFC35" s="210"/>
      <c r="VFD35" s="211"/>
      <c r="VFE35" s="148"/>
      <c r="VFF35" s="210"/>
      <c r="VFG35" s="211"/>
      <c r="VFH35" s="148"/>
      <c r="VFI35" s="210"/>
      <c r="VFJ35" s="211"/>
      <c r="VFK35" s="148"/>
      <c r="VFL35" s="210"/>
      <c r="VFM35" s="211"/>
      <c r="VFN35" s="148"/>
      <c r="VFO35" s="210"/>
      <c r="VFP35" s="211"/>
      <c r="VFQ35" s="148"/>
      <c r="VFR35" s="210"/>
      <c r="VFS35" s="211"/>
      <c r="VFT35" s="148"/>
      <c r="VFU35" s="210"/>
      <c r="VFV35" s="211"/>
      <c r="VFW35" s="148"/>
      <c r="VFX35" s="210"/>
      <c r="VFY35" s="211"/>
      <c r="VFZ35" s="148"/>
      <c r="VGA35" s="210"/>
      <c r="VGB35" s="211"/>
      <c r="VGC35" s="148"/>
      <c r="VGD35" s="210"/>
      <c r="VGE35" s="211"/>
      <c r="VGF35" s="148"/>
      <c r="VGG35" s="210"/>
      <c r="VGH35" s="211"/>
      <c r="VGI35" s="148"/>
      <c r="VGJ35" s="210"/>
      <c r="VGK35" s="211"/>
      <c r="VGL35" s="148"/>
      <c r="VGM35" s="210"/>
      <c r="VGN35" s="211"/>
      <c r="VGO35" s="148"/>
      <c r="VGP35" s="210"/>
      <c r="VGQ35" s="211"/>
      <c r="VGR35" s="148"/>
      <c r="VGS35" s="210"/>
      <c r="VGT35" s="211"/>
      <c r="VGU35" s="148"/>
      <c r="VGV35" s="210"/>
      <c r="VGW35" s="211"/>
      <c r="VGX35" s="148"/>
      <c r="VGY35" s="210"/>
      <c r="VGZ35" s="211"/>
      <c r="VHA35" s="148"/>
      <c r="VHB35" s="210"/>
      <c r="VHC35" s="211"/>
      <c r="VHD35" s="148"/>
      <c r="VHE35" s="210"/>
      <c r="VHF35" s="211"/>
      <c r="VHG35" s="148"/>
      <c r="VHH35" s="210"/>
      <c r="VHI35" s="211"/>
      <c r="VHJ35" s="148"/>
      <c r="VHK35" s="210"/>
      <c r="VHL35" s="211"/>
      <c r="VHM35" s="148"/>
      <c r="VHN35" s="210"/>
      <c r="VHO35" s="211"/>
      <c r="VHP35" s="148"/>
      <c r="VHQ35" s="210"/>
      <c r="VHR35" s="211"/>
      <c r="VHS35" s="148"/>
      <c r="VHT35" s="210"/>
      <c r="VHU35" s="211"/>
      <c r="VHV35" s="148"/>
      <c r="VHW35" s="210"/>
      <c r="VHX35" s="211"/>
      <c r="VHY35" s="148"/>
      <c r="VHZ35" s="210"/>
      <c r="VIA35" s="211"/>
      <c r="VIB35" s="148"/>
      <c r="VIC35" s="210"/>
      <c r="VID35" s="211"/>
      <c r="VIE35" s="148"/>
      <c r="VIF35" s="210"/>
      <c r="VIG35" s="211"/>
      <c r="VIH35" s="148"/>
      <c r="VII35" s="210"/>
      <c r="VIJ35" s="211"/>
      <c r="VIK35" s="148"/>
      <c r="VIL35" s="210"/>
      <c r="VIM35" s="211"/>
      <c r="VIN35" s="148"/>
      <c r="VIO35" s="210"/>
      <c r="VIP35" s="211"/>
      <c r="VIQ35" s="148"/>
      <c r="VIR35" s="210"/>
      <c r="VIS35" s="211"/>
      <c r="VIT35" s="148"/>
      <c r="VIU35" s="210"/>
      <c r="VIV35" s="211"/>
      <c r="VIW35" s="148"/>
      <c r="VIX35" s="210"/>
      <c r="VIY35" s="211"/>
      <c r="VIZ35" s="148"/>
      <c r="VJA35" s="210"/>
      <c r="VJB35" s="211"/>
      <c r="VJC35" s="148"/>
      <c r="VJD35" s="210"/>
      <c r="VJE35" s="211"/>
      <c r="VJF35" s="148"/>
      <c r="VJG35" s="210"/>
      <c r="VJH35" s="211"/>
      <c r="VJI35" s="148"/>
      <c r="VJJ35" s="210"/>
      <c r="VJK35" s="211"/>
      <c r="VJL35" s="148"/>
      <c r="VJM35" s="210"/>
      <c r="VJN35" s="211"/>
      <c r="VJO35" s="148"/>
      <c r="VJP35" s="210"/>
      <c r="VJQ35" s="211"/>
      <c r="VJR35" s="148"/>
      <c r="VJS35" s="210"/>
      <c r="VJT35" s="211"/>
      <c r="VJU35" s="148"/>
      <c r="VJV35" s="210"/>
      <c r="VJW35" s="211"/>
      <c r="VJX35" s="148"/>
      <c r="VJY35" s="210"/>
      <c r="VJZ35" s="211"/>
      <c r="VKA35" s="148"/>
      <c r="VKB35" s="210"/>
      <c r="VKC35" s="211"/>
      <c r="VKD35" s="148"/>
      <c r="VKE35" s="210"/>
      <c r="VKF35" s="211"/>
      <c r="VKG35" s="148"/>
      <c r="VKH35" s="210"/>
      <c r="VKI35" s="211"/>
      <c r="VKJ35" s="148"/>
      <c r="VKK35" s="210"/>
      <c r="VKL35" s="211"/>
      <c r="VKM35" s="148"/>
      <c r="VKN35" s="210"/>
      <c r="VKO35" s="211"/>
      <c r="VKP35" s="148"/>
      <c r="VKQ35" s="210"/>
      <c r="VKR35" s="211"/>
      <c r="VKS35" s="148"/>
      <c r="VKT35" s="210"/>
      <c r="VKU35" s="211"/>
      <c r="VKV35" s="148"/>
      <c r="VKW35" s="210"/>
      <c r="VKX35" s="211"/>
      <c r="VKY35" s="148"/>
      <c r="VKZ35" s="210"/>
      <c r="VLA35" s="211"/>
      <c r="VLB35" s="148"/>
      <c r="VLC35" s="210"/>
      <c r="VLD35" s="211"/>
      <c r="VLE35" s="148"/>
      <c r="VLF35" s="210"/>
      <c r="VLG35" s="211"/>
      <c r="VLH35" s="148"/>
      <c r="VLI35" s="210"/>
      <c r="VLJ35" s="211"/>
      <c r="VLK35" s="148"/>
      <c r="VLL35" s="210"/>
      <c r="VLM35" s="211"/>
      <c r="VLN35" s="148"/>
      <c r="VLO35" s="210"/>
      <c r="VLP35" s="211"/>
      <c r="VLQ35" s="148"/>
      <c r="VLR35" s="210"/>
      <c r="VLS35" s="211"/>
      <c r="VLT35" s="148"/>
      <c r="VLU35" s="210"/>
      <c r="VLV35" s="211"/>
      <c r="VLW35" s="148"/>
      <c r="VLX35" s="210"/>
      <c r="VLY35" s="211"/>
      <c r="VLZ35" s="148"/>
      <c r="VMA35" s="210"/>
      <c r="VMB35" s="211"/>
      <c r="VMC35" s="148"/>
      <c r="VMD35" s="210"/>
      <c r="VME35" s="211"/>
      <c r="VMF35" s="148"/>
      <c r="VMG35" s="210"/>
      <c r="VMH35" s="211"/>
      <c r="VMI35" s="148"/>
      <c r="VMJ35" s="210"/>
      <c r="VMK35" s="211"/>
      <c r="VML35" s="148"/>
      <c r="VMM35" s="210"/>
      <c r="VMN35" s="211"/>
      <c r="VMO35" s="148"/>
      <c r="VMP35" s="210"/>
      <c r="VMQ35" s="211"/>
      <c r="VMR35" s="148"/>
      <c r="VMS35" s="210"/>
      <c r="VMT35" s="211"/>
      <c r="VMU35" s="148"/>
      <c r="VMV35" s="210"/>
      <c r="VMW35" s="211"/>
      <c r="VMX35" s="148"/>
      <c r="VMY35" s="210"/>
      <c r="VMZ35" s="211"/>
      <c r="VNA35" s="148"/>
      <c r="VNB35" s="210"/>
      <c r="VNC35" s="211"/>
      <c r="VND35" s="148"/>
      <c r="VNE35" s="210"/>
      <c r="VNF35" s="211"/>
      <c r="VNG35" s="148"/>
      <c r="VNH35" s="210"/>
      <c r="VNI35" s="211"/>
      <c r="VNJ35" s="148"/>
      <c r="VNK35" s="210"/>
      <c r="VNL35" s="211"/>
      <c r="VNM35" s="148"/>
      <c r="VNN35" s="210"/>
      <c r="VNO35" s="211"/>
      <c r="VNP35" s="148"/>
      <c r="VNQ35" s="210"/>
      <c r="VNR35" s="211"/>
      <c r="VNS35" s="148"/>
      <c r="VNT35" s="210"/>
      <c r="VNU35" s="211"/>
      <c r="VNV35" s="148"/>
      <c r="VNW35" s="210"/>
      <c r="VNX35" s="211"/>
      <c r="VNY35" s="148"/>
      <c r="VNZ35" s="210"/>
      <c r="VOA35" s="211"/>
      <c r="VOB35" s="148"/>
      <c r="VOC35" s="210"/>
      <c r="VOD35" s="211"/>
      <c r="VOE35" s="148"/>
      <c r="VOF35" s="210"/>
      <c r="VOG35" s="211"/>
      <c r="VOH35" s="148"/>
      <c r="VOI35" s="210"/>
      <c r="VOJ35" s="211"/>
      <c r="VOK35" s="148"/>
      <c r="VOL35" s="210"/>
      <c r="VOM35" s="211"/>
      <c r="VON35" s="148"/>
      <c r="VOO35" s="210"/>
      <c r="VOP35" s="211"/>
      <c r="VOQ35" s="148"/>
      <c r="VOR35" s="210"/>
      <c r="VOS35" s="211"/>
      <c r="VOT35" s="148"/>
      <c r="VOU35" s="210"/>
      <c r="VOV35" s="211"/>
      <c r="VOW35" s="148"/>
      <c r="VOX35" s="210"/>
      <c r="VOY35" s="211"/>
      <c r="VOZ35" s="148"/>
      <c r="VPA35" s="210"/>
      <c r="VPB35" s="211"/>
      <c r="VPC35" s="148"/>
      <c r="VPD35" s="210"/>
      <c r="VPE35" s="211"/>
      <c r="VPF35" s="148"/>
      <c r="VPG35" s="210"/>
      <c r="VPH35" s="211"/>
      <c r="VPI35" s="148"/>
      <c r="VPJ35" s="210"/>
      <c r="VPK35" s="211"/>
      <c r="VPL35" s="148"/>
      <c r="VPM35" s="210"/>
      <c r="VPN35" s="211"/>
      <c r="VPO35" s="148"/>
      <c r="VPP35" s="210"/>
      <c r="VPQ35" s="211"/>
      <c r="VPR35" s="148"/>
      <c r="VPS35" s="210"/>
      <c r="VPT35" s="211"/>
      <c r="VPU35" s="148"/>
      <c r="VPV35" s="210"/>
      <c r="VPW35" s="211"/>
      <c r="VPX35" s="148"/>
      <c r="VPY35" s="210"/>
      <c r="VPZ35" s="211"/>
      <c r="VQA35" s="148"/>
      <c r="VQB35" s="210"/>
      <c r="VQC35" s="211"/>
      <c r="VQD35" s="148"/>
      <c r="VQE35" s="210"/>
      <c r="VQF35" s="211"/>
      <c r="VQG35" s="148"/>
      <c r="VQH35" s="210"/>
      <c r="VQI35" s="211"/>
      <c r="VQJ35" s="148"/>
      <c r="VQK35" s="210"/>
      <c r="VQL35" s="211"/>
      <c r="VQM35" s="148"/>
      <c r="VQN35" s="210"/>
      <c r="VQO35" s="211"/>
      <c r="VQP35" s="148"/>
      <c r="VQQ35" s="210"/>
      <c r="VQR35" s="211"/>
      <c r="VQS35" s="148"/>
      <c r="VQT35" s="210"/>
      <c r="VQU35" s="211"/>
      <c r="VQV35" s="148"/>
      <c r="VQW35" s="210"/>
      <c r="VQX35" s="211"/>
      <c r="VQY35" s="148"/>
      <c r="VQZ35" s="210"/>
      <c r="VRA35" s="211"/>
      <c r="VRB35" s="148"/>
      <c r="VRC35" s="210"/>
      <c r="VRD35" s="211"/>
      <c r="VRE35" s="148"/>
      <c r="VRF35" s="210"/>
      <c r="VRG35" s="211"/>
      <c r="VRH35" s="148"/>
      <c r="VRI35" s="210"/>
      <c r="VRJ35" s="211"/>
      <c r="VRK35" s="148"/>
      <c r="VRL35" s="210"/>
      <c r="VRM35" s="211"/>
      <c r="VRN35" s="148"/>
      <c r="VRO35" s="210"/>
      <c r="VRP35" s="211"/>
      <c r="VRQ35" s="148"/>
      <c r="VRR35" s="210"/>
      <c r="VRS35" s="211"/>
      <c r="VRT35" s="148"/>
      <c r="VRU35" s="210"/>
      <c r="VRV35" s="211"/>
      <c r="VRW35" s="148"/>
      <c r="VRX35" s="210"/>
      <c r="VRY35" s="211"/>
      <c r="VRZ35" s="148"/>
      <c r="VSA35" s="210"/>
      <c r="VSB35" s="211"/>
      <c r="VSC35" s="148"/>
      <c r="VSD35" s="210"/>
      <c r="VSE35" s="211"/>
      <c r="VSF35" s="148"/>
      <c r="VSG35" s="210"/>
      <c r="VSH35" s="211"/>
      <c r="VSI35" s="148"/>
      <c r="VSJ35" s="210"/>
      <c r="VSK35" s="211"/>
      <c r="VSL35" s="148"/>
      <c r="VSM35" s="210"/>
      <c r="VSN35" s="211"/>
      <c r="VSO35" s="148"/>
      <c r="VSP35" s="210"/>
      <c r="VSQ35" s="211"/>
      <c r="VSR35" s="148"/>
      <c r="VSS35" s="210"/>
      <c r="VST35" s="211"/>
      <c r="VSU35" s="148"/>
      <c r="VSV35" s="210"/>
      <c r="VSW35" s="211"/>
      <c r="VSX35" s="148"/>
      <c r="VSY35" s="210"/>
      <c r="VSZ35" s="211"/>
      <c r="VTA35" s="148"/>
      <c r="VTB35" s="210"/>
      <c r="VTC35" s="211"/>
      <c r="VTD35" s="148"/>
      <c r="VTE35" s="210"/>
      <c r="VTF35" s="211"/>
      <c r="VTG35" s="148"/>
      <c r="VTH35" s="210"/>
      <c r="VTI35" s="211"/>
      <c r="VTJ35" s="148"/>
      <c r="VTK35" s="210"/>
      <c r="VTL35" s="211"/>
      <c r="VTM35" s="148"/>
      <c r="VTN35" s="210"/>
      <c r="VTO35" s="211"/>
      <c r="VTP35" s="148"/>
      <c r="VTQ35" s="210"/>
      <c r="VTR35" s="211"/>
      <c r="VTS35" s="148"/>
      <c r="VTT35" s="210"/>
      <c r="VTU35" s="211"/>
      <c r="VTV35" s="148"/>
      <c r="VTW35" s="210"/>
      <c r="VTX35" s="211"/>
      <c r="VTY35" s="148"/>
      <c r="VTZ35" s="210"/>
      <c r="VUA35" s="211"/>
      <c r="VUB35" s="148"/>
      <c r="VUC35" s="210"/>
      <c r="VUD35" s="211"/>
      <c r="VUE35" s="148"/>
      <c r="VUF35" s="210"/>
      <c r="VUG35" s="211"/>
      <c r="VUH35" s="148"/>
      <c r="VUI35" s="210"/>
      <c r="VUJ35" s="211"/>
      <c r="VUK35" s="148"/>
      <c r="VUL35" s="210"/>
      <c r="VUM35" s="211"/>
      <c r="VUN35" s="148"/>
      <c r="VUO35" s="210"/>
      <c r="VUP35" s="211"/>
      <c r="VUQ35" s="148"/>
      <c r="VUR35" s="210"/>
      <c r="VUS35" s="211"/>
      <c r="VUT35" s="148"/>
      <c r="VUU35" s="210"/>
      <c r="VUV35" s="211"/>
      <c r="VUW35" s="148"/>
      <c r="VUX35" s="210"/>
      <c r="VUY35" s="211"/>
      <c r="VUZ35" s="148"/>
      <c r="VVA35" s="210"/>
      <c r="VVB35" s="211"/>
      <c r="VVC35" s="148"/>
      <c r="VVD35" s="210"/>
      <c r="VVE35" s="211"/>
      <c r="VVF35" s="148"/>
      <c r="VVG35" s="210"/>
      <c r="VVH35" s="211"/>
      <c r="VVI35" s="148"/>
      <c r="VVJ35" s="210"/>
      <c r="VVK35" s="211"/>
      <c r="VVL35" s="148"/>
      <c r="VVM35" s="210"/>
      <c r="VVN35" s="211"/>
      <c r="VVO35" s="148"/>
      <c r="VVP35" s="210"/>
      <c r="VVQ35" s="211"/>
      <c r="VVR35" s="148"/>
      <c r="VVS35" s="210"/>
      <c r="VVT35" s="211"/>
      <c r="VVU35" s="148"/>
      <c r="VVV35" s="210"/>
      <c r="VVW35" s="211"/>
      <c r="VVX35" s="148"/>
      <c r="VVY35" s="210"/>
      <c r="VVZ35" s="211"/>
      <c r="VWA35" s="148"/>
      <c r="VWB35" s="210"/>
      <c r="VWC35" s="211"/>
      <c r="VWD35" s="148"/>
      <c r="VWE35" s="210"/>
      <c r="VWF35" s="211"/>
      <c r="VWG35" s="148"/>
      <c r="VWH35" s="210"/>
      <c r="VWI35" s="211"/>
      <c r="VWJ35" s="148"/>
      <c r="VWK35" s="210"/>
      <c r="VWL35" s="211"/>
      <c r="VWM35" s="148"/>
      <c r="VWN35" s="210"/>
      <c r="VWO35" s="211"/>
      <c r="VWP35" s="148"/>
      <c r="VWQ35" s="210"/>
      <c r="VWR35" s="211"/>
      <c r="VWS35" s="148"/>
      <c r="VWT35" s="210"/>
      <c r="VWU35" s="211"/>
      <c r="VWV35" s="148"/>
      <c r="VWW35" s="210"/>
      <c r="VWX35" s="211"/>
      <c r="VWY35" s="148"/>
      <c r="VWZ35" s="210"/>
      <c r="VXA35" s="211"/>
      <c r="VXB35" s="148"/>
      <c r="VXC35" s="210"/>
      <c r="VXD35" s="211"/>
      <c r="VXE35" s="148"/>
      <c r="VXF35" s="210"/>
      <c r="VXG35" s="211"/>
      <c r="VXH35" s="148"/>
      <c r="VXI35" s="210"/>
      <c r="VXJ35" s="211"/>
      <c r="VXK35" s="148"/>
      <c r="VXL35" s="210"/>
      <c r="VXM35" s="211"/>
      <c r="VXN35" s="148"/>
      <c r="VXO35" s="210"/>
      <c r="VXP35" s="211"/>
      <c r="VXQ35" s="148"/>
      <c r="VXR35" s="210"/>
      <c r="VXS35" s="211"/>
      <c r="VXT35" s="148"/>
      <c r="VXU35" s="210"/>
      <c r="VXV35" s="211"/>
      <c r="VXW35" s="148"/>
      <c r="VXX35" s="210"/>
      <c r="VXY35" s="211"/>
      <c r="VXZ35" s="148"/>
      <c r="VYA35" s="210"/>
      <c r="VYB35" s="211"/>
      <c r="VYC35" s="148"/>
      <c r="VYD35" s="210"/>
      <c r="VYE35" s="211"/>
      <c r="VYF35" s="148"/>
      <c r="VYG35" s="210"/>
      <c r="VYH35" s="211"/>
      <c r="VYI35" s="148"/>
      <c r="VYJ35" s="210"/>
      <c r="VYK35" s="211"/>
      <c r="VYL35" s="148"/>
      <c r="VYM35" s="210"/>
      <c r="VYN35" s="211"/>
      <c r="VYO35" s="148"/>
      <c r="VYP35" s="210"/>
      <c r="VYQ35" s="211"/>
      <c r="VYR35" s="148"/>
      <c r="VYS35" s="210"/>
      <c r="VYT35" s="211"/>
      <c r="VYU35" s="148"/>
      <c r="VYV35" s="210"/>
      <c r="VYW35" s="211"/>
      <c r="VYX35" s="148"/>
      <c r="VYY35" s="210"/>
      <c r="VYZ35" s="211"/>
      <c r="VZA35" s="148"/>
      <c r="VZB35" s="210"/>
      <c r="VZC35" s="211"/>
      <c r="VZD35" s="148"/>
      <c r="VZE35" s="210"/>
      <c r="VZF35" s="211"/>
      <c r="VZG35" s="148"/>
      <c r="VZH35" s="210"/>
      <c r="VZI35" s="211"/>
      <c r="VZJ35" s="148"/>
      <c r="VZK35" s="210"/>
      <c r="VZL35" s="211"/>
      <c r="VZM35" s="148"/>
      <c r="VZN35" s="210"/>
      <c r="VZO35" s="211"/>
      <c r="VZP35" s="148"/>
      <c r="VZQ35" s="210"/>
      <c r="VZR35" s="211"/>
      <c r="VZS35" s="148"/>
      <c r="VZT35" s="210"/>
      <c r="VZU35" s="211"/>
      <c r="VZV35" s="148"/>
      <c r="VZW35" s="210"/>
      <c r="VZX35" s="211"/>
      <c r="VZY35" s="148"/>
      <c r="VZZ35" s="210"/>
      <c r="WAA35" s="211"/>
      <c r="WAB35" s="148"/>
      <c r="WAC35" s="210"/>
      <c r="WAD35" s="211"/>
      <c r="WAE35" s="148"/>
      <c r="WAF35" s="210"/>
      <c r="WAG35" s="211"/>
      <c r="WAH35" s="148"/>
      <c r="WAI35" s="210"/>
      <c r="WAJ35" s="211"/>
      <c r="WAK35" s="148"/>
      <c r="WAL35" s="210"/>
      <c r="WAM35" s="211"/>
      <c r="WAN35" s="148"/>
      <c r="WAO35" s="210"/>
      <c r="WAP35" s="211"/>
      <c r="WAQ35" s="148"/>
      <c r="WAR35" s="210"/>
      <c r="WAS35" s="211"/>
      <c r="WAT35" s="148"/>
      <c r="WAU35" s="210"/>
      <c r="WAV35" s="211"/>
      <c r="WAW35" s="148"/>
      <c r="WAX35" s="210"/>
      <c r="WAY35" s="211"/>
      <c r="WAZ35" s="148"/>
      <c r="WBA35" s="210"/>
      <c r="WBB35" s="211"/>
      <c r="WBC35" s="148"/>
      <c r="WBD35" s="210"/>
      <c r="WBE35" s="211"/>
      <c r="WBF35" s="148"/>
      <c r="WBG35" s="210"/>
      <c r="WBH35" s="211"/>
      <c r="WBI35" s="148"/>
      <c r="WBJ35" s="210"/>
      <c r="WBK35" s="211"/>
      <c r="WBL35" s="148"/>
      <c r="WBM35" s="210"/>
      <c r="WBN35" s="211"/>
      <c r="WBO35" s="148"/>
      <c r="WBP35" s="210"/>
      <c r="WBQ35" s="211"/>
      <c r="WBR35" s="148"/>
      <c r="WBS35" s="210"/>
      <c r="WBT35" s="211"/>
      <c r="WBU35" s="148"/>
      <c r="WBV35" s="210"/>
      <c r="WBW35" s="211"/>
      <c r="WBX35" s="148"/>
      <c r="WBY35" s="210"/>
      <c r="WBZ35" s="211"/>
      <c r="WCA35" s="148"/>
      <c r="WCB35" s="210"/>
      <c r="WCC35" s="211"/>
      <c r="WCD35" s="148"/>
      <c r="WCE35" s="210"/>
      <c r="WCF35" s="211"/>
      <c r="WCG35" s="148"/>
      <c r="WCH35" s="210"/>
      <c r="WCI35" s="211"/>
      <c r="WCJ35" s="148"/>
      <c r="WCK35" s="210"/>
      <c r="WCL35" s="211"/>
      <c r="WCM35" s="148"/>
      <c r="WCN35" s="210"/>
      <c r="WCO35" s="211"/>
      <c r="WCP35" s="148"/>
      <c r="WCQ35" s="210"/>
      <c r="WCR35" s="211"/>
      <c r="WCS35" s="148"/>
      <c r="WCT35" s="210"/>
      <c r="WCU35" s="211"/>
      <c r="WCV35" s="148"/>
      <c r="WCW35" s="210"/>
      <c r="WCX35" s="211"/>
      <c r="WCY35" s="148"/>
      <c r="WCZ35" s="210"/>
      <c r="WDA35" s="211"/>
      <c r="WDB35" s="148"/>
      <c r="WDC35" s="210"/>
      <c r="WDD35" s="211"/>
      <c r="WDE35" s="148"/>
      <c r="WDF35" s="210"/>
      <c r="WDG35" s="211"/>
      <c r="WDH35" s="148"/>
      <c r="WDI35" s="210"/>
      <c r="WDJ35" s="211"/>
      <c r="WDK35" s="148"/>
      <c r="WDL35" s="210"/>
      <c r="WDM35" s="211"/>
      <c r="WDN35" s="148"/>
      <c r="WDO35" s="210"/>
      <c r="WDP35" s="211"/>
      <c r="WDQ35" s="148"/>
      <c r="WDR35" s="210"/>
      <c r="WDS35" s="211"/>
      <c r="WDT35" s="148"/>
      <c r="WDU35" s="210"/>
      <c r="WDV35" s="211"/>
      <c r="WDW35" s="148"/>
      <c r="WDX35" s="210"/>
      <c r="WDY35" s="211"/>
      <c r="WDZ35" s="148"/>
      <c r="WEA35" s="210"/>
      <c r="WEB35" s="211"/>
      <c r="WEC35" s="148"/>
      <c r="WED35" s="210"/>
      <c r="WEE35" s="211"/>
      <c r="WEF35" s="148"/>
      <c r="WEG35" s="210"/>
      <c r="WEH35" s="211"/>
      <c r="WEI35" s="148"/>
      <c r="WEJ35" s="210"/>
      <c r="WEK35" s="211"/>
      <c r="WEL35" s="148"/>
      <c r="WEM35" s="210"/>
      <c r="WEN35" s="211"/>
      <c r="WEO35" s="148"/>
      <c r="WEP35" s="210"/>
      <c r="WEQ35" s="211"/>
      <c r="WER35" s="148"/>
      <c r="WES35" s="210"/>
      <c r="WET35" s="211"/>
      <c r="WEU35" s="148"/>
      <c r="WEV35" s="210"/>
      <c r="WEW35" s="211"/>
      <c r="WEX35" s="148"/>
      <c r="WEY35" s="210"/>
      <c r="WEZ35" s="211"/>
      <c r="WFA35" s="148"/>
      <c r="WFB35" s="210"/>
      <c r="WFC35" s="211"/>
      <c r="WFD35" s="148"/>
      <c r="WFE35" s="210"/>
      <c r="WFF35" s="211"/>
      <c r="WFG35" s="148"/>
      <c r="WFH35" s="210"/>
      <c r="WFI35" s="211"/>
      <c r="WFJ35" s="148"/>
      <c r="WFK35" s="210"/>
      <c r="WFL35" s="211"/>
      <c r="WFM35" s="148"/>
      <c r="WFN35" s="210"/>
      <c r="WFO35" s="211"/>
      <c r="WFP35" s="148"/>
      <c r="WFQ35" s="210"/>
      <c r="WFR35" s="211"/>
      <c r="WFS35" s="148"/>
      <c r="WFT35" s="210"/>
      <c r="WFU35" s="211"/>
      <c r="WFV35" s="148"/>
      <c r="WFW35" s="210"/>
      <c r="WFX35" s="211"/>
      <c r="WFY35" s="148"/>
      <c r="WFZ35" s="210"/>
      <c r="WGA35" s="211"/>
      <c r="WGB35" s="148"/>
      <c r="WGC35" s="210"/>
      <c r="WGD35" s="211"/>
      <c r="WGE35" s="148"/>
      <c r="WGF35" s="210"/>
      <c r="WGG35" s="211"/>
      <c r="WGH35" s="148"/>
      <c r="WGI35" s="210"/>
      <c r="WGJ35" s="211"/>
      <c r="WGK35" s="148"/>
      <c r="WGL35" s="210"/>
      <c r="WGM35" s="211"/>
      <c r="WGN35" s="148"/>
      <c r="WGO35" s="210"/>
      <c r="WGP35" s="211"/>
      <c r="WGQ35" s="148"/>
      <c r="WGR35" s="210"/>
      <c r="WGS35" s="211"/>
      <c r="WGT35" s="148"/>
      <c r="WGU35" s="210"/>
      <c r="WGV35" s="211"/>
      <c r="WGW35" s="148"/>
      <c r="WGX35" s="210"/>
      <c r="WGY35" s="211"/>
      <c r="WGZ35" s="148"/>
      <c r="WHA35" s="210"/>
      <c r="WHB35" s="211"/>
      <c r="WHC35" s="148"/>
      <c r="WHD35" s="210"/>
      <c r="WHE35" s="211"/>
      <c r="WHF35" s="148"/>
      <c r="WHG35" s="210"/>
      <c r="WHH35" s="211"/>
      <c r="WHI35" s="148"/>
      <c r="WHJ35" s="210"/>
      <c r="WHK35" s="211"/>
      <c r="WHL35" s="148"/>
      <c r="WHM35" s="210"/>
      <c r="WHN35" s="211"/>
      <c r="WHO35" s="148"/>
      <c r="WHP35" s="210"/>
      <c r="WHQ35" s="211"/>
      <c r="WHR35" s="148"/>
      <c r="WHS35" s="210"/>
      <c r="WHT35" s="211"/>
      <c r="WHU35" s="148"/>
      <c r="WHV35" s="210"/>
      <c r="WHW35" s="211"/>
      <c r="WHX35" s="148"/>
      <c r="WHY35" s="210"/>
      <c r="WHZ35" s="211"/>
      <c r="WIA35" s="148"/>
      <c r="WIB35" s="210"/>
      <c r="WIC35" s="211"/>
      <c r="WID35" s="148"/>
      <c r="WIE35" s="210"/>
      <c r="WIF35" s="211"/>
      <c r="WIG35" s="148"/>
      <c r="WIH35" s="210"/>
      <c r="WII35" s="211"/>
      <c r="WIJ35" s="148"/>
      <c r="WIK35" s="210"/>
      <c r="WIL35" s="211"/>
      <c r="WIM35" s="148"/>
      <c r="WIN35" s="210"/>
      <c r="WIO35" s="211"/>
      <c r="WIP35" s="148"/>
      <c r="WIQ35" s="210"/>
      <c r="WIR35" s="211"/>
      <c r="WIS35" s="148"/>
      <c r="WIT35" s="210"/>
      <c r="WIU35" s="211"/>
      <c r="WIV35" s="148"/>
      <c r="WIW35" s="210"/>
      <c r="WIX35" s="211"/>
      <c r="WIY35" s="148"/>
      <c r="WIZ35" s="210"/>
      <c r="WJA35" s="211"/>
      <c r="WJB35" s="148"/>
      <c r="WJC35" s="210"/>
      <c r="WJD35" s="211"/>
      <c r="WJE35" s="148"/>
      <c r="WJF35" s="210"/>
      <c r="WJG35" s="211"/>
      <c r="WJH35" s="148"/>
      <c r="WJI35" s="210"/>
      <c r="WJJ35" s="211"/>
      <c r="WJK35" s="148"/>
      <c r="WJL35" s="210"/>
      <c r="WJM35" s="211"/>
      <c r="WJN35" s="148"/>
      <c r="WJO35" s="210"/>
      <c r="WJP35" s="211"/>
      <c r="WJQ35" s="148"/>
      <c r="WJR35" s="210"/>
      <c r="WJS35" s="211"/>
      <c r="WJT35" s="148"/>
      <c r="WJU35" s="210"/>
      <c r="WJV35" s="211"/>
      <c r="WJW35" s="148"/>
      <c r="WJX35" s="210"/>
      <c r="WJY35" s="211"/>
      <c r="WJZ35" s="148"/>
      <c r="WKA35" s="210"/>
      <c r="WKB35" s="211"/>
      <c r="WKC35" s="148"/>
      <c r="WKD35" s="210"/>
      <c r="WKE35" s="211"/>
      <c r="WKF35" s="148"/>
      <c r="WKG35" s="210"/>
      <c r="WKH35" s="211"/>
      <c r="WKI35" s="148"/>
      <c r="WKJ35" s="210"/>
      <c r="WKK35" s="211"/>
      <c r="WKL35" s="148"/>
      <c r="WKM35" s="210"/>
      <c r="WKN35" s="211"/>
      <c r="WKO35" s="148"/>
      <c r="WKP35" s="210"/>
      <c r="WKQ35" s="211"/>
      <c r="WKR35" s="148"/>
      <c r="WKS35" s="210"/>
      <c r="WKT35" s="211"/>
      <c r="WKU35" s="148"/>
      <c r="WKV35" s="210"/>
      <c r="WKW35" s="211"/>
      <c r="WKX35" s="148"/>
      <c r="WKY35" s="210"/>
      <c r="WKZ35" s="211"/>
      <c r="WLA35" s="148"/>
      <c r="WLB35" s="210"/>
      <c r="WLC35" s="211"/>
      <c r="WLD35" s="148"/>
      <c r="WLE35" s="210"/>
      <c r="WLF35" s="211"/>
      <c r="WLG35" s="148"/>
      <c r="WLH35" s="210"/>
      <c r="WLI35" s="211"/>
      <c r="WLJ35" s="148"/>
      <c r="WLK35" s="210"/>
      <c r="WLL35" s="211"/>
      <c r="WLM35" s="148"/>
      <c r="WLN35" s="210"/>
      <c r="WLO35" s="211"/>
      <c r="WLP35" s="148"/>
      <c r="WLQ35" s="210"/>
      <c r="WLR35" s="211"/>
      <c r="WLS35" s="148"/>
      <c r="WLT35" s="210"/>
      <c r="WLU35" s="211"/>
      <c r="WLV35" s="148"/>
      <c r="WLW35" s="210"/>
      <c r="WLX35" s="211"/>
      <c r="WLY35" s="148"/>
      <c r="WLZ35" s="210"/>
      <c r="WMA35" s="211"/>
      <c r="WMB35" s="148"/>
      <c r="WMC35" s="210"/>
      <c r="WMD35" s="211"/>
      <c r="WME35" s="148"/>
      <c r="WMF35" s="210"/>
      <c r="WMG35" s="211"/>
      <c r="WMH35" s="148"/>
      <c r="WMI35" s="210"/>
      <c r="WMJ35" s="211"/>
      <c r="WMK35" s="148"/>
      <c r="WML35" s="210"/>
      <c r="WMM35" s="211"/>
      <c r="WMN35" s="148"/>
      <c r="WMO35" s="210"/>
      <c r="WMP35" s="211"/>
      <c r="WMQ35" s="148"/>
      <c r="WMR35" s="210"/>
      <c r="WMS35" s="211"/>
      <c r="WMT35" s="148"/>
      <c r="WMU35" s="210"/>
      <c r="WMV35" s="211"/>
      <c r="WMW35" s="148"/>
      <c r="WMX35" s="210"/>
      <c r="WMY35" s="211"/>
      <c r="WMZ35" s="148"/>
      <c r="WNA35" s="210"/>
      <c r="WNB35" s="211"/>
      <c r="WNC35" s="148"/>
      <c r="WND35" s="210"/>
      <c r="WNE35" s="211"/>
      <c r="WNF35" s="148"/>
      <c r="WNG35" s="210"/>
      <c r="WNH35" s="211"/>
      <c r="WNI35" s="148"/>
      <c r="WNJ35" s="210"/>
      <c r="WNK35" s="211"/>
      <c r="WNL35" s="148"/>
      <c r="WNM35" s="210"/>
      <c r="WNN35" s="211"/>
      <c r="WNO35" s="148"/>
      <c r="WNP35" s="210"/>
      <c r="WNQ35" s="211"/>
      <c r="WNR35" s="148"/>
      <c r="WNS35" s="210"/>
      <c r="WNT35" s="211"/>
      <c r="WNU35" s="148"/>
      <c r="WNV35" s="210"/>
      <c r="WNW35" s="211"/>
      <c r="WNX35" s="148"/>
      <c r="WNY35" s="210"/>
      <c r="WNZ35" s="211"/>
      <c r="WOA35" s="148"/>
      <c r="WOB35" s="210"/>
      <c r="WOC35" s="211"/>
      <c r="WOD35" s="148"/>
      <c r="WOE35" s="210"/>
      <c r="WOF35" s="211"/>
      <c r="WOG35" s="148"/>
      <c r="WOH35" s="210"/>
      <c r="WOI35" s="211"/>
      <c r="WOJ35" s="148"/>
      <c r="WOK35" s="210"/>
      <c r="WOL35" s="211"/>
      <c r="WOM35" s="148"/>
      <c r="WON35" s="210"/>
      <c r="WOO35" s="211"/>
      <c r="WOP35" s="148"/>
      <c r="WOQ35" s="210"/>
      <c r="WOR35" s="211"/>
      <c r="WOS35" s="148"/>
      <c r="WOT35" s="210"/>
      <c r="WOU35" s="211"/>
      <c r="WOV35" s="148"/>
      <c r="WOW35" s="210"/>
      <c r="WOX35" s="211"/>
      <c r="WOY35" s="148"/>
      <c r="WOZ35" s="210"/>
      <c r="WPA35" s="211"/>
      <c r="WPB35" s="148"/>
      <c r="WPC35" s="210"/>
      <c r="WPD35" s="211"/>
      <c r="WPE35" s="148"/>
      <c r="WPF35" s="210"/>
      <c r="WPG35" s="211"/>
      <c r="WPH35" s="148"/>
      <c r="WPI35" s="210"/>
      <c r="WPJ35" s="211"/>
      <c r="WPK35" s="148"/>
      <c r="WPL35" s="210"/>
      <c r="WPM35" s="211"/>
      <c r="WPN35" s="148"/>
      <c r="WPO35" s="210"/>
      <c r="WPP35" s="211"/>
      <c r="WPQ35" s="148"/>
      <c r="WPR35" s="210"/>
      <c r="WPS35" s="211"/>
      <c r="WPT35" s="148"/>
      <c r="WPU35" s="210"/>
      <c r="WPV35" s="211"/>
      <c r="WPW35" s="148"/>
      <c r="WPX35" s="210"/>
      <c r="WPY35" s="211"/>
      <c r="WPZ35" s="148"/>
      <c r="WQA35" s="210"/>
      <c r="WQB35" s="211"/>
      <c r="WQC35" s="148"/>
      <c r="WQD35" s="210"/>
      <c r="WQE35" s="211"/>
      <c r="WQF35" s="148"/>
      <c r="WQG35" s="210"/>
      <c r="WQH35" s="211"/>
      <c r="WQI35" s="148"/>
      <c r="WQJ35" s="210"/>
      <c r="WQK35" s="211"/>
      <c r="WQL35" s="148"/>
      <c r="WQM35" s="210"/>
      <c r="WQN35" s="211"/>
      <c r="WQO35" s="148"/>
      <c r="WQP35" s="210"/>
      <c r="WQQ35" s="211"/>
      <c r="WQR35" s="148"/>
      <c r="WQS35" s="210"/>
      <c r="WQT35" s="211"/>
      <c r="WQU35" s="148"/>
      <c r="WQV35" s="210"/>
      <c r="WQW35" s="211"/>
      <c r="WQX35" s="148"/>
      <c r="WQY35" s="210"/>
      <c r="WQZ35" s="211"/>
      <c r="WRA35" s="148"/>
      <c r="WRB35" s="210"/>
      <c r="WRC35" s="211"/>
      <c r="WRD35" s="148"/>
      <c r="WRE35" s="210"/>
      <c r="WRF35" s="211"/>
      <c r="WRG35" s="148"/>
      <c r="WRH35" s="210"/>
      <c r="WRI35" s="211"/>
      <c r="WRJ35" s="148"/>
      <c r="WRK35" s="210"/>
      <c r="WRL35" s="211"/>
      <c r="WRM35" s="148"/>
      <c r="WRN35" s="210"/>
      <c r="WRO35" s="211"/>
      <c r="WRP35" s="148"/>
      <c r="WRQ35" s="210"/>
      <c r="WRR35" s="211"/>
      <c r="WRS35" s="148"/>
      <c r="WRT35" s="210"/>
      <c r="WRU35" s="211"/>
      <c r="WRV35" s="148"/>
      <c r="WRW35" s="210"/>
      <c r="WRX35" s="211"/>
      <c r="WRY35" s="148"/>
      <c r="WRZ35" s="210"/>
      <c r="WSA35" s="211"/>
      <c r="WSB35" s="148"/>
      <c r="WSC35" s="210"/>
      <c r="WSD35" s="211"/>
      <c r="WSE35" s="148"/>
      <c r="WSF35" s="210"/>
      <c r="WSG35" s="211"/>
      <c r="WSH35" s="148"/>
      <c r="WSI35" s="210"/>
      <c r="WSJ35" s="211"/>
      <c r="WSK35" s="148"/>
      <c r="WSL35" s="210"/>
      <c r="WSM35" s="211"/>
      <c r="WSN35" s="148"/>
      <c r="WSO35" s="210"/>
      <c r="WSP35" s="211"/>
      <c r="WSQ35" s="148"/>
      <c r="WSR35" s="210"/>
      <c r="WSS35" s="211"/>
      <c r="WST35" s="148"/>
      <c r="WSU35" s="210"/>
      <c r="WSV35" s="211"/>
      <c r="WSW35" s="148"/>
      <c r="WSX35" s="210"/>
      <c r="WSY35" s="211"/>
      <c r="WSZ35" s="148"/>
      <c r="WTA35" s="210"/>
      <c r="WTB35" s="211"/>
      <c r="WTC35" s="148"/>
      <c r="WTD35" s="210"/>
      <c r="WTE35" s="211"/>
      <c r="WTF35" s="148"/>
      <c r="WTG35" s="210"/>
      <c r="WTH35" s="211"/>
      <c r="WTI35" s="148"/>
      <c r="WTJ35" s="210"/>
      <c r="WTK35" s="211"/>
      <c r="WTL35" s="148"/>
      <c r="WTM35" s="210"/>
      <c r="WTN35" s="211"/>
      <c r="WTO35" s="148"/>
      <c r="WTP35" s="210"/>
      <c r="WTQ35" s="211"/>
      <c r="WTR35" s="148"/>
      <c r="WTS35" s="210"/>
      <c r="WTT35" s="211"/>
      <c r="WTU35" s="148"/>
      <c r="WTV35" s="210"/>
      <c r="WTW35" s="211"/>
      <c r="WTX35" s="148"/>
      <c r="WTY35" s="210"/>
      <c r="WTZ35" s="211"/>
      <c r="WUA35" s="148"/>
      <c r="WUB35" s="210"/>
      <c r="WUC35" s="211"/>
      <c r="WUD35" s="148"/>
      <c r="WUE35" s="210"/>
      <c r="WUF35" s="211"/>
      <c r="WUG35" s="148"/>
      <c r="WUH35" s="210"/>
      <c r="WUI35" s="211"/>
      <c r="WUJ35" s="148"/>
      <c r="WUK35" s="210"/>
      <c r="WUL35" s="211"/>
      <c r="WUM35" s="148"/>
      <c r="WUN35" s="210"/>
      <c r="WUO35" s="211"/>
      <c r="WUP35" s="148"/>
      <c r="WUQ35" s="210"/>
      <c r="WUR35" s="211"/>
      <c r="WUS35" s="148"/>
      <c r="WUT35" s="210"/>
      <c r="WUU35" s="211"/>
      <c r="WUV35" s="148"/>
      <c r="WUW35" s="210"/>
      <c r="WUX35" s="211"/>
      <c r="WUY35" s="148"/>
      <c r="WUZ35" s="210"/>
      <c r="WVA35" s="211"/>
      <c r="WVB35" s="148"/>
      <c r="WVC35" s="210"/>
      <c r="WVD35" s="211"/>
      <c r="WVE35" s="148"/>
      <c r="WVF35" s="210"/>
      <c r="WVG35" s="211"/>
      <c r="WVH35" s="148"/>
      <c r="WVI35" s="210"/>
      <c r="WVJ35" s="211"/>
      <c r="WVK35" s="148"/>
      <c r="WVL35" s="210"/>
      <c r="WVM35" s="211"/>
      <c r="WVN35" s="148"/>
      <c r="WVO35" s="210"/>
      <c r="WVP35" s="211"/>
      <c r="WVQ35" s="148"/>
      <c r="WVR35" s="210"/>
      <c r="WVS35" s="211"/>
      <c r="WVT35" s="148"/>
      <c r="WVU35" s="210"/>
      <c r="WVV35" s="211"/>
      <c r="WVW35" s="148"/>
      <c r="WVX35" s="210"/>
      <c r="WVY35" s="211"/>
      <c r="WVZ35" s="148"/>
      <c r="WWA35" s="210"/>
      <c r="WWB35" s="211"/>
      <c r="WWC35" s="148"/>
      <c r="WWD35" s="210"/>
      <c r="WWE35" s="211"/>
      <c r="WWF35" s="148"/>
      <c r="WWG35" s="210"/>
      <c r="WWH35" s="211"/>
      <c r="WWI35" s="148"/>
      <c r="WWJ35" s="210"/>
      <c r="WWK35" s="211"/>
      <c r="WWL35" s="148"/>
      <c r="WWM35" s="210"/>
      <c r="WWN35" s="211"/>
      <c r="WWO35" s="148"/>
      <c r="WWP35" s="210"/>
      <c r="WWQ35" s="211"/>
      <c r="WWR35" s="148"/>
      <c r="WWS35" s="210"/>
      <c r="WWT35" s="211"/>
      <c r="WWU35" s="148"/>
      <c r="WWV35" s="210"/>
      <c r="WWW35" s="211"/>
      <c r="WWX35" s="148"/>
      <c r="WWY35" s="210"/>
      <c r="WWZ35" s="211"/>
      <c r="WXA35" s="148"/>
      <c r="WXB35" s="210"/>
      <c r="WXC35" s="211"/>
      <c r="WXD35" s="148"/>
      <c r="WXE35" s="210"/>
      <c r="WXF35" s="211"/>
      <c r="WXG35" s="148"/>
      <c r="WXH35" s="210"/>
      <c r="WXI35" s="211"/>
      <c r="WXJ35" s="148"/>
      <c r="WXK35" s="210"/>
      <c r="WXL35" s="211"/>
      <c r="WXM35" s="148"/>
      <c r="WXN35" s="210"/>
      <c r="WXO35" s="211"/>
      <c r="WXP35" s="148"/>
      <c r="WXQ35" s="210"/>
      <c r="WXR35" s="211"/>
      <c r="WXS35" s="148"/>
      <c r="WXT35" s="210"/>
      <c r="WXU35" s="211"/>
      <c r="WXV35" s="148"/>
      <c r="WXW35" s="210"/>
      <c r="WXX35" s="211"/>
      <c r="WXY35" s="148"/>
      <c r="WXZ35" s="210"/>
      <c r="WYA35" s="211"/>
      <c r="WYB35" s="148"/>
      <c r="WYC35" s="210"/>
      <c r="WYD35" s="211"/>
      <c r="WYE35" s="148"/>
      <c r="WYF35" s="210"/>
      <c r="WYG35" s="211"/>
      <c r="WYH35" s="148"/>
      <c r="WYI35" s="210"/>
      <c r="WYJ35" s="211"/>
      <c r="WYK35" s="148"/>
      <c r="WYL35" s="210"/>
      <c r="WYM35" s="211"/>
      <c r="WYN35" s="148"/>
      <c r="WYO35" s="210"/>
      <c r="WYP35" s="211"/>
      <c r="WYQ35" s="148"/>
      <c r="WYR35" s="210"/>
      <c r="WYS35" s="211"/>
      <c r="WYT35" s="148"/>
      <c r="WYU35" s="210"/>
      <c r="WYV35" s="211"/>
      <c r="WYW35" s="148"/>
      <c r="WYX35" s="210"/>
      <c r="WYY35" s="211"/>
      <c r="WYZ35" s="148"/>
      <c r="WZA35" s="210"/>
      <c r="WZB35" s="211"/>
      <c r="WZC35" s="148"/>
      <c r="WZD35" s="210"/>
      <c r="WZE35" s="211"/>
      <c r="WZF35" s="148"/>
      <c r="WZG35" s="210"/>
      <c r="WZH35" s="211"/>
      <c r="WZI35" s="148"/>
      <c r="WZJ35" s="210"/>
      <c r="WZK35" s="211"/>
      <c r="WZL35" s="148"/>
      <c r="WZM35" s="210"/>
      <c r="WZN35" s="211"/>
      <c r="WZO35" s="148"/>
      <c r="WZP35" s="210"/>
      <c r="WZQ35" s="211"/>
      <c r="WZR35" s="148"/>
      <c r="WZS35" s="210"/>
      <c r="WZT35" s="211"/>
      <c r="WZU35" s="148"/>
      <c r="WZV35" s="210"/>
      <c r="WZW35" s="211"/>
      <c r="WZX35" s="148"/>
      <c r="WZY35" s="210"/>
      <c r="WZZ35" s="211"/>
      <c r="XAA35" s="148"/>
      <c r="XAB35" s="210"/>
      <c r="XAC35" s="211"/>
      <c r="XAD35" s="148"/>
      <c r="XAE35" s="210"/>
      <c r="XAF35" s="211"/>
      <c r="XAG35" s="148"/>
      <c r="XAH35" s="210"/>
      <c r="XAI35" s="211"/>
      <c r="XAJ35" s="148"/>
      <c r="XAK35" s="210"/>
      <c r="XAL35" s="211"/>
      <c r="XAM35" s="148"/>
      <c r="XAN35" s="210"/>
      <c r="XAO35" s="211"/>
      <c r="XAP35" s="148"/>
      <c r="XAQ35" s="210"/>
      <c r="XAR35" s="211"/>
      <c r="XAS35" s="148"/>
      <c r="XAT35" s="210"/>
      <c r="XAU35" s="211"/>
      <c r="XAV35" s="148"/>
      <c r="XAW35" s="210"/>
      <c r="XAX35" s="211"/>
      <c r="XAY35" s="148"/>
      <c r="XAZ35" s="210"/>
      <c r="XBA35" s="211"/>
      <c r="XBB35" s="148"/>
      <c r="XBC35" s="210"/>
      <c r="XBD35" s="211"/>
      <c r="XBE35" s="148"/>
      <c r="XBF35" s="210"/>
      <c r="XBG35" s="211"/>
      <c r="XBH35" s="148"/>
      <c r="XBI35" s="210"/>
      <c r="XBJ35" s="211"/>
      <c r="XBK35" s="148"/>
      <c r="XBL35" s="210"/>
      <c r="XBM35" s="211"/>
      <c r="XBN35" s="148"/>
      <c r="XBO35" s="210"/>
      <c r="XBP35" s="211"/>
      <c r="XBQ35" s="148"/>
      <c r="XBR35" s="210"/>
      <c r="XBS35" s="211"/>
      <c r="XBT35" s="148"/>
      <c r="XBU35" s="210"/>
      <c r="XBV35" s="211"/>
      <c r="XBW35" s="148"/>
      <c r="XBX35" s="210"/>
      <c r="XBY35" s="211"/>
      <c r="XBZ35" s="148"/>
      <c r="XCA35" s="210"/>
      <c r="XCB35" s="211"/>
      <c r="XCC35" s="148"/>
      <c r="XCD35" s="210"/>
      <c r="XCE35" s="211"/>
      <c r="XCF35" s="148"/>
      <c r="XCG35" s="210"/>
      <c r="XCH35" s="211"/>
      <c r="XCI35" s="148"/>
      <c r="XCJ35" s="210"/>
      <c r="XCK35" s="211"/>
      <c r="XCL35" s="148"/>
      <c r="XCM35" s="210"/>
      <c r="XCN35" s="211"/>
      <c r="XCO35" s="148"/>
      <c r="XCP35" s="210"/>
      <c r="XCQ35" s="211"/>
      <c r="XCR35" s="148"/>
      <c r="XCS35" s="210"/>
      <c r="XCT35" s="211"/>
      <c r="XCU35" s="148"/>
      <c r="XCV35" s="210"/>
      <c r="XCW35" s="211"/>
      <c r="XCX35" s="148"/>
      <c r="XCY35" s="210"/>
      <c r="XCZ35" s="211"/>
      <c r="XDA35" s="148"/>
      <c r="XDB35" s="210"/>
      <c r="XDC35" s="211"/>
      <c r="XDD35" s="148"/>
      <c r="XDE35" s="210"/>
      <c r="XDF35" s="211"/>
      <c r="XDG35" s="148"/>
      <c r="XDH35" s="210"/>
      <c r="XDI35" s="211"/>
      <c r="XDJ35" s="148"/>
      <c r="XDK35" s="210"/>
      <c r="XDL35" s="211"/>
      <c r="XDM35" s="148"/>
      <c r="XDN35" s="210"/>
      <c r="XDO35" s="211"/>
      <c r="XDP35" s="148"/>
      <c r="XDQ35" s="210"/>
      <c r="XDR35" s="211"/>
      <c r="XDS35" s="148"/>
      <c r="XDT35" s="210"/>
      <c r="XDU35" s="211"/>
      <c r="XDV35" s="148"/>
      <c r="XDW35" s="210"/>
      <c r="XDX35" s="211"/>
      <c r="XDY35" s="148"/>
      <c r="XDZ35" s="210"/>
      <c r="XEA35" s="211"/>
      <c r="XEB35" s="148"/>
      <c r="XEC35" s="210"/>
      <c r="XED35" s="211"/>
      <c r="XEE35" s="148"/>
      <c r="XEF35" s="210"/>
      <c r="XEG35" s="211"/>
      <c r="XEH35" s="148"/>
      <c r="XEI35" s="210"/>
      <c r="XEJ35" s="211"/>
      <c r="XEK35" s="148"/>
      <c r="XEL35" s="210"/>
      <c r="XEM35" s="211"/>
      <c r="XEN35" s="148"/>
      <c r="XEO35" s="210"/>
      <c r="XEP35" s="211"/>
      <c r="XEQ35" s="148"/>
      <c r="XER35" s="210"/>
      <c r="XES35" s="211"/>
      <c r="XET35" s="148"/>
      <c r="XEU35" s="210"/>
      <c r="XEV35" s="211"/>
      <c r="XEW35" s="148"/>
      <c r="XEX35" s="210"/>
      <c r="XEY35" s="211"/>
      <c r="XEZ35" s="148"/>
      <c r="XFA35" s="210"/>
      <c r="XFB35" s="211"/>
      <c r="XFC35" s="148"/>
      <c r="XFD35" s="210"/>
    </row>
    <row r="36" spans="1:16384" x14ac:dyDescent="0.25">
      <c r="A36" s="211" t="s">
        <v>937</v>
      </c>
      <c r="B36" s="144"/>
      <c r="C36" s="148"/>
      <c r="D36" s="210"/>
      <c r="E36" s="211"/>
      <c r="F36" s="148"/>
      <c r="G36" s="210"/>
      <c r="H36" s="211"/>
      <c r="I36" s="148"/>
      <c r="J36" s="210"/>
      <c r="K36" s="211"/>
      <c r="L36" s="148"/>
      <c r="M36" s="210"/>
      <c r="N36" s="211"/>
      <c r="O36" s="148"/>
      <c r="P36" s="210"/>
      <c r="Q36" s="211"/>
      <c r="R36" s="148"/>
      <c r="S36" s="210"/>
      <c r="T36" s="211"/>
      <c r="U36" s="148"/>
      <c r="V36" s="210"/>
      <c r="W36" s="211"/>
      <c r="X36" s="148"/>
      <c r="Y36" s="210"/>
      <c r="Z36" s="211"/>
      <c r="AA36" s="148"/>
      <c r="AB36" s="210"/>
      <c r="AC36" s="211"/>
      <c r="AD36" s="148"/>
      <c r="AE36" s="210"/>
      <c r="AF36" s="211"/>
      <c r="AG36" s="148"/>
      <c r="AH36" s="210"/>
      <c r="AI36" s="211"/>
      <c r="AJ36" s="148"/>
      <c r="AK36" s="210"/>
      <c r="AL36" s="211"/>
      <c r="AM36" s="148"/>
      <c r="AN36" s="210"/>
      <c r="AO36" s="211"/>
      <c r="AP36" s="148"/>
      <c r="AQ36" s="210"/>
      <c r="AR36" s="211"/>
      <c r="AS36" s="148"/>
      <c r="AT36" s="210"/>
      <c r="AU36" s="211"/>
      <c r="AV36" s="148"/>
      <c r="AW36" s="210"/>
      <c r="AX36" s="211"/>
      <c r="AY36" s="148"/>
      <c r="AZ36" s="210"/>
      <c r="BA36" s="211"/>
      <c r="BB36" s="148"/>
      <c r="BC36" s="210"/>
      <c r="BD36" s="211"/>
      <c r="BE36" s="148"/>
      <c r="BF36" s="210"/>
      <c r="BG36" s="211"/>
      <c r="BH36" s="148"/>
      <c r="BI36" s="210"/>
      <c r="BJ36" s="211"/>
      <c r="BK36" s="148"/>
      <c r="BL36" s="210"/>
      <c r="BM36" s="211"/>
      <c r="BN36" s="148"/>
      <c r="BO36" s="210"/>
      <c r="BP36" s="211"/>
      <c r="BQ36" s="148"/>
      <c r="BR36" s="210"/>
      <c r="BS36" s="211"/>
      <c r="BT36" s="148"/>
      <c r="BU36" s="210"/>
      <c r="BV36" s="211"/>
      <c r="BW36" s="148"/>
      <c r="BX36" s="210"/>
      <c r="BY36" s="211"/>
      <c r="BZ36" s="148"/>
      <c r="CA36" s="210"/>
      <c r="CB36" s="211"/>
      <c r="CC36" s="148"/>
      <c r="CD36" s="210"/>
      <c r="CE36" s="211"/>
      <c r="CF36" s="148"/>
      <c r="CG36" s="210"/>
      <c r="CH36" s="211"/>
      <c r="CI36" s="148"/>
      <c r="CJ36" s="210"/>
      <c r="CK36" s="211"/>
      <c r="CL36" s="148"/>
      <c r="CM36" s="210"/>
      <c r="CN36" s="211"/>
      <c r="CO36" s="148"/>
      <c r="CP36" s="210"/>
      <c r="CQ36" s="211"/>
      <c r="CR36" s="148"/>
      <c r="CS36" s="210"/>
      <c r="CT36" s="211"/>
      <c r="CU36" s="148"/>
      <c r="CV36" s="210"/>
      <c r="CW36" s="211"/>
      <c r="CX36" s="148"/>
      <c r="CY36" s="210"/>
      <c r="CZ36" s="211"/>
      <c r="DA36" s="148"/>
      <c r="DB36" s="210"/>
      <c r="DC36" s="211"/>
      <c r="DD36" s="148"/>
      <c r="DE36" s="210"/>
      <c r="DF36" s="211"/>
      <c r="DG36" s="148"/>
      <c r="DH36" s="210"/>
      <c r="DI36" s="211"/>
      <c r="DJ36" s="148"/>
      <c r="DK36" s="210"/>
      <c r="DL36" s="211"/>
      <c r="DM36" s="148"/>
      <c r="DN36" s="210"/>
      <c r="DO36" s="211"/>
      <c r="DP36" s="148"/>
      <c r="DQ36" s="210"/>
      <c r="DR36" s="211"/>
      <c r="DS36" s="148"/>
      <c r="DT36" s="210"/>
      <c r="DU36" s="211"/>
      <c r="DV36" s="148"/>
      <c r="DW36" s="210"/>
      <c r="DX36" s="211"/>
      <c r="DY36" s="148"/>
      <c r="DZ36" s="210"/>
      <c r="EA36" s="211"/>
      <c r="EB36" s="148"/>
      <c r="EC36" s="210"/>
      <c r="ED36" s="211"/>
      <c r="EE36" s="148"/>
      <c r="EF36" s="210"/>
      <c r="EG36" s="211"/>
      <c r="EH36" s="148"/>
      <c r="EI36" s="210"/>
      <c r="EJ36" s="211"/>
      <c r="EK36" s="148"/>
      <c r="EL36" s="210"/>
      <c r="EM36" s="211"/>
      <c r="EN36" s="148"/>
      <c r="EO36" s="210"/>
      <c r="EP36" s="211"/>
      <c r="EQ36" s="148"/>
      <c r="ER36" s="210"/>
      <c r="ES36" s="211"/>
      <c r="ET36" s="148"/>
      <c r="EU36" s="210"/>
      <c r="EV36" s="211"/>
      <c r="EW36" s="148"/>
      <c r="EX36" s="210"/>
      <c r="EY36" s="211"/>
      <c r="EZ36" s="148"/>
      <c r="FA36" s="210"/>
      <c r="FB36" s="211"/>
      <c r="FC36" s="148"/>
      <c r="FD36" s="210"/>
      <c r="FE36" s="211"/>
      <c r="FF36" s="148"/>
      <c r="FG36" s="210"/>
      <c r="FH36" s="211"/>
      <c r="FI36" s="148"/>
      <c r="FJ36" s="210"/>
      <c r="FK36" s="211"/>
      <c r="FL36" s="148"/>
      <c r="FM36" s="210"/>
      <c r="FN36" s="211"/>
      <c r="FO36" s="148"/>
      <c r="FP36" s="210"/>
      <c r="FQ36" s="211"/>
      <c r="FR36" s="148"/>
      <c r="FS36" s="210"/>
      <c r="FT36" s="211"/>
      <c r="FU36" s="148"/>
      <c r="FV36" s="210"/>
      <c r="FW36" s="211"/>
      <c r="FX36" s="148"/>
      <c r="FY36" s="210"/>
      <c r="FZ36" s="211"/>
      <c r="GA36" s="148"/>
      <c r="GB36" s="210"/>
      <c r="GC36" s="211"/>
      <c r="GD36" s="148"/>
      <c r="GE36" s="210"/>
      <c r="GF36" s="211"/>
      <c r="GG36" s="148"/>
      <c r="GH36" s="210"/>
      <c r="GI36" s="211"/>
      <c r="GJ36" s="148"/>
      <c r="GK36" s="210"/>
      <c r="GL36" s="211"/>
      <c r="GM36" s="148"/>
      <c r="GN36" s="210"/>
      <c r="GO36" s="211"/>
      <c r="GP36" s="148"/>
      <c r="GQ36" s="210"/>
      <c r="GR36" s="211"/>
      <c r="GS36" s="148"/>
      <c r="GT36" s="210"/>
      <c r="GU36" s="211"/>
      <c r="GV36" s="148"/>
      <c r="GW36" s="210"/>
      <c r="GX36" s="211"/>
      <c r="GY36" s="148"/>
      <c r="GZ36" s="210"/>
      <c r="HA36" s="211"/>
      <c r="HB36" s="148"/>
      <c r="HC36" s="210"/>
      <c r="HD36" s="211"/>
      <c r="HE36" s="148"/>
      <c r="HF36" s="210"/>
      <c r="HG36" s="211"/>
      <c r="HH36" s="148"/>
      <c r="HI36" s="210"/>
      <c r="HJ36" s="211"/>
      <c r="HK36" s="148"/>
      <c r="HL36" s="210"/>
      <c r="HM36" s="211"/>
      <c r="HN36" s="148"/>
      <c r="HO36" s="210"/>
      <c r="HP36" s="211"/>
      <c r="HQ36" s="148"/>
      <c r="HR36" s="210"/>
      <c r="HS36" s="211"/>
      <c r="HT36" s="148"/>
      <c r="HU36" s="210"/>
      <c r="HV36" s="211"/>
      <c r="HW36" s="148"/>
      <c r="HX36" s="210"/>
      <c r="HY36" s="211"/>
      <c r="HZ36" s="148"/>
      <c r="IA36" s="210"/>
      <c r="IB36" s="211"/>
      <c r="IC36" s="148"/>
      <c r="ID36" s="210"/>
      <c r="IE36" s="211"/>
      <c r="IF36" s="148"/>
      <c r="IG36" s="210"/>
      <c r="IH36" s="211"/>
      <c r="II36" s="148"/>
      <c r="IJ36" s="210"/>
      <c r="IK36" s="211"/>
      <c r="IL36" s="148"/>
      <c r="IM36" s="210"/>
      <c r="IN36" s="211"/>
      <c r="IO36" s="148"/>
      <c r="IP36" s="210"/>
      <c r="IQ36" s="211"/>
      <c r="IR36" s="148"/>
      <c r="IS36" s="210"/>
      <c r="IT36" s="211"/>
      <c r="IU36" s="148"/>
      <c r="IV36" s="210"/>
      <c r="IW36" s="211"/>
      <c r="IX36" s="148"/>
      <c r="IY36" s="210"/>
      <c r="IZ36" s="211"/>
      <c r="JA36" s="148"/>
      <c r="JB36" s="210"/>
      <c r="JC36" s="211"/>
      <c r="JD36" s="148"/>
      <c r="JE36" s="210"/>
      <c r="JF36" s="211"/>
      <c r="JG36" s="148"/>
      <c r="JH36" s="210"/>
      <c r="JI36" s="211"/>
      <c r="JJ36" s="148"/>
      <c r="JK36" s="210"/>
      <c r="JL36" s="211"/>
      <c r="JM36" s="148"/>
      <c r="JN36" s="210"/>
      <c r="JO36" s="211"/>
      <c r="JP36" s="148"/>
      <c r="JQ36" s="210"/>
      <c r="JR36" s="211"/>
      <c r="JS36" s="148"/>
      <c r="JT36" s="210"/>
      <c r="JU36" s="211"/>
      <c r="JV36" s="148"/>
      <c r="JW36" s="210"/>
      <c r="JX36" s="211"/>
      <c r="JY36" s="148"/>
      <c r="JZ36" s="210"/>
      <c r="KA36" s="211"/>
      <c r="KB36" s="148"/>
      <c r="KC36" s="210"/>
      <c r="KD36" s="211"/>
      <c r="KE36" s="148"/>
      <c r="KF36" s="210"/>
      <c r="KG36" s="211"/>
      <c r="KH36" s="148"/>
      <c r="KI36" s="210"/>
      <c r="KJ36" s="211"/>
      <c r="KK36" s="148"/>
      <c r="KL36" s="210"/>
      <c r="KM36" s="211"/>
      <c r="KN36" s="148"/>
      <c r="KO36" s="210"/>
      <c r="KP36" s="211"/>
      <c r="KQ36" s="148"/>
      <c r="KR36" s="210"/>
      <c r="KS36" s="211"/>
      <c r="KT36" s="148"/>
      <c r="KU36" s="210"/>
      <c r="KV36" s="211"/>
      <c r="KW36" s="148"/>
      <c r="KX36" s="210"/>
      <c r="KY36" s="211"/>
      <c r="KZ36" s="148"/>
      <c r="LA36" s="210"/>
      <c r="LB36" s="211"/>
      <c r="LC36" s="148"/>
      <c r="LD36" s="210"/>
      <c r="LE36" s="211"/>
      <c r="LF36" s="148"/>
      <c r="LG36" s="210"/>
      <c r="LH36" s="211"/>
      <c r="LI36" s="148"/>
      <c r="LJ36" s="210"/>
      <c r="LK36" s="211"/>
      <c r="LL36" s="148"/>
      <c r="LM36" s="210"/>
      <c r="LN36" s="211"/>
      <c r="LO36" s="148"/>
      <c r="LP36" s="210"/>
      <c r="LQ36" s="211"/>
      <c r="LR36" s="148"/>
      <c r="LS36" s="210"/>
      <c r="LT36" s="211"/>
      <c r="LU36" s="148"/>
      <c r="LV36" s="210"/>
      <c r="LW36" s="211"/>
      <c r="LX36" s="148"/>
      <c r="LY36" s="210"/>
      <c r="LZ36" s="211"/>
      <c r="MA36" s="148"/>
      <c r="MB36" s="210"/>
      <c r="MC36" s="211"/>
      <c r="MD36" s="148"/>
      <c r="ME36" s="210"/>
      <c r="MF36" s="211"/>
      <c r="MG36" s="148"/>
      <c r="MH36" s="210"/>
      <c r="MI36" s="211"/>
      <c r="MJ36" s="148"/>
      <c r="MK36" s="210"/>
      <c r="ML36" s="211"/>
      <c r="MM36" s="148"/>
      <c r="MN36" s="210"/>
      <c r="MO36" s="211"/>
      <c r="MP36" s="148"/>
      <c r="MQ36" s="210"/>
      <c r="MR36" s="211"/>
      <c r="MS36" s="148"/>
      <c r="MT36" s="210"/>
      <c r="MU36" s="211"/>
      <c r="MV36" s="148"/>
      <c r="MW36" s="210"/>
      <c r="MX36" s="211"/>
      <c r="MY36" s="148"/>
      <c r="MZ36" s="210"/>
      <c r="NA36" s="211"/>
      <c r="NB36" s="148"/>
      <c r="NC36" s="210"/>
      <c r="ND36" s="211"/>
      <c r="NE36" s="148"/>
      <c r="NF36" s="210"/>
      <c r="NG36" s="211"/>
      <c r="NH36" s="148"/>
      <c r="NI36" s="210"/>
      <c r="NJ36" s="211"/>
      <c r="NK36" s="148"/>
      <c r="NL36" s="210"/>
      <c r="NM36" s="211"/>
      <c r="NN36" s="148"/>
      <c r="NO36" s="210"/>
      <c r="NP36" s="211"/>
      <c r="NQ36" s="148"/>
      <c r="NR36" s="210"/>
      <c r="NS36" s="211"/>
      <c r="NT36" s="148"/>
      <c r="NU36" s="210"/>
      <c r="NV36" s="211"/>
      <c r="NW36" s="148"/>
      <c r="NX36" s="210"/>
      <c r="NY36" s="211"/>
      <c r="NZ36" s="148"/>
      <c r="OA36" s="210"/>
      <c r="OB36" s="211"/>
      <c r="OC36" s="148"/>
      <c r="OD36" s="210"/>
      <c r="OE36" s="211"/>
      <c r="OF36" s="148"/>
      <c r="OG36" s="210"/>
      <c r="OH36" s="211"/>
      <c r="OI36" s="148"/>
      <c r="OJ36" s="210"/>
      <c r="OK36" s="211"/>
      <c r="OL36" s="148"/>
      <c r="OM36" s="210"/>
      <c r="ON36" s="211"/>
      <c r="OO36" s="148"/>
      <c r="OP36" s="210"/>
      <c r="OQ36" s="211"/>
      <c r="OR36" s="148"/>
      <c r="OS36" s="210"/>
      <c r="OT36" s="211"/>
      <c r="OU36" s="148"/>
      <c r="OV36" s="210"/>
      <c r="OW36" s="211"/>
      <c r="OX36" s="148"/>
      <c r="OY36" s="210"/>
      <c r="OZ36" s="211"/>
      <c r="PA36" s="148"/>
      <c r="PB36" s="210"/>
      <c r="PC36" s="211"/>
      <c r="PD36" s="148"/>
      <c r="PE36" s="210"/>
      <c r="PF36" s="211"/>
      <c r="PG36" s="148"/>
      <c r="PH36" s="210"/>
      <c r="PI36" s="211"/>
      <c r="PJ36" s="148"/>
      <c r="PK36" s="210"/>
      <c r="PL36" s="211"/>
      <c r="PM36" s="148"/>
      <c r="PN36" s="210"/>
      <c r="PO36" s="211"/>
      <c r="PP36" s="148"/>
      <c r="PQ36" s="210"/>
      <c r="PR36" s="211"/>
      <c r="PS36" s="148"/>
      <c r="PT36" s="210"/>
      <c r="PU36" s="211"/>
      <c r="PV36" s="148"/>
      <c r="PW36" s="210"/>
      <c r="PX36" s="211"/>
      <c r="PY36" s="148"/>
      <c r="PZ36" s="210"/>
      <c r="QA36" s="211"/>
      <c r="QB36" s="148"/>
      <c r="QC36" s="210"/>
      <c r="QD36" s="211"/>
      <c r="QE36" s="148"/>
      <c r="QF36" s="210"/>
      <c r="QG36" s="211"/>
      <c r="QH36" s="148"/>
      <c r="QI36" s="210"/>
      <c r="QJ36" s="211"/>
      <c r="QK36" s="148"/>
      <c r="QL36" s="210"/>
      <c r="QM36" s="211"/>
      <c r="QN36" s="148"/>
      <c r="QO36" s="210"/>
      <c r="QP36" s="211"/>
      <c r="QQ36" s="148"/>
      <c r="QR36" s="210"/>
      <c r="QS36" s="211"/>
      <c r="QT36" s="148"/>
      <c r="QU36" s="210"/>
      <c r="QV36" s="211"/>
      <c r="QW36" s="148"/>
      <c r="QX36" s="210"/>
      <c r="QY36" s="211"/>
      <c r="QZ36" s="148"/>
      <c r="RA36" s="210"/>
      <c r="RB36" s="211"/>
      <c r="RC36" s="148"/>
      <c r="RD36" s="210"/>
      <c r="RE36" s="211"/>
      <c r="RF36" s="148"/>
      <c r="RG36" s="210"/>
      <c r="RH36" s="211"/>
      <c r="RI36" s="148"/>
      <c r="RJ36" s="210"/>
      <c r="RK36" s="211"/>
      <c r="RL36" s="148"/>
      <c r="RM36" s="210"/>
      <c r="RN36" s="211"/>
      <c r="RO36" s="148"/>
      <c r="RP36" s="210"/>
      <c r="RQ36" s="211"/>
      <c r="RR36" s="148"/>
      <c r="RS36" s="210"/>
      <c r="RT36" s="211"/>
      <c r="RU36" s="148"/>
      <c r="RV36" s="210"/>
      <c r="RW36" s="211"/>
      <c r="RX36" s="148"/>
      <c r="RY36" s="210"/>
      <c r="RZ36" s="211"/>
      <c r="SA36" s="148"/>
      <c r="SB36" s="210"/>
      <c r="SC36" s="211"/>
      <c r="SD36" s="148"/>
      <c r="SE36" s="210"/>
      <c r="SF36" s="211"/>
      <c r="SG36" s="148"/>
      <c r="SH36" s="210"/>
      <c r="SI36" s="211"/>
      <c r="SJ36" s="148"/>
      <c r="SK36" s="210"/>
      <c r="SL36" s="211"/>
      <c r="SM36" s="148"/>
      <c r="SN36" s="210"/>
      <c r="SO36" s="211"/>
      <c r="SP36" s="148"/>
      <c r="SQ36" s="210"/>
      <c r="SR36" s="211"/>
      <c r="SS36" s="148"/>
      <c r="ST36" s="210"/>
      <c r="SU36" s="211"/>
      <c r="SV36" s="148"/>
      <c r="SW36" s="210"/>
      <c r="SX36" s="211"/>
      <c r="SY36" s="148"/>
      <c r="SZ36" s="210"/>
      <c r="TA36" s="211"/>
      <c r="TB36" s="148"/>
      <c r="TC36" s="210"/>
      <c r="TD36" s="211"/>
      <c r="TE36" s="148"/>
      <c r="TF36" s="210"/>
      <c r="TG36" s="211"/>
      <c r="TH36" s="148"/>
      <c r="TI36" s="210"/>
      <c r="TJ36" s="211"/>
      <c r="TK36" s="148"/>
      <c r="TL36" s="210"/>
      <c r="TM36" s="211"/>
      <c r="TN36" s="148"/>
      <c r="TO36" s="210"/>
      <c r="TP36" s="211"/>
      <c r="TQ36" s="148"/>
      <c r="TR36" s="210"/>
      <c r="TS36" s="211"/>
      <c r="TT36" s="148"/>
      <c r="TU36" s="210"/>
      <c r="TV36" s="211"/>
      <c r="TW36" s="148"/>
      <c r="TX36" s="210"/>
      <c r="TY36" s="211"/>
      <c r="TZ36" s="148"/>
      <c r="UA36" s="210"/>
      <c r="UB36" s="211"/>
      <c r="UC36" s="148"/>
      <c r="UD36" s="210"/>
      <c r="UE36" s="211"/>
      <c r="UF36" s="148"/>
      <c r="UG36" s="210"/>
      <c r="UH36" s="211"/>
      <c r="UI36" s="148"/>
      <c r="UJ36" s="210"/>
      <c r="UK36" s="211"/>
      <c r="UL36" s="148"/>
      <c r="UM36" s="210"/>
      <c r="UN36" s="211"/>
      <c r="UO36" s="148"/>
      <c r="UP36" s="210"/>
      <c r="UQ36" s="211"/>
      <c r="UR36" s="148"/>
      <c r="US36" s="210"/>
      <c r="UT36" s="211"/>
      <c r="UU36" s="148"/>
      <c r="UV36" s="210"/>
      <c r="UW36" s="211"/>
      <c r="UX36" s="148"/>
      <c r="UY36" s="210"/>
      <c r="UZ36" s="211"/>
      <c r="VA36" s="148"/>
      <c r="VB36" s="210"/>
      <c r="VC36" s="211"/>
      <c r="VD36" s="148"/>
      <c r="VE36" s="210"/>
      <c r="VF36" s="211"/>
      <c r="VG36" s="148"/>
      <c r="VH36" s="210"/>
      <c r="VI36" s="211"/>
      <c r="VJ36" s="148"/>
      <c r="VK36" s="210"/>
      <c r="VL36" s="211"/>
      <c r="VM36" s="148"/>
      <c r="VN36" s="210"/>
      <c r="VO36" s="211"/>
      <c r="VP36" s="148"/>
      <c r="VQ36" s="210"/>
      <c r="VR36" s="211"/>
      <c r="VS36" s="148"/>
      <c r="VT36" s="210"/>
      <c r="VU36" s="211"/>
      <c r="VV36" s="148"/>
      <c r="VW36" s="210"/>
      <c r="VX36" s="211"/>
      <c r="VY36" s="148"/>
      <c r="VZ36" s="210"/>
      <c r="WA36" s="211"/>
      <c r="WB36" s="148"/>
      <c r="WC36" s="210"/>
      <c r="WD36" s="211"/>
      <c r="WE36" s="148"/>
      <c r="WF36" s="210"/>
      <c r="WG36" s="211"/>
      <c r="WH36" s="148"/>
      <c r="WI36" s="210"/>
      <c r="WJ36" s="211"/>
      <c r="WK36" s="148"/>
      <c r="WL36" s="210"/>
      <c r="WM36" s="211"/>
      <c r="WN36" s="148"/>
      <c r="WO36" s="210"/>
      <c r="WP36" s="211"/>
      <c r="WQ36" s="148"/>
      <c r="WR36" s="210"/>
      <c r="WS36" s="211"/>
      <c r="WT36" s="148"/>
      <c r="WU36" s="210"/>
      <c r="WV36" s="211"/>
      <c r="WW36" s="148"/>
      <c r="WX36" s="210"/>
      <c r="WY36" s="211"/>
      <c r="WZ36" s="148"/>
      <c r="XA36" s="210"/>
      <c r="XB36" s="211"/>
      <c r="XC36" s="148"/>
      <c r="XD36" s="210"/>
      <c r="XE36" s="211"/>
      <c r="XF36" s="148"/>
      <c r="XG36" s="210"/>
      <c r="XH36" s="211"/>
      <c r="XI36" s="148"/>
      <c r="XJ36" s="210"/>
      <c r="XK36" s="211"/>
      <c r="XL36" s="148"/>
      <c r="XM36" s="210"/>
      <c r="XN36" s="211"/>
      <c r="XO36" s="148"/>
      <c r="XP36" s="210"/>
      <c r="XQ36" s="211"/>
      <c r="XR36" s="148"/>
      <c r="XS36" s="210"/>
      <c r="XT36" s="211"/>
      <c r="XU36" s="148"/>
      <c r="XV36" s="210"/>
      <c r="XW36" s="211"/>
      <c r="XX36" s="148"/>
      <c r="XY36" s="210"/>
      <c r="XZ36" s="211"/>
      <c r="YA36" s="148"/>
      <c r="YB36" s="210"/>
      <c r="YC36" s="211"/>
      <c r="YD36" s="148"/>
      <c r="YE36" s="210"/>
      <c r="YF36" s="211"/>
      <c r="YG36" s="148"/>
      <c r="YH36" s="210"/>
      <c r="YI36" s="211"/>
      <c r="YJ36" s="148"/>
      <c r="YK36" s="210"/>
      <c r="YL36" s="211"/>
      <c r="YM36" s="148"/>
      <c r="YN36" s="210"/>
      <c r="YO36" s="211"/>
      <c r="YP36" s="148"/>
      <c r="YQ36" s="210"/>
      <c r="YR36" s="211"/>
      <c r="YS36" s="148"/>
      <c r="YT36" s="210"/>
      <c r="YU36" s="211"/>
      <c r="YV36" s="148"/>
      <c r="YW36" s="210"/>
      <c r="YX36" s="211"/>
      <c r="YY36" s="148"/>
      <c r="YZ36" s="210"/>
      <c r="ZA36" s="211"/>
      <c r="ZB36" s="148"/>
      <c r="ZC36" s="210"/>
      <c r="ZD36" s="211"/>
      <c r="ZE36" s="148"/>
      <c r="ZF36" s="210"/>
      <c r="ZG36" s="211"/>
      <c r="ZH36" s="148"/>
      <c r="ZI36" s="210"/>
      <c r="ZJ36" s="211"/>
      <c r="ZK36" s="148"/>
      <c r="ZL36" s="210"/>
      <c r="ZM36" s="211"/>
      <c r="ZN36" s="148"/>
      <c r="ZO36" s="210"/>
      <c r="ZP36" s="211"/>
      <c r="ZQ36" s="148"/>
      <c r="ZR36" s="210"/>
      <c r="ZS36" s="211"/>
      <c r="ZT36" s="148"/>
      <c r="ZU36" s="210"/>
      <c r="ZV36" s="211"/>
      <c r="ZW36" s="148"/>
      <c r="ZX36" s="210"/>
      <c r="ZY36" s="211"/>
      <c r="ZZ36" s="148"/>
      <c r="AAA36" s="210"/>
      <c r="AAB36" s="211"/>
      <c r="AAC36" s="148"/>
      <c r="AAD36" s="210"/>
      <c r="AAE36" s="211"/>
      <c r="AAF36" s="148"/>
      <c r="AAG36" s="210"/>
      <c r="AAH36" s="211"/>
      <c r="AAI36" s="148"/>
      <c r="AAJ36" s="210"/>
      <c r="AAK36" s="211"/>
      <c r="AAL36" s="148"/>
      <c r="AAM36" s="210"/>
      <c r="AAN36" s="211"/>
      <c r="AAO36" s="148"/>
      <c r="AAP36" s="210"/>
      <c r="AAQ36" s="211"/>
      <c r="AAR36" s="148"/>
      <c r="AAS36" s="210"/>
      <c r="AAT36" s="211"/>
      <c r="AAU36" s="148"/>
      <c r="AAV36" s="210"/>
      <c r="AAW36" s="211"/>
      <c r="AAX36" s="148"/>
      <c r="AAY36" s="210"/>
      <c r="AAZ36" s="211"/>
      <c r="ABA36" s="148"/>
      <c r="ABB36" s="210"/>
      <c r="ABC36" s="211"/>
      <c r="ABD36" s="148"/>
      <c r="ABE36" s="210"/>
      <c r="ABF36" s="211"/>
      <c r="ABG36" s="148"/>
      <c r="ABH36" s="210"/>
      <c r="ABI36" s="211"/>
      <c r="ABJ36" s="148"/>
      <c r="ABK36" s="210"/>
      <c r="ABL36" s="211"/>
      <c r="ABM36" s="148"/>
      <c r="ABN36" s="210"/>
      <c r="ABO36" s="211"/>
      <c r="ABP36" s="148"/>
      <c r="ABQ36" s="210"/>
      <c r="ABR36" s="211"/>
      <c r="ABS36" s="148"/>
      <c r="ABT36" s="210"/>
      <c r="ABU36" s="211"/>
      <c r="ABV36" s="148"/>
      <c r="ABW36" s="210"/>
      <c r="ABX36" s="211"/>
      <c r="ABY36" s="148"/>
      <c r="ABZ36" s="210"/>
      <c r="ACA36" s="211"/>
      <c r="ACB36" s="148"/>
      <c r="ACC36" s="210"/>
      <c r="ACD36" s="211"/>
      <c r="ACE36" s="148"/>
      <c r="ACF36" s="210"/>
      <c r="ACG36" s="211"/>
      <c r="ACH36" s="148"/>
      <c r="ACI36" s="210"/>
      <c r="ACJ36" s="211"/>
      <c r="ACK36" s="148"/>
      <c r="ACL36" s="210"/>
      <c r="ACM36" s="211"/>
      <c r="ACN36" s="148"/>
      <c r="ACO36" s="210"/>
      <c r="ACP36" s="211"/>
      <c r="ACQ36" s="148"/>
      <c r="ACR36" s="210"/>
      <c r="ACS36" s="211"/>
      <c r="ACT36" s="148"/>
      <c r="ACU36" s="210"/>
      <c r="ACV36" s="211"/>
      <c r="ACW36" s="148"/>
      <c r="ACX36" s="210"/>
      <c r="ACY36" s="211"/>
      <c r="ACZ36" s="148"/>
      <c r="ADA36" s="210"/>
      <c r="ADB36" s="211"/>
      <c r="ADC36" s="148"/>
      <c r="ADD36" s="210"/>
      <c r="ADE36" s="211"/>
      <c r="ADF36" s="148"/>
      <c r="ADG36" s="210"/>
      <c r="ADH36" s="211"/>
      <c r="ADI36" s="148"/>
      <c r="ADJ36" s="210"/>
      <c r="ADK36" s="211"/>
      <c r="ADL36" s="148"/>
      <c r="ADM36" s="210"/>
      <c r="ADN36" s="211"/>
      <c r="ADO36" s="148"/>
      <c r="ADP36" s="210"/>
      <c r="ADQ36" s="211"/>
      <c r="ADR36" s="148"/>
      <c r="ADS36" s="210"/>
      <c r="ADT36" s="211"/>
      <c r="ADU36" s="148"/>
      <c r="ADV36" s="210"/>
      <c r="ADW36" s="211"/>
      <c r="ADX36" s="148"/>
      <c r="ADY36" s="210"/>
      <c r="ADZ36" s="211"/>
      <c r="AEA36" s="148"/>
      <c r="AEB36" s="210"/>
      <c r="AEC36" s="211"/>
      <c r="AED36" s="148"/>
      <c r="AEE36" s="210"/>
      <c r="AEF36" s="211"/>
      <c r="AEG36" s="148"/>
      <c r="AEH36" s="210"/>
      <c r="AEI36" s="211"/>
      <c r="AEJ36" s="148"/>
      <c r="AEK36" s="210"/>
      <c r="AEL36" s="211"/>
      <c r="AEM36" s="148"/>
      <c r="AEN36" s="210"/>
      <c r="AEO36" s="211"/>
      <c r="AEP36" s="148"/>
      <c r="AEQ36" s="210"/>
      <c r="AER36" s="211"/>
      <c r="AES36" s="148"/>
      <c r="AET36" s="210"/>
      <c r="AEU36" s="211"/>
      <c r="AEV36" s="148"/>
      <c r="AEW36" s="210"/>
      <c r="AEX36" s="211"/>
      <c r="AEY36" s="148"/>
      <c r="AEZ36" s="210"/>
      <c r="AFA36" s="211"/>
      <c r="AFB36" s="148"/>
      <c r="AFC36" s="210"/>
      <c r="AFD36" s="211"/>
      <c r="AFE36" s="148"/>
      <c r="AFF36" s="210"/>
      <c r="AFG36" s="211"/>
      <c r="AFH36" s="148"/>
      <c r="AFI36" s="210"/>
      <c r="AFJ36" s="211"/>
      <c r="AFK36" s="148"/>
      <c r="AFL36" s="210"/>
      <c r="AFM36" s="211"/>
      <c r="AFN36" s="148"/>
      <c r="AFO36" s="210"/>
      <c r="AFP36" s="211"/>
      <c r="AFQ36" s="148"/>
      <c r="AFR36" s="210"/>
      <c r="AFS36" s="211"/>
      <c r="AFT36" s="148"/>
      <c r="AFU36" s="210"/>
      <c r="AFV36" s="211"/>
      <c r="AFW36" s="148"/>
      <c r="AFX36" s="210"/>
      <c r="AFY36" s="211"/>
      <c r="AFZ36" s="148"/>
      <c r="AGA36" s="210"/>
      <c r="AGB36" s="211"/>
      <c r="AGC36" s="148"/>
      <c r="AGD36" s="210"/>
      <c r="AGE36" s="211"/>
      <c r="AGF36" s="148"/>
      <c r="AGG36" s="210"/>
      <c r="AGH36" s="211"/>
      <c r="AGI36" s="148"/>
      <c r="AGJ36" s="210"/>
      <c r="AGK36" s="211"/>
      <c r="AGL36" s="148"/>
      <c r="AGM36" s="210"/>
      <c r="AGN36" s="211"/>
      <c r="AGO36" s="148"/>
      <c r="AGP36" s="210"/>
      <c r="AGQ36" s="211"/>
      <c r="AGR36" s="148"/>
      <c r="AGS36" s="210"/>
      <c r="AGT36" s="211"/>
      <c r="AGU36" s="148"/>
      <c r="AGV36" s="210"/>
      <c r="AGW36" s="211"/>
      <c r="AGX36" s="148"/>
      <c r="AGY36" s="210"/>
      <c r="AGZ36" s="211"/>
      <c r="AHA36" s="148"/>
      <c r="AHB36" s="210"/>
      <c r="AHC36" s="211"/>
      <c r="AHD36" s="148"/>
      <c r="AHE36" s="210"/>
      <c r="AHF36" s="211"/>
      <c r="AHG36" s="148"/>
      <c r="AHH36" s="210"/>
      <c r="AHI36" s="211"/>
      <c r="AHJ36" s="148"/>
      <c r="AHK36" s="210"/>
      <c r="AHL36" s="211"/>
      <c r="AHM36" s="148"/>
      <c r="AHN36" s="210"/>
      <c r="AHO36" s="211"/>
      <c r="AHP36" s="148"/>
      <c r="AHQ36" s="210"/>
      <c r="AHR36" s="211"/>
      <c r="AHS36" s="148"/>
      <c r="AHT36" s="210"/>
      <c r="AHU36" s="211"/>
      <c r="AHV36" s="148"/>
      <c r="AHW36" s="210"/>
      <c r="AHX36" s="211"/>
      <c r="AHY36" s="148"/>
      <c r="AHZ36" s="210"/>
      <c r="AIA36" s="211"/>
      <c r="AIB36" s="148"/>
      <c r="AIC36" s="210"/>
      <c r="AID36" s="211"/>
      <c r="AIE36" s="148"/>
      <c r="AIF36" s="210"/>
      <c r="AIG36" s="211"/>
      <c r="AIH36" s="148"/>
      <c r="AII36" s="210"/>
      <c r="AIJ36" s="211"/>
      <c r="AIK36" s="148"/>
      <c r="AIL36" s="210"/>
      <c r="AIM36" s="211"/>
      <c r="AIN36" s="148"/>
      <c r="AIO36" s="210"/>
      <c r="AIP36" s="211"/>
      <c r="AIQ36" s="148"/>
      <c r="AIR36" s="210"/>
      <c r="AIS36" s="211"/>
      <c r="AIT36" s="148"/>
      <c r="AIU36" s="210"/>
      <c r="AIV36" s="211"/>
      <c r="AIW36" s="148"/>
      <c r="AIX36" s="210"/>
      <c r="AIY36" s="211"/>
      <c r="AIZ36" s="148"/>
      <c r="AJA36" s="210"/>
      <c r="AJB36" s="211"/>
      <c r="AJC36" s="148"/>
      <c r="AJD36" s="210"/>
      <c r="AJE36" s="211"/>
      <c r="AJF36" s="148"/>
      <c r="AJG36" s="210"/>
      <c r="AJH36" s="211"/>
      <c r="AJI36" s="148"/>
      <c r="AJJ36" s="210"/>
      <c r="AJK36" s="211"/>
      <c r="AJL36" s="148"/>
      <c r="AJM36" s="210"/>
      <c r="AJN36" s="211"/>
      <c r="AJO36" s="148"/>
      <c r="AJP36" s="210"/>
      <c r="AJQ36" s="211"/>
      <c r="AJR36" s="148"/>
      <c r="AJS36" s="210"/>
      <c r="AJT36" s="211"/>
      <c r="AJU36" s="148"/>
      <c r="AJV36" s="210"/>
      <c r="AJW36" s="211"/>
      <c r="AJX36" s="148"/>
      <c r="AJY36" s="210"/>
      <c r="AJZ36" s="211"/>
      <c r="AKA36" s="148"/>
      <c r="AKB36" s="210"/>
      <c r="AKC36" s="211"/>
      <c r="AKD36" s="148"/>
      <c r="AKE36" s="210"/>
      <c r="AKF36" s="211"/>
      <c r="AKG36" s="148"/>
      <c r="AKH36" s="210"/>
      <c r="AKI36" s="211"/>
      <c r="AKJ36" s="148"/>
      <c r="AKK36" s="210"/>
      <c r="AKL36" s="211"/>
      <c r="AKM36" s="148"/>
      <c r="AKN36" s="210"/>
      <c r="AKO36" s="211"/>
      <c r="AKP36" s="148"/>
      <c r="AKQ36" s="210"/>
      <c r="AKR36" s="211"/>
      <c r="AKS36" s="148"/>
      <c r="AKT36" s="210"/>
      <c r="AKU36" s="211"/>
      <c r="AKV36" s="148"/>
      <c r="AKW36" s="210"/>
      <c r="AKX36" s="211"/>
      <c r="AKY36" s="148"/>
      <c r="AKZ36" s="210"/>
      <c r="ALA36" s="211"/>
      <c r="ALB36" s="148"/>
      <c r="ALC36" s="210"/>
      <c r="ALD36" s="211"/>
      <c r="ALE36" s="148"/>
      <c r="ALF36" s="210"/>
      <c r="ALG36" s="211"/>
      <c r="ALH36" s="148"/>
      <c r="ALI36" s="210"/>
      <c r="ALJ36" s="211"/>
      <c r="ALK36" s="148"/>
      <c r="ALL36" s="210"/>
      <c r="ALM36" s="211"/>
      <c r="ALN36" s="148"/>
      <c r="ALO36" s="210"/>
      <c r="ALP36" s="211"/>
      <c r="ALQ36" s="148"/>
      <c r="ALR36" s="210"/>
      <c r="ALS36" s="211"/>
      <c r="ALT36" s="148"/>
      <c r="ALU36" s="210"/>
      <c r="ALV36" s="211"/>
      <c r="ALW36" s="148"/>
      <c r="ALX36" s="210"/>
      <c r="ALY36" s="211"/>
      <c r="ALZ36" s="148"/>
      <c r="AMA36" s="210"/>
      <c r="AMB36" s="211"/>
      <c r="AMC36" s="148"/>
      <c r="AMD36" s="210"/>
      <c r="AME36" s="211"/>
      <c r="AMF36" s="148"/>
      <c r="AMG36" s="210"/>
      <c r="AMH36" s="211"/>
      <c r="AMI36" s="148"/>
      <c r="AMJ36" s="210"/>
      <c r="AMK36" s="211"/>
      <c r="AML36" s="148"/>
      <c r="AMM36" s="210"/>
      <c r="AMN36" s="211"/>
      <c r="AMO36" s="148"/>
      <c r="AMP36" s="210"/>
      <c r="AMQ36" s="211"/>
      <c r="AMR36" s="148"/>
      <c r="AMS36" s="210"/>
      <c r="AMT36" s="211"/>
      <c r="AMU36" s="148"/>
      <c r="AMV36" s="210"/>
      <c r="AMW36" s="211"/>
      <c r="AMX36" s="148"/>
      <c r="AMY36" s="210"/>
      <c r="AMZ36" s="211"/>
      <c r="ANA36" s="148"/>
      <c r="ANB36" s="210"/>
      <c r="ANC36" s="211"/>
      <c r="AND36" s="148"/>
      <c r="ANE36" s="210"/>
      <c r="ANF36" s="211"/>
      <c r="ANG36" s="148"/>
      <c r="ANH36" s="210"/>
      <c r="ANI36" s="211"/>
      <c r="ANJ36" s="148"/>
      <c r="ANK36" s="210"/>
      <c r="ANL36" s="211"/>
      <c r="ANM36" s="148"/>
      <c r="ANN36" s="210"/>
      <c r="ANO36" s="211"/>
      <c r="ANP36" s="148"/>
      <c r="ANQ36" s="210"/>
      <c r="ANR36" s="211"/>
      <c r="ANS36" s="148"/>
      <c r="ANT36" s="210"/>
      <c r="ANU36" s="211"/>
      <c r="ANV36" s="148"/>
      <c r="ANW36" s="210"/>
      <c r="ANX36" s="211"/>
      <c r="ANY36" s="148"/>
      <c r="ANZ36" s="210"/>
      <c r="AOA36" s="211"/>
      <c r="AOB36" s="148"/>
      <c r="AOC36" s="210"/>
      <c r="AOD36" s="211"/>
      <c r="AOE36" s="148"/>
      <c r="AOF36" s="210"/>
      <c r="AOG36" s="211"/>
      <c r="AOH36" s="148"/>
      <c r="AOI36" s="210"/>
      <c r="AOJ36" s="211"/>
      <c r="AOK36" s="148"/>
      <c r="AOL36" s="210"/>
      <c r="AOM36" s="211"/>
      <c r="AON36" s="148"/>
      <c r="AOO36" s="210"/>
      <c r="AOP36" s="211"/>
      <c r="AOQ36" s="148"/>
      <c r="AOR36" s="210"/>
      <c r="AOS36" s="211"/>
      <c r="AOT36" s="148"/>
      <c r="AOU36" s="210"/>
      <c r="AOV36" s="211"/>
      <c r="AOW36" s="148"/>
      <c r="AOX36" s="210"/>
      <c r="AOY36" s="211"/>
      <c r="AOZ36" s="148"/>
      <c r="APA36" s="210"/>
      <c r="APB36" s="211"/>
      <c r="APC36" s="148"/>
      <c r="APD36" s="210"/>
      <c r="APE36" s="211"/>
      <c r="APF36" s="148"/>
      <c r="APG36" s="210"/>
      <c r="APH36" s="211"/>
      <c r="API36" s="148"/>
      <c r="APJ36" s="210"/>
      <c r="APK36" s="211"/>
      <c r="APL36" s="148"/>
      <c r="APM36" s="210"/>
      <c r="APN36" s="211"/>
      <c r="APO36" s="148"/>
      <c r="APP36" s="210"/>
      <c r="APQ36" s="211"/>
      <c r="APR36" s="148"/>
      <c r="APS36" s="210"/>
      <c r="APT36" s="211"/>
      <c r="APU36" s="148"/>
      <c r="APV36" s="210"/>
      <c r="APW36" s="211"/>
      <c r="APX36" s="148"/>
      <c r="APY36" s="210"/>
      <c r="APZ36" s="211"/>
      <c r="AQA36" s="148"/>
      <c r="AQB36" s="210"/>
      <c r="AQC36" s="211"/>
      <c r="AQD36" s="148"/>
      <c r="AQE36" s="210"/>
      <c r="AQF36" s="211"/>
      <c r="AQG36" s="148"/>
      <c r="AQH36" s="210"/>
      <c r="AQI36" s="211"/>
      <c r="AQJ36" s="148"/>
      <c r="AQK36" s="210"/>
      <c r="AQL36" s="211"/>
      <c r="AQM36" s="148"/>
      <c r="AQN36" s="210"/>
      <c r="AQO36" s="211"/>
      <c r="AQP36" s="148"/>
      <c r="AQQ36" s="210"/>
      <c r="AQR36" s="211"/>
      <c r="AQS36" s="148"/>
      <c r="AQT36" s="210"/>
      <c r="AQU36" s="211"/>
      <c r="AQV36" s="148"/>
      <c r="AQW36" s="210"/>
      <c r="AQX36" s="211"/>
      <c r="AQY36" s="148"/>
      <c r="AQZ36" s="210"/>
      <c r="ARA36" s="211"/>
      <c r="ARB36" s="148"/>
      <c r="ARC36" s="210"/>
      <c r="ARD36" s="211"/>
      <c r="ARE36" s="148"/>
      <c r="ARF36" s="210"/>
      <c r="ARG36" s="211"/>
      <c r="ARH36" s="148"/>
      <c r="ARI36" s="210"/>
      <c r="ARJ36" s="211"/>
      <c r="ARK36" s="148"/>
      <c r="ARL36" s="210"/>
      <c r="ARM36" s="211"/>
      <c r="ARN36" s="148"/>
      <c r="ARO36" s="210"/>
      <c r="ARP36" s="211"/>
      <c r="ARQ36" s="148"/>
      <c r="ARR36" s="210"/>
      <c r="ARS36" s="211"/>
      <c r="ART36" s="148"/>
      <c r="ARU36" s="210"/>
      <c r="ARV36" s="211"/>
      <c r="ARW36" s="148"/>
      <c r="ARX36" s="210"/>
      <c r="ARY36" s="211"/>
      <c r="ARZ36" s="148"/>
      <c r="ASA36" s="210"/>
      <c r="ASB36" s="211"/>
      <c r="ASC36" s="148"/>
      <c r="ASD36" s="210"/>
      <c r="ASE36" s="211"/>
      <c r="ASF36" s="148"/>
      <c r="ASG36" s="210"/>
      <c r="ASH36" s="211"/>
      <c r="ASI36" s="148"/>
      <c r="ASJ36" s="210"/>
      <c r="ASK36" s="211"/>
      <c r="ASL36" s="148"/>
      <c r="ASM36" s="210"/>
      <c r="ASN36" s="211"/>
      <c r="ASO36" s="148"/>
      <c r="ASP36" s="210"/>
      <c r="ASQ36" s="211"/>
      <c r="ASR36" s="148"/>
      <c r="ASS36" s="210"/>
      <c r="AST36" s="211"/>
      <c r="ASU36" s="148"/>
      <c r="ASV36" s="210"/>
      <c r="ASW36" s="211"/>
      <c r="ASX36" s="148"/>
      <c r="ASY36" s="210"/>
      <c r="ASZ36" s="211"/>
      <c r="ATA36" s="148"/>
      <c r="ATB36" s="210"/>
      <c r="ATC36" s="211"/>
      <c r="ATD36" s="148"/>
      <c r="ATE36" s="210"/>
      <c r="ATF36" s="211"/>
      <c r="ATG36" s="148"/>
      <c r="ATH36" s="210"/>
      <c r="ATI36" s="211"/>
      <c r="ATJ36" s="148"/>
      <c r="ATK36" s="210"/>
      <c r="ATL36" s="211"/>
      <c r="ATM36" s="148"/>
      <c r="ATN36" s="210"/>
      <c r="ATO36" s="211"/>
      <c r="ATP36" s="148"/>
      <c r="ATQ36" s="210"/>
      <c r="ATR36" s="211"/>
      <c r="ATS36" s="148"/>
      <c r="ATT36" s="210"/>
      <c r="ATU36" s="211"/>
      <c r="ATV36" s="148"/>
      <c r="ATW36" s="210"/>
      <c r="ATX36" s="211"/>
      <c r="ATY36" s="148"/>
      <c r="ATZ36" s="210"/>
      <c r="AUA36" s="211"/>
      <c r="AUB36" s="148"/>
      <c r="AUC36" s="210"/>
      <c r="AUD36" s="211"/>
      <c r="AUE36" s="148"/>
      <c r="AUF36" s="210"/>
      <c r="AUG36" s="211"/>
      <c r="AUH36" s="148"/>
      <c r="AUI36" s="210"/>
      <c r="AUJ36" s="211"/>
      <c r="AUK36" s="148"/>
      <c r="AUL36" s="210"/>
      <c r="AUM36" s="211"/>
      <c r="AUN36" s="148"/>
      <c r="AUO36" s="210"/>
      <c r="AUP36" s="211"/>
      <c r="AUQ36" s="148"/>
      <c r="AUR36" s="210"/>
      <c r="AUS36" s="211"/>
      <c r="AUT36" s="148"/>
      <c r="AUU36" s="210"/>
      <c r="AUV36" s="211"/>
      <c r="AUW36" s="148"/>
      <c r="AUX36" s="210"/>
      <c r="AUY36" s="211"/>
      <c r="AUZ36" s="148"/>
      <c r="AVA36" s="210"/>
      <c r="AVB36" s="211"/>
      <c r="AVC36" s="148"/>
      <c r="AVD36" s="210"/>
      <c r="AVE36" s="211"/>
      <c r="AVF36" s="148"/>
      <c r="AVG36" s="210"/>
      <c r="AVH36" s="211"/>
      <c r="AVI36" s="148"/>
      <c r="AVJ36" s="210"/>
      <c r="AVK36" s="211"/>
      <c r="AVL36" s="148"/>
      <c r="AVM36" s="210"/>
      <c r="AVN36" s="211"/>
      <c r="AVO36" s="148"/>
      <c r="AVP36" s="210"/>
      <c r="AVQ36" s="211"/>
      <c r="AVR36" s="148"/>
      <c r="AVS36" s="210"/>
      <c r="AVT36" s="211"/>
      <c r="AVU36" s="148"/>
      <c r="AVV36" s="210"/>
      <c r="AVW36" s="211"/>
      <c r="AVX36" s="148"/>
      <c r="AVY36" s="210"/>
      <c r="AVZ36" s="211"/>
      <c r="AWA36" s="148"/>
      <c r="AWB36" s="210"/>
      <c r="AWC36" s="211"/>
      <c r="AWD36" s="148"/>
      <c r="AWE36" s="210"/>
      <c r="AWF36" s="211"/>
      <c r="AWG36" s="148"/>
      <c r="AWH36" s="210"/>
      <c r="AWI36" s="211"/>
      <c r="AWJ36" s="148"/>
      <c r="AWK36" s="210"/>
      <c r="AWL36" s="211"/>
      <c r="AWM36" s="148"/>
      <c r="AWN36" s="210"/>
      <c r="AWO36" s="211"/>
      <c r="AWP36" s="148"/>
      <c r="AWQ36" s="210"/>
      <c r="AWR36" s="211"/>
      <c r="AWS36" s="148"/>
      <c r="AWT36" s="210"/>
      <c r="AWU36" s="211"/>
      <c r="AWV36" s="148"/>
      <c r="AWW36" s="210"/>
      <c r="AWX36" s="211"/>
      <c r="AWY36" s="148"/>
      <c r="AWZ36" s="210"/>
      <c r="AXA36" s="211"/>
      <c r="AXB36" s="148"/>
      <c r="AXC36" s="210"/>
      <c r="AXD36" s="211"/>
      <c r="AXE36" s="148"/>
      <c r="AXF36" s="210"/>
      <c r="AXG36" s="211"/>
      <c r="AXH36" s="148"/>
      <c r="AXI36" s="210"/>
      <c r="AXJ36" s="211"/>
      <c r="AXK36" s="148"/>
      <c r="AXL36" s="210"/>
      <c r="AXM36" s="211"/>
      <c r="AXN36" s="148"/>
      <c r="AXO36" s="210"/>
      <c r="AXP36" s="211"/>
      <c r="AXQ36" s="148"/>
      <c r="AXR36" s="210"/>
      <c r="AXS36" s="211"/>
      <c r="AXT36" s="148"/>
      <c r="AXU36" s="210"/>
      <c r="AXV36" s="211"/>
      <c r="AXW36" s="148"/>
      <c r="AXX36" s="210"/>
      <c r="AXY36" s="211"/>
      <c r="AXZ36" s="148"/>
      <c r="AYA36" s="210"/>
      <c r="AYB36" s="211"/>
      <c r="AYC36" s="148"/>
      <c r="AYD36" s="210"/>
      <c r="AYE36" s="211"/>
      <c r="AYF36" s="148"/>
      <c r="AYG36" s="210"/>
      <c r="AYH36" s="211"/>
      <c r="AYI36" s="148"/>
      <c r="AYJ36" s="210"/>
      <c r="AYK36" s="211"/>
      <c r="AYL36" s="148"/>
      <c r="AYM36" s="210"/>
      <c r="AYN36" s="211"/>
      <c r="AYO36" s="148"/>
      <c r="AYP36" s="210"/>
      <c r="AYQ36" s="211"/>
      <c r="AYR36" s="148"/>
      <c r="AYS36" s="210"/>
      <c r="AYT36" s="211"/>
      <c r="AYU36" s="148"/>
      <c r="AYV36" s="210"/>
      <c r="AYW36" s="211"/>
      <c r="AYX36" s="148"/>
      <c r="AYY36" s="210"/>
      <c r="AYZ36" s="211"/>
      <c r="AZA36" s="148"/>
      <c r="AZB36" s="210"/>
      <c r="AZC36" s="211"/>
      <c r="AZD36" s="148"/>
      <c r="AZE36" s="210"/>
      <c r="AZF36" s="211"/>
      <c r="AZG36" s="148"/>
      <c r="AZH36" s="210"/>
      <c r="AZI36" s="211"/>
      <c r="AZJ36" s="148"/>
      <c r="AZK36" s="210"/>
      <c r="AZL36" s="211"/>
      <c r="AZM36" s="148"/>
      <c r="AZN36" s="210"/>
      <c r="AZO36" s="211"/>
      <c r="AZP36" s="148"/>
      <c r="AZQ36" s="210"/>
      <c r="AZR36" s="211"/>
      <c r="AZS36" s="148"/>
      <c r="AZT36" s="210"/>
      <c r="AZU36" s="211"/>
      <c r="AZV36" s="148"/>
      <c r="AZW36" s="210"/>
      <c r="AZX36" s="211"/>
      <c r="AZY36" s="148"/>
      <c r="AZZ36" s="210"/>
      <c r="BAA36" s="211"/>
      <c r="BAB36" s="148"/>
      <c r="BAC36" s="210"/>
      <c r="BAD36" s="211"/>
      <c r="BAE36" s="148"/>
      <c r="BAF36" s="210"/>
      <c r="BAG36" s="211"/>
      <c r="BAH36" s="148"/>
      <c r="BAI36" s="210"/>
      <c r="BAJ36" s="211"/>
      <c r="BAK36" s="148"/>
      <c r="BAL36" s="210"/>
      <c r="BAM36" s="211"/>
      <c r="BAN36" s="148"/>
      <c r="BAO36" s="210"/>
      <c r="BAP36" s="211"/>
      <c r="BAQ36" s="148"/>
      <c r="BAR36" s="210"/>
      <c r="BAS36" s="211"/>
      <c r="BAT36" s="148"/>
      <c r="BAU36" s="210"/>
      <c r="BAV36" s="211"/>
      <c r="BAW36" s="148"/>
      <c r="BAX36" s="210"/>
      <c r="BAY36" s="211"/>
      <c r="BAZ36" s="148"/>
      <c r="BBA36" s="210"/>
      <c r="BBB36" s="211"/>
      <c r="BBC36" s="148"/>
      <c r="BBD36" s="210"/>
      <c r="BBE36" s="211"/>
      <c r="BBF36" s="148"/>
      <c r="BBG36" s="210"/>
      <c r="BBH36" s="211"/>
      <c r="BBI36" s="148"/>
      <c r="BBJ36" s="210"/>
      <c r="BBK36" s="211"/>
      <c r="BBL36" s="148"/>
      <c r="BBM36" s="210"/>
      <c r="BBN36" s="211"/>
      <c r="BBO36" s="148"/>
      <c r="BBP36" s="210"/>
      <c r="BBQ36" s="211"/>
      <c r="BBR36" s="148"/>
      <c r="BBS36" s="210"/>
      <c r="BBT36" s="211"/>
      <c r="BBU36" s="148"/>
      <c r="BBV36" s="210"/>
      <c r="BBW36" s="211"/>
      <c r="BBX36" s="148"/>
      <c r="BBY36" s="210"/>
      <c r="BBZ36" s="211"/>
      <c r="BCA36" s="148"/>
      <c r="BCB36" s="210"/>
      <c r="BCC36" s="211"/>
      <c r="BCD36" s="148"/>
      <c r="BCE36" s="210"/>
      <c r="BCF36" s="211"/>
      <c r="BCG36" s="148"/>
      <c r="BCH36" s="210"/>
      <c r="BCI36" s="211"/>
      <c r="BCJ36" s="148"/>
      <c r="BCK36" s="210"/>
      <c r="BCL36" s="211"/>
      <c r="BCM36" s="148"/>
      <c r="BCN36" s="210"/>
      <c r="BCO36" s="211"/>
      <c r="BCP36" s="148"/>
      <c r="BCQ36" s="210"/>
      <c r="BCR36" s="211"/>
      <c r="BCS36" s="148"/>
      <c r="BCT36" s="210"/>
      <c r="BCU36" s="211"/>
      <c r="BCV36" s="148"/>
      <c r="BCW36" s="210"/>
      <c r="BCX36" s="211"/>
      <c r="BCY36" s="148"/>
      <c r="BCZ36" s="210"/>
      <c r="BDA36" s="211"/>
      <c r="BDB36" s="148"/>
      <c r="BDC36" s="210"/>
      <c r="BDD36" s="211"/>
      <c r="BDE36" s="148"/>
      <c r="BDF36" s="210"/>
      <c r="BDG36" s="211"/>
      <c r="BDH36" s="148"/>
      <c r="BDI36" s="210"/>
      <c r="BDJ36" s="211"/>
      <c r="BDK36" s="148"/>
      <c r="BDL36" s="210"/>
      <c r="BDM36" s="211"/>
      <c r="BDN36" s="148"/>
      <c r="BDO36" s="210"/>
      <c r="BDP36" s="211"/>
      <c r="BDQ36" s="148"/>
      <c r="BDR36" s="210"/>
      <c r="BDS36" s="211"/>
      <c r="BDT36" s="148"/>
      <c r="BDU36" s="210"/>
      <c r="BDV36" s="211"/>
      <c r="BDW36" s="148"/>
      <c r="BDX36" s="210"/>
      <c r="BDY36" s="211"/>
      <c r="BDZ36" s="148"/>
      <c r="BEA36" s="210"/>
      <c r="BEB36" s="211"/>
      <c r="BEC36" s="148"/>
      <c r="BED36" s="210"/>
      <c r="BEE36" s="211"/>
      <c r="BEF36" s="148"/>
      <c r="BEG36" s="210"/>
      <c r="BEH36" s="211"/>
      <c r="BEI36" s="148"/>
      <c r="BEJ36" s="210"/>
      <c r="BEK36" s="211"/>
      <c r="BEL36" s="148"/>
      <c r="BEM36" s="210"/>
      <c r="BEN36" s="211"/>
      <c r="BEO36" s="148"/>
      <c r="BEP36" s="210"/>
      <c r="BEQ36" s="211"/>
      <c r="BER36" s="148"/>
      <c r="BES36" s="210"/>
      <c r="BET36" s="211"/>
      <c r="BEU36" s="148"/>
      <c r="BEV36" s="210"/>
      <c r="BEW36" s="211"/>
      <c r="BEX36" s="148"/>
      <c r="BEY36" s="210"/>
      <c r="BEZ36" s="211"/>
      <c r="BFA36" s="148"/>
      <c r="BFB36" s="210"/>
      <c r="BFC36" s="211"/>
      <c r="BFD36" s="148"/>
      <c r="BFE36" s="210"/>
      <c r="BFF36" s="211"/>
      <c r="BFG36" s="148"/>
      <c r="BFH36" s="210"/>
      <c r="BFI36" s="211"/>
      <c r="BFJ36" s="148"/>
      <c r="BFK36" s="210"/>
      <c r="BFL36" s="211"/>
      <c r="BFM36" s="148"/>
      <c r="BFN36" s="210"/>
      <c r="BFO36" s="211"/>
      <c r="BFP36" s="148"/>
      <c r="BFQ36" s="210"/>
      <c r="BFR36" s="211"/>
      <c r="BFS36" s="148"/>
      <c r="BFT36" s="210"/>
      <c r="BFU36" s="211"/>
      <c r="BFV36" s="148"/>
      <c r="BFW36" s="210"/>
      <c r="BFX36" s="211"/>
      <c r="BFY36" s="148"/>
      <c r="BFZ36" s="210"/>
      <c r="BGA36" s="211"/>
      <c r="BGB36" s="148"/>
      <c r="BGC36" s="210"/>
      <c r="BGD36" s="211"/>
      <c r="BGE36" s="148"/>
      <c r="BGF36" s="210"/>
      <c r="BGG36" s="211"/>
      <c r="BGH36" s="148"/>
      <c r="BGI36" s="210"/>
      <c r="BGJ36" s="211"/>
      <c r="BGK36" s="148"/>
      <c r="BGL36" s="210"/>
      <c r="BGM36" s="211"/>
      <c r="BGN36" s="148"/>
      <c r="BGO36" s="210"/>
      <c r="BGP36" s="211"/>
      <c r="BGQ36" s="148"/>
      <c r="BGR36" s="210"/>
      <c r="BGS36" s="211"/>
      <c r="BGT36" s="148"/>
      <c r="BGU36" s="210"/>
      <c r="BGV36" s="211"/>
      <c r="BGW36" s="148"/>
      <c r="BGX36" s="210"/>
      <c r="BGY36" s="211"/>
      <c r="BGZ36" s="148"/>
      <c r="BHA36" s="210"/>
      <c r="BHB36" s="211"/>
      <c r="BHC36" s="148"/>
      <c r="BHD36" s="210"/>
      <c r="BHE36" s="211"/>
      <c r="BHF36" s="148"/>
      <c r="BHG36" s="210"/>
      <c r="BHH36" s="211"/>
      <c r="BHI36" s="148"/>
      <c r="BHJ36" s="210"/>
      <c r="BHK36" s="211"/>
      <c r="BHL36" s="148"/>
      <c r="BHM36" s="210"/>
      <c r="BHN36" s="211"/>
      <c r="BHO36" s="148"/>
      <c r="BHP36" s="210"/>
      <c r="BHQ36" s="211"/>
      <c r="BHR36" s="148"/>
      <c r="BHS36" s="210"/>
      <c r="BHT36" s="211"/>
      <c r="BHU36" s="148"/>
      <c r="BHV36" s="210"/>
      <c r="BHW36" s="211"/>
      <c r="BHX36" s="148"/>
      <c r="BHY36" s="210"/>
      <c r="BHZ36" s="211"/>
      <c r="BIA36" s="148"/>
      <c r="BIB36" s="210"/>
      <c r="BIC36" s="211"/>
      <c r="BID36" s="148"/>
      <c r="BIE36" s="210"/>
      <c r="BIF36" s="211"/>
      <c r="BIG36" s="148"/>
      <c r="BIH36" s="210"/>
      <c r="BII36" s="211"/>
      <c r="BIJ36" s="148"/>
      <c r="BIK36" s="210"/>
      <c r="BIL36" s="211"/>
      <c r="BIM36" s="148"/>
      <c r="BIN36" s="210"/>
      <c r="BIO36" s="211"/>
      <c r="BIP36" s="148"/>
      <c r="BIQ36" s="210"/>
      <c r="BIR36" s="211"/>
      <c r="BIS36" s="148"/>
      <c r="BIT36" s="210"/>
      <c r="BIU36" s="211"/>
      <c r="BIV36" s="148"/>
      <c r="BIW36" s="210"/>
      <c r="BIX36" s="211"/>
      <c r="BIY36" s="148"/>
      <c r="BIZ36" s="210"/>
      <c r="BJA36" s="211"/>
      <c r="BJB36" s="148"/>
      <c r="BJC36" s="210"/>
      <c r="BJD36" s="211"/>
      <c r="BJE36" s="148"/>
      <c r="BJF36" s="210"/>
      <c r="BJG36" s="211"/>
      <c r="BJH36" s="148"/>
      <c r="BJI36" s="210"/>
      <c r="BJJ36" s="211"/>
      <c r="BJK36" s="148"/>
      <c r="BJL36" s="210"/>
      <c r="BJM36" s="211"/>
      <c r="BJN36" s="148"/>
      <c r="BJO36" s="210"/>
      <c r="BJP36" s="211"/>
      <c r="BJQ36" s="148"/>
      <c r="BJR36" s="210"/>
      <c r="BJS36" s="211"/>
      <c r="BJT36" s="148"/>
      <c r="BJU36" s="210"/>
      <c r="BJV36" s="211"/>
      <c r="BJW36" s="148"/>
      <c r="BJX36" s="210"/>
      <c r="BJY36" s="211"/>
      <c r="BJZ36" s="148"/>
      <c r="BKA36" s="210"/>
      <c r="BKB36" s="211"/>
      <c r="BKC36" s="148"/>
      <c r="BKD36" s="210"/>
      <c r="BKE36" s="211"/>
      <c r="BKF36" s="148"/>
      <c r="BKG36" s="210"/>
      <c r="BKH36" s="211"/>
      <c r="BKI36" s="148"/>
      <c r="BKJ36" s="210"/>
      <c r="BKK36" s="211"/>
      <c r="BKL36" s="148"/>
      <c r="BKM36" s="210"/>
      <c r="BKN36" s="211"/>
      <c r="BKO36" s="148"/>
      <c r="BKP36" s="210"/>
      <c r="BKQ36" s="211"/>
      <c r="BKR36" s="148"/>
      <c r="BKS36" s="210"/>
      <c r="BKT36" s="211"/>
      <c r="BKU36" s="148"/>
      <c r="BKV36" s="210"/>
      <c r="BKW36" s="211"/>
      <c r="BKX36" s="148"/>
      <c r="BKY36" s="210"/>
      <c r="BKZ36" s="211"/>
      <c r="BLA36" s="148"/>
      <c r="BLB36" s="210"/>
      <c r="BLC36" s="211"/>
      <c r="BLD36" s="148"/>
      <c r="BLE36" s="210"/>
      <c r="BLF36" s="211"/>
      <c r="BLG36" s="148"/>
      <c r="BLH36" s="210"/>
      <c r="BLI36" s="211"/>
      <c r="BLJ36" s="148"/>
      <c r="BLK36" s="210"/>
      <c r="BLL36" s="211"/>
      <c r="BLM36" s="148"/>
      <c r="BLN36" s="210"/>
      <c r="BLO36" s="211"/>
      <c r="BLP36" s="148"/>
      <c r="BLQ36" s="210"/>
      <c r="BLR36" s="211"/>
      <c r="BLS36" s="148"/>
      <c r="BLT36" s="210"/>
      <c r="BLU36" s="211"/>
      <c r="BLV36" s="148"/>
      <c r="BLW36" s="210"/>
      <c r="BLX36" s="211"/>
      <c r="BLY36" s="148"/>
      <c r="BLZ36" s="210"/>
      <c r="BMA36" s="211"/>
      <c r="BMB36" s="148"/>
      <c r="BMC36" s="210"/>
      <c r="BMD36" s="211"/>
      <c r="BME36" s="148"/>
      <c r="BMF36" s="210"/>
      <c r="BMG36" s="211"/>
      <c r="BMH36" s="148"/>
      <c r="BMI36" s="210"/>
      <c r="BMJ36" s="211"/>
      <c r="BMK36" s="148"/>
      <c r="BML36" s="210"/>
      <c r="BMM36" s="211"/>
      <c r="BMN36" s="148"/>
      <c r="BMO36" s="210"/>
      <c r="BMP36" s="211"/>
      <c r="BMQ36" s="148"/>
      <c r="BMR36" s="210"/>
      <c r="BMS36" s="211"/>
      <c r="BMT36" s="148"/>
      <c r="BMU36" s="210"/>
      <c r="BMV36" s="211"/>
      <c r="BMW36" s="148"/>
      <c r="BMX36" s="210"/>
      <c r="BMY36" s="211"/>
      <c r="BMZ36" s="148"/>
      <c r="BNA36" s="210"/>
      <c r="BNB36" s="211"/>
      <c r="BNC36" s="148"/>
      <c r="BND36" s="210"/>
      <c r="BNE36" s="211"/>
      <c r="BNF36" s="148"/>
      <c r="BNG36" s="210"/>
      <c r="BNH36" s="211"/>
      <c r="BNI36" s="148"/>
      <c r="BNJ36" s="210"/>
      <c r="BNK36" s="211"/>
      <c r="BNL36" s="148"/>
      <c r="BNM36" s="210"/>
      <c r="BNN36" s="211"/>
      <c r="BNO36" s="148"/>
      <c r="BNP36" s="210"/>
      <c r="BNQ36" s="211"/>
      <c r="BNR36" s="148"/>
      <c r="BNS36" s="210"/>
      <c r="BNT36" s="211"/>
      <c r="BNU36" s="148"/>
      <c r="BNV36" s="210"/>
      <c r="BNW36" s="211"/>
      <c r="BNX36" s="148"/>
      <c r="BNY36" s="210"/>
      <c r="BNZ36" s="211"/>
      <c r="BOA36" s="148"/>
      <c r="BOB36" s="210"/>
      <c r="BOC36" s="211"/>
      <c r="BOD36" s="148"/>
      <c r="BOE36" s="210"/>
      <c r="BOF36" s="211"/>
      <c r="BOG36" s="148"/>
      <c r="BOH36" s="210"/>
      <c r="BOI36" s="211"/>
      <c r="BOJ36" s="148"/>
      <c r="BOK36" s="210"/>
      <c r="BOL36" s="211"/>
      <c r="BOM36" s="148"/>
      <c r="BON36" s="210"/>
      <c r="BOO36" s="211"/>
      <c r="BOP36" s="148"/>
      <c r="BOQ36" s="210"/>
      <c r="BOR36" s="211"/>
      <c r="BOS36" s="148"/>
      <c r="BOT36" s="210"/>
      <c r="BOU36" s="211"/>
      <c r="BOV36" s="148"/>
      <c r="BOW36" s="210"/>
      <c r="BOX36" s="211"/>
      <c r="BOY36" s="148"/>
      <c r="BOZ36" s="210"/>
      <c r="BPA36" s="211"/>
      <c r="BPB36" s="148"/>
      <c r="BPC36" s="210"/>
      <c r="BPD36" s="211"/>
      <c r="BPE36" s="148"/>
      <c r="BPF36" s="210"/>
      <c r="BPG36" s="211"/>
      <c r="BPH36" s="148"/>
      <c r="BPI36" s="210"/>
      <c r="BPJ36" s="211"/>
      <c r="BPK36" s="148"/>
      <c r="BPL36" s="210"/>
      <c r="BPM36" s="211"/>
      <c r="BPN36" s="148"/>
      <c r="BPO36" s="210"/>
      <c r="BPP36" s="211"/>
      <c r="BPQ36" s="148"/>
      <c r="BPR36" s="210"/>
      <c r="BPS36" s="211"/>
      <c r="BPT36" s="148"/>
      <c r="BPU36" s="210"/>
      <c r="BPV36" s="211"/>
      <c r="BPW36" s="148"/>
      <c r="BPX36" s="210"/>
      <c r="BPY36" s="211"/>
      <c r="BPZ36" s="148"/>
      <c r="BQA36" s="210"/>
      <c r="BQB36" s="211"/>
      <c r="BQC36" s="148"/>
      <c r="BQD36" s="210"/>
      <c r="BQE36" s="211"/>
      <c r="BQF36" s="148"/>
      <c r="BQG36" s="210"/>
      <c r="BQH36" s="211"/>
      <c r="BQI36" s="148"/>
      <c r="BQJ36" s="210"/>
      <c r="BQK36" s="211"/>
      <c r="BQL36" s="148"/>
      <c r="BQM36" s="210"/>
      <c r="BQN36" s="211"/>
      <c r="BQO36" s="148"/>
      <c r="BQP36" s="210"/>
      <c r="BQQ36" s="211"/>
      <c r="BQR36" s="148"/>
      <c r="BQS36" s="210"/>
      <c r="BQT36" s="211"/>
      <c r="BQU36" s="148"/>
      <c r="BQV36" s="210"/>
      <c r="BQW36" s="211"/>
      <c r="BQX36" s="148"/>
      <c r="BQY36" s="210"/>
      <c r="BQZ36" s="211"/>
      <c r="BRA36" s="148"/>
      <c r="BRB36" s="210"/>
      <c r="BRC36" s="211"/>
      <c r="BRD36" s="148"/>
      <c r="BRE36" s="210"/>
      <c r="BRF36" s="211"/>
      <c r="BRG36" s="148"/>
      <c r="BRH36" s="210"/>
      <c r="BRI36" s="211"/>
      <c r="BRJ36" s="148"/>
      <c r="BRK36" s="210"/>
      <c r="BRL36" s="211"/>
      <c r="BRM36" s="148"/>
      <c r="BRN36" s="210"/>
      <c r="BRO36" s="211"/>
      <c r="BRP36" s="148"/>
      <c r="BRQ36" s="210"/>
      <c r="BRR36" s="211"/>
      <c r="BRS36" s="148"/>
      <c r="BRT36" s="210"/>
      <c r="BRU36" s="211"/>
      <c r="BRV36" s="148"/>
      <c r="BRW36" s="210"/>
      <c r="BRX36" s="211"/>
      <c r="BRY36" s="148"/>
      <c r="BRZ36" s="210"/>
      <c r="BSA36" s="211"/>
      <c r="BSB36" s="148"/>
      <c r="BSC36" s="210"/>
      <c r="BSD36" s="211"/>
      <c r="BSE36" s="148"/>
      <c r="BSF36" s="210"/>
      <c r="BSG36" s="211"/>
      <c r="BSH36" s="148"/>
      <c r="BSI36" s="210"/>
      <c r="BSJ36" s="211"/>
      <c r="BSK36" s="148"/>
      <c r="BSL36" s="210"/>
      <c r="BSM36" s="211"/>
      <c r="BSN36" s="148"/>
      <c r="BSO36" s="210"/>
      <c r="BSP36" s="211"/>
      <c r="BSQ36" s="148"/>
      <c r="BSR36" s="210"/>
      <c r="BSS36" s="211"/>
      <c r="BST36" s="148"/>
      <c r="BSU36" s="210"/>
      <c r="BSV36" s="211"/>
      <c r="BSW36" s="148"/>
      <c r="BSX36" s="210"/>
      <c r="BSY36" s="211"/>
      <c r="BSZ36" s="148"/>
      <c r="BTA36" s="210"/>
      <c r="BTB36" s="211"/>
      <c r="BTC36" s="148"/>
      <c r="BTD36" s="210"/>
      <c r="BTE36" s="211"/>
      <c r="BTF36" s="148"/>
      <c r="BTG36" s="210"/>
      <c r="BTH36" s="211"/>
      <c r="BTI36" s="148"/>
      <c r="BTJ36" s="210"/>
      <c r="BTK36" s="211"/>
      <c r="BTL36" s="148"/>
      <c r="BTM36" s="210"/>
      <c r="BTN36" s="211"/>
      <c r="BTO36" s="148"/>
      <c r="BTP36" s="210"/>
      <c r="BTQ36" s="211"/>
      <c r="BTR36" s="148"/>
      <c r="BTS36" s="210"/>
      <c r="BTT36" s="211"/>
      <c r="BTU36" s="148"/>
      <c r="BTV36" s="210"/>
      <c r="BTW36" s="211"/>
      <c r="BTX36" s="148"/>
      <c r="BTY36" s="210"/>
      <c r="BTZ36" s="211"/>
      <c r="BUA36" s="148"/>
      <c r="BUB36" s="210"/>
      <c r="BUC36" s="211"/>
      <c r="BUD36" s="148"/>
      <c r="BUE36" s="210"/>
      <c r="BUF36" s="211"/>
      <c r="BUG36" s="148"/>
      <c r="BUH36" s="210"/>
      <c r="BUI36" s="211"/>
      <c r="BUJ36" s="148"/>
      <c r="BUK36" s="210"/>
      <c r="BUL36" s="211"/>
      <c r="BUM36" s="148"/>
      <c r="BUN36" s="210"/>
      <c r="BUO36" s="211"/>
      <c r="BUP36" s="148"/>
      <c r="BUQ36" s="210"/>
      <c r="BUR36" s="211"/>
      <c r="BUS36" s="148"/>
      <c r="BUT36" s="210"/>
      <c r="BUU36" s="211"/>
      <c r="BUV36" s="148"/>
      <c r="BUW36" s="210"/>
      <c r="BUX36" s="211"/>
      <c r="BUY36" s="148"/>
      <c r="BUZ36" s="210"/>
      <c r="BVA36" s="211"/>
      <c r="BVB36" s="148"/>
      <c r="BVC36" s="210"/>
      <c r="BVD36" s="211"/>
      <c r="BVE36" s="148"/>
      <c r="BVF36" s="210"/>
      <c r="BVG36" s="211"/>
      <c r="BVH36" s="148"/>
      <c r="BVI36" s="210"/>
      <c r="BVJ36" s="211"/>
      <c r="BVK36" s="148"/>
      <c r="BVL36" s="210"/>
      <c r="BVM36" s="211"/>
      <c r="BVN36" s="148"/>
      <c r="BVO36" s="210"/>
      <c r="BVP36" s="211"/>
      <c r="BVQ36" s="148"/>
      <c r="BVR36" s="210"/>
      <c r="BVS36" s="211"/>
      <c r="BVT36" s="148"/>
      <c r="BVU36" s="210"/>
      <c r="BVV36" s="211"/>
      <c r="BVW36" s="148"/>
      <c r="BVX36" s="210"/>
      <c r="BVY36" s="211"/>
      <c r="BVZ36" s="148"/>
      <c r="BWA36" s="210"/>
      <c r="BWB36" s="211"/>
      <c r="BWC36" s="148"/>
      <c r="BWD36" s="210"/>
      <c r="BWE36" s="211"/>
      <c r="BWF36" s="148"/>
      <c r="BWG36" s="210"/>
      <c r="BWH36" s="211"/>
      <c r="BWI36" s="148"/>
      <c r="BWJ36" s="210"/>
      <c r="BWK36" s="211"/>
      <c r="BWL36" s="148"/>
      <c r="BWM36" s="210"/>
      <c r="BWN36" s="211"/>
      <c r="BWO36" s="148"/>
      <c r="BWP36" s="210"/>
      <c r="BWQ36" s="211"/>
      <c r="BWR36" s="148"/>
      <c r="BWS36" s="210"/>
      <c r="BWT36" s="211"/>
      <c r="BWU36" s="148"/>
      <c r="BWV36" s="210"/>
      <c r="BWW36" s="211"/>
      <c r="BWX36" s="148"/>
      <c r="BWY36" s="210"/>
      <c r="BWZ36" s="211"/>
      <c r="BXA36" s="148"/>
      <c r="BXB36" s="210"/>
      <c r="BXC36" s="211"/>
      <c r="BXD36" s="148"/>
      <c r="BXE36" s="210"/>
      <c r="BXF36" s="211"/>
      <c r="BXG36" s="148"/>
      <c r="BXH36" s="210"/>
      <c r="BXI36" s="211"/>
      <c r="BXJ36" s="148"/>
      <c r="BXK36" s="210"/>
      <c r="BXL36" s="211"/>
      <c r="BXM36" s="148"/>
      <c r="BXN36" s="210"/>
      <c r="BXO36" s="211"/>
      <c r="BXP36" s="148"/>
      <c r="BXQ36" s="210"/>
      <c r="BXR36" s="211"/>
      <c r="BXS36" s="148"/>
      <c r="BXT36" s="210"/>
      <c r="BXU36" s="211"/>
      <c r="BXV36" s="148"/>
      <c r="BXW36" s="210"/>
      <c r="BXX36" s="211"/>
      <c r="BXY36" s="148"/>
      <c r="BXZ36" s="210"/>
      <c r="BYA36" s="211"/>
      <c r="BYB36" s="148"/>
      <c r="BYC36" s="210"/>
      <c r="BYD36" s="211"/>
      <c r="BYE36" s="148"/>
      <c r="BYF36" s="210"/>
      <c r="BYG36" s="211"/>
      <c r="BYH36" s="148"/>
      <c r="BYI36" s="210"/>
      <c r="BYJ36" s="211"/>
      <c r="BYK36" s="148"/>
      <c r="BYL36" s="210"/>
      <c r="BYM36" s="211"/>
      <c r="BYN36" s="148"/>
      <c r="BYO36" s="210"/>
      <c r="BYP36" s="211"/>
      <c r="BYQ36" s="148"/>
      <c r="BYR36" s="210"/>
      <c r="BYS36" s="211"/>
      <c r="BYT36" s="148"/>
      <c r="BYU36" s="210"/>
      <c r="BYV36" s="211"/>
      <c r="BYW36" s="148"/>
      <c r="BYX36" s="210"/>
      <c r="BYY36" s="211"/>
      <c r="BYZ36" s="148"/>
      <c r="BZA36" s="210"/>
      <c r="BZB36" s="211"/>
      <c r="BZC36" s="148"/>
      <c r="BZD36" s="210"/>
      <c r="BZE36" s="211"/>
      <c r="BZF36" s="148"/>
      <c r="BZG36" s="210"/>
      <c r="BZH36" s="211"/>
      <c r="BZI36" s="148"/>
      <c r="BZJ36" s="210"/>
      <c r="BZK36" s="211"/>
      <c r="BZL36" s="148"/>
      <c r="BZM36" s="210"/>
      <c r="BZN36" s="211"/>
      <c r="BZO36" s="148"/>
      <c r="BZP36" s="210"/>
      <c r="BZQ36" s="211"/>
      <c r="BZR36" s="148"/>
      <c r="BZS36" s="210"/>
      <c r="BZT36" s="211"/>
      <c r="BZU36" s="148"/>
      <c r="BZV36" s="210"/>
      <c r="BZW36" s="211"/>
      <c r="BZX36" s="148"/>
      <c r="BZY36" s="210"/>
      <c r="BZZ36" s="211"/>
      <c r="CAA36" s="148"/>
      <c r="CAB36" s="210"/>
      <c r="CAC36" s="211"/>
      <c r="CAD36" s="148"/>
      <c r="CAE36" s="210"/>
      <c r="CAF36" s="211"/>
      <c r="CAG36" s="148"/>
      <c r="CAH36" s="210"/>
      <c r="CAI36" s="211"/>
      <c r="CAJ36" s="148"/>
      <c r="CAK36" s="210"/>
      <c r="CAL36" s="211"/>
      <c r="CAM36" s="148"/>
      <c r="CAN36" s="210"/>
      <c r="CAO36" s="211"/>
      <c r="CAP36" s="148"/>
      <c r="CAQ36" s="210"/>
      <c r="CAR36" s="211"/>
      <c r="CAS36" s="148"/>
      <c r="CAT36" s="210"/>
      <c r="CAU36" s="211"/>
      <c r="CAV36" s="148"/>
      <c r="CAW36" s="210"/>
      <c r="CAX36" s="211"/>
      <c r="CAY36" s="148"/>
      <c r="CAZ36" s="210"/>
      <c r="CBA36" s="211"/>
      <c r="CBB36" s="148"/>
      <c r="CBC36" s="210"/>
      <c r="CBD36" s="211"/>
      <c r="CBE36" s="148"/>
      <c r="CBF36" s="210"/>
      <c r="CBG36" s="211"/>
      <c r="CBH36" s="148"/>
      <c r="CBI36" s="210"/>
      <c r="CBJ36" s="211"/>
      <c r="CBK36" s="148"/>
      <c r="CBL36" s="210"/>
      <c r="CBM36" s="211"/>
      <c r="CBN36" s="148"/>
      <c r="CBO36" s="210"/>
      <c r="CBP36" s="211"/>
      <c r="CBQ36" s="148"/>
      <c r="CBR36" s="210"/>
      <c r="CBS36" s="211"/>
      <c r="CBT36" s="148"/>
      <c r="CBU36" s="210"/>
      <c r="CBV36" s="211"/>
      <c r="CBW36" s="148"/>
      <c r="CBX36" s="210"/>
      <c r="CBY36" s="211"/>
      <c r="CBZ36" s="148"/>
      <c r="CCA36" s="210"/>
      <c r="CCB36" s="211"/>
      <c r="CCC36" s="148"/>
      <c r="CCD36" s="210"/>
      <c r="CCE36" s="211"/>
      <c r="CCF36" s="148"/>
      <c r="CCG36" s="210"/>
      <c r="CCH36" s="211"/>
      <c r="CCI36" s="148"/>
      <c r="CCJ36" s="210"/>
      <c r="CCK36" s="211"/>
      <c r="CCL36" s="148"/>
      <c r="CCM36" s="210"/>
      <c r="CCN36" s="211"/>
      <c r="CCO36" s="148"/>
      <c r="CCP36" s="210"/>
      <c r="CCQ36" s="211"/>
      <c r="CCR36" s="148"/>
      <c r="CCS36" s="210"/>
      <c r="CCT36" s="211"/>
      <c r="CCU36" s="148"/>
      <c r="CCV36" s="210"/>
      <c r="CCW36" s="211"/>
      <c r="CCX36" s="148"/>
      <c r="CCY36" s="210"/>
      <c r="CCZ36" s="211"/>
      <c r="CDA36" s="148"/>
      <c r="CDB36" s="210"/>
      <c r="CDC36" s="211"/>
      <c r="CDD36" s="148"/>
      <c r="CDE36" s="210"/>
      <c r="CDF36" s="211"/>
      <c r="CDG36" s="148"/>
      <c r="CDH36" s="210"/>
      <c r="CDI36" s="211"/>
      <c r="CDJ36" s="148"/>
      <c r="CDK36" s="210"/>
      <c r="CDL36" s="211"/>
      <c r="CDM36" s="148"/>
      <c r="CDN36" s="210"/>
      <c r="CDO36" s="211"/>
      <c r="CDP36" s="148"/>
      <c r="CDQ36" s="210"/>
      <c r="CDR36" s="211"/>
      <c r="CDS36" s="148"/>
      <c r="CDT36" s="210"/>
      <c r="CDU36" s="211"/>
      <c r="CDV36" s="148"/>
      <c r="CDW36" s="210"/>
      <c r="CDX36" s="211"/>
      <c r="CDY36" s="148"/>
      <c r="CDZ36" s="210"/>
      <c r="CEA36" s="211"/>
      <c r="CEB36" s="148"/>
      <c r="CEC36" s="210"/>
      <c r="CED36" s="211"/>
      <c r="CEE36" s="148"/>
      <c r="CEF36" s="210"/>
      <c r="CEG36" s="211"/>
      <c r="CEH36" s="148"/>
      <c r="CEI36" s="210"/>
      <c r="CEJ36" s="211"/>
      <c r="CEK36" s="148"/>
      <c r="CEL36" s="210"/>
      <c r="CEM36" s="211"/>
      <c r="CEN36" s="148"/>
      <c r="CEO36" s="210"/>
      <c r="CEP36" s="211"/>
      <c r="CEQ36" s="148"/>
      <c r="CER36" s="210"/>
      <c r="CES36" s="211"/>
      <c r="CET36" s="148"/>
      <c r="CEU36" s="210"/>
      <c r="CEV36" s="211"/>
      <c r="CEW36" s="148"/>
      <c r="CEX36" s="210"/>
      <c r="CEY36" s="211"/>
      <c r="CEZ36" s="148"/>
      <c r="CFA36" s="210"/>
      <c r="CFB36" s="211"/>
      <c r="CFC36" s="148"/>
      <c r="CFD36" s="210"/>
      <c r="CFE36" s="211"/>
      <c r="CFF36" s="148"/>
      <c r="CFG36" s="210"/>
      <c r="CFH36" s="211"/>
      <c r="CFI36" s="148"/>
      <c r="CFJ36" s="210"/>
      <c r="CFK36" s="211"/>
      <c r="CFL36" s="148"/>
      <c r="CFM36" s="210"/>
      <c r="CFN36" s="211"/>
      <c r="CFO36" s="148"/>
      <c r="CFP36" s="210"/>
      <c r="CFQ36" s="211"/>
      <c r="CFR36" s="148"/>
      <c r="CFS36" s="210"/>
      <c r="CFT36" s="211"/>
      <c r="CFU36" s="148"/>
      <c r="CFV36" s="210"/>
      <c r="CFW36" s="211"/>
      <c r="CFX36" s="148"/>
      <c r="CFY36" s="210"/>
      <c r="CFZ36" s="211"/>
      <c r="CGA36" s="148"/>
      <c r="CGB36" s="210"/>
      <c r="CGC36" s="211"/>
      <c r="CGD36" s="148"/>
      <c r="CGE36" s="210"/>
      <c r="CGF36" s="211"/>
      <c r="CGG36" s="148"/>
      <c r="CGH36" s="210"/>
      <c r="CGI36" s="211"/>
      <c r="CGJ36" s="148"/>
      <c r="CGK36" s="210"/>
      <c r="CGL36" s="211"/>
      <c r="CGM36" s="148"/>
      <c r="CGN36" s="210"/>
      <c r="CGO36" s="211"/>
      <c r="CGP36" s="148"/>
      <c r="CGQ36" s="210"/>
      <c r="CGR36" s="211"/>
      <c r="CGS36" s="148"/>
      <c r="CGT36" s="210"/>
      <c r="CGU36" s="211"/>
      <c r="CGV36" s="148"/>
      <c r="CGW36" s="210"/>
      <c r="CGX36" s="211"/>
      <c r="CGY36" s="148"/>
      <c r="CGZ36" s="210"/>
      <c r="CHA36" s="211"/>
      <c r="CHB36" s="148"/>
      <c r="CHC36" s="210"/>
      <c r="CHD36" s="211"/>
      <c r="CHE36" s="148"/>
      <c r="CHF36" s="210"/>
      <c r="CHG36" s="211"/>
      <c r="CHH36" s="148"/>
      <c r="CHI36" s="210"/>
      <c r="CHJ36" s="211"/>
      <c r="CHK36" s="148"/>
      <c r="CHL36" s="210"/>
      <c r="CHM36" s="211"/>
      <c r="CHN36" s="148"/>
      <c r="CHO36" s="210"/>
      <c r="CHP36" s="211"/>
      <c r="CHQ36" s="148"/>
      <c r="CHR36" s="210"/>
      <c r="CHS36" s="211"/>
      <c r="CHT36" s="148"/>
      <c r="CHU36" s="210"/>
      <c r="CHV36" s="211"/>
      <c r="CHW36" s="148"/>
      <c r="CHX36" s="210"/>
      <c r="CHY36" s="211"/>
      <c r="CHZ36" s="148"/>
      <c r="CIA36" s="210"/>
      <c r="CIB36" s="211"/>
      <c r="CIC36" s="148"/>
      <c r="CID36" s="210"/>
      <c r="CIE36" s="211"/>
      <c r="CIF36" s="148"/>
      <c r="CIG36" s="210"/>
      <c r="CIH36" s="211"/>
      <c r="CII36" s="148"/>
      <c r="CIJ36" s="210"/>
      <c r="CIK36" s="211"/>
      <c r="CIL36" s="148"/>
      <c r="CIM36" s="210"/>
      <c r="CIN36" s="211"/>
      <c r="CIO36" s="148"/>
      <c r="CIP36" s="210"/>
      <c r="CIQ36" s="211"/>
      <c r="CIR36" s="148"/>
      <c r="CIS36" s="210"/>
      <c r="CIT36" s="211"/>
      <c r="CIU36" s="148"/>
      <c r="CIV36" s="210"/>
      <c r="CIW36" s="211"/>
      <c r="CIX36" s="148"/>
      <c r="CIY36" s="210"/>
      <c r="CIZ36" s="211"/>
      <c r="CJA36" s="148"/>
      <c r="CJB36" s="210"/>
      <c r="CJC36" s="211"/>
      <c r="CJD36" s="148"/>
      <c r="CJE36" s="210"/>
      <c r="CJF36" s="211"/>
      <c r="CJG36" s="148"/>
      <c r="CJH36" s="210"/>
      <c r="CJI36" s="211"/>
      <c r="CJJ36" s="148"/>
      <c r="CJK36" s="210"/>
      <c r="CJL36" s="211"/>
      <c r="CJM36" s="148"/>
      <c r="CJN36" s="210"/>
      <c r="CJO36" s="211"/>
      <c r="CJP36" s="148"/>
      <c r="CJQ36" s="210"/>
      <c r="CJR36" s="211"/>
      <c r="CJS36" s="148"/>
      <c r="CJT36" s="210"/>
      <c r="CJU36" s="211"/>
      <c r="CJV36" s="148"/>
      <c r="CJW36" s="210"/>
      <c r="CJX36" s="211"/>
      <c r="CJY36" s="148"/>
      <c r="CJZ36" s="210"/>
      <c r="CKA36" s="211"/>
      <c r="CKB36" s="148"/>
      <c r="CKC36" s="210"/>
      <c r="CKD36" s="211"/>
      <c r="CKE36" s="148"/>
      <c r="CKF36" s="210"/>
      <c r="CKG36" s="211"/>
      <c r="CKH36" s="148"/>
      <c r="CKI36" s="210"/>
      <c r="CKJ36" s="211"/>
      <c r="CKK36" s="148"/>
      <c r="CKL36" s="210"/>
      <c r="CKM36" s="211"/>
      <c r="CKN36" s="148"/>
      <c r="CKO36" s="210"/>
      <c r="CKP36" s="211"/>
      <c r="CKQ36" s="148"/>
      <c r="CKR36" s="210"/>
      <c r="CKS36" s="211"/>
      <c r="CKT36" s="148"/>
      <c r="CKU36" s="210"/>
      <c r="CKV36" s="211"/>
      <c r="CKW36" s="148"/>
      <c r="CKX36" s="210"/>
      <c r="CKY36" s="211"/>
      <c r="CKZ36" s="148"/>
      <c r="CLA36" s="210"/>
      <c r="CLB36" s="211"/>
      <c r="CLC36" s="148"/>
      <c r="CLD36" s="210"/>
      <c r="CLE36" s="211"/>
      <c r="CLF36" s="148"/>
      <c r="CLG36" s="210"/>
      <c r="CLH36" s="211"/>
      <c r="CLI36" s="148"/>
      <c r="CLJ36" s="210"/>
      <c r="CLK36" s="211"/>
      <c r="CLL36" s="148"/>
      <c r="CLM36" s="210"/>
      <c r="CLN36" s="211"/>
      <c r="CLO36" s="148"/>
      <c r="CLP36" s="210"/>
      <c r="CLQ36" s="211"/>
      <c r="CLR36" s="148"/>
      <c r="CLS36" s="210"/>
      <c r="CLT36" s="211"/>
      <c r="CLU36" s="148"/>
      <c r="CLV36" s="210"/>
      <c r="CLW36" s="211"/>
      <c r="CLX36" s="148"/>
      <c r="CLY36" s="210"/>
      <c r="CLZ36" s="211"/>
      <c r="CMA36" s="148"/>
      <c r="CMB36" s="210"/>
      <c r="CMC36" s="211"/>
      <c r="CMD36" s="148"/>
      <c r="CME36" s="210"/>
      <c r="CMF36" s="211"/>
      <c r="CMG36" s="148"/>
      <c r="CMH36" s="210"/>
      <c r="CMI36" s="211"/>
      <c r="CMJ36" s="148"/>
      <c r="CMK36" s="210"/>
      <c r="CML36" s="211"/>
      <c r="CMM36" s="148"/>
      <c r="CMN36" s="210"/>
      <c r="CMO36" s="211"/>
      <c r="CMP36" s="148"/>
      <c r="CMQ36" s="210"/>
      <c r="CMR36" s="211"/>
      <c r="CMS36" s="148"/>
      <c r="CMT36" s="210"/>
      <c r="CMU36" s="211"/>
      <c r="CMV36" s="148"/>
      <c r="CMW36" s="210"/>
      <c r="CMX36" s="211"/>
      <c r="CMY36" s="148"/>
      <c r="CMZ36" s="210"/>
      <c r="CNA36" s="211"/>
      <c r="CNB36" s="148"/>
      <c r="CNC36" s="210"/>
      <c r="CND36" s="211"/>
      <c r="CNE36" s="148"/>
      <c r="CNF36" s="210"/>
      <c r="CNG36" s="211"/>
      <c r="CNH36" s="148"/>
      <c r="CNI36" s="210"/>
      <c r="CNJ36" s="211"/>
      <c r="CNK36" s="148"/>
      <c r="CNL36" s="210"/>
      <c r="CNM36" s="211"/>
      <c r="CNN36" s="148"/>
      <c r="CNO36" s="210"/>
      <c r="CNP36" s="211"/>
      <c r="CNQ36" s="148"/>
      <c r="CNR36" s="210"/>
      <c r="CNS36" s="211"/>
      <c r="CNT36" s="148"/>
      <c r="CNU36" s="210"/>
      <c r="CNV36" s="211"/>
      <c r="CNW36" s="148"/>
      <c r="CNX36" s="210"/>
      <c r="CNY36" s="211"/>
      <c r="CNZ36" s="148"/>
      <c r="COA36" s="210"/>
      <c r="COB36" s="211"/>
      <c r="COC36" s="148"/>
      <c r="COD36" s="210"/>
      <c r="COE36" s="211"/>
      <c r="COF36" s="148"/>
      <c r="COG36" s="210"/>
      <c r="COH36" s="211"/>
      <c r="COI36" s="148"/>
      <c r="COJ36" s="210"/>
      <c r="COK36" s="211"/>
      <c r="COL36" s="148"/>
      <c r="COM36" s="210"/>
      <c r="CON36" s="211"/>
      <c r="COO36" s="148"/>
      <c r="COP36" s="210"/>
      <c r="COQ36" s="211"/>
      <c r="COR36" s="148"/>
      <c r="COS36" s="210"/>
      <c r="COT36" s="211"/>
      <c r="COU36" s="148"/>
      <c r="COV36" s="210"/>
      <c r="COW36" s="211"/>
      <c r="COX36" s="148"/>
      <c r="COY36" s="210"/>
      <c r="COZ36" s="211"/>
      <c r="CPA36" s="148"/>
      <c r="CPB36" s="210"/>
      <c r="CPC36" s="211"/>
      <c r="CPD36" s="148"/>
      <c r="CPE36" s="210"/>
      <c r="CPF36" s="211"/>
      <c r="CPG36" s="148"/>
      <c r="CPH36" s="210"/>
      <c r="CPI36" s="211"/>
      <c r="CPJ36" s="148"/>
      <c r="CPK36" s="210"/>
      <c r="CPL36" s="211"/>
      <c r="CPM36" s="148"/>
      <c r="CPN36" s="210"/>
      <c r="CPO36" s="211"/>
      <c r="CPP36" s="148"/>
      <c r="CPQ36" s="210"/>
      <c r="CPR36" s="211"/>
      <c r="CPS36" s="148"/>
      <c r="CPT36" s="210"/>
      <c r="CPU36" s="211"/>
      <c r="CPV36" s="148"/>
      <c r="CPW36" s="210"/>
      <c r="CPX36" s="211"/>
      <c r="CPY36" s="148"/>
      <c r="CPZ36" s="210"/>
      <c r="CQA36" s="211"/>
      <c r="CQB36" s="148"/>
      <c r="CQC36" s="210"/>
      <c r="CQD36" s="211"/>
      <c r="CQE36" s="148"/>
      <c r="CQF36" s="210"/>
      <c r="CQG36" s="211"/>
      <c r="CQH36" s="148"/>
      <c r="CQI36" s="210"/>
      <c r="CQJ36" s="211"/>
      <c r="CQK36" s="148"/>
      <c r="CQL36" s="210"/>
      <c r="CQM36" s="211"/>
      <c r="CQN36" s="148"/>
      <c r="CQO36" s="210"/>
      <c r="CQP36" s="211"/>
      <c r="CQQ36" s="148"/>
      <c r="CQR36" s="210"/>
      <c r="CQS36" s="211"/>
      <c r="CQT36" s="148"/>
      <c r="CQU36" s="210"/>
      <c r="CQV36" s="211"/>
      <c r="CQW36" s="148"/>
      <c r="CQX36" s="210"/>
      <c r="CQY36" s="211"/>
      <c r="CQZ36" s="148"/>
      <c r="CRA36" s="210"/>
      <c r="CRB36" s="211"/>
      <c r="CRC36" s="148"/>
      <c r="CRD36" s="210"/>
      <c r="CRE36" s="211"/>
      <c r="CRF36" s="148"/>
      <c r="CRG36" s="210"/>
      <c r="CRH36" s="211"/>
      <c r="CRI36" s="148"/>
      <c r="CRJ36" s="210"/>
      <c r="CRK36" s="211"/>
      <c r="CRL36" s="148"/>
      <c r="CRM36" s="210"/>
      <c r="CRN36" s="211"/>
      <c r="CRO36" s="148"/>
      <c r="CRP36" s="210"/>
      <c r="CRQ36" s="211"/>
      <c r="CRR36" s="148"/>
      <c r="CRS36" s="210"/>
      <c r="CRT36" s="211"/>
      <c r="CRU36" s="148"/>
      <c r="CRV36" s="210"/>
      <c r="CRW36" s="211"/>
      <c r="CRX36" s="148"/>
      <c r="CRY36" s="210"/>
      <c r="CRZ36" s="211"/>
      <c r="CSA36" s="148"/>
      <c r="CSB36" s="210"/>
      <c r="CSC36" s="211"/>
      <c r="CSD36" s="148"/>
      <c r="CSE36" s="210"/>
      <c r="CSF36" s="211"/>
      <c r="CSG36" s="148"/>
      <c r="CSH36" s="210"/>
      <c r="CSI36" s="211"/>
      <c r="CSJ36" s="148"/>
      <c r="CSK36" s="210"/>
      <c r="CSL36" s="211"/>
      <c r="CSM36" s="148"/>
      <c r="CSN36" s="210"/>
      <c r="CSO36" s="211"/>
      <c r="CSP36" s="148"/>
      <c r="CSQ36" s="210"/>
      <c r="CSR36" s="211"/>
      <c r="CSS36" s="148"/>
      <c r="CST36" s="210"/>
      <c r="CSU36" s="211"/>
      <c r="CSV36" s="148"/>
      <c r="CSW36" s="210"/>
      <c r="CSX36" s="211"/>
      <c r="CSY36" s="148"/>
      <c r="CSZ36" s="210"/>
      <c r="CTA36" s="211"/>
      <c r="CTB36" s="148"/>
      <c r="CTC36" s="210"/>
      <c r="CTD36" s="211"/>
      <c r="CTE36" s="148"/>
      <c r="CTF36" s="210"/>
      <c r="CTG36" s="211"/>
      <c r="CTH36" s="148"/>
      <c r="CTI36" s="210"/>
      <c r="CTJ36" s="211"/>
      <c r="CTK36" s="148"/>
      <c r="CTL36" s="210"/>
      <c r="CTM36" s="211"/>
      <c r="CTN36" s="148"/>
      <c r="CTO36" s="210"/>
      <c r="CTP36" s="211"/>
      <c r="CTQ36" s="148"/>
      <c r="CTR36" s="210"/>
      <c r="CTS36" s="211"/>
      <c r="CTT36" s="148"/>
      <c r="CTU36" s="210"/>
      <c r="CTV36" s="211"/>
      <c r="CTW36" s="148"/>
      <c r="CTX36" s="210"/>
      <c r="CTY36" s="211"/>
      <c r="CTZ36" s="148"/>
      <c r="CUA36" s="210"/>
      <c r="CUB36" s="211"/>
      <c r="CUC36" s="148"/>
      <c r="CUD36" s="210"/>
      <c r="CUE36" s="211"/>
      <c r="CUF36" s="148"/>
      <c r="CUG36" s="210"/>
      <c r="CUH36" s="211"/>
      <c r="CUI36" s="148"/>
      <c r="CUJ36" s="210"/>
      <c r="CUK36" s="211"/>
      <c r="CUL36" s="148"/>
      <c r="CUM36" s="210"/>
      <c r="CUN36" s="211"/>
      <c r="CUO36" s="148"/>
      <c r="CUP36" s="210"/>
      <c r="CUQ36" s="211"/>
      <c r="CUR36" s="148"/>
      <c r="CUS36" s="210"/>
      <c r="CUT36" s="211"/>
      <c r="CUU36" s="148"/>
      <c r="CUV36" s="210"/>
      <c r="CUW36" s="211"/>
      <c r="CUX36" s="148"/>
      <c r="CUY36" s="210"/>
      <c r="CUZ36" s="211"/>
      <c r="CVA36" s="148"/>
      <c r="CVB36" s="210"/>
      <c r="CVC36" s="211"/>
      <c r="CVD36" s="148"/>
      <c r="CVE36" s="210"/>
      <c r="CVF36" s="211"/>
      <c r="CVG36" s="148"/>
      <c r="CVH36" s="210"/>
      <c r="CVI36" s="211"/>
      <c r="CVJ36" s="148"/>
      <c r="CVK36" s="210"/>
      <c r="CVL36" s="211"/>
      <c r="CVM36" s="148"/>
      <c r="CVN36" s="210"/>
      <c r="CVO36" s="211"/>
      <c r="CVP36" s="148"/>
      <c r="CVQ36" s="210"/>
      <c r="CVR36" s="211"/>
      <c r="CVS36" s="148"/>
      <c r="CVT36" s="210"/>
      <c r="CVU36" s="211"/>
      <c r="CVV36" s="148"/>
      <c r="CVW36" s="210"/>
      <c r="CVX36" s="211"/>
      <c r="CVY36" s="148"/>
      <c r="CVZ36" s="210"/>
      <c r="CWA36" s="211"/>
      <c r="CWB36" s="148"/>
      <c r="CWC36" s="210"/>
      <c r="CWD36" s="211"/>
      <c r="CWE36" s="148"/>
      <c r="CWF36" s="210"/>
      <c r="CWG36" s="211"/>
      <c r="CWH36" s="148"/>
      <c r="CWI36" s="210"/>
      <c r="CWJ36" s="211"/>
      <c r="CWK36" s="148"/>
      <c r="CWL36" s="210"/>
      <c r="CWM36" s="211"/>
      <c r="CWN36" s="148"/>
      <c r="CWO36" s="210"/>
      <c r="CWP36" s="211"/>
      <c r="CWQ36" s="148"/>
      <c r="CWR36" s="210"/>
      <c r="CWS36" s="211"/>
      <c r="CWT36" s="148"/>
      <c r="CWU36" s="210"/>
      <c r="CWV36" s="211"/>
      <c r="CWW36" s="148"/>
      <c r="CWX36" s="210"/>
      <c r="CWY36" s="211"/>
      <c r="CWZ36" s="148"/>
      <c r="CXA36" s="210"/>
      <c r="CXB36" s="211"/>
      <c r="CXC36" s="148"/>
      <c r="CXD36" s="210"/>
      <c r="CXE36" s="211"/>
      <c r="CXF36" s="148"/>
      <c r="CXG36" s="210"/>
      <c r="CXH36" s="211"/>
      <c r="CXI36" s="148"/>
      <c r="CXJ36" s="210"/>
      <c r="CXK36" s="211"/>
      <c r="CXL36" s="148"/>
      <c r="CXM36" s="210"/>
      <c r="CXN36" s="211"/>
      <c r="CXO36" s="148"/>
      <c r="CXP36" s="210"/>
      <c r="CXQ36" s="211"/>
      <c r="CXR36" s="148"/>
      <c r="CXS36" s="210"/>
      <c r="CXT36" s="211"/>
      <c r="CXU36" s="148"/>
      <c r="CXV36" s="210"/>
      <c r="CXW36" s="211"/>
      <c r="CXX36" s="148"/>
      <c r="CXY36" s="210"/>
      <c r="CXZ36" s="211"/>
      <c r="CYA36" s="148"/>
      <c r="CYB36" s="210"/>
      <c r="CYC36" s="211"/>
      <c r="CYD36" s="148"/>
      <c r="CYE36" s="210"/>
      <c r="CYF36" s="211"/>
      <c r="CYG36" s="148"/>
      <c r="CYH36" s="210"/>
      <c r="CYI36" s="211"/>
      <c r="CYJ36" s="148"/>
      <c r="CYK36" s="210"/>
      <c r="CYL36" s="211"/>
      <c r="CYM36" s="148"/>
      <c r="CYN36" s="210"/>
      <c r="CYO36" s="211"/>
      <c r="CYP36" s="148"/>
      <c r="CYQ36" s="210"/>
      <c r="CYR36" s="211"/>
      <c r="CYS36" s="148"/>
      <c r="CYT36" s="210"/>
      <c r="CYU36" s="211"/>
      <c r="CYV36" s="148"/>
      <c r="CYW36" s="210"/>
      <c r="CYX36" s="211"/>
      <c r="CYY36" s="148"/>
      <c r="CYZ36" s="210"/>
      <c r="CZA36" s="211"/>
      <c r="CZB36" s="148"/>
      <c r="CZC36" s="210"/>
      <c r="CZD36" s="211"/>
      <c r="CZE36" s="148"/>
      <c r="CZF36" s="210"/>
      <c r="CZG36" s="211"/>
      <c r="CZH36" s="148"/>
      <c r="CZI36" s="210"/>
      <c r="CZJ36" s="211"/>
      <c r="CZK36" s="148"/>
      <c r="CZL36" s="210"/>
      <c r="CZM36" s="211"/>
      <c r="CZN36" s="148"/>
      <c r="CZO36" s="210"/>
      <c r="CZP36" s="211"/>
      <c r="CZQ36" s="148"/>
      <c r="CZR36" s="210"/>
      <c r="CZS36" s="211"/>
      <c r="CZT36" s="148"/>
      <c r="CZU36" s="210"/>
      <c r="CZV36" s="211"/>
      <c r="CZW36" s="148"/>
      <c r="CZX36" s="210"/>
      <c r="CZY36" s="211"/>
      <c r="CZZ36" s="148"/>
      <c r="DAA36" s="210"/>
      <c r="DAB36" s="211"/>
      <c r="DAC36" s="148"/>
      <c r="DAD36" s="210"/>
      <c r="DAE36" s="211"/>
      <c r="DAF36" s="148"/>
      <c r="DAG36" s="210"/>
      <c r="DAH36" s="211"/>
      <c r="DAI36" s="148"/>
      <c r="DAJ36" s="210"/>
      <c r="DAK36" s="211"/>
      <c r="DAL36" s="148"/>
      <c r="DAM36" s="210"/>
      <c r="DAN36" s="211"/>
      <c r="DAO36" s="148"/>
      <c r="DAP36" s="210"/>
      <c r="DAQ36" s="211"/>
      <c r="DAR36" s="148"/>
      <c r="DAS36" s="210"/>
      <c r="DAT36" s="211"/>
      <c r="DAU36" s="148"/>
      <c r="DAV36" s="210"/>
      <c r="DAW36" s="211"/>
      <c r="DAX36" s="148"/>
      <c r="DAY36" s="210"/>
      <c r="DAZ36" s="211"/>
      <c r="DBA36" s="148"/>
      <c r="DBB36" s="210"/>
      <c r="DBC36" s="211"/>
      <c r="DBD36" s="148"/>
      <c r="DBE36" s="210"/>
      <c r="DBF36" s="211"/>
      <c r="DBG36" s="148"/>
      <c r="DBH36" s="210"/>
      <c r="DBI36" s="211"/>
      <c r="DBJ36" s="148"/>
      <c r="DBK36" s="210"/>
      <c r="DBL36" s="211"/>
      <c r="DBM36" s="148"/>
      <c r="DBN36" s="210"/>
      <c r="DBO36" s="211"/>
      <c r="DBP36" s="148"/>
      <c r="DBQ36" s="210"/>
      <c r="DBR36" s="211"/>
      <c r="DBS36" s="148"/>
      <c r="DBT36" s="210"/>
      <c r="DBU36" s="211"/>
      <c r="DBV36" s="148"/>
      <c r="DBW36" s="210"/>
      <c r="DBX36" s="211"/>
      <c r="DBY36" s="148"/>
      <c r="DBZ36" s="210"/>
      <c r="DCA36" s="211"/>
      <c r="DCB36" s="148"/>
      <c r="DCC36" s="210"/>
      <c r="DCD36" s="211"/>
      <c r="DCE36" s="148"/>
      <c r="DCF36" s="210"/>
      <c r="DCG36" s="211"/>
      <c r="DCH36" s="148"/>
      <c r="DCI36" s="210"/>
      <c r="DCJ36" s="211"/>
      <c r="DCK36" s="148"/>
      <c r="DCL36" s="210"/>
      <c r="DCM36" s="211"/>
      <c r="DCN36" s="148"/>
      <c r="DCO36" s="210"/>
      <c r="DCP36" s="211"/>
      <c r="DCQ36" s="148"/>
      <c r="DCR36" s="210"/>
      <c r="DCS36" s="211"/>
      <c r="DCT36" s="148"/>
      <c r="DCU36" s="210"/>
      <c r="DCV36" s="211"/>
      <c r="DCW36" s="148"/>
      <c r="DCX36" s="210"/>
      <c r="DCY36" s="211"/>
      <c r="DCZ36" s="148"/>
      <c r="DDA36" s="210"/>
      <c r="DDB36" s="211"/>
      <c r="DDC36" s="148"/>
      <c r="DDD36" s="210"/>
      <c r="DDE36" s="211"/>
      <c r="DDF36" s="148"/>
      <c r="DDG36" s="210"/>
      <c r="DDH36" s="211"/>
      <c r="DDI36" s="148"/>
      <c r="DDJ36" s="210"/>
      <c r="DDK36" s="211"/>
      <c r="DDL36" s="148"/>
      <c r="DDM36" s="210"/>
      <c r="DDN36" s="211"/>
      <c r="DDO36" s="148"/>
      <c r="DDP36" s="210"/>
      <c r="DDQ36" s="211"/>
      <c r="DDR36" s="148"/>
      <c r="DDS36" s="210"/>
      <c r="DDT36" s="211"/>
      <c r="DDU36" s="148"/>
      <c r="DDV36" s="210"/>
      <c r="DDW36" s="211"/>
      <c r="DDX36" s="148"/>
      <c r="DDY36" s="210"/>
      <c r="DDZ36" s="211"/>
      <c r="DEA36" s="148"/>
      <c r="DEB36" s="210"/>
      <c r="DEC36" s="211"/>
      <c r="DED36" s="148"/>
      <c r="DEE36" s="210"/>
      <c r="DEF36" s="211"/>
      <c r="DEG36" s="148"/>
      <c r="DEH36" s="210"/>
      <c r="DEI36" s="211"/>
      <c r="DEJ36" s="148"/>
      <c r="DEK36" s="210"/>
      <c r="DEL36" s="211"/>
      <c r="DEM36" s="148"/>
      <c r="DEN36" s="210"/>
      <c r="DEO36" s="211"/>
      <c r="DEP36" s="148"/>
      <c r="DEQ36" s="210"/>
      <c r="DER36" s="211"/>
      <c r="DES36" s="148"/>
      <c r="DET36" s="210"/>
      <c r="DEU36" s="211"/>
      <c r="DEV36" s="148"/>
      <c r="DEW36" s="210"/>
      <c r="DEX36" s="211"/>
      <c r="DEY36" s="148"/>
      <c r="DEZ36" s="210"/>
      <c r="DFA36" s="211"/>
      <c r="DFB36" s="148"/>
      <c r="DFC36" s="210"/>
      <c r="DFD36" s="211"/>
      <c r="DFE36" s="148"/>
      <c r="DFF36" s="210"/>
      <c r="DFG36" s="211"/>
      <c r="DFH36" s="148"/>
      <c r="DFI36" s="210"/>
      <c r="DFJ36" s="211"/>
      <c r="DFK36" s="148"/>
      <c r="DFL36" s="210"/>
      <c r="DFM36" s="211"/>
      <c r="DFN36" s="148"/>
      <c r="DFO36" s="210"/>
      <c r="DFP36" s="211"/>
      <c r="DFQ36" s="148"/>
      <c r="DFR36" s="210"/>
      <c r="DFS36" s="211"/>
      <c r="DFT36" s="148"/>
      <c r="DFU36" s="210"/>
      <c r="DFV36" s="211"/>
      <c r="DFW36" s="148"/>
      <c r="DFX36" s="210"/>
      <c r="DFY36" s="211"/>
      <c r="DFZ36" s="148"/>
      <c r="DGA36" s="210"/>
      <c r="DGB36" s="211"/>
      <c r="DGC36" s="148"/>
      <c r="DGD36" s="210"/>
      <c r="DGE36" s="211"/>
      <c r="DGF36" s="148"/>
      <c r="DGG36" s="210"/>
      <c r="DGH36" s="211"/>
      <c r="DGI36" s="148"/>
      <c r="DGJ36" s="210"/>
      <c r="DGK36" s="211"/>
      <c r="DGL36" s="148"/>
      <c r="DGM36" s="210"/>
      <c r="DGN36" s="211"/>
      <c r="DGO36" s="148"/>
      <c r="DGP36" s="210"/>
      <c r="DGQ36" s="211"/>
      <c r="DGR36" s="148"/>
      <c r="DGS36" s="210"/>
      <c r="DGT36" s="211"/>
      <c r="DGU36" s="148"/>
      <c r="DGV36" s="210"/>
      <c r="DGW36" s="211"/>
      <c r="DGX36" s="148"/>
      <c r="DGY36" s="210"/>
      <c r="DGZ36" s="211"/>
      <c r="DHA36" s="148"/>
      <c r="DHB36" s="210"/>
      <c r="DHC36" s="211"/>
      <c r="DHD36" s="148"/>
      <c r="DHE36" s="210"/>
      <c r="DHF36" s="211"/>
      <c r="DHG36" s="148"/>
      <c r="DHH36" s="210"/>
      <c r="DHI36" s="211"/>
      <c r="DHJ36" s="148"/>
      <c r="DHK36" s="210"/>
      <c r="DHL36" s="211"/>
      <c r="DHM36" s="148"/>
      <c r="DHN36" s="210"/>
      <c r="DHO36" s="211"/>
      <c r="DHP36" s="148"/>
      <c r="DHQ36" s="210"/>
      <c r="DHR36" s="211"/>
      <c r="DHS36" s="148"/>
      <c r="DHT36" s="210"/>
      <c r="DHU36" s="211"/>
      <c r="DHV36" s="148"/>
      <c r="DHW36" s="210"/>
      <c r="DHX36" s="211"/>
      <c r="DHY36" s="148"/>
      <c r="DHZ36" s="210"/>
      <c r="DIA36" s="211"/>
      <c r="DIB36" s="148"/>
      <c r="DIC36" s="210"/>
      <c r="DID36" s="211"/>
      <c r="DIE36" s="148"/>
      <c r="DIF36" s="210"/>
      <c r="DIG36" s="211"/>
      <c r="DIH36" s="148"/>
      <c r="DII36" s="210"/>
      <c r="DIJ36" s="211"/>
      <c r="DIK36" s="148"/>
      <c r="DIL36" s="210"/>
      <c r="DIM36" s="211"/>
      <c r="DIN36" s="148"/>
      <c r="DIO36" s="210"/>
      <c r="DIP36" s="211"/>
      <c r="DIQ36" s="148"/>
      <c r="DIR36" s="210"/>
      <c r="DIS36" s="211"/>
      <c r="DIT36" s="148"/>
      <c r="DIU36" s="210"/>
      <c r="DIV36" s="211"/>
      <c r="DIW36" s="148"/>
      <c r="DIX36" s="210"/>
      <c r="DIY36" s="211"/>
      <c r="DIZ36" s="148"/>
      <c r="DJA36" s="210"/>
      <c r="DJB36" s="211"/>
      <c r="DJC36" s="148"/>
      <c r="DJD36" s="210"/>
      <c r="DJE36" s="211"/>
      <c r="DJF36" s="148"/>
      <c r="DJG36" s="210"/>
      <c r="DJH36" s="211"/>
      <c r="DJI36" s="148"/>
      <c r="DJJ36" s="210"/>
      <c r="DJK36" s="211"/>
      <c r="DJL36" s="148"/>
      <c r="DJM36" s="210"/>
      <c r="DJN36" s="211"/>
      <c r="DJO36" s="148"/>
      <c r="DJP36" s="210"/>
      <c r="DJQ36" s="211"/>
      <c r="DJR36" s="148"/>
      <c r="DJS36" s="210"/>
      <c r="DJT36" s="211"/>
      <c r="DJU36" s="148"/>
      <c r="DJV36" s="210"/>
      <c r="DJW36" s="211"/>
      <c r="DJX36" s="148"/>
      <c r="DJY36" s="210"/>
      <c r="DJZ36" s="211"/>
      <c r="DKA36" s="148"/>
      <c r="DKB36" s="210"/>
      <c r="DKC36" s="211"/>
      <c r="DKD36" s="148"/>
      <c r="DKE36" s="210"/>
      <c r="DKF36" s="211"/>
      <c r="DKG36" s="148"/>
      <c r="DKH36" s="210"/>
      <c r="DKI36" s="211"/>
      <c r="DKJ36" s="148"/>
      <c r="DKK36" s="210"/>
      <c r="DKL36" s="211"/>
      <c r="DKM36" s="148"/>
      <c r="DKN36" s="210"/>
      <c r="DKO36" s="211"/>
      <c r="DKP36" s="148"/>
      <c r="DKQ36" s="210"/>
      <c r="DKR36" s="211"/>
      <c r="DKS36" s="148"/>
      <c r="DKT36" s="210"/>
      <c r="DKU36" s="211"/>
      <c r="DKV36" s="148"/>
      <c r="DKW36" s="210"/>
      <c r="DKX36" s="211"/>
      <c r="DKY36" s="148"/>
      <c r="DKZ36" s="210"/>
      <c r="DLA36" s="211"/>
      <c r="DLB36" s="148"/>
      <c r="DLC36" s="210"/>
      <c r="DLD36" s="211"/>
      <c r="DLE36" s="148"/>
      <c r="DLF36" s="210"/>
      <c r="DLG36" s="211"/>
      <c r="DLH36" s="148"/>
      <c r="DLI36" s="210"/>
      <c r="DLJ36" s="211"/>
      <c r="DLK36" s="148"/>
      <c r="DLL36" s="210"/>
      <c r="DLM36" s="211"/>
      <c r="DLN36" s="148"/>
      <c r="DLO36" s="210"/>
      <c r="DLP36" s="211"/>
      <c r="DLQ36" s="148"/>
      <c r="DLR36" s="210"/>
      <c r="DLS36" s="211"/>
      <c r="DLT36" s="148"/>
      <c r="DLU36" s="210"/>
      <c r="DLV36" s="211"/>
      <c r="DLW36" s="148"/>
      <c r="DLX36" s="210"/>
      <c r="DLY36" s="211"/>
      <c r="DLZ36" s="148"/>
      <c r="DMA36" s="210"/>
      <c r="DMB36" s="211"/>
      <c r="DMC36" s="148"/>
      <c r="DMD36" s="210"/>
      <c r="DME36" s="211"/>
      <c r="DMF36" s="148"/>
      <c r="DMG36" s="210"/>
      <c r="DMH36" s="211"/>
      <c r="DMI36" s="148"/>
      <c r="DMJ36" s="210"/>
      <c r="DMK36" s="211"/>
      <c r="DML36" s="148"/>
      <c r="DMM36" s="210"/>
      <c r="DMN36" s="211"/>
      <c r="DMO36" s="148"/>
      <c r="DMP36" s="210"/>
      <c r="DMQ36" s="211"/>
      <c r="DMR36" s="148"/>
      <c r="DMS36" s="210"/>
      <c r="DMT36" s="211"/>
      <c r="DMU36" s="148"/>
      <c r="DMV36" s="210"/>
      <c r="DMW36" s="211"/>
      <c r="DMX36" s="148"/>
      <c r="DMY36" s="210"/>
      <c r="DMZ36" s="211"/>
      <c r="DNA36" s="148"/>
      <c r="DNB36" s="210"/>
      <c r="DNC36" s="211"/>
      <c r="DND36" s="148"/>
      <c r="DNE36" s="210"/>
      <c r="DNF36" s="211"/>
      <c r="DNG36" s="148"/>
      <c r="DNH36" s="210"/>
      <c r="DNI36" s="211"/>
      <c r="DNJ36" s="148"/>
      <c r="DNK36" s="210"/>
      <c r="DNL36" s="211"/>
      <c r="DNM36" s="148"/>
      <c r="DNN36" s="210"/>
      <c r="DNO36" s="211"/>
      <c r="DNP36" s="148"/>
      <c r="DNQ36" s="210"/>
      <c r="DNR36" s="211"/>
      <c r="DNS36" s="148"/>
      <c r="DNT36" s="210"/>
      <c r="DNU36" s="211"/>
      <c r="DNV36" s="148"/>
      <c r="DNW36" s="210"/>
      <c r="DNX36" s="211"/>
      <c r="DNY36" s="148"/>
      <c r="DNZ36" s="210"/>
      <c r="DOA36" s="211"/>
      <c r="DOB36" s="148"/>
      <c r="DOC36" s="210"/>
      <c r="DOD36" s="211"/>
      <c r="DOE36" s="148"/>
      <c r="DOF36" s="210"/>
      <c r="DOG36" s="211"/>
      <c r="DOH36" s="148"/>
      <c r="DOI36" s="210"/>
      <c r="DOJ36" s="211"/>
      <c r="DOK36" s="148"/>
      <c r="DOL36" s="210"/>
      <c r="DOM36" s="211"/>
      <c r="DON36" s="148"/>
      <c r="DOO36" s="210"/>
      <c r="DOP36" s="211"/>
      <c r="DOQ36" s="148"/>
      <c r="DOR36" s="210"/>
      <c r="DOS36" s="211"/>
      <c r="DOT36" s="148"/>
      <c r="DOU36" s="210"/>
      <c r="DOV36" s="211"/>
      <c r="DOW36" s="148"/>
      <c r="DOX36" s="210"/>
      <c r="DOY36" s="211"/>
      <c r="DOZ36" s="148"/>
      <c r="DPA36" s="210"/>
      <c r="DPB36" s="211"/>
      <c r="DPC36" s="148"/>
      <c r="DPD36" s="210"/>
      <c r="DPE36" s="211"/>
      <c r="DPF36" s="148"/>
      <c r="DPG36" s="210"/>
      <c r="DPH36" s="211"/>
      <c r="DPI36" s="148"/>
      <c r="DPJ36" s="210"/>
      <c r="DPK36" s="211"/>
      <c r="DPL36" s="148"/>
      <c r="DPM36" s="210"/>
      <c r="DPN36" s="211"/>
      <c r="DPO36" s="148"/>
      <c r="DPP36" s="210"/>
      <c r="DPQ36" s="211"/>
      <c r="DPR36" s="148"/>
      <c r="DPS36" s="210"/>
      <c r="DPT36" s="211"/>
      <c r="DPU36" s="148"/>
      <c r="DPV36" s="210"/>
      <c r="DPW36" s="211"/>
      <c r="DPX36" s="148"/>
      <c r="DPY36" s="210"/>
      <c r="DPZ36" s="211"/>
      <c r="DQA36" s="148"/>
      <c r="DQB36" s="210"/>
      <c r="DQC36" s="211"/>
      <c r="DQD36" s="148"/>
      <c r="DQE36" s="210"/>
      <c r="DQF36" s="211"/>
      <c r="DQG36" s="148"/>
      <c r="DQH36" s="210"/>
      <c r="DQI36" s="211"/>
      <c r="DQJ36" s="148"/>
      <c r="DQK36" s="210"/>
      <c r="DQL36" s="211"/>
      <c r="DQM36" s="148"/>
      <c r="DQN36" s="210"/>
      <c r="DQO36" s="211"/>
      <c r="DQP36" s="148"/>
      <c r="DQQ36" s="210"/>
      <c r="DQR36" s="211"/>
      <c r="DQS36" s="148"/>
      <c r="DQT36" s="210"/>
      <c r="DQU36" s="211"/>
      <c r="DQV36" s="148"/>
      <c r="DQW36" s="210"/>
      <c r="DQX36" s="211"/>
      <c r="DQY36" s="148"/>
      <c r="DQZ36" s="210"/>
      <c r="DRA36" s="211"/>
      <c r="DRB36" s="148"/>
      <c r="DRC36" s="210"/>
      <c r="DRD36" s="211"/>
      <c r="DRE36" s="148"/>
      <c r="DRF36" s="210"/>
      <c r="DRG36" s="211"/>
      <c r="DRH36" s="148"/>
      <c r="DRI36" s="210"/>
      <c r="DRJ36" s="211"/>
      <c r="DRK36" s="148"/>
      <c r="DRL36" s="210"/>
      <c r="DRM36" s="211"/>
      <c r="DRN36" s="148"/>
      <c r="DRO36" s="210"/>
      <c r="DRP36" s="211"/>
      <c r="DRQ36" s="148"/>
      <c r="DRR36" s="210"/>
      <c r="DRS36" s="211"/>
      <c r="DRT36" s="148"/>
      <c r="DRU36" s="210"/>
      <c r="DRV36" s="211"/>
      <c r="DRW36" s="148"/>
      <c r="DRX36" s="210"/>
      <c r="DRY36" s="211"/>
      <c r="DRZ36" s="148"/>
      <c r="DSA36" s="210"/>
      <c r="DSB36" s="211"/>
      <c r="DSC36" s="148"/>
      <c r="DSD36" s="210"/>
      <c r="DSE36" s="211"/>
      <c r="DSF36" s="148"/>
      <c r="DSG36" s="210"/>
      <c r="DSH36" s="211"/>
      <c r="DSI36" s="148"/>
      <c r="DSJ36" s="210"/>
      <c r="DSK36" s="211"/>
      <c r="DSL36" s="148"/>
      <c r="DSM36" s="210"/>
      <c r="DSN36" s="211"/>
      <c r="DSO36" s="148"/>
      <c r="DSP36" s="210"/>
      <c r="DSQ36" s="211"/>
      <c r="DSR36" s="148"/>
      <c r="DSS36" s="210"/>
      <c r="DST36" s="211"/>
      <c r="DSU36" s="148"/>
      <c r="DSV36" s="210"/>
      <c r="DSW36" s="211"/>
      <c r="DSX36" s="148"/>
      <c r="DSY36" s="210"/>
      <c r="DSZ36" s="211"/>
      <c r="DTA36" s="148"/>
      <c r="DTB36" s="210"/>
      <c r="DTC36" s="211"/>
      <c r="DTD36" s="148"/>
      <c r="DTE36" s="210"/>
      <c r="DTF36" s="211"/>
      <c r="DTG36" s="148"/>
      <c r="DTH36" s="210"/>
      <c r="DTI36" s="211"/>
      <c r="DTJ36" s="148"/>
      <c r="DTK36" s="210"/>
      <c r="DTL36" s="211"/>
      <c r="DTM36" s="148"/>
      <c r="DTN36" s="210"/>
      <c r="DTO36" s="211"/>
      <c r="DTP36" s="148"/>
      <c r="DTQ36" s="210"/>
      <c r="DTR36" s="211"/>
      <c r="DTS36" s="148"/>
      <c r="DTT36" s="210"/>
      <c r="DTU36" s="211"/>
      <c r="DTV36" s="148"/>
      <c r="DTW36" s="210"/>
      <c r="DTX36" s="211"/>
      <c r="DTY36" s="148"/>
      <c r="DTZ36" s="210"/>
      <c r="DUA36" s="211"/>
      <c r="DUB36" s="148"/>
      <c r="DUC36" s="210"/>
      <c r="DUD36" s="211"/>
      <c r="DUE36" s="148"/>
      <c r="DUF36" s="210"/>
      <c r="DUG36" s="211"/>
      <c r="DUH36" s="148"/>
      <c r="DUI36" s="210"/>
      <c r="DUJ36" s="211"/>
      <c r="DUK36" s="148"/>
      <c r="DUL36" s="210"/>
      <c r="DUM36" s="211"/>
      <c r="DUN36" s="148"/>
      <c r="DUO36" s="210"/>
      <c r="DUP36" s="211"/>
      <c r="DUQ36" s="148"/>
      <c r="DUR36" s="210"/>
      <c r="DUS36" s="211"/>
      <c r="DUT36" s="148"/>
      <c r="DUU36" s="210"/>
      <c r="DUV36" s="211"/>
      <c r="DUW36" s="148"/>
      <c r="DUX36" s="210"/>
      <c r="DUY36" s="211"/>
      <c r="DUZ36" s="148"/>
      <c r="DVA36" s="210"/>
      <c r="DVB36" s="211"/>
      <c r="DVC36" s="148"/>
      <c r="DVD36" s="210"/>
      <c r="DVE36" s="211"/>
      <c r="DVF36" s="148"/>
      <c r="DVG36" s="210"/>
      <c r="DVH36" s="211"/>
      <c r="DVI36" s="148"/>
      <c r="DVJ36" s="210"/>
      <c r="DVK36" s="211"/>
      <c r="DVL36" s="148"/>
      <c r="DVM36" s="210"/>
      <c r="DVN36" s="211"/>
      <c r="DVO36" s="148"/>
      <c r="DVP36" s="210"/>
      <c r="DVQ36" s="211"/>
      <c r="DVR36" s="148"/>
      <c r="DVS36" s="210"/>
      <c r="DVT36" s="211"/>
      <c r="DVU36" s="148"/>
      <c r="DVV36" s="210"/>
      <c r="DVW36" s="211"/>
      <c r="DVX36" s="148"/>
      <c r="DVY36" s="210"/>
      <c r="DVZ36" s="211"/>
      <c r="DWA36" s="148"/>
      <c r="DWB36" s="210"/>
      <c r="DWC36" s="211"/>
      <c r="DWD36" s="148"/>
      <c r="DWE36" s="210"/>
      <c r="DWF36" s="211"/>
      <c r="DWG36" s="148"/>
      <c r="DWH36" s="210"/>
      <c r="DWI36" s="211"/>
      <c r="DWJ36" s="148"/>
      <c r="DWK36" s="210"/>
      <c r="DWL36" s="211"/>
      <c r="DWM36" s="148"/>
      <c r="DWN36" s="210"/>
      <c r="DWO36" s="211"/>
      <c r="DWP36" s="148"/>
      <c r="DWQ36" s="210"/>
      <c r="DWR36" s="211"/>
      <c r="DWS36" s="148"/>
      <c r="DWT36" s="210"/>
      <c r="DWU36" s="211"/>
      <c r="DWV36" s="148"/>
      <c r="DWW36" s="210"/>
      <c r="DWX36" s="211"/>
      <c r="DWY36" s="148"/>
      <c r="DWZ36" s="210"/>
      <c r="DXA36" s="211"/>
      <c r="DXB36" s="148"/>
      <c r="DXC36" s="210"/>
      <c r="DXD36" s="211"/>
      <c r="DXE36" s="148"/>
      <c r="DXF36" s="210"/>
      <c r="DXG36" s="211"/>
      <c r="DXH36" s="148"/>
      <c r="DXI36" s="210"/>
      <c r="DXJ36" s="211"/>
      <c r="DXK36" s="148"/>
      <c r="DXL36" s="210"/>
      <c r="DXM36" s="211"/>
      <c r="DXN36" s="148"/>
      <c r="DXO36" s="210"/>
      <c r="DXP36" s="211"/>
      <c r="DXQ36" s="148"/>
      <c r="DXR36" s="210"/>
      <c r="DXS36" s="211"/>
      <c r="DXT36" s="148"/>
      <c r="DXU36" s="210"/>
      <c r="DXV36" s="211"/>
      <c r="DXW36" s="148"/>
      <c r="DXX36" s="210"/>
      <c r="DXY36" s="211"/>
      <c r="DXZ36" s="148"/>
      <c r="DYA36" s="210"/>
      <c r="DYB36" s="211"/>
      <c r="DYC36" s="148"/>
      <c r="DYD36" s="210"/>
      <c r="DYE36" s="211"/>
      <c r="DYF36" s="148"/>
      <c r="DYG36" s="210"/>
      <c r="DYH36" s="211"/>
      <c r="DYI36" s="148"/>
      <c r="DYJ36" s="210"/>
      <c r="DYK36" s="211"/>
      <c r="DYL36" s="148"/>
      <c r="DYM36" s="210"/>
      <c r="DYN36" s="211"/>
      <c r="DYO36" s="148"/>
      <c r="DYP36" s="210"/>
      <c r="DYQ36" s="211"/>
      <c r="DYR36" s="148"/>
      <c r="DYS36" s="210"/>
      <c r="DYT36" s="211"/>
      <c r="DYU36" s="148"/>
      <c r="DYV36" s="210"/>
      <c r="DYW36" s="211"/>
      <c r="DYX36" s="148"/>
      <c r="DYY36" s="210"/>
      <c r="DYZ36" s="211"/>
      <c r="DZA36" s="148"/>
      <c r="DZB36" s="210"/>
      <c r="DZC36" s="211"/>
      <c r="DZD36" s="148"/>
      <c r="DZE36" s="210"/>
      <c r="DZF36" s="211"/>
      <c r="DZG36" s="148"/>
      <c r="DZH36" s="210"/>
      <c r="DZI36" s="211"/>
      <c r="DZJ36" s="148"/>
      <c r="DZK36" s="210"/>
      <c r="DZL36" s="211"/>
      <c r="DZM36" s="148"/>
      <c r="DZN36" s="210"/>
      <c r="DZO36" s="211"/>
      <c r="DZP36" s="148"/>
      <c r="DZQ36" s="210"/>
      <c r="DZR36" s="211"/>
      <c r="DZS36" s="148"/>
      <c r="DZT36" s="210"/>
      <c r="DZU36" s="211"/>
      <c r="DZV36" s="148"/>
      <c r="DZW36" s="210"/>
      <c r="DZX36" s="211"/>
      <c r="DZY36" s="148"/>
      <c r="DZZ36" s="210"/>
      <c r="EAA36" s="211"/>
      <c r="EAB36" s="148"/>
      <c r="EAC36" s="210"/>
      <c r="EAD36" s="211"/>
      <c r="EAE36" s="148"/>
      <c r="EAF36" s="210"/>
      <c r="EAG36" s="211"/>
      <c r="EAH36" s="148"/>
      <c r="EAI36" s="210"/>
      <c r="EAJ36" s="211"/>
      <c r="EAK36" s="148"/>
      <c r="EAL36" s="210"/>
      <c r="EAM36" s="211"/>
      <c r="EAN36" s="148"/>
      <c r="EAO36" s="210"/>
      <c r="EAP36" s="211"/>
      <c r="EAQ36" s="148"/>
      <c r="EAR36" s="210"/>
      <c r="EAS36" s="211"/>
      <c r="EAT36" s="148"/>
      <c r="EAU36" s="210"/>
      <c r="EAV36" s="211"/>
      <c r="EAW36" s="148"/>
      <c r="EAX36" s="210"/>
      <c r="EAY36" s="211"/>
      <c r="EAZ36" s="148"/>
      <c r="EBA36" s="210"/>
      <c r="EBB36" s="211"/>
      <c r="EBC36" s="148"/>
      <c r="EBD36" s="210"/>
      <c r="EBE36" s="211"/>
      <c r="EBF36" s="148"/>
      <c r="EBG36" s="210"/>
      <c r="EBH36" s="211"/>
      <c r="EBI36" s="148"/>
      <c r="EBJ36" s="210"/>
      <c r="EBK36" s="211"/>
      <c r="EBL36" s="148"/>
      <c r="EBM36" s="210"/>
      <c r="EBN36" s="211"/>
      <c r="EBO36" s="148"/>
      <c r="EBP36" s="210"/>
      <c r="EBQ36" s="211"/>
      <c r="EBR36" s="148"/>
      <c r="EBS36" s="210"/>
      <c r="EBT36" s="211"/>
      <c r="EBU36" s="148"/>
      <c r="EBV36" s="210"/>
      <c r="EBW36" s="211"/>
      <c r="EBX36" s="148"/>
      <c r="EBY36" s="210"/>
      <c r="EBZ36" s="211"/>
      <c r="ECA36" s="148"/>
      <c r="ECB36" s="210"/>
      <c r="ECC36" s="211"/>
      <c r="ECD36" s="148"/>
      <c r="ECE36" s="210"/>
      <c r="ECF36" s="211"/>
      <c r="ECG36" s="148"/>
      <c r="ECH36" s="210"/>
      <c r="ECI36" s="211"/>
      <c r="ECJ36" s="148"/>
      <c r="ECK36" s="210"/>
      <c r="ECL36" s="211"/>
      <c r="ECM36" s="148"/>
      <c r="ECN36" s="210"/>
      <c r="ECO36" s="211"/>
      <c r="ECP36" s="148"/>
      <c r="ECQ36" s="210"/>
      <c r="ECR36" s="211"/>
      <c r="ECS36" s="148"/>
      <c r="ECT36" s="210"/>
      <c r="ECU36" s="211"/>
      <c r="ECV36" s="148"/>
      <c r="ECW36" s="210"/>
      <c r="ECX36" s="211"/>
      <c r="ECY36" s="148"/>
      <c r="ECZ36" s="210"/>
      <c r="EDA36" s="211"/>
      <c r="EDB36" s="148"/>
      <c r="EDC36" s="210"/>
      <c r="EDD36" s="211"/>
      <c r="EDE36" s="148"/>
      <c r="EDF36" s="210"/>
      <c r="EDG36" s="211"/>
      <c r="EDH36" s="148"/>
      <c r="EDI36" s="210"/>
      <c r="EDJ36" s="211"/>
      <c r="EDK36" s="148"/>
      <c r="EDL36" s="210"/>
      <c r="EDM36" s="211"/>
      <c r="EDN36" s="148"/>
      <c r="EDO36" s="210"/>
      <c r="EDP36" s="211"/>
      <c r="EDQ36" s="148"/>
      <c r="EDR36" s="210"/>
      <c r="EDS36" s="211"/>
      <c r="EDT36" s="148"/>
      <c r="EDU36" s="210"/>
      <c r="EDV36" s="211"/>
      <c r="EDW36" s="148"/>
      <c r="EDX36" s="210"/>
      <c r="EDY36" s="211"/>
      <c r="EDZ36" s="148"/>
      <c r="EEA36" s="210"/>
      <c r="EEB36" s="211"/>
      <c r="EEC36" s="148"/>
      <c r="EED36" s="210"/>
      <c r="EEE36" s="211"/>
      <c r="EEF36" s="148"/>
      <c r="EEG36" s="210"/>
      <c r="EEH36" s="211"/>
      <c r="EEI36" s="148"/>
      <c r="EEJ36" s="210"/>
      <c r="EEK36" s="211"/>
      <c r="EEL36" s="148"/>
      <c r="EEM36" s="210"/>
      <c r="EEN36" s="211"/>
      <c r="EEO36" s="148"/>
      <c r="EEP36" s="210"/>
      <c r="EEQ36" s="211"/>
      <c r="EER36" s="148"/>
      <c r="EES36" s="210"/>
      <c r="EET36" s="211"/>
      <c r="EEU36" s="148"/>
      <c r="EEV36" s="210"/>
      <c r="EEW36" s="211"/>
      <c r="EEX36" s="148"/>
      <c r="EEY36" s="210"/>
      <c r="EEZ36" s="211"/>
      <c r="EFA36" s="148"/>
      <c r="EFB36" s="210"/>
      <c r="EFC36" s="211"/>
      <c r="EFD36" s="148"/>
      <c r="EFE36" s="210"/>
      <c r="EFF36" s="211"/>
      <c r="EFG36" s="148"/>
      <c r="EFH36" s="210"/>
      <c r="EFI36" s="211"/>
      <c r="EFJ36" s="148"/>
      <c r="EFK36" s="210"/>
      <c r="EFL36" s="211"/>
      <c r="EFM36" s="148"/>
      <c r="EFN36" s="210"/>
      <c r="EFO36" s="211"/>
      <c r="EFP36" s="148"/>
      <c r="EFQ36" s="210"/>
      <c r="EFR36" s="211"/>
      <c r="EFS36" s="148"/>
      <c r="EFT36" s="210"/>
      <c r="EFU36" s="211"/>
      <c r="EFV36" s="148"/>
      <c r="EFW36" s="210"/>
      <c r="EFX36" s="211"/>
      <c r="EFY36" s="148"/>
      <c r="EFZ36" s="210"/>
      <c r="EGA36" s="211"/>
      <c r="EGB36" s="148"/>
      <c r="EGC36" s="210"/>
      <c r="EGD36" s="211"/>
      <c r="EGE36" s="148"/>
      <c r="EGF36" s="210"/>
      <c r="EGG36" s="211"/>
      <c r="EGH36" s="148"/>
      <c r="EGI36" s="210"/>
      <c r="EGJ36" s="211"/>
      <c r="EGK36" s="148"/>
      <c r="EGL36" s="210"/>
      <c r="EGM36" s="211"/>
      <c r="EGN36" s="148"/>
      <c r="EGO36" s="210"/>
      <c r="EGP36" s="211"/>
      <c r="EGQ36" s="148"/>
      <c r="EGR36" s="210"/>
      <c r="EGS36" s="211"/>
      <c r="EGT36" s="148"/>
      <c r="EGU36" s="210"/>
      <c r="EGV36" s="211"/>
      <c r="EGW36" s="148"/>
      <c r="EGX36" s="210"/>
      <c r="EGY36" s="211"/>
      <c r="EGZ36" s="148"/>
      <c r="EHA36" s="210"/>
      <c r="EHB36" s="211"/>
      <c r="EHC36" s="148"/>
      <c r="EHD36" s="210"/>
      <c r="EHE36" s="211"/>
      <c r="EHF36" s="148"/>
      <c r="EHG36" s="210"/>
      <c r="EHH36" s="211"/>
      <c r="EHI36" s="148"/>
      <c r="EHJ36" s="210"/>
      <c r="EHK36" s="211"/>
      <c r="EHL36" s="148"/>
      <c r="EHM36" s="210"/>
      <c r="EHN36" s="211"/>
      <c r="EHO36" s="148"/>
      <c r="EHP36" s="210"/>
      <c r="EHQ36" s="211"/>
      <c r="EHR36" s="148"/>
      <c r="EHS36" s="210"/>
      <c r="EHT36" s="211"/>
      <c r="EHU36" s="148"/>
      <c r="EHV36" s="210"/>
      <c r="EHW36" s="211"/>
      <c r="EHX36" s="148"/>
      <c r="EHY36" s="210"/>
      <c r="EHZ36" s="211"/>
      <c r="EIA36" s="148"/>
      <c r="EIB36" s="210"/>
      <c r="EIC36" s="211"/>
      <c r="EID36" s="148"/>
      <c r="EIE36" s="210"/>
      <c r="EIF36" s="211"/>
      <c r="EIG36" s="148"/>
      <c r="EIH36" s="210"/>
      <c r="EII36" s="211"/>
      <c r="EIJ36" s="148"/>
      <c r="EIK36" s="210"/>
      <c r="EIL36" s="211"/>
      <c r="EIM36" s="148"/>
      <c r="EIN36" s="210"/>
      <c r="EIO36" s="211"/>
      <c r="EIP36" s="148"/>
      <c r="EIQ36" s="210"/>
      <c r="EIR36" s="211"/>
      <c r="EIS36" s="148"/>
      <c r="EIT36" s="210"/>
      <c r="EIU36" s="211"/>
      <c r="EIV36" s="148"/>
      <c r="EIW36" s="210"/>
      <c r="EIX36" s="211"/>
      <c r="EIY36" s="148"/>
      <c r="EIZ36" s="210"/>
      <c r="EJA36" s="211"/>
      <c r="EJB36" s="148"/>
      <c r="EJC36" s="210"/>
      <c r="EJD36" s="211"/>
      <c r="EJE36" s="148"/>
      <c r="EJF36" s="210"/>
      <c r="EJG36" s="211"/>
      <c r="EJH36" s="148"/>
      <c r="EJI36" s="210"/>
      <c r="EJJ36" s="211"/>
      <c r="EJK36" s="148"/>
      <c r="EJL36" s="210"/>
      <c r="EJM36" s="211"/>
      <c r="EJN36" s="148"/>
      <c r="EJO36" s="210"/>
      <c r="EJP36" s="211"/>
      <c r="EJQ36" s="148"/>
      <c r="EJR36" s="210"/>
      <c r="EJS36" s="211"/>
      <c r="EJT36" s="148"/>
      <c r="EJU36" s="210"/>
      <c r="EJV36" s="211"/>
      <c r="EJW36" s="148"/>
      <c r="EJX36" s="210"/>
      <c r="EJY36" s="211"/>
      <c r="EJZ36" s="148"/>
      <c r="EKA36" s="210"/>
      <c r="EKB36" s="211"/>
      <c r="EKC36" s="148"/>
      <c r="EKD36" s="210"/>
      <c r="EKE36" s="211"/>
      <c r="EKF36" s="148"/>
      <c r="EKG36" s="210"/>
      <c r="EKH36" s="211"/>
      <c r="EKI36" s="148"/>
      <c r="EKJ36" s="210"/>
      <c r="EKK36" s="211"/>
      <c r="EKL36" s="148"/>
      <c r="EKM36" s="210"/>
      <c r="EKN36" s="211"/>
      <c r="EKO36" s="148"/>
      <c r="EKP36" s="210"/>
      <c r="EKQ36" s="211"/>
      <c r="EKR36" s="148"/>
      <c r="EKS36" s="210"/>
      <c r="EKT36" s="211"/>
      <c r="EKU36" s="148"/>
      <c r="EKV36" s="210"/>
      <c r="EKW36" s="211"/>
      <c r="EKX36" s="148"/>
      <c r="EKY36" s="210"/>
      <c r="EKZ36" s="211"/>
      <c r="ELA36" s="148"/>
      <c r="ELB36" s="210"/>
      <c r="ELC36" s="211"/>
      <c r="ELD36" s="148"/>
      <c r="ELE36" s="210"/>
      <c r="ELF36" s="211"/>
      <c r="ELG36" s="148"/>
      <c r="ELH36" s="210"/>
      <c r="ELI36" s="211"/>
      <c r="ELJ36" s="148"/>
      <c r="ELK36" s="210"/>
      <c r="ELL36" s="211"/>
      <c r="ELM36" s="148"/>
      <c r="ELN36" s="210"/>
      <c r="ELO36" s="211"/>
      <c r="ELP36" s="148"/>
      <c r="ELQ36" s="210"/>
      <c r="ELR36" s="211"/>
      <c r="ELS36" s="148"/>
      <c r="ELT36" s="210"/>
      <c r="ELU36" s="211"/>
      <c r="ELV36" s="148"/>
      <c r="ELW36" s="210"/>
      <c r="ELX36" s="211"/>
      <c r="ELY36" s="148"/>
      <c r="ELZ36" s="210"/>
      <c r="EMA36" s="211"/>
      <c r="EMB36" s="148"/>
      <c r="EMC36" s="210"/>
      <c r="EMD36" s="211"/>
      <c r="EME36" s="148"/>
      <c r="EMF36" s="210"/>
      <c r="EMG36" s="211"/>
      <c r="EMH36" s="148"/>
      <c r="EMI36" s="210"/>
      <c r="EMJ36" s="211"/>
      <c r="EMK36" s="148"/>
      <c r="EML36" s="210"/>
      <c r="EMM36" s="211"/>
      <c r="EMN36" s="148"/>
      <c r="EMO36" s="210"/>
      <c r="EMP36" s="211"/>
      <c r="EMQ36" s="148"/>
      <c r="EMR36" s="210"/>
      <c r="EMS36" s="211"/>
      <c r="EMT36" s="148"/>
      <c r="EMU36" s="210"/>
      <c r="EMV36" s="211"/>
      <c r="EMW36" s="148"/>
      <c r="EMX36" s="210"/>
      <c r="EMY36" s="211"/>
      <c r="EMZ36" s="148"/>
      <c r="ENA36" s="210"/>
      <c r="ENB36" s="211"/>
      <c r="ENC36" s="148"/>
      <c r="END36" s="210"/>
      <c r="ENE36" s="211"/>
      <c r="ENF36" s="148"/>
      <c r="ENG36" s="210"/>
      <c r="ENH36" s="211"/>
      <c r="ENI36" s="148"/>
      <c r="ENJ36" s="210"/>
      <c r="ENK36" s="211"/>
      <c r="ENL36" s="148"/>
      <c r="ENM36" s="210"/>
      <c r="ENN36" s="211"/>
      <c r="ENO36" s="148"/>
      <c r="ENP36" s="210"/>
      <c r="ENQ36" s="211"/>
      <c r="ENR36" s="148"/>
      <c r="ENS36" s="210"/>
      <c r="ENT36" s="211"/>
      <c r="ENU36" s="148"/>
      <c r="ENV36" s="210"/>
      <c r="ENW36" s="211"/>
      <c r="ENX36" s="148"/>
      <c r="ENY36" s="210"/>
      <c r="ENZ36" s="211"/>
      <c r="EOA36" s="148"/>
      <c r="EOB36" s="210"/>
      <c r="EOC36" s="211"/>
      <c r="EOD36" s="148"/>
      <c r="EOE36" s="210"/>
      <c r="EOF36" s="211"/>
      <c r="EOG36" s="148"/>
      <c r="EOH36" s="210"/>
      <c r="EOI36" s="211"/>
      <c r="EOJ36" s="148"/>
      <c r="EOK36" s="210"/>
      <c r="EOL36" s="211"/>
      <c r="EOM36" s="148"/>
      <c r="EON36" s="210"/>
      <c r="EOO36" s="211"/>
      <c r="EOP36" s="148"/>
      <c r="EOQ36" s="210"/>
      <c r="EOR36" s="211"/>
      <c r="EOS36" s="148"/>
      <c r="EOT36" s="210"/>
      <c r="EOU36" s="211"/>
      <c r="EOV36" s="148"/>
      <c r="EOW36" s="210"/>
      <c r="EOX36" s="211"/>
      <c r="EOY36" s="148"/>
      <c r="EOZ36" s="210"/>
      <c r="EPA36" s="211"/>
      <c r="EPB36" s="148"/>
      <c r="EPC36" s="210"/>
      <c r="EPD36" s="211"/>
      <c r="EPE36" s="148"/>
      <c r="EPF36" s="210"/>
      <c r="EPG36" s="211"/>
      <c r="EPH36" s="148"/>
      <c r="EPI36" s="210"/>
      <c r="EPJ36" s="211"/>
      <c r="EPK36" s="148"/>
      <c r="EPL36" s="210"/>
      <c r="EPM36" s="211"/>
      <c r="EPN36" s="148"/>
      <c r="EPO36" s="210"/>
      <c r="EPP36" s="211"/>
      <c r="EPQ36" s="148"/>
      <c r="EPR36" s="210"/>
      <c r="EPS36" s="211"/>
      <c r="EPT36" s="148"/>
      <c r="EPU36" s="210"/>
      <c r="EPV36" s="211"/>
      <c r="EPW36" s="148"/>
      <c r="EPX36" s="210"/>
      <c r="EPY36" s="211"/>
      <c r="EPZ36" s="148"/>
      <c r="EQA36" s="210"/>
      <c r="EQB36" s="211"/>
      <c r="EQC36" s="148"/>
      <c r="EQD36" s="210"/>
      <c r="EQE36" s="211"/>
      <c r="EQF36" s="148"/>
      <c r="EQG36" s="210"/>
      <c r="EQH36" s="211"/>
      <c r="EQI36" s="148"/>
      <c r="EQJ36" s="210"/>
      <c r="EQK36" s="211"/>
      <c r="EQL36" s="148"/>
      <c r="EQM36" s="210"/>
      <c r="EQN36" s="211"/>
      <c r="EQO36" s="148"/>
      <c r="EQP36" s="210"/>
      <c r="EQQ36" s="211"/>
      <c r="EQR36" s="148"/>
      <c r="EQS36" s="210"/>
      <c r="EQT36" s="211"/>
      <c r="EQU36" s="148"/>
      <c r="EQV36" s="210"/>
      <c r="EQW36" s="211"/>
      <c r="EQX36" s="148"/>
      <c r="EQY36" s="210"/>
      <c r="EQZ36" s="211"/>
      <c r="ERA36" s="148"/>
      <c r="ERB36" s="210"/>
      <c r="ERC36" s="211"/>
      <c r="ERD36" s="148"/>
      <c r="ERE36" s="210"/>
      <c r="ERF36" s="211"/>
      <c r="ERG36" s="148"/>
      <c r="ERH36" s="210"/>
      <c r="ERI36" s="211"/>
      <c r="ERJ36" s="148"/>
      <c r="ERK36" s="210"/>
      <c r="ERL36" s="211"/>
      <c r="ERM36" s="148"/>
      <c r="ERN36" s="210"/>
      <c r="ERO36" s="211"/>
      <c r="ERP36" s="148"/>
      <c r="ERQ36" s="210"/>
      <c r="ERR36" s="211"/>
      <c r="ERS36" s="148"/>
      <c r="ERT36" s="210"/>
      <c r="ERU36" s="211"/>
      <c r="ERV36" s="148"/>
      <c r="ERW36" s="210"/>
      <c r="ERX36" s="211"/>
      <c r="ERY36" s="148"/>
      <c r="ERZ36" s="210"/>
      <c r="ESA36" s="211"/>
      <c r="ESB36" s="148"/>
      <c r="ESC36" s="210"/>
      <c r="ESD36" s="211"/>
      <c r="ESE36" s="148"/>
      <c r="ESF36" s="210"/>
      <c r="ESG36" s="211"/>
      <c r="ESH36" s="148"/>
      <c r="ESI36" s="210"/>
      <c r="ESJ36" s="211"/>
      <c r="ESK36" s="148"/>
      <c r="ESL36" s="210"/>
      <c r="ESM36" s="211"/>
      <c r="ESN36" s="148"/>
      <c r="ESO36" s="210"/>
      <c r="ESP36" s="211"/>
      <c r="ESQ36" s="148"/>
      <c r="ESR36" s="210"/>
      <c r="ESS36" s="211"/>
      <c r="EST36" s="148"/>
      <c r="ESU36" s="210"/>
      <c r="ESV36" s="211"/>
      <c r="ESW36" s="148"/>
      <c r="ESX36" s="210"/>
      <c r="ESY36" s="211"/>
      <c r="ESZ36" s="148"/>
      <c r="ETA36" s="210"/>
      <c r="ETB36" s="211"/>
      <c r="ETC36" s="148"/>
      <c r="ETD36" s="210"/>
      <c r="ETE36" s="211"/>
      <c r="ETF36" s="148"/>
      <c r="ETG36" s="210"/>
      <c r="ETH36" s="211"/>
      <c r="ETI36" s="148"/>
      <c r="ETJ36" s="210"/>
      <c r="ETK36" s="211"/>
      <c r="ETL36" s="148"/>
      <c r="ETM36" s="210"/>
      <c r="ETN36" s="211"/>
      <c r="ETO36" s="148"/>
      <c r="ETP36" s="210"/>
      <c r="ETQ36" s="211"/>
      <c r="ETR36" s="148"/>
      <c r="ETS36" s="210"/>
      <c r="ETT36" s="211"/>
      <c r="ETU36" s="148"/>
      <c r="ETV36" s="210"/>
      <c r="ETW36" s="211"/>
      <c r="ETX36" s="148"/>
      <c r="ETY36" s="210"/>
      <c r="ETZ36" s="211"/>
      <c r="EUA36" s="148"/>
      <c r="EUB36" s="210"/>
      <c r="EUC36" s="211"/>
      <c r="EUD36" s="148"/>
      <c r="EUE36" s="210"/>
      <c r="EUF36" s="211"/>
      <c r="EUG36" s="148"/>
      <c r="EUH36" s="210"/>
      <c r="EUI36" s="211"/>
      <c r="EUJ36" s="148"/>
      <c r="EUK36" s="210"/>
      <c r="EUL36" s="211"/>
      <c r="EUM36" s="148"/>
      <c r="EUN36" s="210"/>
      <c r="EUO36" s="211"/>
      <c r="EUP36" s="148"/>
      <c r="EUQ36" s="210"/>
      <c r="EUR36" s="211"/>
      <c r="EUS36" s="148"/>
      <c r="EUT36" s="210"/>
      <c r="EUU36" s="211"/>
      <c r="EUV36" s="148"/>
      <c r="EUW36" s="210"/>
      <c r="EUX36" s="211"/>
      <c r="EUY36" s="148"/>
      <c r="EUZ36" s="210"/>
      <c r="EVA36" s="211"/>
      <c r="EVB36" s="148"/>
      <c r="EVC36" s="210"/>
      <c r="EVD36" s="211"/>
      <c r="EVE36" s="148"/>
      <c r="EVF36" s="210"/>
      <c r="EVG36" s="211"/>
      <c r="EVH36" s="148"/>
      <c r="EVI36" s="210"/>
      <c r="EVJ36" s="211"/>
      <c r="EVK36" s="148"/>
      <c r="EVL36" s="210"/>
      <c r="EVM36" s="211"/>
      <c r="EVN36" s="148"/>
      <c r="EVO36" s="210"/>
      <c r="EVP36" s="211"/>
      <c r="EVQ36" s="148"/>
      <c r="EVR36" s="210"/>
      <c r="EVS36" s="211"/>
      <c r="EVT36" s="148"/>
      <c r="EVU36" s="210"/>
      <c r="EVV36" s="211"/>
      <c r="EVW36" s="148"/>
      <c r="EVX36" s="210"/>
      <c r="EVY36" s="211"/>
      <c r="EVZ36" s="148"/>
      <c r="EWA36" s="210"/>
      <c r="EWB36" s="211"/>
      <c r="EWC36" s="148"/>
      <c r="EWD36" s="210"/>
      <c r="EWE36" s="211"/>
      <c r="EWF36" s="148"/>
      <c r="EWG36" s="210"/>
      <c r="EWH36" s="211"/>
      <c r="EWI36" s="148"/>
      <c r="EWJ36" s="210"/>
      <c r="EWK36" s="211"/>
      <c r="EWL36" s="148"/>
      <c r="EWM36" s="210"/>
      <c r="EWN36" s="211"/>
      <c r="EWO36" s="148"/>
      <c r="EWP36" s="210"/>
      <c r="EWQ36" s="211"/>
      <c r="EWR36" s="148"/>
      <c r="EWS36" s="210"/>
      <c r="EWT36" s="211"/>
      <c r="EWU36" s="148"/>
      <c r="EWV36" s="210"/>
      <c r="EWW36" s="211"/>
      <c r="EWX36" s="148"/>
      <c r="EWY36" s="210"/>
      <c r="EWZ36" s="211"/>
      <c r="EXA36" s="148"/>
      <c r="EXB36" s="210"/>
      <c r="EXC36" s="211"/>
      <c r="EXD36" s="148"/>
      <c r="EXE36" s="210"/>
      <c r="EXF36" s="211"/>
      <c r="EXG36" s="148"/>
      <c r="EXH36" s="210"/>
      <c r="EXI36" s="211"/>
      <c r="EXJ36" s="148"/>
      <c r="EXK36" s="210"/>
      <c r="EXL36" s="211"/>
      <c r="EXM36" s="148"/>
      <c r="EXN36" s="210"/>
      <c r="EXO36" s="211"/>
      <c r="EXP36" s="148"/>
      <c r="EXQ36" s="210"/>
      <c r="EXR36" s="211"/>
      <c r="EXS36" s="148"/>
      <c r="EXT36" s="210"/>
      <c r="EXU36" s="211"/>
      <c r="EXV36" s="148"/>
      <c r="EXW36" s="210"/>
      <c r="EXX36" s="211"/>
      <c r="EXY36" s="148"/>
      <c r="EXZ36" s="210"/>
      <c r="EYA36" s="211"/>
      <c r="EYB36" s="148"/>
      <c r="EYC36" s="210"/>
      <c r="EYD36" s="211"/>
      <c r="EYE36" s="148"/>
      <c r="EYF36" s="210"/>
      <c r="EYG36" s="211"/>
      <c r="EYH36" s="148"/>
      <c r="EYI36" s="210"/>
      <c r="EYJ36" s="211"/>
      <c r="EYK36" s="148"/>
      <c r="EYL36" s="210"/>
      <c r="EYM36" s="211"/>
      <c r="EYN36" s="148"/>
      <c r="EYO36" s="210"/>
      <c r="EYP36" s="211"/>
      <c r="EYQ36" s="148"/>
      <c r="EYR36" s="210"/>
      <c r="EYS36" s="211"/>
      <c r="EYT36" s="148"/>
      <c r="EYU36" s="210"/>
      <c r="EYV36" s="211"/>
      <c r="EYW36" s="148"/>
      <c r="EYX36" s="210"/>
      <c r="EYY36" s="211"/>
      <c r="EYZ36" s="148"/>
      <c r="EZA36" s="210"/>
      <c r="EZB36" s="211"/>
      <c r="EZC36" s="148"/>
      <c r="EZD36" s="210"/>
      <c r="EZE36" s="211"/>
      <c r="EZF36" s="148"/>
      <c r="EZG36" s="210"/>
      <c r="EZH36" s="211"/>
      <c r="EZI36" s="148"/>
      <c r="EZJ36" s="210"/>
      <c r="EZK36" s="211"/>
      <c r="EZL36" s="148"/>
      <c r="EZM36" s="210"/>
      <c r="EZN36" s="211"/>
      <c r="EZO36" s="148"/>
      <c r="EZP36" s="210"/>
      <c r="EZQ36" s="211"/>
      <c r="EZR36" s="148"/>
      <c r="EZS36" s="210"/>
      <c r="EZT36" s="211"/>
      <c r="EZU36" s="148"/>
      <c r="EZV36" s="210"/>
      <c r="EZW36" s="211"/>
      <c r="EZX36" s="148"/>
      <c r="EZY36" s="210"/>
      <c r="EZZ36" s="211"/>
      <c r="FAA36" s="148"/>
      <c r="FAB36" s="210"/>
      <c r="FAC36" s="211"/>
      <c r="FAD36" s="148"/>
      <c r="FAE36" s="210"/>
      <c r="FAF36" s="211"/>
      <c r="FAG36" s="148"/>
      <c r="FAH36" s="210"/>
      <c r="FAI36" s="211"/>
      <c r="FAJ36" s="148"/>
      <c r="FAK36" s="210"/>
      <c r="FAL36" s="211"/>
      <c r="FAM36" s="148"/>
      <c r="FAN36" s="210"/>
      <c r="FAO36" s="211"/>
      <c r="FAP36" s="148"/>
      <c r="FAQ36" s="210"/>
      <c r="FAR36" s="211"/>
      <c r="FAS36" s="148"/>
      <c r="FAT36" s="210"/>
      <c r="FAU36" s="211"/>
      <c r="FAV36" s="148"/>
      <c r="FAW36" s="210"/>
      <c r="FAX36" s="211"/>
      <c r="FAY36" s="148"/>
      <c r="FAZ36" s="210"/>
      <c r="FBA36" s="211"/>
      <c r="FBB36" s="148"/>
      <c r="FBC36" s="210"/>
      <c r="FBD36" s="211"/>
      <c r="FBE36" s="148"/>
      <c r="FBF36" s="210"/>
      <c r="FBG36" s="211"/>
      <c r="FBH36" s="148"/>
      <c r="FBI36" s="210"/>
      <c r="FBJ36" s="211"/>
      <c r="FBK36" s="148"/>
      <c r="FBL36" s="210"/>
      <c r="FBM36" s="211"/>
      <c r="FBN36" s="148"/>
      <c r="FBO36" s="210"/>
      <c r="FBP36" s="211"/>
      <c r="FBQ36" s="148"/>
      <c r="FBR36" s="210"/>
      <c r="FBS36" s="211"/>
      <c r="FBT36" s="148"/>
      <c r="FBU36" s="210"/>
      <c r="FBV36" s="211"/>
      <c r="FBW36" s="148"/>
      <c r="FBX36" s="210"/>
      <c r="FBY36" s="211"/>
      <c r="FBZ36" s="148"/>
      <c r="FCA36" s="210"/>
      <c r="FCB36" s="211"/>
      <c r="FCC36" s="148"/>
      <c r="FCD36" s="210"/>
      <c r="FCE36" s="211"/>
      <c r="FCF36" s="148"/>
      <c r="FCG36" s="210"/>
      <c r="FCH36" s="211"/>
      <c r="FCI36" s="148"/>
      <c r="FCJ36" s="210"/>
      <c r="FCK36" s="211"/>
      <c r="FCL36" s="148"/>
      <c r="FCM36" s="210"/>
      <c r="FCN36" s="211"/>
      <c r="FCO36" s="148"/>
      <c r="FCP36" s="210"/>
      <c r="FCQ36" s="211"/>
      <c r="FCR36" s="148"/>
      <c r="FCS36" s="210"/>
      <c r="FCT36" s="211"/>
      <c r="FCU36" s="148"/>
      <c r="FCV36" s="210"/>
      <c r="FCW36" s="211"/>
      <c r="FCX36" s="148"/>
      <c r="FCY36" s="210"/>
      <c r="FCZ36" s="211"/>
      <c r="FDA36" s="148"/>
      <c r="FDB36" s="210"/>
      <c r="FDC36" s="211"/>
      <c r="FDD36" s="148"/>
      <c r="FDE36" s="210"/>
      <c r="FDF36" s="211"/>
      <c r="FDG36" s="148"/>
      <c r="FDH36" s="210"/>
      <c r="FDI36" s="211"/>
      <c r="FDJ36" s="148"/>
      <c r="FDK36" s="210"/>
      <c r="FDL36" s="211"/>
      <c r="FDM36" s="148"/>
      <c r="FDN36" s="210"/>
      <c r="FDO36" s="211"/>
      <c r="FDP36" s="148"/>
      <c r="FDQ36" s="210"/>
      <c r="FDR36" s="211"/>
      <c r="FDS36" s="148"/>
      <c r="FDT36" s="210"/>
      <c r="FDU36" s="211"/>
      <c r="FDV36" s="148"/>
      <c r="FDW36" s="210"/>
      <c r="FDX36" s="211"/>
      <c r="FDY36" s="148"/>
      <c r="FDZ36" s="210"/>
      <c r="FEA36" s="211"/>
      <c r="FEB36" s="148"/>
      <c r="FEC36" s="210"/>
      <c r="FED36" s="211"/>
      <c r="FEE36" s="148"/>
      <c r="FEF36" s="210"/>
      <c r="FEG36" s="211"/>
      <c r="FEH36" s="148"/>
      <c r="FEI36" s="210"/>
      <c r="FEJ36" s="211"/>
      <c r="FEK36" s="148"/>
      <c r="FEL36" s="210"/>
      <c r="FEM36" s="211"/>
      <c r="FEN36" s="148"/>
      <c r="FEO36" s="210"/>
      <c r="FEP36" s="211"/>
      <c r="FEQ36" s="148"/>
      <c r="FER36" s="210"/>
      <c r="FES36" s="211"/>
      <c r="FET36" s="148"/>
      <c r="FEU36" s="210"/>
      <c r="FEV36" s="211"/>
      <c r="FEW36" s="148"/>
      <c r="FEX36" s="210"/>
      <c r="FEY36" s="211"/>
      <c r="FEZ36" s="148"/>
      <c r="FFA36" s="210"/>
      <c r="FFB36" s="211"/>
      <c r="FFC36" s="148"/>
      <c r="FFD36" s="210"/>
      <c r="FFE36" s="211"/>
      <c r="FFF36" s="148"/>
      <c r="FFG36" s="210"/>
      <c r="FFH36" s="211"/>
      <c r="FFI36" s="148"/>
      <c r="FFJ36" s="210"/>
      <c r="FFK36" s="211"/>
      <c r="FFL36" s="148"/>
      <c r="FFM36" s="210"/>
      <c r="FFN36" s="211"/>
      <c r="FFO36" s="148"/>
      <c r="FFP36" s="210"/>
      <c r="FFQ36" s="211"/>
      <c r="FFR36" s="148"/>
      <c r="FFS36" s="210"/>
      <c r="FFT36" s="211"/>
      <c r="FFU36" s="148"/>
      <c r="FFV36" s="210"/>
      <c r="FFW36" s="211"/>
      <c r="FFX36" s="148"/>
      <c r="FFY36" s="210"/>
      <c r="FFZ36" s="211"/>
      <c r="FGA36" s="148"/>
      <c r="FGB36" s="210"/>
      <c r="FGC36" s="211"/>
      <c r="FGD36" s="148"/>
      <c r="FGE36" s="210"/>
      <c r="FGF36" s="211"/>
      <c r="FGG36" s="148"/>
      <c r="FGH36" s="210"/>
      <c r="FGI36" s="211"/>
      <c r="FGJ36" s="148"/>
      <c r="FGK36" s="210"/>
      <c r="FGL36" s="211"/>
      <c r="FGM36" s="148"/>
      <c r="FGN36" s="210"/>
      <c r="FGO36" s="211"/>
      <c r="FGP36" s="148"/>
      <c r="FGQ36" s="210"/>
      <c r="FGR36" s="211"/>
      <c r="FGS36" s="148"/>
      <c r="FGT36" s="210"/>
      <c r="FGU36" s="211"/>
      <c r="FGV36" s="148"/>
      <c r="FGW36" s="210"/>
      <c r="FGX36" s="211"/>
      <c r="FGY36" s="148"/>
      <c r="FGZ36" s="210"/>
      <c r="FHA36" s="211"/>
      <c r="FHB36" s="148"/>
      <c r="FHC36" s="210"/>
      <c r="FHD36" s="211"/>
      <c r="FHE36" s="148"/>
      <c r="FHF36" s="210"/>
      <c r="FHG36" s="211"/>
      <c r="FHH36" s="148"/>
      <c r="FHI36" s="210"/>
      <c r="FHJ36" s="211"/>
      <c r="FHK36" s="148"/>
      <c r="FHL36" s="210"/>
      <c r="FHM36" s="211"/>
      <c r="FHN36" s="148"/>
      <c r="FHO36" s="210"/>
      <c r="FHP36" s="211"/>
      <c r="FHQ36" s="148"/>
      <c r="FHR36" s="210"/>
      <c r="FHS36" s="211"/>
      <c r="FHT36" s="148"/>
      <c r="FHU36" s="210"/>
      <c r="FHV36" s="211"/>
      <c r="FHW36" s="148"/>
      <c r="FHX36" s="210"/>
      <c r="FHY36" s="211"/>
      <c r="FHZ36" s="148"/>
      <c r="FIA36" s="210"/>
      <c r="FIB36" s="211"/>
      <c r="FIC36" s="148"/>
      <c r="FID36" s="210"/>
      <c r="FIE36" s="211"/>
      <c r="FIF36" s="148"/>
      <c r="FIG36" s="210"/>
      <c r="FIH36" s="211"/>
      <c r="FII36" s="148"/>
      <c r="FIJ36" s="210"/>
      <c r="FIK36" s="211"/>
      <c r="FIL36" s="148"/>
      <c r="FIM36" s="210"/>
      <c r="FIN36" s="211"/>
      <c r="FIO36" s="148"/>
      <c r="FIP36" s="210"/>
      <c r="FIQ36" s="211"/>
      <c r="FIR36" s="148"/>
      <c r="FIS36" s="210"/>
      <c r="FIT36" s="211"/>
      <c r="FIU36" s="148"/>
      <c r="FIV36" s="210"/>
      <c r="FIW36" s="211"/>
      <c r="FIX36" s="148"/>
      <c r="FIY36" s="210"/>
      <c r="FIZ36" s="211"/>
      <c r="FJA36" s="148"/>
      <c r="FJB36" s="210"/>
      <c r="FJC36" s="211"/>
      <c r="FJD36" s="148"/>
      <c r="FJE36" s="210"/>
      <c r="FJF36" s="211"/>
      <c r="FJG36" s="148"/>
      <c r="FJH36" s="210"/>
      <c r="FJI36" s="211"/>
      <c r="FJJ36" s="148"/>
      <c r="FJK36" s="210"/>
      <c r="FJL36" s="211"/>
      <c r="FJM36" s="148"/>
      <c r="FJN36" s="210"/>
      <c r="FJO36" s="211"/>
      <c r="FJP36" s="148"/>
      <c r="FJQ36" s="210"/>
      <c r="FJR36" s="211"/>
      <c r="FJS36" s="148"/>
      <c r="FJT36" s="210"/>
      <c r="FJU36" s="211"/>
      <c r="FJV36" s="148"/>
      <c r="FJW36" s="210"/>
      <c r="FJX36" s="211"/>
      <c r="FJY36" s="148"/>
      <c r="FJZ36" s="210"/>
      <c r="FKA36" s="211"/>
      <c r="FKB36" s="148"/>
      <c r="FKC36" s="210"/>
      <c r="FKD36" s="211"/>
      <c r="FKE36" s="148"/>
      <c r="FKF36" s="210"/>
      <c r="FKG36" s="211"/>
      <c r="FKH36" s="148"/>
      <c r="FKI36" s="210"/>
      <c r="FKJ36" s="211"/>
      <c r="FKK36" s="148"/>
      <c r="FKL36" s="210"/>
      <c r="FKM36" s="211"/>
      <c r="FKN36" s="148"/>
      <c r="FKO36" s="210"/>
      <c r="FKP36" s="211"/>
      <c r="FKQ36" s="148"/>
      <c r="FKR36" s="210"/>
      <c r="FKS36" s="211"/>
      <c r="FKT36" s="148"/>
      <c r="FKU36" s="210"/>
      <c r="FKV36" s="211"/>
      <c r="FKW36" s="148"/>
      <c r="FKX36" s="210"/>
      <c r="FKY36" s="211"/>
      <c r="FKZ36" s="148"/>
      <c r="FLA36" s="210"/>
      <c r="FLB36" s="211"/>
      <c r="FLC36" s="148"/>
      <c r="FLD36" s="210"/>
      <c r="FLE36" s="211"/>
      <c r="FLF36" s="148"/>
      <c r="FLG36" s="210"/>
      <c r="FLH36" s="211"/>
      <c r="FLI36" s="148"/>
      <c r="FLJ36" s="210"/>
      <c r="FLK36" s="211"/>
      <c r="FLL36" s="148"/>
      <c r="FLM36" s="210"/>
      <c r="FLN36" s="211"/>
      <c r="FLO36" s="148"/>
      <c r="FLP36" s="210"/>
      <c r="FLQ36" s="211"/>
      <c r="FLR36" s="148"/>
      <c r="FLS36" s="210"/>
      <c r="FLT36" s="211"/>
      <c r="FLU36" s="148"/>
      <c r="FLV36" s="210"/>
      <c r="FLW36" s="211"/>
      <c r="FLX36" s="148"/>
      <c r="FLY36" s="210"/>
      <c r="FLZ36" s="211"/>
      <c r="FMA36" s="148"/>
      <c r="FMB36" s="210"/>
      <c r="FMC36" s="211"/>
      <c r="FMD36" s="148"/>
      <c r="FME36" s="210"/>
      <c r="FMF36" s="211"/>
      <c r="FMG36" s="148"/>
      <c r="FMH36" s="210"/>
      <c r="FMI36" s="211"/>
      <c r="FMJ36" s="148"/>
      <c r="FMK36" s="210"/>
      <c r="FML36" s="211"/>
      <c r="FMM36" s="148"/>
      <c r="FMN36" s="210"/>
      <c r="FMO36" s="211"/>
      <c r="FMP36" s="148"/>
      <c r="FMQ36" s="210"/>
      <c r="FMR36" s="211"/>
      <c r="FMS36" s="148"/>
      <c r="FMT36" s="210"/>
      <c r="FMU36" s="211"/>
      <c r="FMV36" s="148"/>
      <c r="FMW36" s="210"/>
      <c r="FMX36" s="211"/>
      <c r="FMY36" s="148"/>
      <c r="FMZ36" s="210"/>
      <c r="FNA36" s="211"/>
      <c r="FNB36" s="148"/>
      <c r="FNC36" s="210"/>
      <c r="FND36" s="211"/>
      <c r="FNE36" s="148"/>
      <c r="FNF36" s="210"/>
      <c r="FNG36" s="211"/>
      <c r="FNH36" s="148"/>
      <c r="FNI36" s="210"/>
      <c r="FNJ36" s="211"/>
      <c r="FNK36" s="148"/>
      <c r="FNL36" s="210"/>
      <c r="FNM36" s="211"/>
      <c r="FNN36" s="148"/>
      <c r="FNO36" s="210"/>
      <c r="FNP36" s="211"/>
      <c r="FNQ36" s="148"/>
      <c r="FNR36" s="210"/>
      <c r="FNS36" s="211"/>
      <c r="FNT36" s="148"/>
      <c r="FNU36" s="210"/>
      <c r="FNV36" s="211"/>
      <c r="FNW36" s="148"/>
      <c r="FNX36" s="210"/>
      <c r="FNY36" s="211"/>
      <c r="FNZ36" s="148"/>
      <c r="FOA36" s="210"/>
      <c r="FOB36" s="211"/>
      <c r="FOC36" s="148"/>
      <c r="FOD36" s="210"/>
      <c r="FOE36" s="211"/>
      <c r="FOF36" s="148"/>
      <c r="FOG36" s="210"/>
      <c r="FOH36" s="211"/>
      <c r="FOI36" s="148"/>
      <c r="FOJ36" s="210"/>
      <c r="FOK36" s="211"/>
      <c r="FOL36" s="148"/>
      <c r="FOM36" s="210"/>
      <c r="FON36" s="211"/>
      <c r="FOO36" s="148"/>
      <c r="FOP36" s="210"/>
      <c r="FOQ36" s="211"/>
      <c r="FOR36" s="148"/>
      <c r="FOS36" s="210"/>
      <c r="FOT36" s="211"/>
      <c r="FOU36" s="148"/>
      <c r="FOV36" s="210"/>
      <c r="FOW36" s="211"/>
      <c r="FOX36" s="148"/>
      <c r="FOY36" s="210"/>
      <c r="FOZ36" s="211"/>
      <c r="FPA36" s="148"/>
      <c r="FPB36" s="210"/>
      <c r="FPC36" s="211"/>
      <c r="FPD36" s="148"/>
      <c r="FPE36" s="210"/>
      <c r="FPF36" s="211"/>
      <c r="FPG36" s="148"/>
      <c r="FPH36" s="210"/>
      <c r="FPI36" s="211"/>
      <c r="FPJ36" s="148"/>
      <c r="FPK36" s="210"/>
      <c r="FPL36" s="211"/>
      <c r="FPM36" s="148"/>
      <c r="FPN36" s="210"/>
      <c r="FPO36" s="211"/>
      <c r="FPP36" s="148"/>
      <c r="FPQ36" s="210"/>
      <c r="FPR36" s="211"/>
      <c r="FPS36" s="148"/>
      <c r="FPT36" s="210"/>
      <c r="FPU36" s="211"/>
      <c r="FPV36" s="148"/>
      <c r="FPW36" s="210"/>
      <c r="FPX36" s="211"/>
      <c r="FPY36" s="148"/>
      <c r="FPZ36" s="210"/>
      <c r="FQA36" s="211"/>
      <c r="FQB36" s="148"/>
      <c r="FQC36" s="210"/>
      <c r="FQD36" s="211"/>
      <c r="FQE36" s="148"/>
      <c r="FQF36" s="210"/>
      <c r="FQG36" s="211"/>
      <c r="FQH36" s="148"/>
      <c r="FQI36" s="210"/>
      <c r="FQJ36" s="211"/>
      <c r="FQK36" s="148"/>
      <c r="FQL36" s="210"/>
      <c r="FQM36" s="211"/>
      <c r="FQN36" s="148"/>
      <c r="FQO36" s="210"/>
      <c r="FQP36" s="211"/>
      <c r="FQQ36" s="148"/>
      <c r="FQR36" s="210"/>
      <c r="FQS36" s="211"/>
      <c r="FQT36" s="148"/>
      <c r="FQU36" s="210"/>
      <c r="FQV36" s="211"/>
      <c r="FQW36" s="148"/>
      <c r="FQX36" s="210"/>
      <c r="FQY36" s="211"/>
      <c r="FQZ36" s="148"/>
      <c r="FRA36" s="210"/>
      <c r="FRB36" s="211"/>
      <c r="FRC36" s="148"/>
      <c r="FRD36" s="210"/>
      <c r="FRE36" s="211"/>
      <c r="FRF36" s="148"/>
      <c r="FRG36" s="210"/>
      <c r="FRH36" s="211"/>
      <c r="FRI36" s="148"/>
      <c r="FRJ36" s="210"/>
      <c r="FRK36" s="211"/>
      <c r="FRL36" s="148"/>
      <c r="FRM36" s="210"/>
      <c r="FRN36" s="211"/>
      <c r="FRO36" s="148"/>
      <c r="FRP36" s="210"/>
      <c r="FRQ36" s="211"/>
      <c r="FRR36" s="148"/>
      <c r="FRS36" s="210"/>
      <c r="FRT36" s="211"/>
      <c r="FRU36" s="148"/>
      <c r="FRV36" s="210"/>
      <c r="FRW36" s="211"/>
      <c r="FRX36" s="148"/>
      <c r="FRY36" s="210"/>
      <c r="FRZ36" s="211"/>
      <c r="FSA36" s="148"/>
      <c r="FSB36" s="210"/>
      <c r="FSC36" s="211"/>
      <c r="FSD36" s="148"/>
      <c r="FSE36" s="210"/>
      <c r="FSF36" s="211"/>
      <c r="FSG36" s="148"/>
      <c r="FSH36" s="210"/>
      <c r="FSI36" s="211"/>
      <c r="FSJ36" s="148"/>
      <c r="FSK36" s="210"/>
      <c r="FSL36" s="211"/>
      <c r="FSM36" s="148"/>
      <c r="FSN36" s="210"/>
      <c r="FSO36" s="211"/>
      <c r="FSP36" s="148"/>
      <c r="FSQ36" s="210"/>
      <c r="FSR36" s="211"/>
      <c r="FSS36" s="148"/>
      <c r="FST36" s="210"/>
      <c r="FSU36" s="211"/>
      <c r="FSV36" s="148"/>
      <c r="FSW36" s="210"/>
      <c r="FSX36" s="211"/>
      <c r="FSY36" s="148"/>
      <c r="FSZ36" s="210"/>
      <c r="FTA36" s="211"/>
      <c r="FTB36" s="148"/>
      <c r="FTC36" s="210"/>
      <c r="FTD36" s="211"/>
      <c r="FTE36" s="148"/>
      <c r="FTF36" s="210"/>
      <c r="FTG36" s="211"/>
      <c r="FTH36" s="148"/>
      <c r="FTI36" s="210"/>
      <c r="FTJ36" s="211"/>
      <c r="FTK36" s="148"/>
      <c r="FTL36" s="210"/>
      <c r="FTM36" s="211"/>
      <c r="FTN36" s="148"/>
      <c r="FTO36" s="210"/>
      <c r="FTP36" s="211"/>
      <c r="FTQ36" s="148"/>
      <c r="FTR36" s="210"/>
      <c r="FTS36" s="211"/>
      <c r="FTT36" s="148"/>
      <c r="FTU36" s="210"/>
      <c r="FTV36" s="211"/>
      <c r="FTW36" s="148"/>
      <c r="FTX36" s="210"/>
      <c r="FTY36" s="211"/>
      <c r="FTZ36" s="148"/>
      <c r="FUA36" s="210"/>
      <c r="FUB36" s="211"/>
      <c r="FUC36" s="148"/>
      <c r="FUD36" s="210"/>
      <c r="FUE36" s="211"/>
      <c r="FUF36" s="148"/>
      <c r="FUG36" s="210"/>
      <c r="FUH36" s="211"/>
      <c r="FUI36" s="148"/>
      <c r="FUJ36" s="210"/>
      <c r="FUK36" s="211"/>
      <c r="FUL36" s="148"/>
      <c r="FUM36" s="210"/>
      <c r="FUN36" s="211"/>
      <c r="FUO36" s="148"/>
      <c r="FUP36" s="210"/>
      <c r="FUQ36" s="211"/>
      <c r="FUR36" s="148"/>
      <c r="FUS36" s="210"/>
      <c r="FUT36" s="211"/>
      <c r="FUU36" s="148"/>
      <c r="FUV36" s="210"/>
      <c r="FUW36" s="211"/>
      <c r="FUX36" s="148"/>
      <c r="FUY36" s="210"/>
      <c r="FUZ36" s="211"/>
      <c r="FVA36" s="148"/>
      <c r="FVB36" s="210"/>
      <c r="FVC36" s="211"/>
      <c r="FVD36" s="148"/>
      <c r="FVE36" s="210"/>
      <c r="FVF36" s="211"/>
      <c r="FVG36" s="148"/>
      <c r="FVH36" s="210"/>
      <c r="FVI36" s="211"/>
      <c r="FVJ36" s="148"/>
      <c r="FVK36" s="210"/>
      <c r="FVL36" s="211"/>
      <c r="FVM36" s="148"/>
      <c r="FVN36" s="210"/>
      <c r="FVO36" s="211"/>
      <c r="FVP36" s="148"/>
      <c r="FVQ36" s="210"/>
      <c r="FVR36" s="211"/>
      <c r="FVS36" s="148"/>
      <c r="FVT36" s="210"/>
      <c r="FVU36" s="211"/>
      <c r="FVV36" s="148"/>
      <c r="FVW36" s="210"/>
      <c r="FVX36" s="211"/>
      <c r="FVY36" s="148"/>
      <c r="FVZ36" s="210"/>
      <c r="FWA36" s="211"/>
      <c r="FWB36" s="148"/>
      <c r="FWC36" s="210"/>
      <c r="FWD36" s="211"/>
      <c r="FWE36" s="148"/>
      <c r="FWF36" s="210"/>
      <c r="FWG36" s="211"/>
      <c r="FWH36" s="148"/>
      <c r="FWI36" s="210"/>
      <c r="FWJ36" s="211"/>
      <c r="FWK36" s="148"/>
      <c r="FWL36" s="210"/>
      <c r="FWM36" s="211"/>
      <c r="FWN36" s="148"/>
      <c r="FWO36" s="210"/>
      <c r="FWP36" s="211"/>
      <c r="FWQ36" s="148"/>
      <c r="FWR36" s="210"/>
      <c r="FWS36" s="211"/>
      <c r="FWT36" s="148"/>
      <c r="FWU36" s="210"/>
      <c r="FWV36" s="211"/>
      <c r="FWW36" s="148"/>
      <c r="FWX36" s="210"/>
      <c r="FWY36" s="211"/>
      <c r="FWZ36" s="148"/>
      <c r="FXA36" s="210"/>
      <c r="FXB36" s="211"/>
      <c r="FXC36" s="148"/>
      <c r="FXD36" s="210"/>
      <c r="FXE36" s="211"/>
      <c r="FXF36" s="148"/>
      <c r="FXG36" s="210"/>
      <c r="FXH36" s="211"/>
      <c r="FXI36" s="148"/>
      <c r="FXJ36" s="210"/>
      <c r="FXK36" s="211"/>
      <c r="FXL36" s="148"/>
      <c r="FXM36" s="210"/>
      <c r="FXN36" s="211"/>
      <c r="FXO36" s="148"/>
      <c r="FXP36" s="210"/>
      <c r="FXQ36" s="211"/>
      <c r="FXR36" s="148"/>
      <c r="FXS36" s="210"/>
      <c r="FXT36" s="211"/>
      <c r="FXU36" s="148"/>
      <c r="FXV36" s="210"/>
      <c r="FXW36" s="211"/>
      <c r="FXX36" s="148"/>
      <c r="FXY36" s="210"/>
      <c r="FXZ36" s="211"/>
      <c r="FYA36" s="148"/>
      <c r="FYB36" s="210"/>
      <c r="FYC36" s="211"/>
      <c r="FYD36" s="148"/>
      <c r="FYE36" s="210"/>
      <c r="FYF36" s="211"/>
      <c r="FYG36" s="148"/>
      <c r="FYH36" s="210"/>
      <c r="FYI36" s="211"/>
      <c r="FYJ36" s="148"/>
      <c r="FYK36" s="210"/>
      <c r="FYL36" s="211"/>
      <c r="FYM36" s="148"/>
      <c r="FYN36" s="210"/>
      <c r="FYO36" s="211"/>
      <c r="FYP36" s="148"/>
      <c r="FYQ36" s="210"/>
      <c r="FYR36" s="211"/>
      <c r="FYS36" s="148"/>
      <c r="FYT36" s="210"/>
      <c r="FYU36" s="211"/>
      <c r="FYV36" s="148"/>
      <c r="FYW36" s="210"/>
      <c r="FYX36" s="211"/>
      <c r="FYY36" s="148"/>
      <c r="FYZ36" s="210"/>
      <c r="FZA36" s="211"/>
      <c r="FZB36" s="148"/>
      <c r="FZC36" s="210"/>
      <c r="FZD36" s="211"/>
      <c r="FZE36" s="148"/>
      <c r="FZF36" s="210"/>
      <c r="FZG36" s="211"/>
      <c r="FZH36" s="148"/>
      <c r="FZI36" s="210"/>
      <c r="FZJ36" s="211"/>
      <c r="FZK36" s="148"/>
      <c r="FZL36" s="210"/>
      <c r="FZM36" s="211"/>
      <c r="FZN36" s="148"/>
      <c r="FZO36" s="210"/>
      <c r="FZP36" s="211"/>
      <c r="FZQ36" s="148"/>
      <c r="FZR36" s="210"/>
      <c r="FZS36" s="211"/>
      <c r="FZT36" s="148"/>
      <c r="FZU36" s="210"/>
      <c r="FZV36" s="211"/>
      <c r="FZW36" s="148"/>
      <c r="FZX36" s="210"/>
      <c r="FZY36" s="211"/>
      <c r="FZZ36" s="148"/>
      <c r="GAA36" s="210"/>
      <c r="GAB36" s="211"/>
      <c r="GAC36" s="148"/>
      <c r="GAD36" s="210"/>
      <c r="GAE36" s="211"/>
      <c r="GAF36" s="148"/>
      <c r="GAG36" s="210"/>
      <c r="GAH36" s="211"/>
      <c r="GAI36" s="148"/>
      <c r="GAJ36" s="210"/>
      <c r="GAK36" s="211"/>
      <c r="GAL36" s="148"/>
      <c r="GAM36" s="210"/>
      <c r="GAN36" s="211"/>
      <c r="GAO36" s="148"/>
      <c r="GAP36" s="210"/>
      <c r="GAQ36" s="211"/>
      <c r="GAR36" s="148"/>
      <c r="GAS36" s="210"/>
      <c r="GAT36" s="211"/>
      <c r="GAU36" s="148"/>
      <c r="GAV36" s="210"/>
      <c r="GAW36" s="211"/>
      <c r="GAX36" s="148"/>
      <c r="GAY36" s="210"/>
      <c r="GAZ36" s="211"/>
      <c r="GBA36" s="148"/>
      <c r="GBB36" s="210"/>
      <c r="GBC36" s="211"/>
      <c r="GBD36" s="148"/>
      <c r="GBE36" s="210"/>
      <c r="GBF36" s="211"/>
      <c r="GBG36" s="148"/>
      <c r="GBH36" s="210"/>
      <c r="GBI36" s="211"/>
      <c r="GBJ36" s="148"/>
      <c r="GBK36" s="210"/>
      <c r="GBL36" s="211"/>
      <c r="GBM36" s="148"/>
      <c r="GBN36" s="210"/>
      <c r="GBO36" s="211"/>
      <c r="GBP36" s="148"/>
      <c r="GBQ36" s="210"/>
      <c r="GBR36" s="211"/>
      <c r="GBS36" s="148"/>
      <c r="GBT36" s="210"/>
      <c r="GBU36" s="211"/>
      <c r="GBV36" s="148"/>
      <c r="GBW36" s="210"/>
      <c r="GBX36" s="211"/>
      <c r="GBY36" s="148"/>
      <c r="GBZ36" s="210"/>
      <c r="GCA36" s="211"/>
      <c r="GCB36" s="148"/>
      <c r="GCC36" s="210"/>
      <c r="GCD36" s="211"/>
      <c r="GCE36" s="148"/>
      <c r="GCF36" s="210"/>
      <c r="GCG36" s="211"/>
      <c r="GCH36" s="148"/>
      <c r="GCI36" s="210"/>
      <c r="GCJ36" s="211"/>
      <c r="GCK36" s="148"/>
      <c r="GCL36" s="210"/>
      <c r="GCM36" s="211"/>
      <c r="GCN36" s="148"/>
      <c r="GCO36" s="210"/>
      <c r="GCP36" s="211"/>
      <c r="GCQ36" s="148"/>
      <c r="GCR36" s="210"/>
      <c r="GCS36" s="211"/>
      <c r="GCT36" s="148"/>
      <c r="GCU36" s="210"/>
      <c r="GCV36" s="211"/>
      <c r="GCW36" s="148"/>
      <c r="GCX36" s="210"/>
      <c r="GCY36" s="211"/>
      <c r="GCZ36" s="148"/>
      <c r="GDA36" s="210"/>
      <c r="GDB36" s="211"/>
      <c r="GDC36" s="148"/>
      <c r="GDD36" s="210"/>
      <c r="GDE36" s="211"/>
      <c r="GDF36" s="148"/>
      <c r="GDG36" s="210"/>
      <c r="GDH36" s="211"/>
      <c r="GDI36" s="148"/>
      <c r="GDJ36" s="210"/>
      <c r="GDK36" s="211"/>
      <c r="GDL36" s="148"/>
      <c r="GDM36" s="210"/>
      <c r="GDN36" s="211"/>
      <c r="GDO36" s="148"/>
      <c r="GDP36" s="210"/>
      <c r="GDQ36" s="211"/>
      <c r="GDR36" s="148"/>
      <c r="GDS36" s="210"/>
      <c r="GDT36" s="211"/>
      <c r="GDU36" s="148"/>
      <c r="GDV36" s="210"/>
      <c r="GDW36" s="211"/>
      <c r="GDX36" s="148"/>
      <c r="GDY36" s="210"/>
      <c r="GDZ36" s="211"/>
      <c r="GEA36" s="148"/>
      <c r="GEB36" s="210"/>
      <c r="GEC36" s="211"/>
      <c r="GED36" s="148"/>
      <c r="GEE36" s="210"/>
      <c r="GEF36" s="211"/>
      <c r="GEG36" s="148"/>
      <c r="GEH36" s="210"/>
      <c r="GEI36" s="211"/>
      <c r="GEJ36" s="148"/>
      <c r="GEK36" s="210"/>
      <c r="GEL36" s="211"/>
      <c r="GEM36" s="148"/>
      <c r="GEN36" s="210"/>
      <c r="GEO36" s="211"/>
      <c r="GEP36" s="148"/>
      <c r="GEQ36" s="210"/>
      <c r="GER36" s="211"/>
      <c r="GES36" s="148"/>
      <c r="GET36" s="210"/>
      <c r="GEU36" s="211"/>
      <c r="GEV36" s="148"/>
      <c r="GEW36" s="210"/>
      <c r="GEX36" s="211"/>
      <c r="GEY36" s="148"/>
      <c r="GEZ36" s="210"/>
      <c r="GFA36" s="211"/>
      <c r="GFB36" s="148"/>
      <c r="GFC36" s="210"/>
      <c r="GFD36" s="211"/>
      <c r="GFE36" s="148"/>
      <c r="GFF36" s="210"/>
      <c r="GFG36" s="211"/>
      <c r="GFH36" s="148"/>
      <c r="GFI36" s="210"/>
      <c r="GFJ36" s="211"/>
      <c r="GFK36" s="148"/>
      <c r="GFL36" s="210"/>
      <c r="GFM36" s="211"/>
      <c r="GFN36" s="148"/>
      <c r="GFO36" s="210"/>
      <c r="GFP36" s="211"/>
      <c r="GFQ36" s="148"/>
      <c r="GFR36" s="210"/>
      <c r="GFS36" s="211"/>
      <c r="GFT36" s="148"/>
      <c r="GFU36" s="210"/>
      <c r="GFV36" s="211"/>
      <c r="GFW36" s="148"/>
      <c r="GFX36" s="210"/>
      <c r="GFY36" s="211"/>
      <c r="GFZ36" s="148"/>
      <c r="GGA36" s="210"/>
      <c r="GGB36" s="211"/>
      <c r="GGC36" s="148"/>
      <c r="GGD36" s="210"/>
      <c r="GGE36" s="211"/>
      <c r="GGF36" s="148"/>
      <c r="GGG36" s="210"/>
      <c r="GGH36" s="211"/>
      <c r="GGI36" s="148"/>
      <c r="GGJ36" s="210"/>
      <c r="GGK36" s="211"/>
      <c r="GGL36" s="148"/>
      <c r="GGM36" s="210"/>
      <c r="GGN36" s="211"/>
      <c r="GGO36" s="148"/>
      <c r="GGP36" s="210"/>
      <c r="GGQ36" s="211"/>
      <c r="GGR36" s="148"/>
      <c r="GGS36" s="210"/>
      <c r="GGT36" s="211"/>
      <c r="GGU36" s="148"/>
      <c r="GGV36" s="210"/>
      <c r="GGW36" s="211"/>
      <c r="GGX36" s="148"/>
      <c r="GGY36" s="210"/>
      <c r="GGZ36" s="211"/>
      <c r="GHA36" s="148"/>
      <c r="GHB36" s="210"/>
      <c r="GHC36" s="211"/>
      <c r="GHD36" s="148"/>
      <c r="GHE36" s="210"/>
      <c r="GHF36" s="211"/>
      <c r="GHG36" s="148"/>
      <c r="GHH36" s="210"/>
      <c r="GHI36" s="211"/>
      <c r="GHJ36" s="148"/>
      <c r="GHK36" s="210"/>
      <c r="GHL36" s="211"/>
      <c r="GHM36" s="148"/>
      <c r="GHN36" s="210"/>
      <c r="GHO36" s="211"/>
      <c r="GHP36" s="148"/>
      <c r="GHQ36" s="210"/>
      <c r="GHR36" s="211"/>
      <c r="GHS36" s="148"/>
      <c r="GHT36" s="210"/>
      <c r="GHU36" s="211"/>
      <c r="GHV36" s="148"/>
      <c r="GHW36" s="210"/>
      <c r="GHX36" s="211"/>
      <c r="GHY36" s="148"/>
      <c r="GHZ36" s="210"/>
      <c r="GIA36" s="211"/>
      <c r="GIB36" s="148"/>
      <c r="GIC36" s="210"/>
      <c r="GID36" s="211"/>
      <c r="GIE36" s="148"/>
      <c r="GIF36" s="210"/>
      <c r="GIG36" s="211"/>
      <c r="GIH36" s="148"/>
      <c r="GII36" s="210"/>
      <c r="GIJ36" s="211"/>
      <c r="GIK36" s="148"/>
      <c r="GIL36" s="210"/>
      <c r="GIM36" s="211"/>
      <c r="GIN36" s="148"/>
      <c r="GIO36" s="210"/>
      <c r="GIP36" s="211"/>
      <c r="GIQ36" s="148"/>
      <c r="GIR36" s="210"/>
      <c r="GIS36" s="211"/>
      <c r="GIT36" s="148"/>
      <c r="GIU36" s="210"/>
      <c r="GIV36" s="211"/>
      <c r="GIW36" s="148"/>
      <c r="GIX36" s="210"/>
      <c r="GIY36" s="211"/>
      <c r="GIZ36" s="148"/>
      <c r="GJA36" s="210"/>
      <c r="GJB36" s="211"/>
      <c r="GJC36" s="148"/>
      <c r="GJD36" s="210"/>
      <c r="GJE36" s="211"/>
      <c r="GJF36" s="148"/>
      <c r="GJG36" s="210"/>
      <c r="GJH36" s="211"/>
      <c r="GJI36" s="148"/>
      <c r="GJJ36" s="210"/>
      <c r="GJK36" s="211"/>
      <c r="GJL36" s="148"/>
      <c r="GJM36" s="210"/>
      <c r="GJN36" s="211"/>
      <c r="GJO36" s="148"/>
      <c r="GJP36" s="210"/>
      <c r="GJQ36" s="211"/>
      <c r="GJR36" s="148"/>
      <c r="GJS36" s="210"/>
      <c r="GJT36" s="211"/>
      <c r="GJU36" s="148"/>
      <c r="GJV36" s="210"/>
      <c r="GJW36" s="211"/>
      <c r="GJX36" s="148"/>
      <c r="GJY36" s="210"/>
      <c r="GJZ36" s="211"/>
      <c r="GKA36" s="148"/>
      <c r="GKB36" s="210"/>
      <c r="GKC36" s="211"/>
      <c r="GKD36" s="148"/>
      <c r="GKE36" s="210"/>
      <c r="GKF36" s="211"/>
      <c r="GKG36" s="148"/>
      <c r="GKH36" s="210"/>
      <c r="GKI36" s="211"/>
      <c r="GKJ36" s="148"/>
      <c r="GKK36" s="210"/>
      <c r="GKL36" s="211"/>
      <c r="GKM36" s="148"/>
      <c r="GKN36" s="210"/>
      <c r="GKO36" s="211"/>
      <c r="GKP36" s="148"/>
      <c r="GKQ36" s="210"/>
      <c r="GKR36" s="211"/>
      <c r="GKS36" s="148"/>
      <c r="GKT36" s="210"/>
      <c r="GKU36" s="211"/>
      <c r="GKV36" s="148"/>
      <c r="GKW36" s="210"/>
      <c r="GKX36" s="211"/>
      <c r="GKY36" s="148"/>
      <c r="GKZ36" s="210"/>
      <c r="GLA36" s="211"/>
      <c r="GLB36" s="148"/>
      <c r="GLC36" s="210"/>
      <c r="GLD36" s="211"/>
      <c r="GLE36" s="148"/>
      <c r="GLF36" s="210"/>
      <c r="GLG36" s="211"/>
      <c r="GLH36" s="148"/>
      <c r="GLI36" s="210"/>
      <c r="GLJ36" s="211"/>
      <c r="GLK36" s="148"/>
      <c r="GLL36" s="210"/>
      <c r="GLM36" s="211"/>
      <c r="GLN36" s="148"/>
      <c r="GLO36" s="210"/>
      <c r="GLP36" s="211"/>
      <c r="GLQ36" s="148"/>
      <c r="GLR36" s="210"/>
      <c r="GLS36" s="211"/>
      <c r="GLT36" s="148"/>
      <c r="GLU36" s="210"/>
      <c r="GLV36" s="211"/>
      <c r="GLW36" s="148"/>
      <c r="GLX36" s="210"/>
      <c r="GLY36" s="211"/>
      <c r="GLZ36" s="148"/>
      <c r="GMA36" s="210"/>
      <c r="GMB36" s="211"/>
      <c r="GMC36" s="148"/>
      <c r="GMD36" s="210"/>
      <c r="GME36" s="211"/>
      <c r="GMF36" s="148"/>
      <c r="GMG36" s="210"/>
      <c r="GMH36" s="211"/>
      <c r="GMI36" s="148"/>
      <c r="GMJ36" s="210"/>
      <c r="GMK36" s="211"/>
      <c r="GML36" s="148"/>
      <c r="GMM36" s="210"/>
      <c r="GMN36" s="211"/>
      <c r="GMO36" s="148"/>
      <c r="GMP36" s="210"/>
      <c r="GMQ36" s="211"/>
      <c r="GMR36" s="148"/>
      <c r="GMS36" s="210"/>
      <c r="GMT36" s="211"/>
      <c r="GMU36" s="148"/>
      <c r="GMV36" s="210"/>
      <c r="GMW36" s="211"/>
      <c r="GMX36" s="148"/>
      <c r="GMY36" s="210"/>
      <c r="GMZ36" s="211"/>
      <c r="GNA36" s="148"/>
      <c r="GNB36" s="210"/>
      <c r="GNC36" s="211"/>
      <c r="GND36" s="148"/>
      <c r="GNE36" s="210"/>
      <c r="GNF36" s="211"/>
      <c r="GNG36" s="148"/>
      <c r="GNH36" s="210"/>
      <c r="GNI36" s="211"/>
      <c r="GNJ36" s="148"/>
      <c r="GNK36" s="210"/>
      <c r="GNL36" s="211"/>
      <c r="GNM36" s="148"/>
      <c r="GNN36" s="210"/>
      <c r="GNO36" s="211"/>
      <c r="GNP36" s="148"/>
      <c r="GNQ36" s="210"/>
      <c r="GNR36" s="211"/>
      <c r="GNS36" s="148"/>
      <c r="GNT36" s="210"/>
      <c r="GNU36" s="211"/>
      <c r="GNV36" s="148"/>
      <c r="GNW36" s="210"/>
      <c r="GNX36" s="211"/>
      <c r="GNY36" s="148"/>
      <c r="GNZ36" s="210"/>
      <c r="GOA36" s="211"/>
      <c r="GOB36" s="148"/>
      <c r="GOC36" s="210"/>
      <c r="GOD36" s="211"/>
      <c r="GOE36" s="148"/>
      <c r="GOF36" s="210"/>
      <c r="GOG36" s="211"/>
      <c r="GOH36" s="148"/>
      <c r="GOI36" s="210"/>
      <c r="GOJ36" s="211"/>
      <c r="GOK36" s="148"/>
      <c r="GOL36" s="210"/>
      <c r="GOM36" s="211"/>
      <c r="GON36" s="148"/>
      <c r="GOO36" s="210"/>
      <c r="GOP36" s="211"/>
      <c r="GOQ36" s="148"/>
      <c r="GOR36" s="210"/>
      <c r="GOS36" s="211"/>
      <c r="GOT36" s="148"/>
      <c r="GOU36" s="210"/>
      <c r="GOV36" s="211"/>
      <c r="GOW36" s="148"/>
      <c r="GOX36" s="210"/>
      <c r="GOY36" s="211"/>
      <c r="GOZ36" s="148"/>
      <c r="GPA36" s="210"/>
      <c r="GPB36" s="211"/>
      <c r="GPC36" s="148"/>
      <c r="GPD36" s="210"/>
      <c r="GPE36" s="211"/>
      <c r="GPF36" s="148"/>
      <c r="GPG36" s="210"/>
      <c r="GPH36" s="211"/>
      <c r="GPI36" s="148"/>
      <c r="GPJ36" s="210"/>
      <c r="GPK36" s="211"/>
      <c r="GPL36" s="148"/>
      <c r="GPM36" s="210"/>
      <c r="GPN36" s="211"/>
      <c r="GPO36" s="148"/>
      <c r="GPP36" s="210"/>
      <c r="GPQ36" s="211"/>
      <c r="GPR36" s="148"/>
      <c r="GPS36" s="210"/>
      <c r="GPT36" s="211"/>
      <c r="GPU36" s="148"/>
      <c r="GPV36" s="210"/>
      <c r="GPW36" s="211"/>
      <c r="GPX36" s="148"/>
      <c r="GPY36" s="210"/>
      <c r="GPZ36" s="211"/>
      <c r="GQA36" s="148"/>
      <c r="GQB36" s="210"/>
      <c r="GQC36" s="211"/>
      <c r="GQD36" s="148"/>
      <c r="GQE36" s="210"/>
      <c r="GQF36" s="211"/>
      <c r="GQG36" s="148"/>
      <c r="GQH36" s="210"/>
      <c r="GQI36" s="211"/>
      <c r="GQJ36" s="148"/>
      <c r="GQK36" s="210"/>
      <c r="GQL36" s="211"/>
      <c r="GQM36" s="148"/>
      <c r="GQN36" s="210"/>
      <c r="GQO36" s="211"/>
      <c r="GQP36" s="148"/>
      <c r="GQQ36" s="210"/>
      <c r="GQR36" s="211"/>
      <c r="GQS36" s="148"/>
      <c r="GQT36" s="210"/>
      <c r="GQU36" s="211"/>
      <c r="GQV36" s="148"/>
      <c r="GQW36" s="210"/>
      <c r="GQX36" s="211"/>
      <c r="GQY36" s="148"/>
      <c r="GQZ36" s="210"/>
      <c r="GRA36" s="211"/>
      <c r="GRB36" s="148"/>
      <c r="GRC36" s="210"/>
      <c r="GRD36" s="211"/>
      <c r="GRE36" s="148"/>
      <c r="GRF36" s="210"/>
      <c r="GRG36" s="211"/>
      <c r="GRH36" s="148"/>
      <c r="GRI36" s="210"/>
      <c r="GRJ36" s="211"/>
      <c r="GRK36" s="148"/>
      <c r="GRL36" s="210"/>
      <c r="GRM36" s="211"/>
      <c r="GRN36" s="148"/>
      <c r="GRO36" s="210"/>
      <c r="GRP36" s="211"/>
      <c r="GRQ36" s="148"/>
      <c r="GRR36" s="210"/>
      <c r="GRS36" s="211"/>
      <c r="GRT36" s="148"/>
      <c r="GRU36" s="210"/>
      <c r="GRV36" s="211"/>
      <c r="GRW36" s="148"/>
      <c r="GRX36" s="210"/>
      <c r="GRY36" s="211"/>
      <c r="GRZ36" s="148"/>
      <c r="GSA36" s="210"/>
      <c r="GSB36" s="211"/>
      <c r="GSC36" s="148"/>
      <c r="GSD36" s="210"/>
      <c r="GSE36" s="211"/>
      <c r="GSF36" s="148"/>
      <c r="GSG36" s="210"/>
      <c r="GSH36" s="211"/>
      <c r="GSI36" s="148"/>
      <c r="GSJ36" s="210"/>
      <c r="GSK36" s="211"/>
      <c r="GSL36" s="148"/>
      <c r="GSM36" s="210"/>
      <c r="GSN36" s="211"/>
      <c r="GSO36" s="148"/>
      <c r="GSP36" s="210"/>
      <c r="GSQ36" s="211"/>
      <c r="GSR36" s="148"/>
      <c r="GSS36" s="210"/>
      <c r="GST36" s="211"/>
      <c r="GSU36" s="148"/>
      <c r="GSV36" s="210"/>
      <c r="GSW36" s="211"/>
      <c r="GSX36" s="148"/>
      <c r="GSY36" s="210"/>
      <c r="GSZ36" s="211"/>
      <c r="GTA36" s="148"/>
      <c r="GTB36" s="210"/>
      <c r="GTC36" s="211"/>
      <c r="GTD36" s="148"/>
      <c r="GTE36" s="210"/>
      <c r="GTF36" s="211"/>
      <c r="GTG36" s="148"/>
      <c r="GTH36" s="210"/>
      <c r="GTI36" s="211"/>
      <c r="GTJ36" s="148"/>
      <c r="GTK36" s="210"/>
      <c r="GTL36" s="211"/>
      <c r="GTM36" s="148"/>
      <c r="GTN36" s="210"/>
      <c r="GTO36" s="211"/>
      <c r="GTP36" s="148"/>
      <c r="GTQ36" s="210"/>
      <c r="GTR36" s="211"/>
      <c r="GTS36" s="148"/>
      <c r="GTT36" s="210"/>
      <c r="GTU36" s="211"/>
      <c r="GTV36" s="148"/>
      <c r="GTW36" s="210"/>
      <c r="GTX36" s="211"/>
      <c r="GTY36" s="148"/>
      <c r="GTZ36" s="210"/>
      <c r="GUA36" s="211"/>
      <c r="GUB36" s="148"/>
      <c r="GUC36" s="210"/>
      <c r="GUD36" s="211"/>
      <c r="GUE36" s="148"/>
      <c r="GUF36" s="210"/>
      <c r="GUG36" s="211"/>
      <c r="GUH36" s="148"/>
      <c r="GUI36" s="210"/>
      <c r="GUJ36" s="211"/>
      <c r="GUK36" s="148"/>
      <c r="GUL36" s="210"/>
      <c r="GUM36" s="211"/>
      <c r="GUN36" s="148"/>
      <c r="GUO36" s="210"/>
      <c r="GUP36" s="211"/>
      <c r="GUQ36" s="148"/>
      <c r="GUR36" s="210"/>
      <c r="GUS36" s="211"/>
      <c r="GUT36" s="148"/>
      <c r="GUU36" s="210"/>
      <c r="GUV36" s="211"/>
      <c r="GUW36" s="148"/>
      <c r="GUX36" s="210"/>
      <c r="GUY36" s="211"/>
      <c r="GUZ36" s="148"/>
      <c r="GVA36" s="210"/>
      <c r="GVB36" s="211"/>
      <c r="GVC36" s="148"/>
      <c r="GVD36" s="210"/>
      <c r="GVE36" s="211"/>
      <c r="GVF36" s="148"/>
      <c r="GVG36" s="210"/>
      <c r="GVH36" s="211"/>
      <c r="GVI36" s="148"/>
      <c r="GVJ36" s="210"/>
      <c r="GVK36" s="211"/>
      <c r="GVL36" s="148"/>
      <c r="GVM36" s="210"/>
      <c r="GVN36" s="211"/>
      <c r="GVO36" s="148"/>
      <c r="GVP36" s="210"/>
      <c r="GVQ36" s="211"/>
      <c r="GVR36" s="148"/>
      <c r="GVS36" s="210"/>
      <c r="GVT36" s="211"/>
      <c r="GVU36" s="148"/>
      <c r="GVV36" s="210"/>
      <c r="GVW36" s="211"/>
      <c r="GVX36" s="148"/>
      <c r="GVY36" s="210"/>
      <c r="GVZ36" s="211"/>
      <c r="GWA36" s="148"/>
      <c r="GWB36" s="210"/>
      <c r="GWC36" s="211"/>
      <c r="GWD36" s="148"/>
      <c r="GWE36" s="210"/>
      <c r="GWF36" s="211"/>
      <c r="GWG36" s="148"/>
      <c r="GWH36" s="210"/>
      <c r="GWI36" s="211"/>
      <c r="GWJ36" s="148"/>
      <c r="GWK36" s="210"/>
      <c r="GWL36" s="211"/>
      <c r="GWM36" s="148"/>
      <c r="GWN36" s="210"/>
      <c r="GWO36" s="211"/>
      <c r="GWP36" s="148"/>
      <c r="GWQ36" s="210"/>
      <c r="GWR36" s="211"/>
      <c r="GWS36" s="148"/>
      <c r="GWT36" s="210"/>
      <c r="GWU36" s="211"/>
      <c r="GWV36" s="148"/>
      <c r="GWW36" s="210"/>
      <c r="GWX36" s="211"/>
      <c r="GWY36" s="148"/>
      <c r="GWZ36" s="210"/>
      <c r="GXA36" s="211"/>
      <c r="GXB36" s="148"/>
      <c r="GXC36" s="210"/>
      <c r="GXD36" s="211"/>
      <c r="GXE36" s="148"/>
      <c r="GXF36" s="210"/>
      <c r="GXG36" s="211"/>
      <c r="GXH36" s="148"/>
      <c r="GXI36" s="210"/>
      <c r="GXJ36" s="211"/>
      <c r="GXK36" s="148"/>
      <c r="GXL36" s="210"/>
      <c r="GXM36" s="211"/>
      <c r="GXN36" s="148"/>
      <c r="GXO36" s="210"/>
      <c r="GXP36" s="211"/>
      <c r="GXQ36" s="148"/>
      <c r="GXR36" s="210"/>
      <c r="GXS36" s="211"/>
      <c r="GXT36" s="148"/>
      <c r="GXU36" s="210"/>
      <c r="GXV36" s="211"/>
      <c r="GXW36" s="148"/>
      <c r="GXX36" s="210"/>
      <c r="GXY36" s="211"/>
      <c r="GXZ36" s="148"/>
      <c r="GYA36" s="210"/>
      <c r="GYB36" s="211"/>
      <c r="GYC36" s="148"/>
      <c r="GYD36" s="210"/>
      <c r="GYE36" s="211"/>
      <c r="GYF36" s="148"/>
      <c r="GYG36" s="210"/>
      <c r="GYH36" s="211"/>
      <c r="GYI36" s="148"/>
      <c r="GYJ36" s="210"/>
      <c r="GYK36" s="211"/>
      <c r="GYL36" s="148"/>
      <c r="GYM36" s="210"/>
      <c r="GYN36" s="211"/>
      <c r="GYO36" s="148"/>
      <c r="GYP36" s="210"/>
      <c r="GYQ36" s="211"/>
      <c r="GYR36" s="148"/>
      <c r="GYS36" s="210"/>
      <c r="GYT36" s="211"/>
      <c r="GYU36" s="148"/>
      <c r="GYV36" s="210"/>
      <c r="GYW36" s="211"/>
      <c r="GYX36" s="148"/>
      <c r="GYY36" s="210"/>
      <c r="GYZ36" s="211"/>
      <c r="GZA36" s="148"/>
      <c r="GZB36" s="210"/>
      <c r="GZC36" s="211"/>
      <c r="GZD36" s="148"/>
      <c r="GZE36" s="210"/>
      <c r="GZF36" s="211"/>
      <c r="GZG36" s="148"/>
      <c r="GZH36" s="210"/>
      <c r="GZI36" s="211"/>
      <c r="GZJ36" s="148"/>
      <c r="GZK36" s="210"/>
      <c r="GZL36" s="211"/>
      <c r="GZM36" s="148"/>
      <c r="GZN36" s="210"/>
      <c r="GZO36" s="211"/>
      <c r="GZP36" s="148"/>
      <c r="GZQ36" s="210"/>
      <c r="GZR36" s="211"/>
      <c r="GZS36" s="148"/>
      <c r="GZT36" s="210"/>
      <c r="GZU36" s="211"/>
      <c r="GZV36" s="148"/>
      <c r="GZW36" s="210"/>
      <c r="GZX36" s="211"/>
      <c r="GZY36" s="148"/>
      <c r="GZZ36" s="210"/>
      <c r="HAA36" s="211"/>
      <c r="HAB36" s="148"/>
      <c r="HAC36" s="210"/>
      <c r="HAD36" s="211"/>
      <c r="HAE36" s="148"/>
      <c r="HAF36" s="210"/>
      <c r="HAG36" s="211"/>
      <c r="HAH36" s="148"/>
      <c r="HAI36" s="210"/>
      <c r="HAJ36" s="211"/>
      <c r="HAK36" s="148"/>
      <c r="HAL36" s="210"/>
      <c r="HAM36" s="211"/>
      <c r="HAN36" s="148"/>
      <c r="HAO36" s="210"/>
      <c r="HAP36" s="211"/>
      <c r="HAQ36" s="148"/>
      <c r="HAR36" s="210"/>
      <c r="HAS36" s="211"/>
      <c r="HAT36" s="148"/>
      <c r="HAU36" s="210"/>
      <c r="HAV36" s="211"/>
      <c r="HAW36" s="148"/>
      <c r="HAX36" s="210"/>
      <c r="HAY36" s="211"/>
      <c r="HAZ36" s="148"/>
      <c r="HBA36" s="210"/>
      <c r="HBB36" s="211"/>
      <c r="HBC36" s="148"/>
      <c r="HBD36" s="210"/>
      <c r="HBE36" s="211"/>
      <c r="HBF36" s="148"/>
      <c r="HBG36" s="210"/>
      <c r="HBH36" s="211"/>
      <c r="HBI36" s="148"/>
      <c r="HBJ36" s="210"/>
      <c r="HBK36" s="211"/>
      <c r="HBL36" s="148"/>
      <c r="HBM36" s="210"/>
      <c r="HBN36" s="211"/>
      <c r="HBO36" s="148"/>
      <c r="HBP36" s="210"/>
      <c r="HBQ36" s="211"/>
      <c r="HBR36" s="148"/>
      <c r="HBS36" s="210"/>
      <c r="HBT36" s="211"/>
      <c r="HBU36" s="148"/>
      <c r="HBV36" s="210"/>
      <c r="HBW36" s="211"/>
      <c r="HBX36" s="148"/>
      <c r="HBY36" s="210"/>
      <c r="HBZ36" s="211"/>
      <c r="HCA36" s="148"/>
      <c r="HCB36" s="210"/>
      <c r="HCC36" s="211"/>
      <c r="HCD36" s="148"/>
      <c r="HCE36" s="210"/>
      <c r="HCF36" s="211"/>
      <c r="HCG36" s="148"/>
      <c r="HCH36" s="210"/>
      <c r="HCI36" s="211"/>
      <c r="HCJ36" s="148"/>
      <c r="HCK36" s="210"/>
      <c r="HCL36" s="211"/>
      <c r="HCM36" s="148"/>
      <c r="HCN36" s="210"/>
      <c r="HCO36" s="211"/>
      <c r="HCP36" s="148"/>
      <c r="HCQ36" s="210"/>
      <c r="HCR36" s="211"/>
      <c r="HCS36" s="148"/>
      <c r="HCT36" s="210"/>
      <c r="HCU36" s="211"/>
      <c r="HCV36" s="148"/>
      <c r="HCW36" s="210"/>
      <c r="HCX36" s="211"/>
      <c r="HCY36" s="148"/>
      <c r="HCZ36" s="210"/>
      <c r="HDA36" s="211"/>
      <c r="HDB36" s="148"/>
      <c r="HDC36" s="210"/>
      <c r="HDD36" s="211"/>
      <c r="HDE36" s="148"/>
      <c r="HDF36" s="210"/>
      <c r="HDG36" s="211"/>
      <c r="HDH36" s="148"/>
      <c r="HDI36" s="210"/>
      <c r="HDJ36" s="211"/>
      <c r="HDK36" s="148"/>
      <c r="HDL36" s="210"/>
      <c r="HDM36" s="211"/>
      <c r="HDN36" s="148"/>
      <c r="HDO36" s="210"/>
      <c r="HDP36" s="211"/>
      <c r="HDQ36" s="148"/>
      <c r="HDR36" s="210"/>
      <c r="HDS36" s="211"/>
      <c r="HDT36" s="148"/>
      <c r="HDU36" s="210"/>
      <c r="HDV36" s="211"/>
      <c r="HDW36" s="148"/>
      <c r="HDX36" s="210"/>
      <c r="HDY36" s="211"/>
      <c r="HDZ36" s="148"/>
      <c r="HEA36" s="210"/>
      <c r="HEB36" s="211"/>
      <c r="HEC36" s="148"/>
      <c r="HED36" s="210"/>
      <c r="HEE36" s="211"/>
      <c r="HEF36" s="148"/>
      <c r="HEG36" s="210"/>
      <c r="HEH36" s="211"/>
      <c r="HEI36" s="148"/>
      <c r="HEJ36" s="210"/>
      <c r="HEK36" s="211"/>
      <c r="HEL36" s="148"/>
      <c r="HEM36" s="210"/>
      <c r="HEN36" s="211"/>
      <c r="HEO36" s="148"/>
      <c r="HEP36" s="210"/>
      <c r="HEQ36" s="211"/>
      <c r="HER36" s="148"/>
      <c r="HES36" s="210"/>
      <c r="HET36" s="211"/>
      <c r="HEU36" s="148"/>
      <c r="HEV36" s="210"/>
      <c r="HEW36" s="211"/>
      <c r="HEX36" s="148"/>
      <c r="HEY36" s="210"/>
      <c r="HEZ36" s="211"/>
      <c r="HFA36" s="148"/>
      <c r="HFB36" s="210"/>
      <c r="HFC36" s="211"/>
      <c r="HFD36" s="148"/>
      <c r="HFE36" s="210"/>
      <c r="HFF36" s="211"/>
      <c r="HFG36" s="148"/>
      <c r="HFH36" s="210"/>
      <c r="HFI36" s="211"/>
      <c r="HFJ36" s="148"/>
      <c r="HFK36" s="210"/>
      <c r="HFL36" s="211"/>
      <c r="HFM36" s="148"/>
      <c r="HFN36" s="210"/>
      <c r="HFO36" s="211"/>
      <c r="HFP36" s="148"/>
      <c r="HFQ36" s="210"/>
      <c r="HFR36" s="211"/>
      <c r="HFS36" s="148"/>
      <c r="HFT36" s="210"/>
      <c r="HFU36" s="211"/>
      <c r="HFV36" s="148"/>
      <c r="HFW36" s="210"/>
      <c r="HFX36" s="211"/>
      <c r="HFY36" s="148"/>
      <c r="HFZ36" s="210"/>
      <c r="HGA36" s="211"/>
      <c r="HGB36" s="148"/>
      <c r="HGC36" s="210"/>
      <c r="HGD36" s="211"/>
      <c r="HGE36" s="148"/>
      <c r="HGF36" s="210"/>
      <c r="HGG36" s="211"/>
      <c r="HGH36" s="148"/>
      <c r="HGI36" s="210"/>
      <c r="HGJ36" s="211"/>
      <c r="HGK36" s="148"/>
      <c r="HGL36" s="210"/>
      <c r="HGM36" s="211"/>
      <c r="HGN36" s="148"/>
      <c r="HGO36" s="210"/>
      <c r="HGP36" s="211"/>
      <c r="HGQ36" s="148"/>
      <c r="HGR36" s="210"/>
      <c r="HGS36" s="211"/>
      <c r="HGT36" s="148"/>
      <c r="HGU36" s="210"/>
      <c r="HGV36" s="211"/>
      <c r="HGW36" s="148"/>
      <c r="HGX36" s="210"/>
      <c r="HGY36" s="211"/>
      <c r="HGZ36" s="148"/>
      <c r="HHA36" s="210"/>
      <c r="HHB36" s="211"/>
      <c r="HHC36" s="148"/>
      <c r="HHD36" s="210"/>
      <c r="HHE36" s="211"/>
      <c r="HHF36" s="148"/>
      <c r="HHG36" s="210"/>
      <c r="HHH36" s="211"/>
      <c r="HHI36" s="148"/>
      <c r="HHJ36" s="210"/>
      <c r="HHK36" s="211"/>
      <c r="HHL36" s="148"/>
      <c r="HHM36" s="210"/>
      <c r="HHN36" s="211"/>
      <c r="HHO36" s="148"/>
      <c r="HHP36" s="210"/>
      <c r="HHQ36" s="211"/>
      <c r="HHR36" s="148"/>
      <c r="HHS36" s="210"/>
      <c r="HHT36" s="211"/>
      <c r="HHU36" s="148"/>
      <c r="HHV36" s="210"/>
      <c r="HHW36" s="211"/>
      <c r="HHX36" s="148"/>
      <c r="HHY36" s="210"/>
      <c r="HHZ36" s="211"/>
      <c r="HIA36" s="148"/>
      <c r="HIB36" s="210"/>
      <c r="HIC36" s="211"/>
      <c r="HID36" s="148"/>
      <c r="HIE36" s="210"/>
      <c r="HIF36" s="211"/>
      <c r="HIG36" s="148"/>
      <c r="HIH36" s="210"/>
      <c r="HII36" s="211"/>
      <c r="HIJ36" s="148"/>
      <c r="HIK36" s="210"/>
      <c r="HIL36" s="211"/>
      <c r="HIM36" s="148"/>
      <c r="HIN36" s="210"/>
      <c r="HIO36" s="211"/>
      <c r="HIP36" s="148"/>
      <c r="HIQ36" s="210"/>
      <c r="HIR36" s="211"/>
      <c r="HIS36" s="148"/>
      <c r="HIT36" s="210"/>
      <c r="HIU36" s="211"/>
      <c r="HIV36" s="148"/>
      <c r="HIW36" s="210"/>
      <c r="HIX36" s="211"/>
      <c r="HIY36" s="148"/>
      <c r="HIZ36" s="210"/>
      <c r="HJA36" s="211"/>
      <c r="HJB36" s="148"/>
      <c r="HJC36" s="210"/>
      <c r="HJD36" s="211"/>
      <c r="HJE36" s="148"/>
      <c r="HJF36" s="210"/>
      <c r="HJG36" s="211"/>
      <c r="HJH36" s="148"/>
      <c r="HJI36" s="210"/>
      <c r="HJJ36" s="211"/>
      <c r="HJK36" s="148"/>
      <c r="HJL36" s="210"/>
      <c r="HJM36" s="211"/>
      <c r="HJN36" s="148"/>
      <c r="HJO36" s="210"/>
      <c r="HJP36" s="211"/>
      <c r="HJQ36" s="148"/>
      <c r="HJR36" s="210"/>
      <c r="HJS36" s="211"/>
      <c r="HJT36" s="148"/>
      <c r="HJU36" s="210"/>
      <c r="HJV36" s="211"/>
      <c r="HJW36" s="148"/>
      <c r="HJX36" s="210"/>
      <c r="HJY36" s="211"/>
      <c r="HJZ36" s="148"/>
      <c r="HKA36" s="210"/>
      <c r="HKB36" s="211"/>
      <c r="HKC36" s="148"/>
      <c r="HKD36" s="210"/>
      <c r="HKE36" s="211"/>
      <c r="HKF36" s="148"/>
      <c r="HKG36" s="210"/>
      <c r="HKH36" s="211"/>
      <c r="HKI36" s="148"/>
      <c r="HKJ36" s="210"/>
      <c r="HKK36" s="211"/>
      <c r="HKL36" s="148"/>
      <c r="HKM36" s="210"/>
      <c r="HKN36" s="211"/>
      <c r="HKO36" s="148"/>
      <c r="HKP36" s="210"/>
      <c r="HKQ36" s="211"/>
      <c r="HKR36" s="148"/>
      <c r="HKS36" s="210"/>
      <c r="HKT36" s="211"/>
      <c r="HKU36" s="148"/>
      <c r="HKV36" s="210"/>
      <c r="HKW36" s="211"/>
      <c r="HKX36" s="148"/>
      <c r="HKY36" s="210"/>
      <c r="HKZ36" s="211"/>
      <c r="HLA36" s="148"/>
      <c r="HLB36" s="210"/>
      <c r="HLC36" s="211"/>
      <c r="HLD36" s="148"/>
      <c r="HLE36" s="210"/>
      <c r="HLF36" s="211"/>
      <c r="HLG36" s="148"/>
      <c r="HLH36" s="210"/>
      <c r="HLI36" s="211"/>
      <c r="HLJ36" s="148"/>
      <c r="HLK36" s="210"/>
      <c r="HLL36" s="211"/>
      <c r="HLM36" s="148"/>
      <c r="HLN36" s="210"/>
      <c r="HLO36" s="211"/>
      <c r="HLP36" s="148"/>
      <c r="HLQ36" s="210"/>
      <c r="HLR36" s="211"/>
      <c r="HLS36" s="148"/>
      <c r="HLT36" s="210"/>
      <c r="HLU36" s="211"/>
      <c r="HLV36" s="148"/>
      <c r="HLW36" s="210"/>
      <c r="HLX36" s="211"/>
      <c r="HLY36" s="148"/>
      <c r="HLZ36" s="210"/>
      <c r="HMA36" s="211"/>
      <c r="HMB36" s="148"/>
      <c r="HMC36" s="210"/>
      <c r="HMD36" s="211"/>
      <c r="HME36" s="148"/>
      <c r="HMF36" s="210"/>
      <c r="HMG36" s="211"/>
      <c r="HMH36" s="148"/>
      <c r="HMI36" s="210"/>
      <c r="HMJ36" s="211"/>
      <c r="HMK36" s="148"/>
      <c r="HML36" s="210"/>
      <c r="HMM36" s="211"/>
      <c r="HMN36" s="148"/>
      <c r="HMO36" s="210"/>
      <c r="HMP36" s="211"/>
      <c r="HMQ36" s="148"/>
      <c r="HMR36" s="210"/>
      <c r="HMS36" s="211"/>
      <c r="HMT36" s="148"/>
      <c r="HMU36" s="210"/>
      <c r="HMV36" s="211"/>
      <c r="HMW36" s="148"/>
      <c r="HMX36" s="210"/>
      <c r="HMY36" s="211"/>
      <c r="HMZ36" s="148"/>
      <c r="HNA36" s="210"/>
      <c r="HNB36" s="211"/>
      <c r="HNC36" s="148"/>
      <c r="HND36" s="210"/>
      <c r="HNE36" s="211"/>
      <c r="HNF36" s="148"/>
      <c r="HNG36" s="210"/>
      <c r="HNH36" s="211"/>
      <c r="HNI36" s="148"/>
      <c r="HNJ36" s="210"/>
      <c r="HNK36" s="211"/>
      <c r="HNL36" s="148"/>
      <c r="HNM36" s="210"/>
      <c r="HNN36" s="211"/>
      <c r="HNO36" s="148"/>
      <c r="HNP36" s="210"/>
      <c r="HNQ36" s="211"/>
      <c r="HNR36" s="148"/>
      <c r="HNS36" s="210"/>
      <c r="HNT36" s="211"/>
      <c r="HNU36" s="148"/>
      <c r="HNV36" s="210"/>
      <c r="HNW36" s="211"/>
      <c r="HNX36" s="148"/>
      <c r="HNY36" s="210"/>
      <c r="HNZ36" s="211"/>
      <c r="HOA36" s="148"/>
      <c r="HOB36" s="210"/>
      <c r="HOC36" s="211"/>
      <c r="HOD36" s="148"/>
      <c r="HOE36" s="210"/>
      <c r="HOF36" s="211"/>
      <c r="HOG36" s="148"/>
      <c r="HOH36" s="210"/>
      <c r="HOI36" s="211"/>
      <c r="HOJ36" s="148"/>
      <c r="HOK36" s="210"/>
      <c r="HOL36" s="211"/>
      <c r="HOM36" s="148"/>
      <c r="HON36" s="210"/>
      <c r="HOO36" s="211"/>
      <c r="HOP36" s="148"/>
      <c r="HOQ36" s="210"/>
      <c r="HOR36" s="211"/>
      <c r="HOS36" s="148"/>
      <c r="HOT36" s="210"/>
      <c r="HOU36" s="211"/>
      <c r="HOV36" s="148"/>
      <c r="HOW36" s="210"/>
      <c r="HOX36" s="211"/>
      <c r="HOY36" s="148"/>
      <c r="HOZ36" s="210"/>
      <c r="HPA36" s="211"/>
      <c r="HPB36" s="148"/>
      <c r="HPC36" s="210"/>
      <c r="HPD36" s="211"/>
      <c r="HPE36" s="148"/>
      <c r="HPF36" s="210"/>
      <c r="HPG36" s="211"/>
      <c r="HPH36" s="148"/>
      <c r="HPI36" s="210"/>
      <c r="HPJ36" s="211"/>
      <c r="HPK36" s="148"/>
      <c r="HPL36" s="210"/>
      <c r="HPM36" s="211"/>
      <c r="HPN36" s="148"/>
      <c r="HPO36" s="210"/>
      <c r="HPP36" s="211"/>
      <c r="HPQ36" s="148"/>
      <c r="HPR36" s="210"/>
      <c r="HPS36" s="211"/>
      <c r="HPT36" s="148"/>
      <c r="HPU36" s="210"/>
      <c r="HPV36" s="211"/>
      <c r="HPW36" s="148"/>
      <c r="HPX36" s="210"/>
      <c r="HPY36" s="211"/>
      <c r="HPZ36" s="148"/>
      <c r="HQA36" s="210"/>
      <c r="HQB36" s="211"/>
      <c r="HQC36" s="148"/>
      <c r="HQD36" s="210"/>
      <c r="HQE36" s="211"/>
      <c r="HQF36" s="148"/>
      <c r="HQG36" s="210"/>
      <c r="HQH36" s="211"/>
      <c r="HQI36" s="148"/>
      <c r="HQJ36" s="210"/>
      <c r="HQK36" s="211"/>
      <c r="HQL36" s="148"/>
      <c r="HQM36" s="210"/>
      <c r="HQN36" s="211"/>
      <c r="HQO36" s="148"/>
      <c r="HQP36" s="210"/>
      <c r="HQQ36" s="211"/>
      <c r="HQR36" s="148"/>
      <c r="HQS36" s="210"/>
      <c r="HQT36" s="211"/>
      <c r="HQU36" s="148"/>
      <c r="HQV36" s="210"/>
      <c r="HQW36" s="211"/>
      <c r="HQX36" s="148"/>
      <c r="HQY36" s="210"/>
      <c r="HQZ36" s="211"/>
      <c r="HRA36" s="148"/>
      <c r="HRB36" s="210"/>
      <c r="HRC36" s="211"/>
      <c r="HRD36" s="148"/>
      <c r="HRE36" s="210"/>
      <c r="HRF36" s="211"/>
      <c r="HRG36" s="148"/>
      <c r="HRH36" s="210"/>
      <c r="HRI36" s="211"/>
      <c r="HRJ36" s="148"/>
      <c r="HRK36" s="210"/>
      <c r="HRL36" s="211"/>
      <c r="HRM36" s="148"/>
      <c r="HRN36" s="210"/>
      <c r="HRO36" s="211"/>
      <c r="HRP36" s="148"/>
      <c r="HRQ36" s="210"/>
      <c r="HRR36" s="211"/>
      <c r="HRS36" s="148"/>
      <c r="HRT36" s="210"/>
      <c r="HRU36" s="211"/>
      <c r="HRV36" s="148"/>
      <c r="HRW36" s="210"/>
      <c r="HRX36" s="211"/>
      <c r="HRY36" s="148"/>
      <c r="HRZ36" s="210"/>
      <c r="HSA36" s="211"/>
      <c r="HSB36" s="148"/>
      <c r="HSC36" s="210"/>
      <c r="HSD36" s="211"/>
      <c r="HSE36" s="148"/>
      <c r="HSF36" s="210"/>
      <c r="HSG36" s="211"/>
      <c r="HSH36" s="148"/>
      <c r="HSI36" s="210"/>
      <c r="HSJ36" s="211"/>
      <c r="HSK36" s="148"/>
      <c r="HSL36" s="210"/>
      <c r="HSM36" s="211"/>
      <c r="HSN36" s="148"/>
      <c r="HSO36" s="210"/>
      <c r="HSP36" s="211"/>
      <c r="HSQ36" s="148"/>
      <c r="HSR36" s="210"/>
      <c r="HSS36" s="211"/>
      <c r="HST36" s="148"/>
      <c r="HSU36" s="210"/>
      <c r="HSV36" s="211"/>
      <c r="HSW36" s="148"/>
      <c r="HSX36" s="210"/>
      <c r="HSY36" s="211"/>
      <c r="HSZ36" s="148"/>
      <c r="HTA36" s="210"/>
      <c r="HTB36" s="211"/>
      <c r="HTC36" s="148"/>
      <c r="HTD36" s="210"/>
      <c r="HTE36" s="211"/>
      <c r="HTF36" s="148"/>
      <c r="HTG36" s="210"/>
      <c r="HTH36" s="211"/>
      <c r="HTI36" s="148"/>
      <c r="HTJ36" s="210"/>
      <c r="HTK36" s="211"/>
      <c r="HTL36" s="148"/>
      <c r="HTM36" s="210"/>
      <c r="HTN36" s="211"/>
      <c r="HTO36" s="148"/>
      <c r="HTP36" s="210"/>
      <c r="HTQ36" s="211"/>
      <c r="HTR36" s="148"/>
      <c r="HTS36" s="210"/>
      <c r="HTT36" s="211"/>
      <c r="HTU36" s="148"/>
      <c r="HTV36" s="210"/>
      <c r="HTW36" s="211"/>
      <c r="HTX36" s="148"/>
      <c r="HTY36" s="210"/>
      <c r="HTZ36" s="211"/>
      <c r="HUA36" s="148"/>
      <c r="HUB36" s="210"/>
      <c r="HUC36" s="211"/>
      <c r="HUD36" s="148"/>
      <c r="HUE36" s="210"/>
      <c r="HUF36" s="211"/>
      <c r="HUG36" s="148"/>
      <c r="HUH36" s="210"/>
      <c r="HUI36" s="211"/>
      <c r="HUJ36" s="148"/>
      <c r="HUK36" s="210"/>
      <c r="HUL36" s="211"/>
      <c r="HUM36" s="148"/>
      <c r="HUN36" s="210"/>
      <c r="HUO36" s="211"/>
      <c r="HUP36" s="148"/>
      <c r="HUQ36" s="210"/>
      <c r="HUR36" s="211"/>
      <c r="HUS36" s="148"/>
      <c r="HUT36" s="210"/>
      <c r="HUU36" s="211"/>
      <c r="HUV36" s="148"/>
      <c r="HUW36" s="210"/>
      <c r="HUX36" s="211"/>
      <c r="HUY36" s="148"/>
      <c r="HUZ36" s="210"/>
      <c r="HVA36" s="211"/>
      <c r="HVB36" s="148"/>
      <c r="HVC36" s="210"/>
      <c r="HVD36" s="211"/>
      <c r="HVE36" s="148"/>
      <c r="HVF36" s="210"/>
      <c r="HVG36" s="211"/>
      <c r="HVH36" s="148"/>
      <c r="HVI36" s="210"/>
      <c r="HVJ36" s="211"/>
      <c r="HVK36" s="148"/>
      <c r="HVL36" s="210"/>
      <c r="HVM36" s="211"/>
      <c r="HVN36" s="148"/>
      <c r="HVO36" s="210"/>
      <c r="HVP36" s="211"/>
      <c r="HVQ36" s="148"/>
      <c r="HVR36" s="210"/>
      <c r="HVS36" s="211"/>
      <c r="HVT36" s="148"/>
      <c r="HVU36" s="210"/>
      <c r="HVV36" s="211"/>
      <c r="HVW36" s="148"/>
      <c r="HVX36" s="210"/>
      <c r="HVY36" s="211"/>
      <c r="HVZ36" s="148"/>
      <c r="HWA36" s="210"/>
      <c r="HWB36" s="211"/>
      <c r="HWC36" s="148"/>
      <c r="HWD36" s="210"/>
      <c r="HWE36" s="211"/>
      <c r="HWF36" s="148"/>
      <c r="HWG36" s="210"/>
      <c r="HWH36" s="211"/>
      <c r="HWI36" s="148"/>
      <c r="HWJ36" s="210"/>
      <c r="HWK36" s="211"/>
      <c r="HWL36" s="148"/>
      <c r="HWM36" s="210"/>
      <c r="HWN36" s="211"/>
      <c r="HWO36" s="148"/>
      <c r="HWP36" s="210"/>
      <c r="HWQ36" s="211"/>
      <c r="HWR36" s="148"/>
      <c r="HWS36" s="210"/>
      <c r="HWT36" s="211"/>
      <c r="HWU36" s="148"/>
      <c r="HWV36" s="210"/>
      <c r="HWW36" s="211"/>
      <c r="HWX36" s="148"/>
      <c r="HWY36" s="210"/>
      <c r="HWZ36" s="211"/>
      <c r="HXA36" s="148"/>
      <c r="HXB36" s="210"/>
      <c r="HXC36" s="211"/>
      <c r="HXD36" s="148"/>
      <c r="HXE36" s="210"/>
      <c r="HXF36" s="211"/>
      <c r="HXG36" s="148"/>
      <c r="HXH36" s="210"/>
      <c r="HXI36" s="211"/>
      <c r="HXJ36" s="148"/>
      <c r="HXK36" s="210"/>
      <c r="HXL36" s="211"/>
      <c r="HXM36" s="148"/>
      <c r="HXN36" s="210"/>
      <c r="HXO36" s="211"/>
      <c r="HXP36" s="148"/>
      <c r="HXQ36" s="210"/>
      <c r="HXR36" s="211"/>
      <c r="HXS36" s="148"/>
      <c r="HXT36" s="210"/>
      <c r="HXU36" s="211"/>
      <c r="HXV36" s="148"/>
      <c r="HXW36" s="210"/>
      <c r="HXX36" s="211"/>
      <c r="HXY36" s="148"/>
      <c r="HXZ36" s="210"/>
      <c r="HYA36" s="211"/>
      <c r="HYB36" s="148"/>
      <c r="HYC36" s="210"/>
      <c r="HYD36" s="211"/>
      <c r="HYE36" s="148"/>
      <c r="HYF36" s="210"/>
      <c r="HYG36" s="211"/>
      <c r="HYH36" s="148"/>
      <c r="HYI36" s="210"/>
      <c r="HYJ36" s="211"/>
      <c r="HYK36" s="148"/>
      <c r="HYL36" s="210"/>
      <c r="HYM36" s="211"/>
      <c r="HYN36" s="148"/>
      <c r="HYO36" s="210"/>
      <c r="HYP36" s="211"/>
      <c r="HYQ36" s="148"/>
      <c r="HYR36" s="210"/>
      <c r="HYS36" s="211"/>
      <c r="HYT36" s="148"/>
      <c r="HYU36" s="210"/>
      <c r="HYV36" s="211"/>
      <c r="HYW36" s="148"/>
      <c r="HYX36" s="210"/>
      <c r="HYY36" s="211"/>
      <c r="HYZ36" s="148"/>
      <c r="HZA36" s="210"/>
      <c r="HZB36" s="211"/>
      <c r="HZC36" s="148"/>
      <c r="HZD36" s="210"/>
      <c r="HZE36" s="211"/>
      <c r="HZF36" s="148"/>
      <c r="HZG36" s="210"/>
      <c r="HZH36" s="211"/>
      <c r="HZI36" s="148"/>
      <c r="HZJ36" s="210"/>
      <c r="HZK36" s="211"/>
      <c r="HZL36" s="148"/>
      <c r="HZM36" s="210"/>
      <c r="HZN36" s="211"/>
      <c r="HZO36" s="148"/>
      <c r="HZP36" s="210"/>
      <c r="HZQ36" s="211"/>
      <c r="HZR36" s="148"/>
      <c r="HZS36" s="210"/>
      <c r="HZT36" s="211"/>
      <c r="HZU36" s="148"/>
      <c r="HZV36" s="210"/>
      <c r="HZW36" s="211"/>
      <c r="HZX36" s="148"/>
      <c r="HZY36" s="210"/>
      <c r="HZZ36" s="211"/>
      <c r="IAA36" s="148"/>
      <c r="IAB36" s="210"/>
      <c r="IAC36" s="211"/>
      <c r="IAD36" s="148"/>
      <c r="IAE36" s="210"/>
      <c r="IAF36" s="211"/>
      <c r="IAG36" s="148"/>
      <c r="IAH36" s="210"/>
      <c r="IAI36" s="211"/>
      <c r="IAJ36" s="148"/>
      <c r="IAK36" s="210"/>
      <c r="IAL36" s="211"/>
      <c r="IAM36" s="148"/>
      <c r="IAN36" s="210"/>
      <c r="IAO36" s="211"/>
      <c r="IAP36" s="148"/>
      <c r="IAQ36" s="210"/>
      <c r="IAR36" s="211"/>
      <c r="IAS36" s="148"/>
      <c r="IAT36" s="210"/>
      <c r="IAU36" s="211"/>
      <c r="IAV36" s="148"/>
      <c r="IAW36" s="210"/>
      <c r="IAX36" s="211"/>
      <c r="IAY36" s="148"/>
      <c r="IAZ36" s="210"/>
      <c r="IBA36" s="211"/>
      <c r="IBB36" s="148"/>
      <c r="IBC36" s="210"/>
      <c r="IBD36" s="211"/>
      <c r="IBE36" s="148"/>
      <c r="IBF36" s="210"/>
      <c r="IBG36" s="211"/>
      <c r="IBH36" s="148"/>
      <c r="IBI36" s="210"/>
      <c r="IBJ36" s="211"/>
      <c r="IBK36" s="148"/>
      <c r="IBL36" s="210"/>
      <c r="IBM36" s="211"/>
      <c r="IBN36" s="148"/>
      <c r="IBO36" s="210"/>
      <c r="IBP36" s="211"/>
      <c r="IBQ36" s="148"/>
      <c r="IBR36" s="210"/>
      <c r="IBS36" s="211"/>
      <c r="IBT36" s="148"/>
      <c r="IBU36" s="210"/>
      <c r="IBV36" s="211"/>
      <c r="IBW36" s="148"/>
      <c r="IBX36" s="210"/>
      <c r="IBY36" s="211"/>
      <c r="IBZ36" s="148"/>
      <c r="ICA36" s="210"/>
      <c r="ICB36" s="211"/>
      <c r="ICC36" s="148"/>
      <c r="ICD36" s="210"/>
      <c r="ICE36" s="211"/>
      <c r="ICF36" s="148"/>
      <c r="ICG36" s="210"/>
      <c r="ICH36" s="211"/>
      <c r="ICI36" s="148"/>
      <c r="ICJ36" s="210"/>
      <c r="ICK36" s="211"/>
      <c r="ICL36" s="148"/>
      <c r="ICM36" s="210"/>
      <c r="ICN36" s="211"/>
      <c r="ICO36" s="148"/>
      <c r="ICP36" s="210"/>
      <c r="ICQ36" s="211"/>
      <c r="ICR36" s="148"/>
      <c r="ICS36" s="210"/>
      <c r="ICT36" s="211"/>
      <c r="ICU36" s="148"/>
      <c r="ICV36" s="210"/>
      <c r="ICW36" s="211"/>
      <c r="ICX36" s="148"/>
      <c r="ICY36" s="210"/>
      <c r="ICZ36" s="211"/>
      <c r="IDA36" s="148"/>
      <c r="IDB36" s="210"/>
      <c r="IDC36" s="211"/>
      <c r="IDD36" s="148"/>
      <c r="IDE36" s="210"/>
      <c r="IDF36" s="211"/>
      <c r="IDG36" s="148"/>
      <c r="IDH36" s="210"/>
      <c r="IDI36" s="211"/>
      <c r="IDJ36" s="148"/>
      <c r="IDK36" s="210"/>
      <c r="IDL36" s="211"/>
      <c r="IDM36" s="148"/>
      <c r="IDN36" s="210"/>
      <c r="IDO36" s="211"/>
      <c r="IDP36" s="148"/>
      <c r="IDQ36" s="210"/>
      <c r="IDR36" s="211"/>
      <c r="IDS36" s="148"/>
      <c r="IDT36" s="210"/>
      <c r="IDU36" s="211"/>
      <c r="IDV36" s="148"/>
      <c r="IDW36" s="210"/>
      <c r="IDX36" s="211"/>
      <c r="IDY36" s="148"/>
      <c r="IDZ36" s="210"/>
      <c r="IEA36" s="211"/>
      <c r="IEB36" s="148"/>
      <c r="IEC36" s="210"/>
      <c r="IED36" s="211"/>
      <c r="IEE36" s="148"/>
      <c r="IEF36" s="210"/>
      <c r="IEG36" s="211"/>
      <c r="IEH36" s="148"/>
      <c r="IEI36" s="210"/>
      <c r="IEJ36" s="211"/>
      <c r="IEK36" s="148"/>
      <c r="IEL36" s="210"/>
      <c r="IEM36" s="211"/>
      <c r="IEN36" s="148"/>
      <c r="IEO36" s="210"/>
      <c r="IEP36" s="211"/>
      <c r="IEQ36" s="148"/>
      <c r="IER36" s="210"/>
      <c r="IES36" s="211"/>
      <c r="IET36" s="148"/>
      <c r="IEU36" s="210"/>
      <c r="IEV36" s="211"/>
      <c r="IEW36" s="148"/>
      <c r="IEX36" s="210"/>
      <c r="IEY36" s="211"/>
      <c r="IEZ36" s="148"/>
      <c r="IFA36" s="210"/>
      <c r="IFB36" s="211"/>
      <c r="IFC36" s="148"/>
      <c r="IFD36" s="210"/>
      <c r="IFE36" s="211"/>
      <c r="IFF36" s="148"/>
      <c r="IFG36" s="210"/>
      <c r="IFH36" s="211"/>
      <c r="IFI36" s="148"/>
      <c r="IFJ36" s="210"/>
      <c r="IFK36" s="211"/>
      <c r="IFL36" s="148"/>
      <c r="IFM36" s="210"/>
      <c r="IFN36" s="211"/>
      <c r="IFO36" s="148"/>
      <c r="IFP36" s="210"/>
      <c r="IFQ36" s="211"/>
      <c r="IFR36" s="148"/>
      <c r="IFS36" s="210"/>
      <c r="IFT36" s="211"/>
      <c r="IFU36" s="148"/>
      <c r="IFV36" s="210"/>
      <c r="IFW36" s="211"/>
      <c r="IFX36" s="148"/>
      <c r="IFY36" s="210"/>
      <c r="IFZ36" s="211"/>
      <c r="IGA36" s="148"/>
      <c r="IGB36" s="210"/>
      <c r="IGC36" s="211"/>
      <c r="IGD36" s="148"/>
      <c r="IGE36" s="210"/>
      <c r="IGF36" s="211"/>
      <c r="IGG36" s="148"/>
      <c r="IGH36" s="210"/>
      <c r="IGI36" s="211"/>
      <c r="IGJ36" s="148"/>
      <c r="IGK36" s="210"/>
      <c r="IGL36" s="211"/>
      <c r="IGM36" s="148"/>
      <c r="IGN36" s="210"/>
      <c r="IGO36" s="211"/>
      <c r="IGP36" s="148"/>
      <c r="IGQ36" s="210"/>
      <c r="IGR36" s="211"/>
      <c r="IGS36" s="148"/>
      <c r="IGT36" s="210"/>
      <c r="IGU36" s="211"/>
      <c r="IGV36" s="148"/>
      <c r="IGW36" s="210"/>
      <c r="IGX36" s="211"/>
      <c r="IGY36" s="148"/>
      <c r="IGZ36" s="210"/>
      <c r="IHA36" s="211"/>
      <c r="IHB36" s="148"/>
      <c r="IHC36" s="210"/>
      <c r="IHD36" s="211"/>
      <c r="IHE36" s="148"/>
      <c r="IHF36" s="210"/>
      <c r="IHG36" s="211"/>
      <c r="IHH36" s="148"/>
      <c r="IHI36" s="210"/>
      <c r="IHJ36" s="211"/>
      <c r="IHK36" s="148"/>
      <c r="IHL36" s="210"/>
      <c r="IHM36" s="211"/>
      <c r="IHN36" s="148"/>
      <c r="IHO36" s="210"/>
      <c r="IHP36" s="211"/>
      <c r="IHQ36" s="148"/>
      <c r="IHR36" s="210"/>
      <c r="IHS36" s="211"/>
      <c r="IHT36" s="148"/>
      <c r="IHU36" s="210"/>
      <c r="IHV36" s="211"/>
      <c r="IHW36" s="148"/>
      <c r="IHX36" s="210"/>
      <c r="IHY36" s="211"/>
      <c r="IHZ36" s="148"/>
      <c r="IIA36" s="210"/>
      <c r="IIB36" s="211"/>
      <c r="IIC36" s="148"/>
      <c r="IID36" s="210"/>
      <c r="IIE36" s="211"/>
      <c r="IIF36" s="148"/>
      <c r="IIG36" s="210"/>
      <c r="IIH36" s="211"/>
      <c r="III36" s="148"/>
      <c r="IIJ36" s="210"/>
      <c r="IIK36" s="211"/>
      <c r="IIL36" s="148"/>
      <c r="IIM36" s="210"/>
      <c r="IIN36" s="211"/>
      <c r="IIO36" s="148"/>
      <c r="IIP36" s="210"/>
      <c r="IIQ36" s="211"/>
      <c r="IIR36" s="148"/>
      <c r="IIS36" s="210"/>
      <c r="IIT36" s="211"/>
      <c r="IIU36" s="148"/>
      <c r="IIV36" s="210"/>
      <c r="IIW36" s="211"/>
      <c r="IIX36" s="148"/>
      <c r="IIY36" s="210"/>
      <c r="IIZ36" s="211"/>
      <c r="IJA36" s="148"/>
      <c r="IJB36" s="210"/>
      <c r="IJC36" s="211"/>
      <c r="IJD36" s="148"/>
      <c r="IJE36" s="210"/>
      <c r="IJF36" s="211"/>
      <c r="IJG36" s="148"/>
      <c r="IJH36" s="210"/>
      <c r="IJI36" s="211"/>
      <c r="IJJ36" s="148"/>
      <c r="IJK36" s="210"/>
      <c r="IJL36" s="211"/>
      <c r="IJM36" s="148"/>
      <c r="IJN36" s="210"/>
      <c r="IJO36" s="211"/>
      <c r="IJP36" s="148"/>
      <c r="IJQ36" s="210"/>
      <c r="IJR36" s="211"/>
      <c r="IJS36" s="148"/>
      <c r="IJT36" s="210"/>
      <c r="IJU36" s="211"/>
      <c r="IJV36" s="148"/>
      <c r="IJW36" s="210"/>
      <c r="IJX36" s="211"/>
      <c r="IJY36" s="148"/>
      <c r="IJZ36" s="210"/>
      <c r="IKA36" s="211"/>
      <c r="IKB36" s="148"/>
      <c r="IKC36" s="210"/>
      <c r="IKD36" s="211"/>
      <c r="IKE36" s="148"/>
      <c r="IKF36" s="210"/>
      <c r="IKG36" s="211"/>
      <c r="IKH36" s="148"/>
      <c r="IKI36" s="210"/>
      <c r="IKJ36" s="211"/>
      <c r="IKK36" s="148"/>
      <c r="IKL36" s="210"/>
      <c r="IKM36" s="211"/>
      <c r="IKN36" s="148"/>
      <c r="IKO36" s="210"/>
      <c r="IKP36" s="211"/>
      <c r="IKQ36" s="148"/>
      <c r="IKR36" s="210"/>
      <c r="IKS36" s="211"/>
      <c r="IKT36" s="148"/>
      <c r="IKU36" s="210"/>
      <c r="IKV36" s="211"/>
      <c r="IKW36" s="148"/>
      <c r="IKX36" s="210"/>
      <c r="IKY36" s="211"/>
      <c r="IKZ36" s="148"/>
      <c r="ILA36" s="210"/>
      <c r="ILB36" s="211"/>
      <c r="ILC36" s="148"/>
      <c r="ILD36" s="210"/>
      <c r="ILE36" s="211"/>
      <c r="ILF36" s="148"/>
      <c r="ILG36" s="210"/>
      <c r="ILH36" s="211"/>
      <c r="ILI36" s="148"/>
      <c r="ILJ36" s="210"/>
      <c r="ILK36" s="211"/>
      <c r="ILL36" s="148"/>
      <c r="ILM36" s="210"/>
      <c r="ILN36" s="211"/>
      <c r="ILO36" s="148"/>
      <c r="ILP36" s="210"/>
      <c r="ILQ36" s="211"/>
      <c r="ILR36" s="148"/>
      <c r="ILS36" s="210"/>
      <c r="ILT36" s="211"/>
      <c r="ILU36" s="148"/>
      <c r="ILV36" s="210"/>
      <c r="ILW36" s="211"/>
      <c r="ILX36" s="148"/>
      <c r="ILY36" s="210"/>
      <c r="ILZ36" s="211"/>
      <c r="IMA36" s="148"/>
      <c r="IMB36" s="210"/>
      <c r="IMC36" s="211"/>
      <c r="IMD36" s="148"/>
      <c r="IME36" s="210"/>
      <c r="IMF36" s="211"/>
      <c r="IMG36" s="148"/>
      <c r="IMH36" s="210"/>
      <c r="IMI36" s="211"/>
      <c r="IMJ36" s="148"/>
      <c r="IMK36" s="210"/>
      <c r="IML36" s="211"/>
      <c r="IMM36" s="148"/>
      <c r="IMN36" s="210"/>
      <c r="IMO36" s="211"/>
      <c r="IMP36" s="148"/>
      <c r="IMQ36" s="210"/>
      <c r="IMR36" s="211"/>
      <c r="IMS36" s="148"/>
      <c r="IMT36" s="210"/>
      <c r="IMU36" s="211"/>
      <c r="IMV36" s="148"/>
      <c r="IMW36" s="210"/>
      <c r="IMX36" s="211"/>
      <c r="IMY36" s="148"/>
      <c r="IMZ36" s="210"/>
      <c r="INA36" s="211"/>
      <c r="INB36" s="148"/>
      <c r="INC36" s="210"/>
      <c r="IND36" s="211"/>
      <c r="INE36" s="148"/>
      <c r="INF36" s="210"/>
      <c r="ING36" s="211"/>
      <c r="INH36" s="148"/>
      <c r="INI36" s="210"/>
      <c r="INJ36" s="211"/>
      <c r="INK36" s="148"/>
      <c r="INL36" s="210"/>
      <c r="INM36" s="211"/>
      <c r="INN36" s="148"/>
      <c r="INO36" s="210"/>
      <c r="INP36" s="211"/>
      <c r="INQ36" s="148"/>
      <c r="INR36" s="210"/>
      <c r="INS36" s="211"/>
      <c r="INT36" s="148"/>
      <c r="INU36" s="210"/>
      <c r="INV36" s="211"/>
      <c r="INW36" s="148"/>
      <c r="INX36" s="210"/>
      <c r="INY36" s="211"/>
      <c r="INZ36" s="148"/>
      <c r="IOA36" s="210"/>
      <c r="IOB36" s="211"/>
      <c r="IOC36" s="148"/>
      <c r="IOD36" s="210"/>
      <c r="IOE36" s="211"/>
      <c r="IOF36" s="148"/>
      <c r="IOG36" s="210"/>
      <c r="IOH36" s="211"/>
      <c r="IOI36" s="148"/>
      <c r="IOJ36" s="210"/>
      <c r="IOK36" s="211"/>
      <c r="IOL36" s="148"/>
      <c r="IOM36" s="210"/>
      <c r="ION36" s="211"/>
      <c r="IOO36" s="148"/>
      <c r="IOP36" s="210"/>
      <c r="IOQ36" s="211"/>
      <c r="IOR36" s="148"/>
      <c r="IOS36" s="210"/>
      <c r="IOT36" s="211"/>
      <c r="IOU36" s="148"/>
      <c r="IOV36" s="210"/>
      <c r="IOW36" s="211"/>
      <c r="IOX36" s="148"/>
      <c r="IOY36" s="210"/>
      <c r="IOZ36" s="211"/>
      <c r="IPA36" s="148"/>
      <c r="IPB36" s="210"/>
      <c r="IPC36" s="211"/>
      <c r="IPD36" s="148"/>
      <c r="IPE36" s="210"/>
      <c r="IPF36" s="211"/>
      <c r="IPG36" s="148"/>
      <c r="IPH36" s="210"/>
      <c r="IPI36" s="211"/>
      <c r="IPJ36" s="148"/>
      <c r="IPK36" s="210"/>
      <c r="IPL36" s="211"/>
      <c r="IPM36" s="148"/>
      <c r="IPN36" s="210"/>
      <c r="IPO36" s="211"/>
      <c r="IPP36" s="148"/>
      <c r="IPQ36" s="210"/>
      <c r="IPR36" s="211"/>
      <c r="IPS36" s="148"/>
      <c r="IPT36" s="210"/>
      <c r="IPU36" s="211"/>
      <c r="IPV36" s="148"/>
      <c r="IPW36" s="210"/>
      <c r="IPX36" s="211"/>
      <c r="IPY36" s="148"/>
      <c r="IPZ36" s="210"/>
      <c r="IQA36" s="211"/>
      <c r="IQB36" s="148"/>
      <c r="IQC36" s="210"/>
      <c r="IQD36" s="211"/>
      <c r="IQE36" s="148"/>
      <c r="IQF36" s="210"/>
      <c r="IQG36" s="211"/>
      <c r="IQH36" s="148"/>
      <c r="IQI36" s="210"/>
      <c r="IQJ36" s="211"/>
      <c r="IQK36" s="148"/>
      <c r="IQL36" s="210"/>
      <c r="IQM36" s="211"/>
      <c r="IQN36" s="148"/>
      <c r="IQO36" s="210"/>
      <c r="IQP36" s="211"/>
      <c r="IQQ36" s="148"/>
      <c r="IQR36" s="210"/>
      <c r="IQS36" s="211"/>
      <c r="IQT36" s="148"/>
      <c r="IQU36" s="210"/>
      <c r="IQV36" s="211"/>
      <c r="IQW36" s="148"/>
      <c r="IQX36" s="210"/>
      <c r="IQY36" s="211"/>
      <c r="IQZ36" s="148"/>
      <c r="IRA36" s="210"/>
      <c r="IRB36" s="211"/>
      <c r="IRC36" s="148"/>
      <c r="IRD36" s="210"/>
      <c r="IRE36" s="211"/>
      <c r="IRF36" s="148"/>
      <c r="IRG36" s="210"/>
      <c r="IRH36" s="211"/>
      <c r="IRI36" s="148"/>
      <c r="IRJ36" s="210"/>
      <c r="IRK36" s="211"/>
      <c r="IRL36" s="148"/>
      <c r="IRM36" s="210"/>
      <c r="IRN36" s="211"/>
      <c r="IRO36" s="148"/>
      <c r="IRP36" s="210"/>
      <c r="IRQ36" s="211"/>
      <c r="IRR36" s="148"/>
      <c r="IRS36" s="210"/>
      <c r="IRT36" s="211"/>
      <c r="IRU36" s="148"/>
      <c r="IRV36" s="210"/>
      <c r="IRW36" s="211"/>
      <c r="IRX36" s="148"/>
      <c r="IRY36" s="210"/>
      <c r="IRZ36" s="211"/>
      <c r="ISA36" s="148"/>
      <c r="ISB36" s="210"/>
      <c r="ISC36" s="211"/>
      <c r="ISD36" s="148"/>
      <c r="ISE36" s="210"/>
      <c r="ISF36" s="211"/>
      <c r="ISG36" s="148"/>
      <c r="ISH36" s="210"/>
      <c r="ISI36" s="211"/>
      <c r="ISJ36" s="148"/>
      <c r="ISK36" s="210"/>
      <c r="ISL36" s="211"/>
      <c r="ISM36" s="148"/>
      <c r="ISN36" s="210"/>
      <c r="ISO36" s="211"/>
      <c r="ISP36" s="148"/>
      <c r="ISQ36" s="210"/>
      <c r="ISR36" s="211"/>
      <c r="ISS36" s="148"/>
      <c r="IST36" s="210"/>
      <c r="ISU36" s="211"/>
      <c r="ISV36" s="148"/>
      <c r="ISW36" s="210"/>
      <c r="ISX36" s="211"/>
      <c r="ISY36" s="148"/>
      <c r="ISZ36" s="210"/>
      <c r="ITA36" s="211"/>
      <c r="ITB36" s="148"/>
      <c r="ITC36" s="210"/>
      <c r="ITD36" s="211"/>
      <c r="ITE36" s="148"/>
      <c r="ITF36" s="210"/>
      <c r="ITG36" s="211"/>
      <c r="ITH36" s="148"/>
      <c r="ITI36" s="210"/>
      <c r="ITJ36" s="211"/>
      <c r="ITK36" s="148"/>
      <c r="ITL36" s="210"/>
      <c r="ITM36" s="211"/>
      <c r="ITN36" s="148"/>
      <c r="ITO36" s="210"/>
      <c r="ITP36" s="211"/>
      <c r="ITQ36" s="148"/>
      <c r="ITR36" s="210"/>
      <c r="ITS36" s="211"/>
      <c r="ITT36" s="148"/>
      <c r="ITU36" s="210"/>
      <c r="ITV36" s="211"/>
      <c r="ITW36" s="148"/>
      <c r="ITX36" s="210"/>
      <c r="ITY36" s="211"/>
      <c r="ITZ36" s="148"/>
      <c r="IUA36" s="210"/>
      <c r="IUB36" s="211"/>
      <c r="IUC36" s="148"/>
      <c r="IUD36" s="210"/>
      <c r="IUE36" s="211"/>
      <c r="IUF36" s="148"/>
      <c r="IUG36" s="210"/>
      <c r="IUH36" s="211"/>
      <c r="IUI36" s="148"/>
      <c r="IUJ36" s="210"/>
      <c r="IUK36" s="211"/>
      <c r="IUL36" s="148"/>
      <c r="IUM36" s="210"/>
      <c r="IUN36" s="211"/>
      <c r="IUO36" s="148"/>
      <c r="IUP36" s="210"/>
      <c r="IUQ36" s="211"/>
      <c r="IUR36" s="148"/>
      <c r="IUS36" s="210"/>
      <c r="IUT36" s="211"/>
      <c r="IUU36" s="148"/>
      <c r="IUV36" s="210"/>
      <c r="IUW36" s="211"/>
      <c r="IUX36" s="148"/>
      <c r="IUY36" s="210"/>
      <c r="IUZ36" s="211"/>
      <c r="IVA36" s="148"/>
      <c r="IVB36" s="210"/>
      <c r="IVC36" s="211"/>
      <c r="IVD36" s="148"/>
      <c r="IVE36" s="210"/>
      <c r="IVF36" s="211"/>
      <c r="IVG36" s="148"/>
      <c r="IVH36" s="210"/>
      <c r="IVI36" s="211"/>
      <c r="IVJ36" s="148"/>
      <c r="IVK36" s="210"/>
      <c r="IVL36" s="211"/>
      <c r="IVM36" s="148"/>
      <c r="IVN36" s="210"/>
      <c r="IVO36" s="211"/>
      <c r="IVP36" s="148"/>
      <c r="IVQ36" s="210"/>
      <c r="IVR36" s="211"/>
      <c r="IVS36" s="148"/>
      <c r="IVT36" s="210"/>
      <c r="IVU36" s="211"/>
      <c r="IVV36" s="148"/>
      <c r="IVW36" s="210"/>
      <c r="IVX36" s="211"/>
      <c r="IVY36" s="148"/>
      <c r="IVZ36" s="210"/>
      <c r="IWA36" s="211"/>
      <c r="IWB36" s="148"/>
      <c r="IWC36" s="210"/>
      <c r="IWD36" s="211"/>
      <c r="IWE36" s="148"/>
      <c r="IWF36" s="210"/>
      <c r="IWG36" s="211"/>
      <c r="IWH36" s="148"/>
      <c r="IWI36" s="210"/>
      <c r="IWJ36" s="211"/>
      <c r="IWK36" s="148"/>
      <c r="IWL36" s="210"/>
      <c r="IWM36" s="211"/>
      <c r="IWN36" s="148"/>
      <c r="IWO36" s="210"/>
      <c r="IWP36" s="211"/>
      <c r="IWQ36" s="148"/>
      <c r="IWR36" s="210"/>
      <c r="IWS36" s="211"/>
      <c r="IWT36" s="148"/>
      <c r="IWU36" s="210"/>
      <c r="IWV36" s="211"/>
      <c r="IWW36" s="148"/>
      <c r="IWX36" s="210"/>
      <c r="IWY36" s="211"/>
      <c r="IWZ36" s="148"/>
      <c r="IXA36" s="210"/>
      <c r="IXB36" s="211"/>
      <c r="IXC36" s="148"/>
      <c r="IXD36" s="210"/>
      <c r="IXE36" s="211"/>
      <c r="IXF36" s="148"/>
      <c r="IXG36" s="210"/>
      <c r="IXH36" s="211"/>
      <c r="IXI36" s="148"/>
      <c r="IXJ36" s="210"/>
      <c r="IXK36" s="211"/>
      <c r="IXL36" s="148"/>
      <c r="IXM36" s="210"/>
      <c r="IXN36" s="211"/>
      <c r="IXO36" s="148"/>
      <c r="IXP36" s="210"/>
      <c r="IXQ36" s="211"/>
      <c r="IXR36" s="148"/>
      <c r="IXS36" s="210"/>
      <c r="IXT36" s="211"/>
      <c r="IXU36" s="148"/>
      <c r="IXV36" s="210"/>
      <c r="IXW36" s="211"/>
      <c r="IXX36" s="148"/>
      <c r="IXY36" s="210"/>
      <c r="IXZ36" s="211"/>
      <c r="IYA36" s="148"/>
      <c r="IYB36" s="210"/>
      <c r="IYC36" s="211"/>
      <c r="IYD36" s="148"/>
      <c r="IYE36" s="210"/>
      <c r="IYF36" s="211"/>
      <c r="IYG36" s="148"/>
      <c r="IYH36" s="210"/>
      <c r="IYI36" s="211"/>
      <c r="IYJ36" s="148"/>
      <c r="IYK36" s="210"/>
      <c r="IYL36" s="211"/>
      <c r="IYM36" s="148"/>
      <c r="IYN36" s="210"/>
      <c r="IYO36" s="211"/>
      <c r="IYP36" s="148"/>
      <c r="IYQ36" s="210"/>
      <c r="IYR36" s="211"/>
      <c r="IYS36" s="148"/>
      <c r="IYT36" s="210"/>
      <c r="IYU36" s="211"/>
      <c r="IYV36" s="148"/>
      <c r="IYW36" s="210"/>
      <c r="IYX36" s="211"/>
      <c r="IYY36" s="148"/>
      <c r="IYZ36" s="210"/>
      <c r="IZA36" s="211"/>
      <c r="IZB36" s="148"/>
      <c r="IZC36" s="210"/>
      <c r="IZD36" s="211"/>
      <c r="IZE36" s="148"/>
      <c r="IZF36" s="210"/>
      <c r="IZG36" s="211"/>
      <c r="IZH36" s="148"/>
      <c r="IZI36" s="210"/>
      <c r="IZJ36" s="211"/>
      <c r="IZK36" s="148"/>
      <c r="IZL36" s="210"/>
      <c r="IZM36" s="211"/>
      <c r="IZN36" s="148"/>
      <c r="IZO36" s="210"/>
      <c r="IZP36" s="211"/>
      <c r="IZQ36" s="148"/>
      <c r="IZR36" s="210"/>
      <c r="IZS36" s="211"/>
      <c r="IZT36" s="148"/>
      <c r="IZU36" s="210"/>
      <c r="IZV36" s="211"/>
      <c r="IZW36" s="148"/>
      <c r="IZX36" s="210"/>
      <c r="IZY36" s="211"/>
      <c r="IZZ36" s="148"/>
      <c r="JAA36" s="210"/>
      <c r="JAB36" s="211"/>
      <c r="JAC36" s="148"/>
      <c r="JAD36" s="210"/>
      <c r="JAE36" s="211"/>
      <c r="JAF36" s="148"/>
      <c r="JAG36" s="210"/>
      <c r="JAH36" s="211"/>
      <c r="JAI36" s="148"/>
      <c r="JAJ36" s="210"/>
      <c r="JAK36" s="211"/>
      <c r="JAL36" s="148"/>
      <c r="JAM36" s="210"/>
      <c r="JAN36" s="211"/>
      <c r="JAO36" s="148"/>
      <c r="JAP36" s="210"/>
      <c r="JAQ36" s="211"/>
      <c r="JAR36" s="148"/>
      <c r="JAS36" s="210"/>
      <c r="JAT36" s="211"/>
      <c r="JAU36" s="148"/>
      <c r="JAV36" s="210"/>
      <c r="JAW36" s="211"/>
      <c r="JAX36" s="148"/>
      <c r="JAY36" s="210"/>
      <c r="JAZ36" s="211"/>
      <c r="JBA36" s="148"/>
      <c r="JBB36" s="210"/>
      <c r="JBC36" s="211"/>
      <c r="JBD36" s="148"/>
      <c r="JBE36" s="210"/>
      <c r="JBF36" s="211"/>
      <c r="JBG36" s="148"/>
      <c r="JBH36" s="210"/>
      <c r="JBI36" s="211"/>
      <c r="JBJ36" s="148"/>
      <c r="JBK36" s="210"/>
      <c r="JBL36" s="211"/>
      <c r="JBM36" s="148"/>
      <c r="JBN36" s="210"/>
      <c r="JBO36" s="211"/>
      <c r="JBP36" s="148"/>
      <c r="JBQ36" s="210"/>
      <c r="JBR36" s="211"/>
      <c r="JBS36" s="148"/>
      <c r="JBT36" s="210"/>
      <c r="JBU36" s="211"/>
      <c r="JBV36" s="148"/>
      <c r="JBW36" s="210"/>
      <c r="JBX36" s="211"/>
      <c r="JBY36" s="148"/>
      <c r="JBZ36" s="210"/>
      <c r="JCA36" s="211"/>
      <c r="JCB36" s="148"/>
      <c r="JCC36" s="210"/>
      <c r="JCD36" s="211"/>
      <c r="JCE36" s="148"/>
      <c r="JCF36" s="210"/>
      <c r="JCG36" s="211"/>
      <c r="JCH36" s="148"/>
      <c r="JCI36" s="210"/>
      <c r="JCJ36" s="211"/>
      <c r="JCK36" s="148"/>
      <c r="JCL36" s="210"/>
      <c r="JCM36" s="211"/>
      <c r="JCN36" s="148"/>
      <c r="JCO36" s="210"/>
      <c r="JCP36" s="211"/>
      <c r="JCQ36" s="148"/>
      <c r="JCR36" s="210"/>
      <c r="JCS36" s="211"/>
      <c r="JCT36" s="148"/>
      <c r="JCU36" s="210"/>
      <c r="JCV36" s="211"/>
      <c r="JCW36" s="148"/>
      <c r="JCX36" s="210"/>
      <c r="JCY36" s="211"/>
      <c r="JCZ36" s="148"/>
      <c r="JDA36" s="210"/>
      <c r="JDB36" s="211"/>
      <c r="JDC36" s="148"/>
      <c r="JDD36" s="210"/>
      <c r="JDE36" s="211"/>
      <c r="JDF36" s="148"/>
      <c r="JDG36" s="210"/>
      <c r="JDH36" s="211"/>
      <c r="JDI36" s="148"/>
      <c r="JDJ36" s="210"/>
      <c r="JDK36" s="211"/>
      <c r="JDL36" s="148"/>
      <c r="JDM36" s="210"/>
      <c r="JDN36" s="211"/>
      <c r="JDO36" s="148"/>
      <c r="JDP36" s="210"/>
      <c r="JDQ36" s="211"/>
      <c r="JDR36" s="148"/>
      <c r="JDS36" s="210"/>
      <c r="JDT36" s="211"/>
      <c r="JDU36" s="148"/>
      <c r="JDV36" s="210"/>
      <c r="JDW36" s="211"/>
      <c r="JDX36" s="148"/>
      <c r="JDY36" s="210"/>
      <c r="JDZ36" s="211"/>
      <c r="JEA36" s="148"/>
      <c r="JEB36" s="210"/>
      <c r="JEC36" s="211"/>
      <c r="JED36" s="148"/>
      <c r="JEE36" s="210"/>
      <c r="JEF36" s="211"/>
      <c r="JEG36" s="148"/>
      <c r="JEH36" s="210"/>
      <c r="JEI36" s="211"/>
      <c r="JEJ36" s="148"/>
      <c r="JEK36" s="210"/>
      <c r="JEL36" s="211"/>
      <c r="JEM36" s="148"/>
      <c r="JEN36" s="210"/>
      <c r="JEO36" s="211"/>
      <c r="JEP36" s="148"/>
      <c r="JEQ36" s="210"/>
      <c r="JER36" s="211"/>
      <c r="JES36" s="148"/>
      <c r="JET36" s="210"/>
      <c r="JEU36" s="211"/>
      <c r="JEV36" s="148"/>
      <c r="JEW36" s="210"/>
      <c r="JEX36" s="211"/>
      <c r="JEY36" s="148"/>
      <c r="JEZ36" s="210"/>
      <c r="JFA36" s="211"/>
      <c r="JFB36" s="148"/>
      <c r="JFC36" s="210"/>
      <c r="JFD36" s="211"/>
      <c r="JFE36" s="148"/>
      <c r="JFF36" s="210"/>
      <c r="JFG36" s="211"/>
      <c r="JFH36" s="148"/>
      <c r="JFI36" s="210"/>
      <c r="JFJ36" s="211"/>
      <c r="JFK36" s="148"/>
      <c r="JFL36" s="210"/>
      <c r="JFM36" s="211"/>
      <c r="JFN36" s="148"/>
      <c r="JFO36" s="210"/>
      <c r="JFP36" s="211"/>
      <c r="JFQ36" s="148"/>
      <c r="JFR36" s="210"/>
      <c r="JFS36" s="211"/>
      <c r="JFT36" s="148"/>
      <c r="JFU36" s="210"/>
      <c r="JFV36" s="211"/>
      <c r="JFW36" s="148"/>
      <c r="JFX36" s="210"/>
      <c r="JFY36" s="211"/>
      <c r="JFZ36" s="148"/>
      <c r="JGA36" s="210"/>
      <c r="JGB36" s="211"/>
      <c r="JGC36" s="148"/>
      <c r="JGD36" s="210"/>
      <c r="JGE36" s="211"/>
      <c r="JGF36" s="148"/>
      <c r="JGG36" s="210"/>
      <c r="JGH36" s="211"/>
      <c r="JGI36" s="148"/>
      <c r="JGJ36" s="210"/>
      <c r="JGK36" s="211"/>
      <c r="JGL36" s="148"/>
      <c r="JGM36" s="210"/>
      <c r="JGN36" s="211"/>
      <c r="JGO36" s="148"/>
      <c r="JGP36" s="210"/>
      <c r="JGQ36" s="211"/>
      <c r="JGR36" s="148"/>
      <c r="JGS36" s="210"/>
      <c r="JGT36" s="211"/>
      <c r="JGU36" s="148"/>
      <c r="JGV36" s="210"/>
      <c r="JGW36" s="211"/>
      <c r="JGX36" s="148"/>
      <c r="JGY36" s="210"/>
      <c r="JGZ36" s="211"/>
      <c r="JHA36" s="148"/>
      <c r="JHB36" s="210"/>
      <c r="JHC36" s="211"/>
      <c r="JHD36" s="148"/>
      <c r="JHE36" s="210"/>
      <c r="JHF36" s="211"/>
      <c r="JHG36" s="148"/>
      <c r="JHH36" s="210"/>
      <c r="JHI36" s="211"/>
      <c r="JHJ36" s="148"/>
      <c r="JHK36" s="210"/>
      <c r="JHL36" s="211"/>
      <c r="JHM36" s="148"/>
      <c r="JHN36" s="210"/>
      <c r="JHO36" s="211"/>
      <c r="JHP36" s="148"/>
      <c r="JHQ36" s="210"/>
      <c r="JHR36" s="211"/>
      <c r="JHS36" s="148"/>
      <c r="JHT36" s="210"/>
      <c r="JHU36" s="211"/>
      <c r="JHV36" s="148"/>
      <c r="JHW36" s="210"/>
      <c r="JHX36" s="211"/>
      <c r="JHY36" s="148"/>
      <c r="JHZ36" s="210"/>
      <c r="JIA36" s="211"/>
      <c r="JIB36" s="148"/>
      <c r="JIC36" s="210"/>
      <c r="JID36" s="211"/>
      <c r="JIE36" s="148"/>
      <c r="JIF36" s="210"/>
      <c r="JIG36" s="211"/>
      <c r="JIH36" s="148"/>
      <c r="JII36" s="210"/>
      <c r="JIJ36" s="211"/>
      <c r="JIK36" s="148"/>
      <c r="JIL36" s="210"/>
      <c r="JIM36" s="211"/>
      <c r="JIN36" s="148"/>
      <c r="JIO36" s="210"/>
      <c r="JIP36" s="211"/>
      <c r="JIQ36" s="148"/>
      <c r="JIR36" s="210"/>
      <c r="JIS36" s="211"/>
      <c r="JIT36" s="148"/>
      <c r="JIU36" s="210"/>
      <c r="JIV36" s="211"/>
      <c r="JIW36" s="148"/>
      <c r="JIX36" s="210"/>
      <c r="JIY36" s="211"/>
      <c r="JIZ36" s="148"/>
      <c r="JJA36" s="210"/>
      <c r="JJB36" s="211"/>
      <c r="JJC36" s="148"/>
      <c r="JJD36" s="210"/>
      <c r="JJE36" s="211"/>
      <c r="JJF36" s="148"/>
      <c r="JJG36" s="210"/>
      <c r="JJH36" s="211"/>
      <c r="JJI36" s="148"/>
      <c r="JJJ36" s="210"/>
      <c r="JJK36" s="211"/>
      <c r="JJL36" s="148"/>
      <c r="JJM36" s="210"/>
      <c r="JJN36" s="211"/>
      <c r="JJO36" s="148"/>
      <c r="JJP36" s="210"/>
      <c r="JJQ36" s="211"/>
      <c r="JJR36" s="148"/>
      <c r="JJS36" s="210"/>
      <c r="JJT36" s="211"/>
      <c r="JJU36" s="148"/>
      <c r="JJV36" s="210"/>
      <c r="JJW36" s="211"/>
      <c r="JJX36" s="148"/>
      <c r="JJY36" s="210"/>
      <c r="JJZ36" s="211"/>
      <c r="JKA36" s="148"/>
      <c r="JKB36" s="210"/>
      <c r="JKC36" s="211"/>
      <c r="JKD36" s="148"/>
      <c r="JKE36" s="210"/>
      <c r="JKF36" s="211"/>
      <c r="JKG36" s="148"/>
      <c r="JKH36" s="210"/>
      <c r="JKI36" s="211"/>
      <c r="JKJ36" s="148"/>
      <c r="JKK36" s="210"/>
      <c r="JKL36" s="211"/>
      <c r="JKM36" s="148"/>
      <c r="JKN36" s="210"/>
      <c r="JKO36" s="211"/>
      <c r="JKP36" s="148"/>
      <c r="JKQ36" s="210"/>
      <c r="JKR36" s="211"/>
      <c r="JKS36" s="148"/>
      <c r="JKT36" s="210"/>
      <c r="JKU36" s="211"/>
      <c r="JKV36" s="148"/>
      <c r="JKW36" s="210"/>
      <c r="JKX36" s="211"/>
      <c r="JKY36" s="148"/>
      <c r="JKZ36" s="210"/>
      <c r="JLA36" s="211"/>
      <c r="JLB36" s="148"/>
      <c r="JLC36" s="210"/>
      <c r="JLD36" s="211"/>
      <c r="JLE36" s="148"/>
      <c r="JLF36" s="210"/>
      <c r="JLG36" s="211"/>
      <c r="JLH36" s="148"/>
      <c r="JLI36" s="210"/>
      <c r="JLJ36" s="211"/>
      <c r="JLK36" s="148"/>
      <c r="JLL36" s="210"/>
      <c r="JLM36" s="211"/>
      <c r="JLN36" s="148"/>
      <c r="JLO36" s="210"/>
      <c r="JLP36" s="211"/>
      <c r="JLQ36" s="148"/>
      <c r="JLR36" s="210"/>
      <c r="JLS36" s="211"/>
      <c r="JLT36" s="148"/>
      <c r="JLU36" s="210"/>
      <c r="JLV36" s="211"/>
      <c r="JLW36" s="148"/>
      <c r="JLX36" s="210"/>
      <c r="JLY36" s="211"/>
      <c r="JLZ36" s="148"/>
      <c r="JMA36" s="210"/>
      <c r="JMB36" s="211"/>
      <c r="JMC36" s="148"/>
      <c r="JMD36" s="210"/>
      <c r="JME36" s="211"/>
      <c r="JMF36" s="148"/>
      <c r="JMG36" s="210"/>
      <c r="JMH36" s="211"/>
      <c r="JMI36" s="148"/>
      <c r="JMJ36" s="210"/>
      <c r="JMK36" s="211"/>
      <c r="JML36" s="148"/>
      <c r="JMM36" s="210"/>
      <c r="JMN36" s="211"/>
      <c r="JMO36" s="148"/>
      <c r="JMP36" s="210"/>
      <c r="JMQ36" s="211"/>
      <c r="JMR36" s="148"/>
      <c r="JMS36" s="210"/>
      <c r="JMT36" s="211"/>
      <c r="JMU36" s="148"/>
      <c r="JMV36" s="210"/>
      <c r="JMW36" s="211"/>
      <c r="JMX36" s="148"/>
      <c r="JMY36" s="210"/>
      <c r="JMZ36" s="211"/>
      <c r="JNA36" s="148"/>
      <c r="JNB36" s="210"/>
      <c r="JNC36" s="211"/>
      <c r="JND36" s="148"/>
      <c r="JNE36" s="210"/>
      <c r="JNF36" s="211"/>
      <c r="JNG36" s="148"/>
      <c r="JNH36" s="210"/>
      <c r="JNI36" s="211"/>
      <c r="JNJ36" s="148"/>
      <c r="JNK36" s="210"/>
      <c r="JNL36" s="211"/>
      <c r="JNM36" s="148"/>
      <c r="JNN36" s="210"/>
      <c r="JNO36" s="211"/>
      <c r="JNP36" s="148"/>
      <c r="JNQ36" s="210"/>
      <c r="JNR36" s="211"/>
      <c r="JNS36" s="148"/>
      <c r="JNT36" s="210"/>
      <c r="JNU36" s="211"/>
      <c r="JNV36" s="148"/>
      <c r="JNW36" s="210"/>
      <c r="JNX36" s="211"/>
      <c r="JNY36" s="148"/>
      <c r="JNZ36" s="210"/>
      <c r="JOA36" s="211"/>
      <c r="JOB36" s="148"/>
      <c r="JOC36" s="210"/>
      <c r="JOD36" s="211"/>
      <c r="JOE36" s="148"/>
      <c r="JOF36" s="210"/>
      <c r="JOG36" s="211"/>
      <c r="JOH36" s="148"/>
      <c r="JOI36" s="210"/>
      <c r="JOJ36" s="211"/>
      <c r="JOK36" s="148"/>
      <c r="JOL36" s="210"/>
      <c r="JOM36" s="211"/>
      <c r="JON36" s="148"/>
      <c r="JOO36" s="210"/>
      <c r="JOP36" s="211"/>
      <c r="JOQ36" s="148"/>
      <c r="JOR36" s="210"/>
      <c r="JOS36" s="211"/>
      <c r="JOT36" s="148"/>
      <c r="JOU36" s="210"/>
      <c r="JOV36" s="211"/>
      <c r="JOW36" s="148"/>
      <c r="JOX36" s="210"/>
      <c r="JOY36" s="211"/>
      <c r="JOZ36" s="148"/>
      <c r="JPA36" s="210"/>
      <c r="JPB36" s="211"/>
      <c r="JPC36" s="148"/>
      <c r="JPD36" s="210"/>
      <c r="JPE36" s="211"/>
      <c r="JPF36" s="148"/>
      <c r="JPG36" s="210"/>
      <c r="JPH36" s="211"/>
      <c r="JPI36" s="148"/>
      <c r="JPJ36" s="210"/>
      <c r="JPK36" s="211"/>
      <c r="JPL36" s="148"/>
      <c r="JPM36" s="210"/>
      <c r="JPN36" s="211"/>
      <c r="JPO36" s="148"/>
      <c r="JPP36" s="210"/>
      <c r="JPQ36" s="211"/>
      <c r="JPR36" s="148"/>
      <c r="JPS36" s="210"/>
      <c r="JPT36" s="211"/>
      <c r="JPU36" s="148"/>
      <c r="JPV36" s="210"/>
      <c r="JPW36" s="211"/>
      <c r="JPX36" s="148"/>
      <c r="JPY36" s="210"/>
      <c r="JPZ36" s="211"/>
      <c r="JQA36" s="148"/>
      <c r="JQB36" s="210"/>
      <c r="JQC36" s="211"/>
      <c r="JQD36" s="148"/>
      <c r="JQE36" s="210"/>
      <c r="JQF36" s="211"/>
      <c r="JQG36" s="148"/>
      <c r="JQH36" s="210"/>
      <c r="JQI36" s="211"/>
      <c r="JQJ36" s="148"/>
      <c r="JQK36" s="210"/>
      <c r="JQL36" s="211"/>
      <c r="JQM36" s="148"/>
      <c r="JQN36" s="210"/>
      <c r="JQO36" s="211"/>
      <c r="JQP36" s="148"/>
      <c r="JQQ36" s="210"/>
      <c r="JQR36" s="211"/>
      <c r="JQS36" s="148"/>
      <c r="JQT36" s="210"/>
      <c r="JQU36" s="211"/>
      <c r="JQV36" s="148"/>
      <c r="JQW36" s="210"/>
      <c r="JQX36" s="211"/>
      <c r="JQY36" s="148"/>
      <c r="JQZ36" s="210"/>
      <c r="JRA36" s="211"/>
      <c r="JRB36" s="148"/>
      <c r="JRC36" s="210"/>
      <c r="JRD36" s="211"/>
      <c r="JRE36" s="148"/>
      <c r="JRF36" s="210"/>
      <c r="JRG36" s="211"/>
      <c r="JRH36" s="148"/>
      <c r="JRI36" s="210"/>
      <c r="JRJ36" s="211"/>
      <c r="JRK36" s="148"/>
      <c r="JRL36" s="210"/>
      <c r="JRM36" s="211"/>
      <c r="JRN36" s="148"/>
      <c r="JRO36" s="210"/>
      <c r="JRP36" s="211"/>
      <c r="JRQ36" s="148"/>
      <c r="JRR36" s="210"/>
      <c r="JRS36" s="211"/>
      <c r="JRT36" s="148"/>
      <c r="JRU36" s="210"/>
      <c r="JRV36" s="211"/>
      <c r="JRW36" s="148"/>
      <c r="JRX36" s="210"/>
      <c r="JRY36" s="211"/>
      <c r="JRZ36" s="148"/>
      <c r="JSA36" s="210"/>
      <c r="JSB36" s="211"/>
      <c r="JSC36" s="148"/>
      <c r="JSD36" s="210"/>
      <c r="JSE36" s="211"/>
      <c r="JSF36" s="148"/>
      <c r="JSG36" s="210"/>
      <c r="JSH36" s="211"/>
      <c r="JSI36" s="148"/>
      <c r="JSJ36" s="210"/>
      <c r="JSK36" s="211"/>
      <c r="JSL36" s="148"/>
      <c r="JSM36" s="210"/>
      <c r="JSN36" s="211"/>
      <c r="JSO36" s="148"/>
      <c r="JSP36" s="210"/>
      <c r="JSQ36" s="211"/>
      <c r="JSR36" s="148"/>
      <c r="JSS36" s="210"/>
      <c r="JST36" s="211"/>
      <c r="JSU36" s="148"/>
      <c r="JSV36" s="210"/>
      <c r="JSW36" s="211"/>
      <c r="JSX36" s="148"/>
      <c r="JSY36" s="210"/>
      <c r="JSZ36" s="211"/>
      <c r="JTA36" s="148"/>
      <c r="JTB36" s="210"/>
      <c r="JTC36" s="211"/>
      <c r="JTD36" s="148"/>
      <c r="JTE36" s="210"/>
      <c r="JTF36" s="211"/>
      <c r="JTG36" s="148"/>
      <c r="JTH36" s="210"/>
      <c r="JTI36" s="211"/>
      <c r="JTJ36" s="148"/>
      <c r="JTK36" s="210"/>
      <c r="JTL36" s="211"/>
      <c r="JTM36" s="148"/>
      <c r="JTN36" s="210"/>
      <c r="JTO36" s="211"/>
      <c r="JTP36" s="148"/>
      <c r="JTQ36" s="210"/>
      <c r="JTR36" s="211"/>
      <c r="JTS36" s="148"/>
      <c r="JTT36" s="210"/>
      <c r="JTU36" s="211"/>
      <c r="JTV36" s="148"/>
      <c r="JTW36" s="210"/>
      <c r="JTX36" s="211"/>
      <c r="JTY36" s="148"/>
      <c r="JTZ36" s="210"/>
      <c r="JUA36" s="211"/>
      <c r="JUB36" s="148"/>
      <c r="JUC36" s="210"/>
      <c r="JUD36" s="211"/>
      <c r="JUE36" s="148"/>
      <c r="JUF36" s="210"/>
      <c r="JUG36" s="211"/>
      <c r="JUH36" s="148"/>
      <c r="JUI36" s="210"/>
      <c r="JUJ36" s="211"/>
      <c r="JUK36" s="148"/>
      <c r="JUL36" s="210"/>
      <c r="JUM36" s="211"/>
      <c r="JUN36" s="148"/>
      <c r="JUO36" s="210"/>
      <c r="JUP36" s="211"/>
      <c r="JUQ36" s="148"/>
      <c r="JUR36" s="210"/>
      <c r="JUS36" s="211"/>
      <c r="JUT36" s="148"/>
      <c r="JUU36" s="210"/>
      <c r="JUV36" s="211"/>
      <c r="JUW36" s="148"/>
      <c r="JUX36" s="210"/>
      <c r="JUY36" s="211"/>
      <c r="JUZ36" s="148"/>
      <c r="JVA36" s="210"/>
      <c r="JVB36" s="211"/>
      <c r="JVC36" s="148"/>
      <c r="JVD36" s="210"/>
      <c r="JVE36" s="211"/>
      <c r="JVF36" s="148"/>
      <c r="JVG36" s="210"/>
      <c r="JVH36" s="211"/>
      <c r="JVI36" s="148"/>
      <c r="JVJ36" s="210"/>
      <c r="JVK36" s="211"/>
      <c r="JVL36" s="148"/>
      <c r="JVM36" s="210"/>
      <c r="JVN36" s="211"/>
      <c r="JVO36" s="148"/>
      <c r="JVP36" s="210"/>
      <c r="JVQ36" s="211"/>
      <c r="JVR36" s="148"/>
      <c r="JVS36" s="210"/>
      <c r="JVT36" s="211"/>
      <c r="JVU36" s="148"/>
      <c r="JVV36" s="210"/>
      <c r="JVW36" s="211"/>
      <c r="JVX36" s="148"/>
      <c r="JVY36" s="210"/>
      <c r="JVZ36" s="211"/>
      <c r="JWA36" s="148"/>
      <c r="JWB36" s="210"/>
      <c r="JWC36" s="211"/>
      <c r="JWD36" s="148"/>
      <c r="JWE36" s="210"/>
      <c r="JWF36" s="211"/>
      <c r="JWG36" s="148"/>
      <c r="JWH36" s="210"/>
      <c r="JWI36" s="211"/>
      <c r="JWJ36" s="148"/>
      <c r="JWK36" s="210"/>
      <c r="JWL36" s="211"/>
      <c r="JWM36" s="148"/>
      <c r="JWN36" s="210"/>
      <c r="JWO36" s="211"/>
      <c r="JWP36" s="148"/>
      <c r="JWQ36" s="210"/>
      <c r="JWR36" s="211"/>
      <c r="JWS36" s="148"/>
      <c r="JWT36" s="210"/>
      <c r="JWU36" s="211"/>
      <c r="JWV36" s="148"/>
      <c r="JWW36" s="210"/>
      <c r="JWX36" s="211"/>
      <c r="JWY36" s="148"/>
      <c r="JWZ36" s="210"/>
      <c r="JXA36" s="211"/>
      <c r="JXB36" s="148"/>
      <c r="JXC36" s="210"/>
      <c r="JXD36" s="211"/>
      <c r="JXE36" s="148"/>
      <c r="JXF36" s="210"/>
      <c r="JXG36" s="211"/>
      <c r="JXH36" s="148"/>
      <c r="JXI36" s="210"/>
      <c r="JXJ36" s="211"/>
      <c r="JXK36" s="148"/>
      <c r="JXL36" s="210"/>
      <c r="JXM36" s="211"/>
      <c r="JXN36" s="148"/>
      <c r="JXO36" s="210"/>
      <c r="JXP36" s="211"/>
      <c r="JXQ36" s="148"/>
      <c r="JXR36" s="210"/>
      <c r="JXS36" s="211"/>
      <c r="JXT36" s="148"/>
      <c r="JXU36" s="210"/>
      <c r="JXV36" s="211"/>
      <c r="JXW36" s="148"/>
      <c r="JXX36" s="210"/>
      <c r="JXY36" s="211"/>
      <c r="JXZ36" s="148"/>
      <c r="JYA36" s="210"/>
      <c r="JYB36" s="211"/>
      <c r="JYC36" s="148"/>
      <c r="JYD36" s="210"/>
      <c r="JYE36" s="211"/>
      <c r="JYF36" s="148"/>
      <c r="JYG36" s="210"/>
      <c r="JYH36" s="211"/>
      <c r="JYI36" s="148"/>
      <c r="JYJ36" s="210"/>
      <c r="JYK36" s="211"/>
      <c r="JYL36" s="148"/>
      <c r="JYM36" s="210"/>
      <c r="JYN36" s="211"/>
      <c r="JYO36" s="148"/>
      <c r="JYP36" s="210"/>
      <c r="JYQ36" s="211"/>
      <c r="JYR36" s="148"/>
      <c r="JYS36" s="210"/>
      <c r="JYT36" s="211"/>
      <c r="JYU36" s="148"/>
      <c r="JYV36" s="210"/>
      <c r="JYW36" s="211"/>
      <c r="JYX36" s="148"/>
      <c r="JYY36" s="210"/>
      <c r="JYZ36" s="211"/>
      <c r="JZA36" s="148"/>
      <c r="JZB36" s="210"/>
      <c r="JZC36" s="211"/>
      <c r="JZD36" s="148"/>
      <c r="JZE36" s="210"/>
      <c r="JZF36" s="211"/>
      <c r="JZG36" s="148"/>
      <c r="JZH36" s="210"/>
      <c r="JZI36" s="211"/>
      <c r="JZJ36" s="148"/>
      <c r="JZK36" s="210"/>
      <c r="JZL36" s="211"/>
      <c r="JZM36" s="148"/>
      <c r="JZN36" s="210"/>
      <c r="JZO36" s="211"/>
      <c r="JZP36" s="148"/>
      <c r="JZQ36" s="210"/>
      <c r="JZR36" s="211"/>
      <c r="JZS36" s="148"/>
      <c r="JZT36" s="210"/>
      <c r="JZU36" s="211"/>
      <c r="JZV36" s="148"/>
      <c r="JZW36" s="210"/>
      <c r="JZX36" s="211"/>
      <c r="JZY36" s="148"/>
      <c r="JZZ36" s="210"/>
      <c r="KAA36" s="211"/>
      <c r="KAB36" s="148"/>
      <c r="KAC36" s="210"/>
      <c r="KAD36" s="211"/>
      <c r="KAE36" s="148"/>
      <c r="KAF36" s="210"/>
      <c r="KAG36" s="211"/>
      <c r="KAH36" s="148"/>
      <c r="KAI36" s="210"/>
      <c r="KAJ36" s="211"/>
      <c r="KAK36" s="148"/>
      <c r="KAL36" s="210"/>
      <c r="KAM36" s="211"/>
      <c r="KAN36" s="148"/>
      <c r="KAO36" s="210"/>
      <c r="KAP36" s="211"/>
      <c r="KAQ36" s="148"/>
      <c r="KAR36" s="210"/>
      <c r="KAS36" s="211"/>
      <c r="KAT36" s="148"/>
      <c r="KAU36" s="210"/>
      <c r="KAV36" s="211"/>
      <c r="KAW36" s="148"/>
      <c r="KAX36" s="210"/>
      <c r="KAY36" s="211"/>
      <c r="KAZ36" s="148"/>
      <c r="KBA36" s="210"/>
      <c r="KBB36" s="211"/>
      <c r="KBC36" s="148"/>
      <c r="KBD36" s="210"/>
      <c r="KBE36" s="211"/>
      <c r="KBF36" s="148"/>
      <c r="KBG36" s="210"/>
      <c r="KBH36" s="211"/>
      <c r="KBI36" s="148"/>
      <c r="KBJ36" s="210"/>
      <c r="KBK36" s="211"/>
      <c r="KBL36" s="148"/>
      <c r="KBM36" s="210"/>
      <c r="KBN36" s="211"/>
      <c r="KBO36" s="148"/>
      <c r="KBP36" s="210"/>
      <c r="KBQ36" s="211"/>
      <c r="KBR36" s="148"/>
      <c r="KBS36" s="210"/>
      <c r="KBT36" s="211"/>
      <c r="KBU36" s="148"/>
      <c r="KBV36" s="210"/>
      <c r="KBW36" s="211"/>
      <c r="KBX36" s="148"/>
      <c r="KBY36" s="210"/>
      <c r="KBZ36" s="211"/>
      <c r="KCA36" s="148"/>
      <c r="KCB36" s="210"/>
      <c r="KCC36" s="211"/>
      <c r="KCD36" s="148"/>
      <c r="KCE36" s="210"/>
      <c r="KCF36" s="211"/>
      <c r="KCG36" s="148"/>
      <c r="KCH36" s="210"/>
      <c r="KCI36" s="211"/>
      <c r="KCJ36" s="148"/>
      <c r="KCK36" s="210"/>
      <c r="KCL36" s="211"/>
      <c r="KCM36" s="148"/>
      <c r="KCN36" s="210"/>
      <c r="KCO36" s="211"/>
      <c r="KCP36" s="148"/>
      <c r="KCQ36" s="210"/>
      <c r="KCR36" s="211"/>
      <c r="KCS36" s="148"/>
      <c r="KCT36" s="210"/>
      <c r="KCU36" s="211"/>
      <c r="KCV36" s="148"/>
      <c r="KCW36" s="210"/>
      <c r="KCX36" s="211"/>
      <c r="KCY36" s="148"/>
      <c r="KCZ36" s="210"/>
      <c r="KDA36" s="211"/>
      <c r="KDB36" s="148"/>
      <c r="KDC36" s="210"/>
      <c r="KDD36" s="211"/>
      <c r="KDE36" s="148"/>
      <c r="KDF36" s="210"/>
      <c r="KDG36" s="211"/>
      <c r="KDH36" s="148"/>
      <c r="KDI36" s="210"/>
      <c r="KDJ36" s="211"/>
      <c r="KDK36" s="148"/>
      <c r="KDL36" s="210"/>
      <c r="KDM36" s="211"/>
      <c r="KDN36" s="148"/>
      <c r="KDO36" s="210"/>
      <c r="KDP36" s="211"/>
      <c r="KDQ36" s="148"/>
      <c r="KDR36" s="210"/>
      <c r="KDS36" s="211"/>
      <c r="KDT36" s="148"/>
      <c r="KDU36" s="210"/>
      <c r="KDV36" s="211"/>
      <c r="KDW36" s="148"/>
      <c r="KDX36" s="210"/>
      <c r="KDY36" s="211"/>
      <c r="KDZ36" s="148"/>
      <c r="KEA36" s="210"/>
      <c r="KEB36" s="211"/>
      <c r="KEC36" s="148"/>
      <c r="KED36" s="210"/>
      <c r="KEE36" s="211"/>
      <c r="KEF36" s="148"/>
      <c r="KEG36" s="210"/>
      <c r="KEH36" s="211"/>
      <c r="KEI36" s="148"/>
      <c r="KEJ36" s="210"/>
      <c r="KEK36" s="211"/>
      <c r="KEL36" s="148"/>
      <c r="KEM36" s="210"/>
      <c r="KEN36" s="211"/>
      <c r="KEO36" s="148"/>
      <c r="KEP36" s="210"/>
      <c r="KEQ36" s="211"/>
      <c r="KER36" s="148"/>
      <c r="KES36" s="210"/>
      <c r="KET36" s="211"/>
      <c r="KEU36" s="148"/>
      <c r="KEV36" s="210"/>
      <c r="KEW36" s="211"/>
      <c r="KEX36" s="148"/>
      <c r="KEY36" s="210"/>
      <c r="KEZ36" s="211"/>
      <c r="KFA36" s="148"/>
      <c r="KFB36" s="210"/>
      <c r="KFC36" s="211"/>
      <c r="KFD36" s="148"/>
      <c r="KFE36" s="210"/>
      <c r="KFF36" s="211"/>
      <c r="KFG36" s="148"/>
      <c r="KFH36" s="210"/>
      <c r="KFI36" s="211"/>
      <c r="KFJ36" s="148"/>
      <c r="KFK36" s="210"/>
      <c r="KFL36" s="211"/>
      <c r="KFM36" s="148"/>
      <c r="KFN36" s="210"/>
      <c r="KFO36" s="211"/>
      <c r="KFP36" s="148"/>
      <c r="KFQ36" s="210"/>
      <c r="KFR36" s="211"/>
      <c r="KFS36" s="148"/>
      <c r="KFT36" s="210"/>
      <c r="KFU36" s="211"/>
      <c r="KFV36" s="148"/>
      <c r="KFW36" s="210"/>
      <c r="KFX36" s="211"/>
      <c r="KFY36" s="148"/>
      <c r="KFZ36" s="210"/>
      <c r="KGA36" s="211"/>
      <c r="KGB36" s="148"/>
      <c r="KGC36" s="210"/>
      <c r="KGD36" s="211"/>
      <c r="KGE36" s="148"/>
      <c r="KGF36" s="210"/>
      <c r="KGG36" s="211"/>
      <c r="KGH36" s="148"/>
      <c r="KGI36" s="210"/>
      <c r="KGJ36" s="211"/>
      <c r="KGK36" s="148"/>
      <c r="KGL36" s="210"/>
      <c r="KGM36" s="211"/>
      <c r="KGN36" s="148"/>
      <c r="KGO36" s="210"/>
      <c r="KGP36" s="211"/>
      <c r="KGQ36" s="148"/>
      <c r="KGR36" s="210"/>
      <c r="KGS36" s="211"/>
      <c r="KGT36" s="148"/>
      <c r="KGU36" s="210"/>
      <c r="KGV36" s="211"/>
      <c r="KGW36" s="148"/>
      <c r="KGX36" s="210"/>
      <c r="KGY36" s="211"/>
      <c r="KGZ36" s="148"/>
      <c r="KHA36" s="210"/>
      <c r="KHB36" s="211"/>
      <c r="KHC36" s="148"/>
      <c r="KHD36" s="210"/>
      <c r="KHE36" s="211"/>
      <c r="KHF36" s="148"/>
      <c r="KHG36" s="210"/>
      <c r="KHH36" s="211"/>
      <c r="KHI36" s="148"/>
      <c r="KHJ36" s="210"/>
      <c r="KHK36" s="211"/>
      <c r="KHL36" s="148"/>
      <c r="KHM36" s="210"/>
      <c r="KHN36" s="211"/>
      <c r="KHO36" s="148"/>
      <c r="KHP36" s="210"/>
      <c r="KHQ36" s="211"/>
      <c r="KHR36" s="148"/>
      <c r="KHS36" s="210"/>
      <c r="KHT36" s="211"/>
      <c r="KHU36" s="148"/>
      <c r="KHV36" s="210"/>
      <c r="KHW36" s="211"/>
      <c r="KHX36" s="148"/>
      <c r="KHY36" s="210"/>
      <c r="KHZ36" s="211"/>
      <c r="KIA36" s="148"/>
      <c r="KIB36" s="210"/>
      <c r="KIC36" s="211"/>
      <c r="KID36" s="148"/>
      <c r="KIE36" s="210"/>
      <c r="KIF36" s="211"/>
      <c r="KIG36" s="148"/>
      <c r="KIH36" s="210"/>
      <c r="KII36" s="211"/>
      <c r="KIJ36" s="148"/>
      <c r="KIK36" s="210"/>
      <c r="KIL36" s="211"/>
      <c r="KIM36" s="148"/>
      <c r="KIN36" s="210"/>
      <c r="KIO36" s="211"/>
      <c r="KIP36" s="148"/>
      <c r="KIQ36" s="210"/>
      <c r="KIR36" s="211"/>
      <c r="KIS36" s="148"/>
      <c r="KIT36" s="210"/>
      <c r="KIU36" s="211"/>
      <c r="KIV36" s="148"/>
      <c r="KIW36" s="210"/>
      <c r="KIX36" s="211"/>
      <c r="KIY36" s="148"/>
      <c r="KIZ36" s="210"/>
      <c r="KJA36" s="211"/>
      <c r="KJB36" s="148"/>
      <c r="KJC36" s="210"/>
      <c r="KJD36" s="211"/>
      <c r="KJE36" s="148"/>
      <c r="KJF36" s="210"/>
      <c r="KJG36" s="211"/>
      <c r="KJH36" s="148"/>
      <c r="KJI36" s="210"/>
      <c r="KJJ36" s="211"/>
      <c r="KJK36" s="148"/>
      <c r="KJL36" s="210"/>
      <c r="KJM36" s="211"/>
      <c r="KJN36" s="148"/>
      <c r="KJO36" s="210"/>
      <c r="KJP36" s="211"/>
      <c r="KJQ36" s="148"/>
      <c r="KJR36" s="210"/>
      <c r="KJS36" s="211"/>
      <c r="KJT36" s="148"/>
      <c r="KJU36" s="210"/>
      <c r="KJV36" s="211"/>
      <c r="KJW36" s="148"/>
      <c r="KJX36" s="210"/>
      <c r="KJY36" s="211"/>
      <c r="KJZ36" s="148"/>
      <c r="KKA36" s="210"/>
      <c r="KKB36" s="211"/>
      <c r="KKC36" s="148"/>
      <c r="KKD36" s="210"/>
      <c r="KKE36" s="211"/>
      <c r="KKF36" s="148"/>
      <c r="KKG36" s="210"/>
      <c r="KKH36" s="211"/>
      <c r="KKI36" s="148"/>
      <c r="KKJ36" s="210"/>
      <c r="KKK36" s="211"/>
      <c r="KKL36" s="148"/>
      <c r="KKM36" s="210"/>
      <c r="KKN36" s="211"/>
      <c r="KKO36" s="148"/>
      <c r="KKP36" s="210"/>
      <c r="KKQ36" s="211"/>
      <c r="KKR36" s="148"/>
      <c r="KKS36" s="210"/>
      <c r="KKT36" s="211"/>
      <c r="KKU36" s="148"/>
      <c r="KKV36" s="210"/>
      <c r="KKW36" s="211"/>
      <c r="KKX36" s="148"/>
      <c r="KKY36" s="210"/>
      <c r="KKZ36" s="211"/>
      <c r="KLA36" s="148"/>
      <c r="KLB36" s="210"/>
      <c r="KLC36" s="211"/>
      <c r="KLD36" s="148"/>
      <c r="KLE36" s="210"/>
      <c r="KLF36" s="211"/>
      <c r="KLG36" s="148"/>
      <c r="KLH36" s="210"/>
      <c r="KLI36" s="211"/>
      <c r="KLJ36" s="148"/>
      <c r="KLK36" s="210"/>
      <c r="KLL36" s="211"/>
      <c r="KLM36" s="148"/>
      <c r="KLN36" s="210"/>
      <c r="KLO36" s="211"/>
      <c r="KLP36" s="148"/>
      <c r="KLQ36" s="210"/>
      <c r="KLR36" s="211"/>
      <c r="KLS36" s="148"/>
      <c r="KLT36" s="210"/>
      <c r="KLU36" s="211"/>
      <c r="KLV36" s="148"/>
      <c r="KLW36" s="210"/>
      <c r="KLX36" s="211"/>
      <c r="KLY36" s="148"/>
      <c r="KLZ36" s="210"/>
      <c r="KMA36" s="211"/>
      <c r="KMB36" s="148"/>
      <c r="KMC36" s="210"/>
      <c r="KMD36" s="211"/>
      <c r="KME36" s="148"/>
      <c r="KMF36" s="210"/>
      <c r="KMG36" s="211"/>
      <c r="KMH36" s="148"/>
      <c r="KMI36" s="210"/>
      <c r="KMJ36" s="211"/>
      <c r="KMK36" s="148"/>
      <c r="KML36" s="210"/>
      <c r="KMM36" s="211"/>
      <c r="KMN36" s="148"/>
      <c r="KMO36" s="210"/>
      <c r="KMP36" s="211"/>
      <c r="KMQ36" s="148"/>
      <c r="KMR36" s="210"/>
      <c r="KMS36" s="211"/>
      <c r="KMT36" s="148"/>
      <c r="KMU36" s="210"/>
      <c r="KMV36" s="211"/>
      <c r="KMW36" s="148"/>
      <c r="KMX36" s="210"/>
      <c r="KMY36" s="211"/>
      <c r="KMZ36" s="148"/>
      <c r="KNA36" s="210"/>
      <c r="KNB36" s="211"/>
      <c r="KNC36" s="148"/>
      <c r="KND36" s="210"/>
      <c r="KNE36" s="211"/>
      <c r="KNF36" s="148"/>
      <c r="KNG36" s="210"/>
      <c r="KNH36" s="211"/>
      <c r="KNI36" s="148"/>
      <c r="KNJ36" s="210"/>
      <c r="KNK36" s="211"/>
      <c r="KNL36" s="148"/>
      <c r="KNM36" s="210"/>
      <c r="KNN36" s="211"/>
      <c r="KNO36" s="148"/>
      <c r="KNP36" s="210"/>
      <c r="KNQ36" s="211"/>
      <c r="KNR36" s="148"/>
      <c r="KNS36" s="210"/>
      <c r="KNT36" s="211"/>
      <c r="KNU36" s="148"/>
      <c r="KNV36" s="210"/>
      <c r="KNW36" s="211"/>
      <c r="KNX36" s="148"/>
      <c r="KNY36" s="210"/>
      <c r="KNZ36" s="211"/>
      <c r="KOA36" s="148"/>
      <c r="KOB36" s="210"/>
      <c r="KOC36" s="211"/>
      <c r="KOD36" s="148"/>
      <c r="KOE36" s="210"/>
      <c r="KOF36" s="211"/>
      <c r="KOG36" s="148"/>
      <c r="KOH36" s="210"/>
      <c r="KOI36" s="211"/>
      <c r="KOJ36" s="148"/>
      <c r="KOK36" s="210"/>
      <c r="KOL36" s="211"/>
      <c r="KOM36" s="148"/>
      <c r="KON36" s="210"/>
      <c r="KOO36" s="211"/>
      <c r="KOP36" s="148"/>
      <c r="KOQ36" s="210"/>
      <c r="KOR36" s="211"/>
      <c r="KOS36" s="148"/>
      <c r="KOT36" s="210"/>
      <c r="KOU36" s="211"/>
      <c r="KOV36" s="148"/>
      <c r="KOW36" s="210"/>
      <c r="KOX36" s="211"/>
      <c r="KOY36" s="148"/>
      <c r="KOZ36" s="210"/>
      <c r="KPA36" s="211"/>
      <c r="KPB36" s="148"/>
      <c r="KPC36" s="210"/>
      <c r="KPD36" s="211"/>
      <c r="KPE36" s="148"/>
      <c r="KPF36" s="210"/>
      <c r="KPG36" s="211"/>
      <c r="KPH36" s="148"/>
      <c r="KPI36" s="210"/>
      <c r="KPJ36" s="211"/>
      <c r="KPK36" s="148"/>
      <c r="KPL36" s="210"/>
      <c r="KPM36" s="211"/>
      <c r="KPN36" s="148"/>
      <c r="KPO36" s="210"/>
      <c r="KPP36" s="211"/>
      <c r="KPQ36" s="148"/>
      <c r="KPR36" s="210"/>
      <c r="KPS36" s="211"/>
      <c r="KPT36" s="148"/>
      <c r="KPU36" s="210"/>
      <c r="KPV36" s="211"/>
      <c r="KPW36" s="148"/>
      <c r="KPX36" s="210"/>
      <c r="KPY36" s="211"/>
      <c r="KPZ36" s="148"/>
      <c r="KQA36" s="210"/>
      <c r="KQB36" s="211"/>
      <c r="KQC36" s="148"/>
      <c r="KQD36" s="210"/>
      <c r="KQE36" s="211"/>
      <c r="KQF36" s="148"/>
      <c r="KQG36" s="210"/>
      <c r="KQH36" s="211"/>
      <c r="KQI36" s="148"/>
      <c r="KQJ36" s="210"/>
      <c r="KQK36" s="211"/>
      <c r="KQL36" s="148"/>
      <c r="KQM36" s="210"/>
      <c r="KQN36" s="211"/>
      <c r="KQO36" s="148"/>
      <c r="KQP36" s="210"/>
      <c r="KQQ36" s="211"/>
      <c r="KQR36" s="148"/>
      <c r="KQS36" s="210"/>
      <c r="KQT36" s="211"/>
      <c r="KQU36" s="148"/>
      <c r="KQV36" s="210"/>
      <c r="KQW36" s="211"/>
      <c r="KQX36" s="148"/>
      <c r="KQY36" s="210"/>
      <c r="KQZ36" s="211"/>
      <c r="KRA36" s="148"/>
      <c r="KRB36" s="210"/>
      <c r="KRC36" s="211"/>
      <c r="KRD36" s="148"/>
      <c r="KRE36" s="210"/>
      <c r="KRF36" s="211"/>
      <c r="KRG36" s="148"/>
      <c r="KRH36" s="210"/>
      <c r="KRI36" s="211"/>
      <c r="KRJ36" s="148"/>
      <c r="KRK36" s="210"/>
      <c r="KRL36" s="211"/>
      <c r="KRM36" s="148"/>
      <c r="KRN36" s="210"/>
      <c r="KRO36" s="211"/>
      <c r="KRP36" s="148"/>
      <c r="KRQ36" s="210"/>
      <c r="KRR36" s="211"/>
      <c r="KRS36" s="148"/>
      <c r="KRT36" s="210"/>
      <c r="KRU36" s="211"/>
      <c r="KRV36" s="148"/>
      <c r="KRW36" s="210"/>
      <c r="KRX36" s="211"/>
      <c r="KRY36" s="148"/>
      <c r="KRZ36" s="210"/>
      <c r="KSA36" s="211"/>
      <c r="KSB36" s="148"/>
      <c r="KSC36" s="210"/>
      <c r="KSD36" s="211"/>
      <c r="KSE36" s="148"/>
      <c r="KSF36" s="210"/>
      <c r="KSG36" s="211"/>
      <c r="KSH36" s="148"/>
      <c r="KSI36" s="210"/>
      <c r="KSJ36" s="211"/>
      <c r="KSK36" s="148"/>
      <c r="KSL36" s="210"/>
      <c r="KSM36" s="211"/>
      <c r="KSN36" s="148"/>
      <c r="KSO36" s="210"/>
      <c r="KSP36" s="211"/>
      <c r="KSQ36" s="148"/>
      <c r="KSR36" s="210"/>
      <c r="KSS36" s="211"/>
      <c r="KST36" s="148"/>
      <c r="KSU36" s="210"/>
      <c r="KSV36" s="211"/>
      <c r="KSW36" s="148"/>
      <c r="KSX36" s="210"/>
      <c r="KSY36" s="211"/>
      <c r="KSZ36" s="148"/>
      <c r="KTA36" s="210"/>
      <c r="KTB36" s="211"/>
      <c r="KTC36" s="148"/>
      <c r="KTD36" s="210"/>
      <c r="KTE36" s="211"/>
      <c r="KTF36" s="148"/>
      <c r="KTG36" s="210"/>
      <c r="KTH36" s="211"/>
      <c r="KTI36" s="148"/>
      <c r="KTJ36" s="210"/>
      <c r="KTK36" s="211"/>
      <c r="KTL36" s="148"/>
      <c r="KTM36" s="210"/>
      <c r="KTN36" s="211"/>
      <c r="KTO36" s="148"/>
      <c r="KTP36" s="210"/>
      <c r="KTQ36" s="211"/>
      <c r="KTR36" s="148"/>
      <c r="KTS36" s="210"/>
      <c r="KTT36" s="211"/>
      <c r="KTU36" s="148"/>
      <c r="KTV36" s="210"/>
      <c r="KTW36" s="211"/>
      <c r="KTX36" s="148"/>
      <c r="KTY36" s="210"/>
      <c r="KTZ36" s="211"/>
      <c r="KUA36" s="148"/>
      <c r="KUB36" s="210"/>
      <c r="KUC36" s="211"/>
      <c r="KUD36" s="148"/>
      <c r="KUE36" s="210"/>
      <c r="KUF36" s="211"/>
      <c r="KUG36" s="148"/>
      <c r="KUH36" s="210"/>
      <c r="KUI36" s="211"/>
      <c r="KUJ36" s="148"/>
      <c r="KUK36" s="210"/>
      <c r="KUL36" s="211"/>
      <c r="KUM36" s="148"/>
      <c r="KUN36" s="210"/>
      <c r="KUO36" s="211"/>
      <c r="KUP36" s="148"/>
      <c r="KUQ36" s="210"/>
      <c r="KUR36" s="211"/>
      <c r="KUS36" s="148"/>
      <c r="KUT36" s="210"/>
      <c r="KUU36" s="211"/>
      <c r="KUV36" s="148"/>
      <c r="KUW36" s="210"/>
      <c r="KUX36" s="211"/>
      <c r="KUY36" s="148"/>
      <c r="KUZ36" s="210"/>
      <c r="KVA36" s="211"/>
      <c r="KVB36" s="148"/>
      <c r="KVC36" s="210"/>
      <c r="KVD36" s="211"/>
      <c r="KVE36" s="148"/>
      <c r="KVF36" s="210"/>
      <c r="KVG36" s="211"/>
      <c r="KVH36" s="148"/>
      <c r="KVI36" s="210"/>
      <c r="KVJ36" s="211"/>
      <c r="KVK36" s="148"/>
      <c r="KVL36" s="210"/>
      <c r="KVM36" s="211"/>
      <c r="KVN36" s="148"/>
      <c r="KVO36" s="210"/>
      <c r="KVP36" s="211"/>
      <c r="KVQ36" s="148"/>
      <c r="KVR36" s="210"/>
      <c r="KVS36" s="211"/>
      <c r="KVT36" s="148"/>
      <c r="KVU36" s="210"/>
      <c r="KVV36" s="211"/>
      <c r="KVW36" s="148"/>
      <c r="KVX36" s="210"/>
      <c r="KVY36" s="211"/>
      <c r="KVZ36" s="148"/>
      <c r="KWA36" s="210"/>
      <c r="KWB36" s="211"/>
      <c r="KWC36" s="148"/>
      <c r="KWD36" s="210"/>
      <c r="KWE36" s="211"/>
      <c r="KWF36" s="148"/>
      <c r="KWG36" s="210"/>
      <c r="KWH36" s="211"/>
      <c r="KWI36" s="148"/>
      <c r="KWJ36" s="210"/>
      <c r="KWK36" s="211"/>
      <c r="KWL36" s="148"/>
      <c r="KWM36" s="210"/>
      <c r="KWN36" s="211"/>
      <c r="KWO36" s="148"/>
      <c r="KWP36" s="210"/>
      <c r="KWQ36" s="211"/>
      <c r="KWR36" s="148"/>
      <c r="KWS36" s="210"/>
      <c r="KWT36" s="211"/>
      <c r="KWU36" s="148"/>
      <c r="KWV36" s="210"/>
      <c r="KWW36" s="211"/>
      <c r="KWX36" s="148"/>
      <c r="KWY36" s="210"/>
      <c r="KWZ36" s="211"/>
      <c r="KXA36" s="148"/>
      <c r="KXB36" s="210"/>
      <c r="KXC36" s="211"/>
      <c r="KXD36" s="148"/>
      <c r="KXE36" s="210"/>
      <c r="KXF36" s="211"/>
      <c r="KXG36" s="148"/>
      <c r="KXH36" s="210"/>
      <c r="KXI36" s="211"/>
      <c r="KXJ36" s="148"/>
      <c r="KXK36" s="210"/>
      <c r="KXL36" s="211"/>
      <c r="KXM36" s="148"/>
      <c r="KXN36" s="210"/>
      <c r="KXO36" s="211"/>
      <c r="KXP36" s="148"/>
      <c r="KXQ36" s="210"/>
      <c r="KXR36" s="211"/>
      <c r="KXS36" s="148"/>
      <c r="KXT36" s="210"/>
      <c r="KXU36" s="211"/>
      <c r="KXV36" s="148"/>
      <c r="KXW36" s="210"/>
      <c r="KXX36" s="211"/>
      <c r="KXY36" s="148"/>
      <c r="KXZ36" s="210"/>
      <c r="KYA36" s="211"/>
      <c r="KYB36" s="148"/>
      <c r="KYC36" s="210"/>
      <c r="KYD36" s="211"/>
      <c r="KYE36" s="148"/>
      <c r="KYF36" s="210"/>
      <c r="KYG36" s="211"/>
      <c r="KYH36" s="148"/>
      <c r="KYI36" s="210"/>
      <c r="KYJ36" s="211"/>
      <c r="KYK36" s="148"/>
      <c r="KYL36" s="210"/>
      <c r="KYM36" s="211"/>
      <c r="KYN36" s="148"/>
      <c r="KYO36" s="210"/>
      <c r="KYP36" s="211"/>
      <c r="KYQ36" s="148"/>
      <c r="KYR36" s="210"/>
      <c r="KYS36" s="211"/>
      <c r="KYT36" s="148"/>
      <c r="KYU36" s="210"/>
      <c r="KYV36" s="211"/>
      <c r="KYW36" s="148"/>
      <c r="KYX36" s="210"/>
      <c r="KYY36" s="211"/>
      <c r="KYZ36" s="148"/>
      <c r="KZA36" s="210"/>
      <c r="KZB36" s="211"/>
      <c r="KZC36" s="148"/>
      <c r="KZD36" s="210"/>
      <c r="KZE36" s="211"/>
      <c r="KZF36" s="148"/>
      <c r="KZG36" s="210"/>
      <c r="KZH36" s="211"/>
      <c r="KZI36" s="148"/>
      <c r="KZJ36" s="210"/>
      <c r="KZK36" s="211"/>
      <c r="KZL36" s="148"/>
      <c r="KZM36" s="210"/>
      <c r="KZN36" s="211"/>
      <c r="KZO36" s="148"/>
      <c r="KZP36" s="210"/>
      <c r="KZQ36" s="211"/>
      <c r="KZR36" s="148"/>
      <c r="KZS36" s="210"/>
      <c r="KZT36" s="211"/>
      <c r="KZU36" s="148"/>
      <c r="KZV36" s="210"/>
      <c r="KZW36" s="211"/>
      <c r="KZX36" s="148"/>
      <c r="KZY36" s="210"/>
      <c r="KZZ36" s="211"/>
      <c r="LAA36" s="148"/>
      <c r="LAB36" s="210"/>
      <c r="LAC36" s="211"/>
      <c r="LAD36" s="148"/>
      <c r="LAE36" s="210"/>
      <c r="LAF36" s="211"/>
      <c r="LAG36" s="148"/>
      <c r="LAH36" s="210"/>
      <c r="LAI36" s="211"/>
      <c r="LAJ36" s="148"/>
      <c r="LAK36" s="210"/>
      <c r="LAL36" s="211"/>
      <c r="LAM36" s="148"/>
      <c r="LAN36" s="210"/>
      <c r="LAO36" s="211"/>
      <c r="LAP36" s="148"/>
      <c r="LAQ36" s="210"/>
      <c r="LAR36" s="211"/>
      <c r="LAS36" s="148"/>
      <c r="LAT36" s="210"/>
      <c r="LAU36" s="211"/>
      <c r="LAV36" s="148"/>
      <c r="LAW36" s="210"/>
      <c r="LAX36" s="211"/>
      <c r="LAY36" s="148"/>
      <c r="LAZ36" s="210"/>
      <c r="LBA36" s="211"/>
      <c r="LBB36" s="148"/>
      <c r="LBC36" s="210"/>
      <c r="LBD36" s="211"/>
      <c r="LBE36" s="148"/>
      <c r="LBF36" s="210"/>
      <c r="LBG36" s="211"/>
      <c r="LBH36" s="148"/>
      <c r="LBI36" s="210"/>
      <c r="LBJ36" s="211"/>
      <c r="LBK36" s="148"/>
      <c r="LBL36" s="210"/>
      <c r="LBM36" s="211"/>
      <c r="LBN36" s="148"/>
      <c r="LBO36" s="210"/>
      <c r="LBP36" s="211"/>
      <c r="LBQ36" s="148"/>
      <c r="LBR36" s="210"/>
      <c r="LBS36" s="211"/>
      <c r="LBT36" s="148"/>
      <c r="LBU36" s="210"/>
      <c r="LBV36" s="211"/>
      <c r="LBW36" s="148"/>
      <c r="LBX36" s="210"/>
      <c r="LBY36" s="211"/>
      <c r="LBZ36" s="148"/>
      <c r="LCA36" s="210"/>
      <c r="LCB36" s="211"/>
      <c r="LCC36" s="148"/>
      <c r="LCD36" s="210"/>
      <c r="LCE36" s="211"/>
      <c r="LCF36" s="148"/>
      <c r="LCG36" s="210"/>
      <c r="LCH36" s="211"/>
      <c r="LCI36" s="148"/>
      <c r="LCJ36" s="210"/>
      <c r="LCK36" s="211"/>
      <c r="LCL36" s="148"/>
      <c r="LCM36" s="210"/>
      <c r="LCN36" s="211"/>
      <c r="LCO36" s="148"/>
      <c r="LCP36" s="210"/>
      <c r="LCQ36" s="211"/>
      <c r="LCR36" s="148"/>
      <c r="LCS36" s="210"/>
      <c r="LCT36" s="211"/>
      <c r="LCU36" s="148"/>
      <c r="LCV36" s="210"/>
      <c r="LCW36" s="211"/>
      <c r="LCX36" s="148"/>
      <c r="LCY36" s="210"/>
      <c r="LCZ36" s="211"/>
      <c r="LDA36" s="148"/>
      <c r="LDB36" s="210"/>
      <c r="LDC36" s="211"/>
      <c r="LDD36" s="148"/>
      <c r="LDE36" s="210"/>
      <c r="LDF36" s="211"/>
      <c r="LDG36" s="148"/>
      <c r="LDH36" s="210"/>
      <c r="LDI36" s="211"/>
      <c r="LDJ36" s="148"/>
      <c r="LDK36" s="210"/>
      <c r="LDL36" s="211"/>
      <c r="LDM36" s="148"/>
      <c r="LDN36" s="210"/>
      <c r="LDO36" s="211"/>
      <c r="LDP36" s="148"/>
      <c r="LDQ36" s="210"/>
      <c r="LDR36" s="211"/>
      <c r="LDS36" s="148"/>
      <c r="LDT36" s="210"/>
      <c r="LDU36" s="211"/>
      <c r="LDV36" s="148"/>
      <c r="LDW36" s="210"/>
      <c r="LDX36" s="211"/>
      <c r="LDY36" s="148"/>
      <c r="LDZ36" s="210"/>
      <c r="LEA36" s="211"/>
      <c r="LEB36" s="148"/>
      <c r="LEC36" s="210"/>
      <c r="LED36" s="211"/>
      <c r="LEE36" s="148"/>
      <c r="LEF36" s="210"/>
      <c r="LEG36" s="211"/>
      <c r="LEH36" s="148"/>
      <c r="LEI36" s="210"/>
      <c r="LEJ36" s="211"/>
      <c r="LEK36" s="148"/>
      <c r="LEL36" s="210"/>
      <c r="LEM36" s="211"/>
      <c r="LEN36" s="148"/>
      <c r="LEO36" s="210"/>
      <c r="LEP36" s="211"/>
      <c r="LEQ36" s="148"/>
      <c r="LER36" s="210"/>
      <c r="LES36" s="211"/>
      <c r="LET36" s="148"/>
      <c r="LEU36" s="210"/>
      <c r="LEV36" s="211"/>
      <c r="LEW36" s="148"/>
      <c r="LEX36" s="210"/>
      <c r="LEY36" s="211"/>
      <c r="LEZ36" s="148"/>
      <c r="LFA36" s="210"/>
      <c r="LFB36" s="211"/>
      <c r="LFC36" s="148"/>
      <c r="LFD36" s="210"/>
      <c r="LFE36" s="211"/>
      <c r="LFF36" s="148"/>
      <c r="LFG36" s="210"/>
      <c r="LFH36" s="211"/>
      <c r="LFI36" s="148"/>
      <c r="LFJ36" s="210"/>
      <c r="LFK36" s="211"/>
      <c r="LFL36" s="148"/>
      <c r="LFM36" s="210"/>
      <c r="LFN36" s="211"/>
      <c r="LFO36" s="148"/>
      <c r="LFP36" s="210"/>
      <c r="LFQ36" s="211"/>
      <c r="LFR36" s="148"/>
      <c r="LFS36" s="210"/>
      <c r="LFT36" s="211"/>
      <c r="LFU36" s="148"/>
      <c r="LFV36" s="210"/>
      <c r="LFW36" s="211"/>
      <c r="LFX36" s="148"/>
      <c r="LFY36" s="210"/>
      <c r="LFZ36" s="211"/>
      <c r="LGA36" s="148"/>
      <c r="LGB36" s="210"/>
      <c r="LGC36" s="211"/>
      <c r="LGD36" s="148"/>
      <c r="LGE36" s="210"/>
      <c r="LGF36" s="211"/>
      <c r="LGG36" s="148"/>
      <c r="LGH36" s="210"/>
      <c r="LGI36" s="211"/>
      <c r="LGJ36" s="148"/>
      <c r="LGK36" s="210"/>
      <c r="LGL36" s="211"/>
      <c r="LGM36" s="148"/>
      <c r="LGN36" s="210"/>
      <c r="LGO36" s="211"/>
      <c r="LGP36" s="148"/>
      <c r="LGQ36" s="210"/>
      <c r="LGR36" s="211"/>
      <c r="LGS36" s="148"/>
      <c r="LGT36" s="210"/>
      <c r="LGU36" s="211"/>
      <c r="LGV36" s="148"/>
      <c r="LGW36" s="210"/>
      <c r="LGX36" s="211"/>
      <c r="LGY36" s="148"/>
      <c r="LGZ36" s="210"/>
      <c r="LHA36" s="211"/>
      <c r="LHB36" s="148"/>
      <c r="LHC36" s="210"/>
      <c r="LHD36" s="211"/>
      <c r="LHE36" s="148"/>
      <c r="LHF36" s="210"/>
      <c r="LHG36" s="211"/>
      <c r="LHH36" s="148"/>
      <c r="LHI36" s="210"/>
      <c r="LHJ36" s="211"/>
      <c r="LHK36" s="148"/>
      <c r="LHL36" s="210"/>
      <c r="LHM36" s="211"/>
      <c r="LHN36" s="148"/>
      <c r="LHO36" s="210"/>
      <c r="LHP36" s="211"/>
      <c r="LHQ36" s="148"/>
      <c r="LHR36" s="210"/>
      <c r="LHS36" s="211"/>
      <c r="LHT36" s="148"/>
      <c r="LHU36" s="210"/>
      <c r="LHV36" s="211"/>
      <c r="LHW36" s="148"/>
      <c r="LHX36" s="210"/>
      <c r="LHY36" s="211"/>
      <c r="LHZ36" s="148"/>
      <c r="LIA36" s="210"/>
      <c r="LIB36" s="211"/>
      <c r="LIC36" s="148"/>
      <c r="LID36" s="210"/>
      <c r="LIE36" s="211"/>
      <c r="LIF36" s="148"/>
      <c r="LIG36" s="210"/>
      <c r="LIH36" s="211"/>
      <c r="LII36" s="148"/>
      <c r="LIJ36" s="210"/>
      <c r="LIK36" s="211"/>
      <c r="LIL36" s="148"/>
      <c r="LIM36" s="210"/>
      <c r="LIN36" s="211"/>
      <c r="LIO36" s="148"/>
      <c r="LIP36" s="210"/>
      <c r="LIQ36" s="211"/>
      <c r="LIR36" s="148"/>
      <c r="LIS36" s="210"/>
      <c r="LIT36" s="211"/>
      <c r="LIU36" s="148"/>
      <c r="LIV36" s="210"/>
      <c r="LIW36" s="211"/>
      <c r="LIX36" s="148"/>
      <c r="LIY36" s="210"/>
      <c r="LIZ36" s="211"/>
      <c r="LJA36" s="148"/>
      <c r="LJB36" s="210"/>
      <c r="LJC36" s="211"/>
      <c r="LJD36" s="148"/>
      <c r="LJE36" s="210"/>
      <c r="LJF36" s="211"/>
      <c r="LJG36" s="148"/>
      <c r="LJH36" s="210"/>
      <c r="LJI36" s="211"/>
      <c r="LJJ36" s="148"/>
      <c r="LJK36" s="210"/>
      <c r="LJL36" s="211"/>
      <c r="LJM36" s="148"/>
      <c r="LJN36" s="210"/>
      <c r="LJO36" s="211"/>
      <c r="LJP36" s="148"/>
      <c r="LJQ36" s="210"/>
      <c r="LJR36" s="211"/>
      <c r="LJS36" s="148"/>
      <c r="LJT36" s="210"/>
      <c r="LJU36" s="211"/>
      <c r="LJV36" s="148"/>
      <c r="LJW36" s="210"/>
      <c r="LJX36" s="211"/>
      <c r="LJY36" s="148"/>
      <c r="LJZ36" s="210"/>
      <c r="LKA36" s="211"/>
      <c r="LKB36" s="148"/>
      <c r="LKC36" s="210"/>
      <c r="LKD36" s="211"/>
      <c r="LKE36" s="148"/>
      <c r="LKF36" s="210"/>
      <c r="LKG36" s="211"/>
      <c r="LKH36" s="148"/>
      <c r="LKI36" s="210"/>
      <c r="LKJ36" s="211"/>
      <c r="LKK36" s="148"/>
      <c r="LKL36" s="210"/>
      <c r="LKM36" s="211"/>
      <c r="LKN36" s="148"/>
      <c r="LKO36" s="210"/>
      <c r="LKP36" s="211"/>
      <c r="LKQ36" s="148"/>
      <c r="LKR36" s="210"/>
      <c r="LKS36" s="211"/>
      <c r="LKT36" s="148"/>
      <c r="LKU36" s="210"/>
      <c r="LKV36" s="211"/>
      <c r="LKW36" s="148"/>
      <c r="LKX36" s="210"/>
      <c r="LKY36" s="211"/>
      <c r="LKZ36" s="148"/>
      <c r="LLA36" s="210"/>
      <c r="LLB36" s="211"/>
      <c r="LLC36" s="148"/>
      <c r="LLD36" s="210"/>
      <c r="LLE36" s="211"/>
      <c r="LLF36" s="148"/>
      <c r="LLG36" s="210"/>
      <c r="LLH36" s="211"/>
      <c r="LLI36" s="148"/>
      <c r="LLJ36" s="210"/>
      <c r="LLK36" s="211"/>
      <c r="LLL36" s="148"/>
      <c r="LLM36" s="210"/>
      <c r="LLN36" s="211"/>
      <c r="LLO36" s="148"/>
      <c r="LLP36" s="210"/>
      <c r="LLQ36" s="211"/>
      <c r="LLR36" s="148"/>
      <c r="LLS36" s="210"/>
      <c r="LLT36" s="211"/>
      <c r="LLU36" s="148"/>
      <c r="LLV36" s="210"/>
      <c r="LLW36" s="211"/>
      <c r="LLX36" s="148"/>
      <c r="LLY36" s="210"/>
      <c r="LLZ36" s="211"/>
      <c r="LMA36" s="148"/>
      <c r="LMB36" s="210"/>
      <c r="LMC36" s="211"/>
      <c r="LMD36" s="148"/>
      <c r="LME36" s="210"/>
      <c r="LMF36" s="211"/>
      <c r="LMG36" s="148"/>
      <c r="LMH36" s="210"/>
      <c r="LMI36" s="211"/>
      <c r="LMJ36" s="148"/>
      <c r="LMK36" s="210"/>
      <c r="LML36" s="211"/>
      <c r="LMM36" s="148"/>
      <c r="LMN36" s="210"/>
      <c r="LMO36" s="211"/>
      <c r="LMP36" s="148"/>
      <c r="LMQ36" s="210"/>
      <c r="LMR36" s="211"/>
      <c r="LMS36" s="148"/>
      <c r="LMT36" s="210"/>
      <c r="LMU36" s="211"/>
      <c r="LMV36" s="148"/>
      <c r="LMW36" s="210"/>
      <c r="LMX36" s="211"/>
      <c r="LMY36" s="148"/>
      <c r="LMZ36" s="210"/>
      <c r="LNA36" s="211"/>
      <c r="LNB36" s="148"/>
      <c r="LNC36" s="210"/>
      <c r="LND36" s="211"/>
      <c r="LNE36" s="148"/>
      <c r="LNF36" s="210"/>
      <c r="LNG36" s="211"/>
      <c r="LNH36" s="148"/>
      <c r="LNI36" s="210"/>
      <c r="LNJ36" s="211"/>
      <c r="LNK36" s="148"/>
      <c r="LNL36" s="210"/>
      <c r="LNM36" s="211"/>
      <c r="LNN36" s="148"/>
      <c r="LNO36" s="210"/>
      <c r="LNP36" s="211"/>
      <c r="LNQ36" s="148"/>
      <c r="LNR36" s="210"/>
      <c r="LNS36" s="211"/>
      <c r="LNT36" s="148"/>
      <c r="LNU36" s="210"/>
      <c r="LNV36" s="211"/>
      <c r="LNW36" s="148"/>
      <c r="LNX36" s="210"/>
      <c r="LNY36" s="211"/>
      <c r="LNZ36" s="148"/>
      <c r="LOA36" s="210"/>
      <c r="LOB36" s="211"/>
      <c r="LOC36" s="148"/>
      <c r="LOD36" s="210"/>
      <c r="LOE36" s="211"/>
      <c r="LOF36" s="148"/>
      <c r="LOG36" s="210"/>
      <c r="LOH36" s="211"/>
      <c r="LOI36" s="148"/>
      <c r="LOJ36" s="210"/>
      <c r="LOK36" s="211"/>
      <c r="LOL36" s="148"/>
      <c r="LOM36" s="210"/>
      <c r="LON36" s="211"/>
      <c r="LOO36" s="148"/>
      <c r="LOP36" s="210"/>
      <c r="LOQ36" s="211"/>
      <c r="LOR36" s="148"/>
      <c r="LOS36" s="210"/>
      <c r="LOT36" s="211"/>
      <c r="LOU36" s="148"/>
      <c r="LOV36" s="210"/>
      <c r="LOW36" s="211"/>
      <c r="LOX36" s="148"/>
      <c r="LOY36" s="210"/>
      <c r="LOZ36" s="211"/>
      <c r="LPA36" s="148"/>
      <c r="LPB36" s="210"/>
      <c r="LPC36" s="211"/>
      <c r="LPD36" s="148"/>
      <c r="LPE36" s="210"/>
      <c r="LPF36" s="211"/>
      <c r="LPG36" s="148"/>
      <c r="LPH36" s="210"/>
      <c r="LPI36" s="211"/>
      <c r="LPJ36" s="148"/>
      <c r="LPK36" s="210"/>
      <c r="LPL36" s="211"/>
      <c r="LPM36" s="148"/>
      <c r="LPN36" s="210"/>
      <c r="LPO36" s="211"/>
      <c r="LPP36" s="148"/>
      <c r="LPQ36" s="210"/>
      <c r="LPR36" s="211"/>
      <c r="LPS36" s="148"/>
      <c r="LPT36" s="210"/>
      <c r="LPU36" s="211"/>
      <c r="LPV36" s="148"/>
      <c r="LPW36" s="210"/>
      <c r="LPX36" s="211"/>
      <c r="LPY36" s="148"/>
      <c r="LPZ36" s="210"/>
      <c r="LQA36" s="211"/>
      <c r="LQB36" s="148"/>
      <c r="LQC36" s="210"/>
      <c r="LQD36" s="211"/>
      <c r="LQE36" s="148"/>
      <c r="LQF36" s="210"/>
      <c r="LQG36" s="211"/>
      <c r="LQH36" s="148"/>
      <c r="LQI36" s="210"/>
      <c r="LQJ36" s="211"/>
      <c r="LQK36" s="148"/>
      <c r="LQL36" s="210"/>
      <c r="LQM36" s="211"/>
      <c r="LQN36" s="148"/>
      <c r="LQO36" s="210"/>
      <c r="LQP36" s="211"/>
      <c r="LQQ36" s="148"/>
      <c r="LQR36" s="210"/>
      <c r="LQS36" s="211"/>
      <c r="LQT36" s="148"/>
      <c r="LQU36" s="210"/>
      <c r="LQV36" s="211"/>
      <c r="LQW36" s="148"/>
      <c r="LQX36" s="210"/>
      <c r="LQY36" s="211"/>
      <c r="LQZ36" s="148"/>
      <c r="LRA36" s="210"/>
      <c r="LRB36" s="211"/>
      <c r="LRC36" s="148"/>
      <c r="LRD36" s="210"/>
      <c r="LRE36" s="211"/>
      <c r="LRF36" s="148"/>
      <c r="LRG36" s="210"/>
      <c r="LRH36" s="211"/>
      <c r="LRI36" s="148"/>
      <c r="LRJ36" s="210"/>
      <c r="LRK36" s="211"/>
      <c r="LRL36" s="148"/>
      <c r="LRM36" s="210"/>
      <c r="LRN36" s="211"/>
      <c r="LRO36" s="148"/>
      <c r="LRP36" s="210"/>
      <c r="LRQ36" s="211"/>
      <c r="LRR36" s="148"/>
      <c r="LRS36" s="210"/>
      <c r="LRT36" s="211"/>
      <c r="LRU36" s="148"/>
      <c r="LRV36" s="210"/>
      <c r="LRW36" s="211"/>
      <c r="LRX36" s="148"/>
      <c r="LRY36" s="210"/>
      <c r="LRZ36" s="211"/>
      <c r="LSA36" s="148"/>
      <c r="LSB36" s="210"/>
      <c r="LSC36" s="211"/>
      <c r="LSD36" s="148"/>
      <c r="LSE36" s="210"/>
      <c r="LSF36" s="211"/>
      <c r="LSG36" s="148"/>
      <c r="LSH36" s="210"/>
      <c r="LSI36" s="211"/>
      <c r="LSJ36" s="148"/>
      <c r="LSK36" s="210"/>
      <c r="LSL36" s="211"/>
      <c r="LSM36" s="148"/>
      <c r="LSN36" s="210"/>
      <c r="LSO36" s="211"/>
      <c r="LSP36" s="148"/>
      <c r="LSQ36" s="210"/>
      <c r="LSR36" s="211"/>
      <c r="LSS36" s="148"/>
      <c r="LST36" s="210"/>
      <c r="LSU36" s="211"/>
      <c r="LSV36" s="148"/>
      <c r="LSW36" s="210"/>
      <c r="LSX36" s="211"/>
      <c r="LSY36" s="148"/>
      <c r="LSZ36" s="210"/>
      <c r="LTA36" s="211"/>
      <c r="LTB36" s="148"/>
      <c r="LTC36" s="210"/>
      <c r="LTD36" s="211"/>
      <c r="LTE36" s="148"/>
      <c r="LTF36" s="210"/>
      <c r="LTG36" s="211"/>
      <c r="LTH36" s="148"/>
      <c r="LTI36" s="210"/>
      <c r="LTJ36" s="211"/>
      <c r="LTK36" s="148"/>
      <c r="LTL36" s="210"/>
      <c r="LTM36" s="211"/>
      <c r="LTN36" s="148"/>
      <c r="LTO36" s="210"/>
      <c r="LTP36" s="211"/>
      <c r="LTQ36" s="148"/>
      <c r="LTR36" s="210"/>
      <c r="LTS36" s="211"/>
      <c r="LTT36" s="148"/>
      <c r="LTU36" s="210"/>
      <c r="LTV36" s="211"/>
      <c r="LTW36" s="148"/>
      <c r="LTX36" s="210"/>
      <c r="LTY36" s="211"/>
      <c r="LTZ36" s="148"/>
      <c r="LUA36" s="210"/>
      <c r="LUB36" s="211"/>
      <c r="LUC36" s="148"/>
      <c r="LUD36" s="210"/>
      <c r="LUE36" s="211"/>
      <c r="LUF36" s="148"/>
      <c r="LUG36" s="210"/>
      <c r="LUH36" s="211"/>
      <c r="LUI36" s="148"/>
      <c r="LUJ36" s="210"/>
      <c r="LUK36" s="211"/>
      <c r="LUL36" s="148"/>
      <c r="LUM36" s="210"/>
      <c r="LUN36" s="211"/>
      <c r="LUO36" s="148"/>
      <c r="LUP36" s="210"/>
      <c r="LUQ36" s="211"/>
      <c r="LUR36" s="148"/>
      <c r="LUS36" s="210"/>
      <c r="LUT36" s="211"/>
      <c r="LUU36" s="148"/>
      <c r="LUV36" s="210"/>
      <c r="LUW36" s="211"/>
      <c r="LUX36" s="148"/>
      <c r="LUY36" s="210"/>
      <c r="LUZ36" s="211"/>
      <c r="LVA36" s="148"/>
      <c r="LVB36" s="210"/>
      <c r="LVC36" s="211"/>
      <c r="LVD36" s="148"/>
      <c r="LVE36" s="210"/>
      <c r="LVF36" s="211"/>
      <c r="LVG36" s="148"/>
      <c r="LVH36" s="210"/>
      <c r="LVI36" s="211"/>
      <c r="LVJ36" s="148"/>
      <c r="LVK36" s="210"/>
      <c r="LVL36" s="211"/>
      <c r="LVM36" s="148"/>
      <c r="LVN36" s="210"/>
      <c r="LVO36" s="211"/>
      <c r="LVP36" s="148"/>
      <c r="LVQ36" s="210"/>
      <c r="LVR36" s="211"/>
      <c r="LVS36" s="148"/>
      <c r="LVT36" s="210"/>
      <c r="LVU36" s="211"/>
      <c r="LVV36" s="148"/>
      <c r="LVW36" s="210"/>
      <c r="LVX36" s="211"/>
      <c r="LVY36" s="148"/>
      <c r="LVZ36" s="210"/>
      <c r="LWA36" s="211"/>
      <c r="LWB36" s="148"/>
      <c r="LWC36" s="210"/>
      <c r="LWD36" s="211"/>
      <c r="LWE36" s="148"/>
      <c r="LWF36" s="210"/>
      <c r="LWG36" s="211"/>
      <c r="LWH36" s="148"/>
      <c r="LWI36" s="210"/>
      <c r="LWJ36" s="211"/>
      <c r="LWK36" s="148"/>
      <c r="LWL36" s="210"/>
      <c r="LWM36" s="211"/>
      <c r="LWN36" s="148"/>
      <c r="LWO36" s="210"/>
      <c r="LWP36" s="211"/>
      <c r="LWQ36" s="148"/>
      <c r="LWR36" s="210"/>
      <c r="LWS36" s="211"/>
      <c r="LWT36" s="148"/>
      <c r="LWU36" s="210"/>
      <c r="LWV36" s="211"/>
      <c r="LWW36" s="148"/>
      <c r="LWX36" s="210"/>
      <c r="LWY36" s="211"/>
      <c r="LWZ36" s="148"/>
      <c r="LXA36" s="210"/>
      <c r="LXB36" s="211"/>
      <c r="LXC36" s="148"/>
      <c r="LXD36" s="210"/>
      <c r="LXE36" s="211"/>
      <c r="LXF36" s="148"/>
      <c r="LXG36" s="210"/>
      <c r="LXH36" s="211"/>
      <c r="LXI36" s="148"/>
      <c r="LXJ36" s="210"/>
      <c r="LXK36" s="211"/>
      <c r="LXL36" s="148"/>
      <c r="LXM36" s="210"/>
      <c r="LXN36" s="211"/>
      <c r="LXO36" s="148"/>
      <c r="LXP36" s="210"/>
      <c r="LXQ36" s="211"/>
      <c r="LXR36" s="148"/>
      <c r="LXS36" s="210"/>
      <c r="LXT36" s="211"/>
      <c r="LXU36" s="148"/>
      <c r="LXV36" s="210"/>
      <c r="LXW36" s="211"/>
      <c r="LXX36" s="148"/>
      <c r="LXY36" s="210"/>
      <c r="LXZ36" s="211"/>
      <c r="LYA36" s="148"/>
      <c r="LYB36" s="210"/>
      <c r="LYC36" s="211"/>
      <c r="LYD36" s="148"/>
      <c r="LYE36" s="210"/>
      <c r="LYF36" s="211"/>
      <c r="LYG36" s="148"/>
      <c r="LYH36" s="210"/>
      <c r="LYI36" s="211"/>
      <c r="LYJ36" s="148"/>
      <c r="LYK36" s="210"/>
      <c r="LYL36" s="211"/>
      <c r="LYM36" s="148"/>
      <c r="LYN36" s="210"/>
      <c r="LYO36" s="211"/>
      <c r="LYP36" s="148"/>
      <c r="LYQ36" s="210"/>
      <c r="LYR36" s="211"/>
      <c r="LYS36" s="148"/>
      <c r="LYT36" s="210"/>
      <c r="LYU36" s="211"/>
      <c r="LYV36" s="148"/>
      <c r="LYW36" s="210"/>
      <c r="LYX36" s="211"/>
      <c r="LYY36" s="148"/>
      <c r="LYZ36" s="210"/>
      <c r="LZA36" s="211"/>
      <c r="LZB36" s="148"/>
      <c r="LZC36" s="210"/>
      <c r="LZD36" s="211"/>
      <c r="LZE36" s="148"/>
      <c r="LZF36" s="210"/>
      <c r="LZG36" s="211"/>
      <c r="LZH36" s="148"/>
      <c r="LZI36" s="210"/>
      <c r="LZJ36" s="211"/>
      <c r="LZK36" s="148"/>
      <c r="LZL36" s="210"/>
      <c r="LZM36" s="211"/>
      <c r="LZN36" s="148"/>
      <c r="LZO36" s="210"/>
      <c r="LZP36" s="211"/>
      <c r="LZQ36" s="148"/>
      <c r="LZR36" s="210"/>
      <c r="LZS36" s="211"/>
      <c r="LZT36" s="148"/>
      <c r="LZU36" s="210"/>
      <c r="LZV36" s="211"/>
      <c r="LZW36" s="148"/>
      <c r="LZX36" s="210"/>
      <c r="LZY36" s="211"/>
      <c r="LZZ36" s="148"/>
      <c r="MAA36" s="210"/>
      <c r="MAB36" s="211"/>
      <c r="MAC36" s="148"/>
      <c r="MAD36" s="210"/>
      <c r="MAE36" s="211"/>
      <c r="MAF36" s="148"/>
      <c r="MAG36" s="210"/>
      <c r="MAH36" s="211"/>
      <c r="MAI36" s="148"/>
      <c r="MAJ36" s="210"/>
      <c r="MAK36" s="211"/>
      <c r="MAL36" s="148"/>
      <c r="MAM36" s="210"/>
      <c r="MAN36" s="211"/>
      <c r="MAO36" s="148"/>
      <c r="MAP36" s="210"/>
      <c r="MAQ36" s="211"/>
      <c r="MAR36" s="148"/>
      <c r="MAS36" s="210"/>
      <c r="MAT36" s="211"/>
      <c r="MAU36" s="148"/>
      <c r="MAV36" s="210"/>
      <c r="MAW36" s="211"/>
      <c r="MAX36" s="148"/>
      <c r="MAY36" s="210"/>
      <c r="MAZ36" s="211"/>
      <c r="MBA36" s="148"/>
      <c r="MBB36" s="210"/>
      <c r="MBC36" s="211"/>
      <c r="MBD36" s="148"/>
      <c r="MBE36" s="210"/>
      <c r="MBF36" s="211"/>
      <c r="MBG36" s="148"/>
      <c r="MBH36" s="210"/>
      <c r="MBI36" s="211"/>
      <c r="MBJ36" s="148"/>
      <c r="MBK36" s="210"/>
      <c r="MBL36" s="211"/>
      <c r="MBM36" s="148"/>
      <c r="MBN36" s="210"/>
      <c r="MBO36" s="211"/>
      <c r="MBP36" s="148"/>
      <c r="MBQ36" s="210"/>
      <c r="MBR36" s="211"/>
      <c r="MBS36" s="148"/>
      <c r="MBT36" s="210"/>
      <c r="MBU36" s="211"/>
      <c r="MBV36" s="148"/>
      <c r="MBW36" s="210"/>
      <c r="MBX36" s="211"/>
      <c r="MBY36" s="148"/>
      <c r="MBZ36" s="210"/>
      <c r="MCA36" s="211"/>
      <c r="MCB36" s="148"/>
      <c r="MCC36" s="210"/>
      <c r="MCD36" s="211"/>
      <c r="MCE36" s="148"/>
      <c r="MCF36" s="210"/>
      <c r="MCG36" s="211"/>
      <c r="MCH36" s="148"/>
      <c r="MCI36" s="210"/>
      <c r="MCJ36" s="211"/>
      <c r="MCK36" s="148"/>
      <c r="MCL36" s="210"/>
      <c r="MCM36" s="211"/>
      <c r="MCN36" s="148"/>
      <c r="MCO36" s="210"/>
      <c r="MCP36" s="211"/>
      <c r="MCQ36" s="148"/>
      <c r="MCR36" s="210"/>
      <c r="MCS36" s="211"/>
      <c r="MCT36" s="148"/>
      <c r="MCU36" s="210"/>
      <c r="MCV36" s="211"/>
      <c r="MCW36" s="148"/>
      <c r="MCX36" s="210"/>
      <c r="MCY36" s="211"/>
      <c r="MCZ36" s="148"/>
      <c r="MDA36" s="210"/>
      <c r="MDB36" s="211"/>
      <c r="MDC36" s="148"/>
      <c r="MDD36" s="210"/>
      <c r="MDE36" s="211"/>
      <c r="MDF36" s="148"/>
      <c r="MDG36" s="210"/>
      <c r="MDH36" s="211"/>
      <c r="MDI36" s="148"/>
      <c r="MDJ36" s="210"/>
      <c r="MDK36" s="211"/>
      <c r="MDL36" s="148"/>
      <c r="MDM36" s="210"/>
      <c r="MDN36" s="211"/>
      <c r="MDO36" s="148"/>
      <c r="MDP36" s="210"/>
      <c r="MDQ36" s="211"/>
      <c r="MDR36" s="148"/>
      <c r="MDS36" s="210"/>
      <c r="MDT36" s="211"/>
      <c r="MDU36" s="148"/>
      <c r="MDV36" s="210"/>
      <c r="MDW36" s="211"/>
      <c r="MDX36" s="148"/>
      <c r="MDY36" s="210"/>
      <c r="MDZ36" s="211"/>
      <c r="MEA36" s="148"/>
      <c r="MEB36" s="210"/>
      <c r="MEC36" s="211"/>
      <c r="MED36" s="148"/>
      <c r="MEE36" s="210"/>
      <c r="MEF36" s="211"/>
      <c r="MEG36" s="148"/>
      <c r="MEH36" s="210"/>
      <c r="MEI36" s="211"/>
      <c r="MEJ36" s="148"/>
      <c r="MEK36" s="210"/>
      <c r="MEL36" s="211"/>
      <c r="MEM36" s="148"/>
      <c r="MEN36" s="210"/>
      <c r="MEO36" s="211"/>
      <c r="MEP36" s="148"/>
      <c r="MEQ36" s="210"/>
      <c r="MER36" s="211"/>
      <c r="MES36" s="148"/>
      <c r="MET36" s="210"/>
      <c r="MEU36" s="211"/>
      <c r="MEV36" s="148"/>
      <c r="MEW36" s="210"/>
      <c r="MEX36" s="211"/>
      <c r="MEY36" s="148"/>
      <c r="MEZ36" s="210"/>
      <c r="MFA36" s="211"/>
      <c r="MFB36" s="148"/>
      <c r="MFC36" s="210"/>
      <c r="MFD36" s="211"/>
      <c r="MFE36" s="148"/>
      <c r="MFF36" s="210"/>
      <c r="MFG36" s="211"/>
      <c r="MFH36" s="148"/>
      <c r="MFI36" s="210"/>
      <c r="MFJ36" s="211"/>
      <c r="MFK36" s="148"/>
      <c r="MFL36" s="210"/>
      <c r="MFM36" s="211"/>
      <c r="MFN36" s="148"/>
      <c r="MFO36" s="210"/>
      <c r="MFP36" s="211"/>
      <c r="MFQ36" s="148"/>
      <c r="MFR36" s="210"/>
      <c r="MFS36" s="211"/>
      <c r="MFT36" s="148"/>
      <c r="MFU36" s="210"/>
      <c r="MFV36" s="211"/>
      <c r="MFW36" s="148"/>
      <c r="MFX36" s="210"/>
      <c r="MFY36" s="211"/>
      <c r="MFZ36" s="148"/>
      <c r="MGA36" s="210"/>
      <c r="MGB36" s="211"/>
      <c r="MGC36" s="148"/>
      <c r="MGD36" s="210"/>
      <c r="MGE36" s="211"/>
      <c r="MGF36" s="148"/>
      <c r="MGG36" s="210"/>
      <c r="MGH36" s="211"/>
      <c r="MGI36" s="148"/>
      <c r="MGJ36" s="210"/>
      <c r="MGK36" s="211"/>
      <c r="MGL36" s="148"/>
      <c r="MGM36" s="210"/>
      <c r="MGN36" s="211"/>
      <c r="MGO36" s="148"/>
      <c r="MGP36" s="210"/>
      <c r="MGQ36" s="211"/>
      <c r="MGR36" s="148"/>
      <c r="MGS36" s="210"/>
      <c r="MGT36" s="211"/>
      <c r="MGU36" s="148"/>
      <c r="MGV36" s="210"/>
      <c r="MGW36" s="211"/>
      <c r="MGX36" s="148"/>
      <c r="MGY36" s="210"/>
      <c r="MGZ36" s="211"/>
      <c r="MHA36" s="148"/>
      <c r="MHB36" s="210"/>
      <c r="MHC36" s="211"/>
      <c r="MHD36" s="148"/>
      <c r="MHE36" s="210"/>
      <c r="MHF36" s="211"/>
      <c r="MHG36" s="148"/>
      <c r="MHH36" s="210"/>
      <c r="MHI36" s="211"/>
      <c r="MHJ36" s="148"/>
      <c r="MHK36" s="210"/>
      <c r="MHL36" s="211"/>
      <c r="MHM36" s="148"/>
      <c r="MHN36" s="210"/>
      <c r="MHO36" s="211"/>
      <c r="MHP36" s="148"/>
      <c r="MHQ36" s="210"/>
      <c r="MHR36" s="211"/>
      <c r="MHS36" s="148"/>
      <c r="MHT36" s="210"/>
      <c r="MHU36" s="211"/>
      <c r="MHV36" s="148"/>
      <c r="MHW36" s="210"/>
      <c r="MHX36" s="211"/>
      <c r="MHY36" s="148"/>
      <c r="MHZ36" s="210"/>
      <c r="MIA36" s="211"/>
      <c r="MIB36" s="148"/>
      <c r="MIC36" s="210"/>
      <c r="MID36" s="211"/>
      <c r="MIE36" s="148"/>
      <c r="MIF36" s="210"/>
      <c r="MIG36" s="211"/>
      <c r="MIH36" s="148"/>
      <c r="MII36" s="210"/>
      <c r="MIJ36" s="211"/>
      <c r="MIK36" s="148"/>
      <c r="MIL36" s="210"/>
      <c r="MIM36" s="211"/>
      <c r="MIN36" s="148"/>
      <c r="MIO36" s="210"/>
      <c r="MIP36" s="211"/>
      <c r="MIQ36" s="148"/>
      <c r="MIR36" s="210"/>
      <c r="MIS36" s="211"/>
      <c r="MIT36" s="148"/>
      <c r="MIU36" s="210"/>
      <c r="MIV36" s="211"/>
      <c r="MIW36" s="148"/>
      <c r="MIX36" s="210"/>
      <c r="MIY36" s="211"/>
      <c r="MIZ36" s="148"/>
      <c r="MJA36" s="210"/>
      <c r="MJB36" s="211"/>
      <c r="MJC36" s="148"/>
      <c r="MJD36" s="210"/>
      <c r="MJE36" s="211"/>
      <c r="MJF36" s="148"/>
      <c r="MJG36" s="210"/>
      <c r="MJH36" s="211"/>
      <c r="MJI36" s="148"/>
      <c r="MJJ36" s="210"/>
      <c r="MJK36" s="211"/>
      <c r="MJL36" s="148"/>
      <c r="MJM36" s="210"/>
      <c r="MJN36" s="211"/>
      <c r="MJO36" s="148"/>
      <c r="MJP36" s="210"/>
      <c r="MJQ36" s="211"/>
      <c r="MJR36" s="148"/>
      <c r="MJS36" s="210"/>
      <c r="MJT36" s="211"/>
      <c r="MJU36" s="148"/>
      <c r="MJV36" s="210"/>
      <c r="MJW36" s="211"/>
      <c r="MJX36" s="148"/>
      <c r="MJY36" s="210"/>
      <c r="MJZ36" s="211"/>
      <c r="MKA36" s="148"/>
      <c r="MKB36" s="210"/>
      <c r="MKC36" s="211"/>
      <c r="MKD36" s="148"/>
      <c r="MKE36" s="210"/>
      <c r="MKF36" s="211"/>
      <c r="MKG36" s="148"/>
      <c r="MKH36" s="210"/>
      <c r="MKI36" s="211"/>
      <c r="MKJ36" s="148"/>
      <c r="MKK36" s="210"/>
      <c r="MKL36" s="211"/>
      <c r="MKM36" s="148"/>
      <c r="MKN36" s="210"/>
      <c r="MKO36" s="211"/>
      <c r="MKP36" s="148"/>
      <c r="MKQ36" s="210"/>
      <c r="MKR36" s="211"/>
      <c r="MKS36" s="148"/>
      <c r="MKT36" s="210"/>
      <c r="MKU36" s="211"/>
      <c r="MKV36" s="148"/>
      <c r="MKW36" s="210"/>
      <c r="MKX36" s="211"/>
      <c r="MKY36" s="148"/>
      <c r="MKZ36" s="210"/>
      <c r="MLA36" s="211"/>
      <c r="MLB36" s="148"/>
      <c r="MLC36" s="210"/>
      <c r="MLD36" s="211"/>
      <c r="MLE36" s="148"/>
      <c r="MLF36" s="210"/>
      <c r="MLG36" s="211"/>
      <c r="MLH36" s="148"/>
      <c r="MLI36" s="210"/>
      <c r="MLJ36" s="211"/>
      <c r="MLK36" s="148"/>
      <c r="MLL36" s="210"/>
      <c r="MLM36" s="211"/>
      <c r="MLN36" s="148"/>
      <c r="MLO36" s="210"/>
      <c r="MLP36" s="211"/>
      <c r="MLQ36" s="148"/>
      <c r="MLR36" s="210"/>
      <c r="MLS36" s="211"/>
      <c r="MLT36" s="148"/>
      <c r="MLU36" s="210"/>
      <c r="MLV36" s="211"/>
      <c r="MLW36" s="148"/>
      <c r="MLX36" s="210"/>
      <c r="MLY36" s="211"/>
      <c r="MLZ36" s="148"/>
      <c r="MMA36" s="210"/>
      <c r="MMB36" s="211"/>
      <c r="MMC36" s="148"/>
      <c r="MMD36" s="210"/>
      <c r="MME36" s="211"/>
      <c r="MMF36" s="148"/>
      <c r="MMG36" s="210"/>
      <c r="MMH36" s="211"/>
      <c r="MMI36" s="148"/>
      <c r="MMJ36" s="210"/>
      <c r="MMK36" s="211"/>
      <c r="MML36" s="148"/>
      <c r="MMM36" s="210"/>
      <c r="MMN36" s="211"/>
      <c r="MMO36" s="148"/>
      <c r="MMP36" s="210"/>
      <c r="MMQ36" s="211"/>
      <c r="MMR36" s="148"/>
      <c r="MMS36" s="210"/>
      <c r="MMT36" s="211"/>
      <c r="MMU36" s="148"/>
      <c r="MMV36" s="210"/>
      <c r="MMW36" s="211"/>
      <c r="MMX36" s="148"/>
      <c r="MMY36" s="210"/>
      <c r="MMZ36" s="211"/>
      <c r="MNA36" s="148"/>
      <c r="MNB36" s="210"/>
      <c r="MNC36" s="211"/>
      <c r="MND36" s="148"/>
      <c r="MNE36" s="210"/>
      <c r="MNF36" s="211"/>
      <c r="MNG36" s="148"/>
      <c r="MNH36" s="210"/>
      <c r="MNI36" s="211"/>
      <c r="MNJ36" s="148"/>
      <c r="MNK36" s="210"/>
      <c r="MNL36" s="211"/>
      <c r="MNM36" s="148"/>
      <c r="MNN36" s="210"/>
      <c r="MNO36" s="211"/>
      <c r="MNP36" s="148"/>
      <c r="MNQ36" s="210"/>
      <c r="MNR36" s="211"/>
      <c r="MNS36" s="148"/>
      <c r="MNT36" s="210"/>
      <c r="MNU36" s="211"/>
      <c r="MNV36" s="148"/>
      <c r="MNW36" s="210"/>
      <c r="MNX36" s="211"/>
      <c r="MNY36" s="148"/>
      <c r="MNZ36" s="210"/>
      <c r="MOA36" s="211"/>
      <c r="MOB36" s="148"/>
      <c r="MOC36" s="210"/>
      <c r="MOD36" s="211"/>
      <c r="MOE36" s="148"/>
      <c r="MOF36" s="210"/>
      <c r="MOG36" s="211"/>
      <c r="MOH36" s="148"/>
      <c r="MOI36" s="210"/>
      <c r="MOJ36" s="211"/>
      <c r="MOK36" s="148"/>
      <c r="MOL36" s="210"/>
      <c r="MOM36" s="211"/>
      <c r="MON36" s="148"/>
      <c r="MOO36" s="210"/>
      <c r="MOP36" s="211"/>
      <c r="MOQ36" s="148"/>
      <c r="MOR36" s="210"/>
      <c r="MOS36" s="211"/>
      <c r="MOT36" s="148"/>
      <c r="MOU36" s="210"/>
      <c r="MOV36" s="211"/>
      <c r="MOW36" s="148"/>
      <c r="MOX36" s="210"/>
      <c r="MOY36" s="211"/>
      <c r="MOZ36" s="148"/>
      <c r="MPA36" s="210"/>
      <c r="MPB36" s="211"/>
      <c r="MPC36" s="148"/>
      <c r="MPD36" s="210"/>
      <c r="MPE36" s="211"/>
      <c r="MPF36" s="148"/>
      <c r="MPG36" s="210"/>
      <c r="MPH36" s="211"/>
      <c r="MPI36" s="148"/>
      <c r="MPJ36" s="210"/>
      <c r="MPK36" s="211"/>
      <c r="MPL36" s="148"/>
      <c r="MPM36" s="210"/>
      <c r="MPN36" s="211"/>
      <c r="MPO36" s="148"/>
      <c r="MPP36" s="210"/>
      <c r="MPQ36" s="211"/>
      <c r="MPR36" s="148"/>
      <c r="MPS36" s="210"/>
      <c r="MPT36" s="211"/>
      <c r="MPU36" s="148"/>
      <c r="MPV36" s="210"/>
      <c r="MPW36" s="211"/>
      <c r="MPX36" s="148"/>
      <c r="MPY36" s="210"/>
      <c r="MPZ36" s="211"/>
      <c r="MQA36" s="148"/>
      <c r="MQB36" s="210"/>
      <c r="MQC36" s="211"/>
      <c r="MQD36" s="148"/>
      <c r="MQE36" s="210"/>
      <c r="MQF36" s="211"/>
      <c r="MQG36" s="148"/>
      <c r="MQH36" s="210"/>
      <c r="MQI36" s="211"/>
      <c r="MQJ36" s="148"/>
      <c r="MQK36" s="210"/>
      <c r="MQL36" s="211"/>
      <c r="MQM36" s="148"/>
      <c r="MQN36" s="210"/>
      <c r="MQO36" s="211"/>
      <c r="MQP36" s="148"/>
      <c r="MQQ36" s="210"/>
      <c r="MQR36" s="211"/>
      <c r="MQS36" s="148"/>
      <c r="MQT36" s="210"/>
      <c r="MQU36" s="211"/>
      <c r="MQV36" s="148"/>
      <c r="MQW36" s="210"/>
      <c r="MQX36" s="211"/>
      <c r="MQY36" s="148"/>
      <c r="MQZ36" s="210"/>
      <c r="MRA36" s="211"/>
      <c r="MRB36" s="148"/>
      <c r="MRC36" s="210"/>
      <c r="MRD36" s="211"/>
      <c r="MRE36" s="148"/>
      <c r="MRF36" s="210"/>
      <c r="MRG36" s="211"/>
      <c r="MRH36" s="148"/>
      <c r="MRI36" s="210"/>
      <c r="MRJ36" s="211"/>
      <c r="MRK36" s="148"/>
      <c r="MRL36" s="210"/>
      <c r="MRM36" s="211"/>
      <c r="MRN36" s="148"/>
      <c r="MRO36" s="210"/>
      <c r="MRP36" s="211"/>
      <c r="MRQ36" s="148"/>
      <c r="MRR36" s="210"/>
      <c r="MRS36" s="211"/>
      <c r="MRT36" s="148"/>
      <c r="MRU36" s="210"/>
      <c r="MRV36" s="211"/>
      <c r="MRW36" s="148"/>
      <c r="MRX36" s="210"/>
      <c r="MRY36" s="211"/>
      <c r="MRZ36" s="148"/>
      <c r="MSA36" s="210"/>
      <c r="MSB36" s="211"/>
      <c r="MSC36" s="148"/>
      <c r="MSD36" s="210"/>
      <c r="MSE36" s="211"/>
      <c r="MSF36" s="148"/>
      <c r="MSG36" s="210"/>
      <c r="MSH36" s="211"/>
      <c r="MSI36" s="148"/>
      <c r="MSJ36" s="210"/>
      <c r="MSK36" s="211"/>
      <c r="MSL36" s="148"/>
      <c r="MSM36" s="210"/>
      <c r="MSN36" s="211"/>
      <c r="MSO36" s="148"/>
      <c r="MSP36" s="210"/>
      <c r="MSQ36" s="211"/>
      <c r="MSR36" s="148"/>
      <c r="MSS36" s="210"/>
      <c r="MST36" s="211"/>
      <c r="MSU36" s="148"/>
      <c r="MSV36" s="210"/>
      <c r="MSW36" s="211"/>
      <c r="MSX36" s="148"/>
      <c r="MSY36" s="210"/>
      <c r="MSZ36" s="211"/>
      <c r="MTA36" s="148"/>
      <c r="MTB36" s="210"/>
      <c r="MTC36" s="211"/>
      <c r="MTD36" s="148"/>
      <c r="MTE36" s="210"/>
      <c r="MTF36" s="211"/>
      <c r="MTG36" s="148"/>
      <c r="MTH36" s="210"/>
      <c r="MTI36" s="211"/>
      <c r="MTJ36" s="148"/>
      <c r="MTK36" s="210"/>
      <c r="MTL36" s="211"/>
      <c r="MTM36" s="148"/>
      <c r="MTN36" s="210"/>
      <c r="MTO36" s="211"/>
      <c r="MTP36" s="148"/>
      <c r="MTQ36" s="210"/>
      <c r="MTR36" s="211"/>
      <c r="MTS36" s="148"/>
      <c r="MTT36" s="210"/>
      <c r="MTU36" s="211"/>
      <c r="MTV36" s="148"/>
      <c r="MTW36" s="210"/>
      <c r="MTX36" s="211"/>
      <c r="MTY36" s="148"/>
      <c r="MTZ36" s="210"/>
      <c r="MUA36" s="211"/>
      <c r="MUB36" s="148"/>
      <c r="MUC36" s="210"/>
      <c r="MUD36" s="211"/>
      <c r="MUE36" s="148"/>
      <c r="MUF36" s="210"/>
      <c r="MUG36" s="211"/>
      <c r="MUH36" s="148"/>
      <c r="MUI36" s="210"/>
      <c r="MUJ36" s="211"/>
      <c r="MUK36" s="148"/>
      <c r="MUL36" s="210"/>
      <c r="MUM36" s="211"/>
      <c r="MUN36" s="148"/>
      <c r="MUO36" s="210"/>
      <c r="MUP36" s="211"/>
      <c r="MUQ36" s="148"/>
      <c r="MUR36" s="210"/>
      <c r="MUS36" s="211"/>
      <c r="MUT36" s="148"/>
      <c r="MUU36" s="210"/>
      <c r="MUV36" s="211"/>
      <c r="MUW36" s="148"/>
      <c r="MUX36" s="210"/>
      <c r="MUY36" s="211"/>
      <c r="MUZ36" s="148"/>
      <c r="MVA36" s="210"/>
      <c r="MVB36" s="211"/>
      <c r="MVC36" s="148"/>
      <c r="MVD36" s="210"/>
      <c r="MVE36" s="211"/>
      <c r="MVF36" s="148"/>
      <c r="MVG36" s="210"/>
      <c r="MVH36" s="211"/>
      <c r="MVI36" s="148"/>
      <c r="MVJ36" s="210"/>
      <c r="MVK36" s="211"/>
      <c r="MVL36" s="148"/>
      <c r="MVM36" s="210"/>
      <c r="MVN36" s="211"/>
      <c r="MVO36" s="148"/>
      <c r="MVP36" s="210"/>
      <c r="MVQ36" s="211"/>
      <c r="MVR36" s="148"/>
      <c r="MVS36" s="210"/>
      <c r="MVT36" s="211"/>
      <c r="MVU36" s="148"/>
      <c r="MVV36" s="210"/>
      <c r="MVW36" s="211"/>
      <c r="MVX36" s="148"/>
      <c r="MVY36" s="210"/>
      <c r="MVZ36" s="211"/>
      <c r="MWA36" s="148"/>
      <c r="MWB36" s="210"/>
      <c r="MWC36" s="211"/>
      <c r="MWD36" s="148"/>
      <c r="MWE36" s="210"/>
      <c r="MWF36" s="211"/>
      <c r="MWG36" s="148"/>
      <c r="MWH36" s="210"/>
      <c r="MWI36" s="211"/>
      <c r="MWJ36" s="148"/>
      <c r="MWK36" s="210"/>
      <c r="MWL36" s="211"/>
      <c r="MWM36" s="148"/>
      <c r="MWN36" s="210"/>
      <c r="MWO36" s="211"/>
      <c r="MWP36" s="148"/>
      <c r="MWQ36" s="210"/>
      <c r="MWR36" s="211"/>
      <c r="MWS36" s="148"/>
      <c r="MWT36" s="210"/>
      <c r="MWU36" s="211"/>
      <c r="MWV36" s="148"/>
      <c r="MWW36" s="210"/>
      <c r="MWX36" s="211"/>
      <c r="MWY36" s="148"/>
      <c r="MWZ36" s="210"/>
      <c r="MXA36" s="211"/>
      <c r="MXB36" s="148"/>
      <c r="MXC36" s="210"/>
      <c r="MXD36" s="211"/>
      <c r="MXE36" s="148"/>
      <c r="MXF36" s="210"/>
      <c r="MXG36" s="211"/>
      <c r="MXH36" s="148"/>
      <c r="MXI36" s="210"/>
      <c r="MXJ36" s="211"/>
      <c r="MXK36" s="148"/>
      <c r="MXL36" s="210"/>
      <c r="MXM36" s="211"/>
      <c r="MXN36" s="148"/>
      <c r="MXO36" s="210"/>
      <c r="MXP36" s="211"/>
      <c r="MXQ36" s="148"/>
      <c r="MXR36" s="210"/>
      <c r="MXS36" s="211"/>
      <c r="MXT36" s="148"/>
      <c r="MXU36" s="210"/>
      <c r="MXV36" s="211"/>
      <c r="MXW36" s="148"/>
      <c r="MXX36" s="210"/>
      <c r="MXY36" s="211"/>
      <c r="MXZ36" s="148"/>
      <c r="MYA36" s="210"/>
      <c r="MYB36" s="211"/>
      <c r="MYC36" s="148"/>
      <c r="MYD36" s="210"/>
      <c r="MYE36" s="211"/>
      <c r="MYF36" s="148"/>
      <c r="MYG36" s="210"/>
      <c r="MYH36" s="211"/>
      <c r="MYI36" s="148"/>
      <c r="MYJ36" s="210"/>
      <c r="MYK36" s="211"/>
      <c r="MYL36" s="148"/>
      <c r="MYM36" s="210"/>
      <c r="MYN36" s="211"/>
      <c r="MYO36" s="148"/>
      <c r="MYP36" s="210"/>
      <c r="MYQ36" s="211"/>
      <c r="MYR36" s="148"/>
      <c r="MYS36" s="210"/>
      <c r="MYT36" s="211"/>
      <c r="MYU36" s="148"/>
      <c r="MYV36" s="210"/>
      <c r="MYW36" s="211"/>
      <c r="MYX36" s="148"/>
      <c r="MYY36" s="210"/>
      <c r="MYZ36" s="211"/>
      <c r="MZA36" s="148"/>
      <c r="MZB36" s="210"/>
      <c r="MZC36" s="211"/>
      <c r="MZD36" s="148"/>
      <c r="MZE36" s="210"/>
      <c r="MZF36" s="211"/>
      <c r="MZG36" s="148"/>
      <c r="MZH36" s="210"/>
      <c r="MZI36" s="211"/>
      <c r="MZJ36" s="148"/>
      <c r="MZK36" s="210"/>
      <c r="MZL36" s="211"/>
      <c r="MZM36" s="148"/>
      <c r="MZN36" s="210"/>
      <c r="MZO36" s="211"/>
      <c r="MZP36" s="148"/>
      <c r="MZQ36" s="210"/>
      <c r="MZR36" s="211"/>
      <c r="MZS36" s="148"/>
      <c r="MZT36" s="210"/>
      <c r="MZU36" s="211"/>
      <c r="MZV36" s="148"/>
      <c r="MZW36" s="210"/>
      <c r="MZX36" s="211"/>
      <c r="MZY36" s="148"/>
      <c r="MZZ36" s="210"/>
      <c r="NAA36" s="211"/>
      <c r="NAB36" s="148"/>
      <c r="NAC36" s="210"/>
      <c r="NAD36" s="211"/>
      <c r="NAE36" s="148"/>
      <c r="NAF36" s="210"/>
      <c r="NAG36" s="211"/>
      <c r="NAH36" s="148"/>
      <c r="NAI36" s="210"/>
      <c r="NAJ36" s="211"/>
      <c r="NAK36" s="148"/>
      <c r="NAL36" s="210"/>
      <c r="NAM36" s="211"/>
      <c r="NAN36" s="148"/>
      <c r="NAO36" s="210"/>
      <c r="NAP36" s="211"/>
      <c r="NAQ36" s="148"/>
      <c r="NAR36" s="210"/>
      <c r="NAS36" s="211"/>
      <c r="NAT36" s="148"/>
      <c r="NAU36" s="210"/>
      <c r="NAV36" s="211"/>
      <c r="NAW36" s="148"/>
      <c r="NAX36" s="210"/>
      <c r="NAY36" s="211"/>
      <c r="NAZ36" s="148"/>
      <c r="NBA36" s="210"/>
      <c r="NBB36" s="211"/>
      <c r="NBC36" s="148"/>
      <c r="NBD36" s="210"/>
      <c r="NBE36" s="211"/>
      <c r="NBF36" s="148"/>
      <c r="NBG36" s="210"/>
      <c r="NBH36" s="211"/>
      <c r="NBI36" s="148"/>
      <c r="NBJ36" s="210"/>
      <c r="NBK36" s="211"/>
      <c r="NBL36" s="148"/>
      <c r="NBM36" s="210"/>
      <c r="NBN36" s="211"/>
      <c r="NBO36" s="148"/>
      <c r="NBP36" s="210"/>
      <c r="NBQ36" s="211"/>
      <c r="NBR36" s="148"/>
      <c r="NBS36" s="210"/>
      <c r="NBT36" s="211"/>
      <c r="NBU36" s="148"/>
      <c r="NBV36" s="210"/>
      <c r="NBW36" s="211"/>
      <c r="NBX36" s="148"/>
      <c r="NBY36" s="210"/>
      <c r="NBZ36" s="211"/>
      <c r="NCA36" s="148"/>
      <c r="NCB36" s="210"/>
      <c r="NCC36" s="211"/>
      <c r="NCD36" s="148"/>
      <c r="NCE36" s="210"/>
      <c r="NCF36" s="211"/>
      <c r="NCG36" s="148"/>
      <c r="NCH36" s="210"/>
      <c r="NCI36" s="211"/>
      <c r="NCJ36" s="148"/>
      <c r="NCK36" s="210"/>
      <c r="NCL36" s="211"/>
      <c r="NCM36" s="148"/>
      <c r="NCN36" s="210"/>
      <c r="NCO36" s="211"/>
      <c r="NCP36" s="148"/>
      <c r="NCQ36" s="210"/>
      <c r="NCR36" s="211"/>
      <c r="NCS36" s="148"/>
      <c r="NCT36" s="210"/>
      <c r="NCU36" s="211"/>
      <c r="NCV36" s="148"/>
      <c r="NCW36" s="210"/>
      <c r="NCX36" s="211"/>
      <c r="NCY36" s="148"/>
      <c r="NCZ36" s="210"/>
      <c r="NDA36" s="211"/>
      <c r="NDB36" s="148"/>
      <c r="NDC36" s="210"/>
      <c r="NDD36" s="211"/>
      <c r="NDE36" s="148"/>
      <c r="NDF36" s="210"/>
      <c r="NDG36" s="211"/>
      <c r="NDH36" s="148"/>
      <c r="NDI36" s="210"/>
      <c r="NDJ36" s="211"/>
      <c r="NDK36" s="148"/>
      <c r="NDL36" s="210"/>
      <c r="NDM36" s="211"/>
      <c r="NDN36" s="148"/>
      <c r="NDO36" s="210"/>
      <c r="NDP36" s="211"/>
      <c r="NDQ36" s="148"/>
      <c r="NDR36" s="210"/>
      <c r="NDS36" s="211"/>
      <c r="NDT36" s="148"/>
      <c r="NDU36" s="210"/>
      <c r="NDV36" s="211"/>
      <c r="NDW36" s="148"/>
      <c r="NDX36" s="210"/>
      <c r="NDY36" s="211"/>
      <c r="NDZ36" s="148"/>
      <c r="NEA36" s="210"/>
      <c r="NEB36" s="211"/>
      <c r="NEC36" s="148"/>
      <c r="NED36" s="210"/>
      <c r="NEE36" s="211"/>
      <c r="NEF36" s="148"/>
      <c r="NEG36" s="210"/>
      <c r="NEH36" s="211"/>
      <c r="NEI36" s="148"/>
      <c r="NEJ36" s="210"/>
      <c r="NEK36" s="211"/>
      <c r="NEL36" s="148"/>
      <c r="NEM36" s="210"/>
      <c r="NEN36" s="211"/>
      <c r="NEO36" s="148"/>
      <c r="NEP36" s="210"/>
      <c r="NEQ36" s="211"/>
      <c r="NER36" s="148"/>
      <c r="NES36" s="210"/>
      <c r="NET36" s="211"/>
      <c r="NEU36" s="148"/>
      <c r="NEV36" s="210"/>
      <c r="NEW36" s="211"/>
      <c r="NEX36" s="148"/>
      <c r="NEY36" s="210"/>
      <c r="NEZ36" s="211"/>
      <c r="NFA36" s="148"/>
      <c r="NFB36" s="210"/>
      <c r="NFC36" s="211"/>
      <c r="NFD36" s="148"/>
      <c r="NFE36" s="210"/>
      <c r="NFF36" s="211"/>
      <c r="NFG36" s="148"/>
      <c r="NFH36" s="210"/>
      <c r="NFI36" s="211"/>
      <c r="NFJ36" s="148"/>
      <c r="NFK36" s="210"/>
      <c r="NFL36" s="211"/>
      <c r="NFM36" s="148"/>
      <c r="NFN36" s="210"/>
      <c r="NFO36" s="211"/>
      <c r="NFP36" s="148"/>
      <c r="NFQ36" s="210"/>
      <c r="NFR36" s="211"/>
      <c r="NFS36" s="148"/>
      <c r="NFT36" s="210"/>
      <c r="NFU36" s="211"/>
      <c r="NFV36" s="148"/>
      <c r="NFW36" s="210"/>
      <c r="NFX36" s="211"/>
      <c r="NFY36" s="148"/>
      <c r="NFZ36" s="210"/>
      <c r="NGA36" s="211"/>
      <c r="NGB36" s="148"/>
      <c r="NGC36" s="210"/>
      <c r="NGD36" s="211"/>
      <c r="NGE36" s="148"/>
      <c r="NGF36" s="210"/>
      <c r="NGG36" s="211"/>
      <c r="NGH36" s="148"/>
      <c r="NGI36" s="210"/>
      <c r="NGJ36" s="211"/>
      <c r="NGK36" s="148"/>
      <c r="NGL36" s="210"/>
      <c r="NGM36" s="211"/>
      <c r="NGN36" s="148"/>
      <c r="NGO36" s="210"/>
      <c r="NGP36" s="211"/>
      <c r="NGQ36" s="148"/>
      <c r="NGR36" s="210"/>
      <c r="NGS36" s="211"/>
      <c r="NGT36" s="148"/>
      <c r="NGU36" s="210"/>
      <c r="NGV36" s="211"/>
      <c r="NGW36" s="148"/>
      <c r="NGX36" s="210"/>
      <c r="NGY36" s="211"/>
      <c r="NGZ36" s="148"/>
      <c r="NHA36" s="210"/>
      <c r="NHB36" s="211"/>
      <c r="NHC36" s="148"/>
      <c r="NHD36" s="210"/>
      <c r="NHE36" s="211"/>
      <c r="NHF36" s="148"/>
      <c r="NHG36" s="210"/>
      <c r="NHH36" s="211"/>
      <c r="NHI36" s="148"/>
      <c r="NHJ36" s="210"/>
      <c r="NHK36" s="211"/>
      <c r="NHL36" s="148"/>
      <c r="NHM36" s="210"/>
      <c r="NHN36" s="211"/>
      <c r="NHO36" s="148"/>
      <c r="NHP36" s="210"/>
      <c r="NHQ36" s="211"/>
      <c r="NHR36" s="148"/>
      <c r="NHS36" s="210"/>
      <c r="NHT36" s="211"/>
      <c r="NHU36" s="148"/>
      <c r="NHV36" s="210"/>
      <c r="NHW36" s="211"/>
      <c r="NHX36" s="148"/>
      <c r="NHY36" s="210"/>
      <c r="NHZ36" s="211"/>
      <c r="NIA36" s="148"/>
      <c r="NIB36" s="210"/>
      <c r="NIC36" s="211"/>
      <c r="NID36" s="148"/>
      <c r="NIE36" s="210"/>
      <c r="NIF36" s="211"/>
      <c r="NIG36" s="148"/>
      <c r="NIH36" s="210"/>
      <c r="NII36" s="211"/>
      <c r="NIJ36" s="148"/>
      <c r="NIK36" s="210"/>
      <c r="NIL36" s="211"/>
      <c r="NIM36" s="148"/>
      <c r="NIN36" s="210"/>
      <c r="NIO36" s="211"/>
      <c r="NIP36" s="148"/>
      <c r="NIQ36" s="210"/>
      <c r="NIR36" s="211"/>
      <c r="NIS36" s="148"/>
      <c r="NIT36" s="210"/>
      <c r="NIU36" s="211"/>
      <c r="NIV36" s="148"/>
      <c r="NIW36" s="210"/>
      <c r="NIX36" s="211"/>
      <c r="NIY36" s="148"/>
      <c r="NIZ36" s="210"/>
      <c r="NJA36" s="211"/>
      <c r="NJB36" s="148"/>
      <c r="NJC36" s="210"/>
      <c r="NJD36" s="211"/>
      <c r="NJE36" s="148"/>
      <c r="NJF36" s="210"/>
      <c r="NJG36" s="211"/>
      <c r="NJH36" s="148"/>
      <c r="NJI36" s="210"/>
      <c r="NJJ36" s="211"/>
      <c r="NJK36" s="148"/>
      <c r="NJL36" s="210"/>
      <c r="NJM36" s="211"/>
      <c r="NJN36" s="148"/>
      <c r="NJO36" s="210"/>
      <c r="NJP36" s="211"/>
      <c r="NJQ36" s="148"/>
      <c r="NJR36" s="210"/>
      <c r="NJS36" s="211"/>
      <c r="NJT36" s="148"/>
      <c r="NJU36" s="210"/>
      <c r="NJV36" s="211"/>
      <c r="NJW36" s="148"/>
      <c r="NJX36" s="210"/>
      <c r="NJY36" s="211"/>
      <c r="NJZ36" s="148"/>
      <c r="NKA36" s="210"/>
      <c r="NKB36" s="211"/>
      <c r="NKC36" s="148"/>
      <c r="NKD36" s="210"/>
      <c r="NKE36" s="211"/>
      <c r="NKF36" s="148"/>
      <c r="NKG36" s="210"/>
      <c r="NKH36" s="211"/>
      <c r="NKI36" s="148"/>
      <c r="NKJ36" s="210"/>
      <c r="NKK36" s="211"/>
      <c r="NKL36" s="148"/>
      <c r="NKM36" s="210"/>
      <c r="NKN36" s="211"/>
      <c r="NKO36" s="148"/>
      <c r="NKP36" s="210"/>
      <c r="NKQ36" s="211"/>
      <c r="NKR36" s="148"/>
      <c r="NKS36" s="210"/>
      <c r="NKT36" s="211"/>
      <c r="NKU36" s="148"/>
      <c r="NKV36" s="210"/>
      <c r="NKW36" s="211"/>
      <c r="NKX36" s="148"/>
      <c r="NKY36" s="210"/>
      <c r="NKZ36" s="211"/>
      <c r="NLA36" s="148"/>
      <c r="NLB36" s="210"/>
      <c r="NLC36" s="211"/>
      <c r="NLD36" s="148"/>
      <c r="NLE36" s="210"/>
      <c r="NLF36" s="211"/>
      <c r="NLG36" s="148"/>
      <c r="NLH36" s="210"/>
      <c r="NLI36" s="211"/>
      <c r="NLJ36" s="148"/>
      <c r="NLK36" s="210"/>
      <c r="NLL36" s="211"/>
      <c r="NLM36" s="148"/>
      <c r="NLN36" s="210"/>
      <c r="NLO36" s="211"/>
      <c r="NLP36" s="148"/>
      <c r="NLQ36" s="210"/>
      <c r="NLR36" s="211"/>
      <c r="NLS36" s="148"/>
      <c r="NLT36" s="210"/>
      <c r="NLU36" s="211"/>
      <c r="NLV36" s="148"/>
      <c r="NLW36" s="210"/>
      <c r="NLX36" s="211"/>
      <c r="NLY36" s="148"/>
      <c r="NLZ36" s="210"/>
      <c r="NMA36" s="211"/>
      <c r="NMB36" s="148"/>
      <c r="NMC36" s="210"/>
      <c r="NMD36" s="211"/>
      <c r="NME36" s="148"/>
      <c r="NMF36" s="210"/>
      <c r="NMG36" s="211"/>
      <c r="NMH36" s="148"/>
      <c r="NMI36" s="210"/>
      <c r="NMJ36" s="211"/>
      <c r="NMK36" s="148"/>
      <c r="NML36" s="210"/>
      <c r="NMM36" s="211"/>
      <c r="NMN36" s="148"/>
      <c r="NMO36" s="210"/>
      <c r="NMP36" s="211"/>
      <c r="NMQ36" s="148"/>
      <c r="NMR36" s="210"/>
      <c r="NMS36" s="211"/>
      <c r="NMT36" s="148"/>
      <c r="NMU36" s="210"/>
      <c r="NMV36" s="211"/>
      <c r="NMW36" s="148"/>
      <c r="NMX36" s="210"/>
      <c r="NMY36" s="211"/>
      <c r="NMZ36" s="148"/>
      <c r="NNA36" s="210"/>
      <c r="NNB36" s="211"/>
      <c r="NNC36" s="148"/>
      <c r="NND36" s="210"/>
      <c r="NNE36" s="211"/>
      <c r="NNF36" s="148"/>
      <c r="NNG36" s="210"/>
      <c r="NNH36" s="211"/>
      <c r="NNI36" s="148"/>
      <c r="NNJ36" s="210"/>
      <c r="NNK36" s="211"/>
      <c r="NNL36" s="148"/>
      <c r="NNM36" s="210"/>
      <c r="NNN36" s="211"/>
      <c r="NNO36" s="148"/>
      <c r="NNP36" s="210"/>
      <c r="NNQ36" s="211"/>
      <c r="NNR36" s="148"/>
      <c r="NNS36" s="210"/>
      <c r="NNT36" s="211"/>
      <c r="NNU36" s="148"/>
      <c r="NNV36" s="210"/>
      <c r="NNW36" s="211"/>
      <c r="NNX36" s="148"/>
      <c r="NNY36" s="210"/>
      <c r="NNZ36" s="211"/>
      <c r="NOA36" s="148"/>
      <c r="NOB36" s="210"/>
      <c r="NOC36" s="211"/>
      <c r="NOD36" s="148"/>
      <c r="NOE36" s="210"/>
      <c r="NOF36" s="211"/>
      <c r="NOG36" s="148"/>
      <c r="NOH36" s="210"/>
      <c r="NOI36" s="211"/>
      <c r="NOJ36" s="148"/>
      <c r="NOK36" s="210"/>
      <c r="NOL36" s="211"/>
      <c r="NOM36" s="148"/>
      <c r="NON36" s="210"/>
      <c r="NOO36" s="211"/>
      <c r="NOP36" s="148"/>
      <c r="NOQ36" s="210"/>
      <c r="NOR36" s="211"/>
      <c r="NOS36" s="148"/>
      <c r="NOT36" s="210"/>
      <c r="NOU36" s="211"/>
      <c r="NOV36" s="148"/>
      <c r="NOW36" s="210"/>
      <c r="NOX36" s="211"/>
      <c r="NOY36" s="148"/>
      <c r="NOZ36" s="210"/>
      <c r="NPA36" s="211"/>
      <c r="NPB36" s="148"/>
      <c r="NPC36" s="210"/>
      <c r="NPD36" s="211"/>
      <c r="NPE36" s="148"/>
      <c r="NPF36" s="210"/>
      <c r="NPG36" s="211"/>
      <c r="NPH36" s="148"/>
      <c r="NPI36" s="210"/>
      <c r="NPJ36" s="211"/>
      <c r="NPK36" s="148"/>
      <c r="NPL36" s="210"/>
      <c r="NPM36" s="211"/>
      <c r="NPN36" s="148"/>
      <c r="NPO36" s="210"/>
      <c r="NPP36" s="211"/>
      <c r="NPQ36" s="148"/>
      <c r="NPR36" s="210"/>
      <c r="NPS36" s="211"/>
      <c r="NPT36" s="148"/>
      <c r="NPU36" s="210"/>
      <c r="NPV36" s="211"/>
      <c r="NPW36" s="148"/>
      <c r="NPX36" s="210"/>
      <c r="NPY36" s="211"/>
      <c r="NPZ36" s="148"/>
      <c r="NQA36" s="210"/>
      <c r="NQB36" s="211"/>
      <c r="NQC36" s="148"/>
      <c r="NQD36" s="210"/>
      <c r="NQE36" s="211"/>
      <c r="NQF36" s="148"/>
      <c r="NQG36" s="210"/>
      <c r="NQH36" s="211"/>
      <c r="NQI36" s="148"/>
      <c r="NQJ36" s="210"/>
      <c r="NQK36" s="211"/>
      <c r="NQL36" s="148"/>
      <c r="NQM36" s="210"/>
      <c r="NQN36" s="211"/>
      <c r="NQO36" s="148"/>
      <c r="NQP36" s="210"/>
      <c r="NQQ36" s="211"/>
      <c r="NQR36" s="148"/>
      <c r="NQS36" s="210"/>
      <c r="NQT36" s="211"/>
      <c r="NQU36" s="148"/>
      <c r="NQV36" s="210"/>
      <c r="NQW36" s="211"/>
      <c r="NQX36" s="148"/>
      <c r="NQY36" s="210"/>
      <c r="NQZ36" s="211"/>
      <c r="NRA36" s="148"/>
      <c r="NRB36" s="210"/>
      <c r="NRC36" s="211"/>
      <c r="NRD36" s="148"/>
      <c r="NRE36" s="210"/>
      <c r="NRF36" s="211"/>
      <c r="NRG36" s="148"/>
      <c r="NRH36" s="210"/>
      <c r="NRI36" s="211"/>
      <c r="NRJ36" s="148"/>
      <c r="NRK36" s="210"/>
      <c r="NRL36" s="211"/>
      <c r="NRM36" s="148"/>
      <c r="NRN36" s="210"/>
      <c r="NRO36" s="211"/>
      <c r="NRP36" s="148"/>
      <c r="NRQ36" s="210"/>
      <c r="NRR36" s="211"/>
      <c r="NRS36" s="148"/>
      <c r="NRT36" s="210"/>
      <c r="NRU36" s="211"/>
      <c r="NRV36" s="148"/>
      <c r="NRW36" s="210"/>
      <c r="NRX36" s="211"/>
      <c r="NRY36" s="148"/>
      <c r="NRZ36" s="210"/>
      <c r="NSA36" s="211"/>
      <c r="NSB36" s="148"/>
      <c r="NSC36" s="210"/>
      <c r="NSD36" s="211"/>
      <c r="NSE36" s="148"/>
      <c r="NSF36" s="210"/>
      <c r="NSG36" s="211"/>
      <c r="NSH36" s="148"/>
      <c r="NSI36" s="210"/>
      <c r="NSJ36" s="211"/>
      <c r="NSK36" s="148"/>
      <c r="NSL36" s="210"/>
      <c r="NSM36" s="211"/>
      <c r="NSN36" s="148"/>
      <c r="NSO36" s="210"/>
      <c r="NSP36" s="211"/>
      <c r="NSQ36" s="148"/>
      <c r="NSR36" s="210"/>
      <c r="NSS36" s="211"/>
      <c r="NST36" s="148"/>
      <c r="NSU36" s="210"/>
      <c r="NSV36" s="211"/>
      <c r="NSW36" s="148"/>
      <c r="NSX36" s="210"/>
      <c r="NSY36" s="211"/>
      <c r="NSZ36" s="148"/>
      <c r="NTA36" s="210"/>
      <c r="NTB36" s="211"/>
      <c r="NTC36" s="148"/>
      <c r="NTD36" s="210"/>
      <c r="NTE36" s="211"/>
      <c r="NTF36" s="148"/>
      <c r="NTG36" s="210"/>
      <c r="NTH36" s="211"/>
      <c r="NTI36" s="148"/>
      <c r="NTJ36" s="210"/>
      <c r="NTK36" s="211"/>
      <c r="NTL36" s="148"/>
      <c r="NTM36" s="210"/>
      <c r="NTN36" s="211"/>
      <c r="NTO36" s="148"/>
      <c r="NTP36" s="210"/>
      <c r="NTQ36" s="211"/>
      <c r="NTR36" s="148"/>
      <c r="NTS36" s="210"/>
      <c r="NTT36" s="211"/>
      <c r="NTU36" s="148"/>
      <c r="NTV36" s="210"/>
      <c r="NTW36" s="211"/>
      <c r="NTX36" s="148"/>
      <c r="NTY36" s="210"/>
      <c r="NTZ36" s="211"/>
      <c r="NUA36" s="148"/>
      <c r="NUB36" s="210"/>
      <c r="NUC36" s="211"/>
      <c r="NUD36" s="148"/>
      <c r="NUE36" s="210"/>
      <c r="NUF36" s="211"/>
      <c r="NUG36" s="148"/>
      <c r="NUH36" s="210"/>
      <c r="NUI36" s="211"/>
      <c r="NUJ36" s="148"/>
      <c r="NUK36" s="210"/>
      <c r="NUL36" s="211"/>
      <c r="NUM36" s="148"/>
      <c r="NUN36" s="210"/>
      <c r="NUO36" s="211"/>
      <c r="NUP36" s="148"/>
      <c r="NUQ36" s="210"/>
      <c r="NUR36" s="211"/>
      <c r="NUS36" s="148"/>
      <c r="NUT36" s="210"/>
      <c r="NUU36" s="211"/>
      <c r="NUV36" s="148"/>
      <c r="NUW36" s="210"/>
      <c r="NUX36" s="211"/>
      <c r="NUY36" s="148"/>
      <c r="NUZ36" s="210"/>
      <c r="NVA36" s="211"/>
      <c r="NVB36" s="148"/>
      <c r="NVC36" s="210"/>
      <c r="NVD36" s="211"/>
      <c r="NVE36" s="148"/>
      <c r="NVF36" s="210"/>
      <c r="NVG36" s="211"/>
      <c r="NVH36" s="148"/>
      <c r="NVI36" s="210"/>
      <c r="NVJ36" s="211"/>
      <c r="NVK36" s="148"/>
      <c r="NVL36" s="210"/>
      <c r="NVM36" s="211"/>
      <c r="NVN36" s="148"/>
      <c r="NVO36" s="210"/>
      <c r="NVP36" s="211"/>
      <c r="NVQ36" s="148"/>
      <c r="NVR36" s="210"/>
      <c r="NVS36" s="211"/>
      <c r="NVT36" s="148"/>
      <c r="NVU36" s="210"/>
      <c r="NVV36" s="211"/>
      <c r="NVW36" s="148"/>
      <c r="NVX36" s="210"/>
      <c r="NVY36" s="211"/>
      <c r="NVZ36" s="148"/>
      <c r="NWA36" s="210"/>
      <c r="NWB36" s="211"/>
      <c r="NWC36" s="148"/>
      <c r="NWD36" s="210"/>
      <c r="NWE36" s="211"/>
      <c r="NWF36" s="148"/>
      <c r="NWG36" s="210"/>
      <c r="NWH36" s="211"/>
      <c r="NWI36" s="148"/>
      <c r="NWJ36" s="210"/>
      <c r="NWK36" s="211"/>
      <c r="NWL36" s="148"/>
      <c r="NWM36" s="210"/>
      <c r="NWN36" s="211"/>
      <c r="NWO36" s="148"/>
      <c r="NWP36" s="210"/>
      <c r="NWQ36" s="211"/>
      <c r="NWR36" s="148"/>
      <c r="NWS36" s="210"/>
      <c r="NWT36" s="211"/>
      <c r="NWU36" s="148"/>
      <c r="NWV36" s="210"/>
      <c r="NWW36" s="211"/>
      <c r="NWX36" s="148"/>
      <c r="NWY36" s="210"/>
      <c r="NWZ36" s="211"/>
      <c r="NXA36" s="148"/>
      <c r="NXB36" s="210"/>
      <c r="NXC36" s="211"/>
      <c r="NXD36" s="148"/>
      <c r="NXE36" s="210"/>
      <c r="NXF36" s="211"/>
      <c r="NXG36" s="148"/>
      <c r="NXH36" s="210"/>
      <c r="NXI36" s="211"/>
      <c r="NXJ36" s="148"/>
      <c r="NXK36" s="210"/>
      <c r="NXL36" s="211"/>
      <c r="NXM36" s="148"/>
      <c r="NXN36" s="210"/>
      <c r="NXO36" s="211"/>
      <c r="NXP36" s="148"/>
      <c r="NXQ36" s="210"/>
      <c r="NXR36" s="211"/>
      <c r="NXS36" s="148"/>
      <c r="NXT36" s="210"/>
      <c r="NXU36" s="211"/>
      <c r="NXV36" s="148"/>
      <c r="NXW36" s="210"/>
      <c r="NXX36" s="211"/>
      <c r="NXY36" s="148"/>
      <c r="NXZ36" s="210"/>
      <c r="NYA36" s="211"/>
      <c r="NYB36" s="148"/>
      <c r="NYC36" s="210"/>
      <c r="NYD36" s="211"/>
      <c r="NYE36" s="148"/>
      <c r="NYF36" s="210"/>
      <c r="NYG36" s="211"/>
      <c r="NYH36" s="148"/>
      <c r="NYI36" s="210"/>
      <c r="NYJ36" s="211"/>
      <c r="NYK36" s="148"/>
      <c r="NYL36" s="210"/>
      <c r="NYM36" s="211"/>
      <c r="NYN36" s="148"/>
      <c r="NYO36" s="210"/>
      <c r="NYP36" s="211"/>
      <c r="NYQ36" s="148"/>
      <c r="NYR36" s="210"/>
      <c r="NYS36" s="211"/>
      <c r="NYT36" s="148"/>
      <c r="NYU36" s="210"/>
      <c r="NYV36" s="211"/>
      <c r="NYW36" s="148"/>
      <c r="NYX36" s="210"/>
      <c r="NYY36" s="211"/>
      <c r="NYZ36" s="148"/>
      <c r="NZA36" s="210"/>
      <c r="NZB36" s="211"/>
      <c r="NZC36" s="148"/>
      <c r="NZD36" s="210"/>
      <c r="NZE36" s="211"/>
      <c r="NZF36" s="148"/>
      <c r="NZG36" s="210"/>
      <c r="NZH36" s="211"/>
      <c r="NZI36" s="148"/>
      <c r="NZJ36" s="210"/>
      <c r="NZK36" s="211"/>
      <c r="NZL36" s="148"/>
      <c r="NZM36" s="210"/>
      <c r="NZN36" s="211"/>
      <c r="NZO36" s="148"/>
      <c r="NZP36" s="210"/>
      <c r="NZQ36" s="211"/>
      <c r="NZR36" s="148"/>
      <c r="NZS36" s="210"/>
      <c r="NZT36" s="211"/>
      <c r="NZU36" s="148"/>
      <c r="NZV36" s="210"/>
      <c r="NZW36" s="211"/>
      <c r="NZX36" s="148"/>
      <c r="NZY36" s="210"/>
      <c r="NZZ36" s="211"/>
      <c r="OAA36" s="148"/>
      <c r="OAB36" s="210"/>
      <c r="OAC36" s="211"/>
      <c r="OAD36" s="148"/>
      <c r="OAE36" s="210"/>
      <c r="OAF36" s="211"/>
      <c r="OAG36" s="148"/>
      <c r="OAH36" s="210"/>
      <c r="OAI36" s="211"/>
      <c r="OAJ36" s="148"/>
      <c r="OAK36" s="210"/>
      <c r="OAL36" s="211"/>
      <c r="OAM36" s="148"/>
      <c r="OAN36" s="210"/>
      <c r="OAO36" s="211"/>
      <c r="OAP36" s="148"/>
      <c r="OAQ36" s="210"/>
      <c r="OAR36" s="211"/>
      <c r="OAS36" s="148"/>
      <c r="OAT36" s="210"/>
      <c r="OAU36" s="211"/>
      <c r="OAV36" s="148"/>
      <c r="OAW36" s="210"/>
      <c r="OAX36" s="211"/>
      <c r="OAY36" s="148"/>
      <c r="OAZ36" s="210"/>
      <c r="OBA36" s="211"/>
      <c r="OBB36" s="148"/>
      <c r="OBC36" s="210"/>
      <c r="OBD36" s="211"/>
      <c r="OBE36" s="148"/>
      <c r="OBF36" s="210"/>
      <c r="OBG36" s="211"/>
      <c r="OBH36" s="148"/>
      <c r="OBI36" s="210"/>
      <c r="OBJ36" s="211"/>
      <c r="OBK36" s="148"/>
      <c r="OBL36" s="210"/>
      <c r="OBM36" s="211"/>
      <c r="OBN36" s="148"/>
      <c r="OBO36" s="210"/>
      <c r="OBP36" s="211"/>
      <c r="OBQ36" s="148"/>
      <c r="OBR36" s="210"/>
      <c r="OBS36" s="211"/>
      <c r="OBT36" s="148"/>
      <c r="OBU36" s="210"/>
      <c r="OBV36" s="211"/>
      <c r="OBW36" s="148"/>
      <c r="OBX36" s="210"/>
      <c r="OBY36" s="211"/>
      <c r="OBZ36" s="148"/>
      <c r="OCA36" s="210"/>
      <c r="OCB36" s="211"/>
      <c r="OCC36" s="148"/>
      <c r="OCD36" s="210"/>
      <c r="OCE36" s="211"/>
      <c r="OCF36" s="148"/>
      <c r="OCG36" s="210"/>
      <c r="OCH36" s="211"/>
      <c r="OCI36" s="148"/>
      <c r="OCJ36" s="210"/>
      <c r="OCK36" s="211"/>
      <c r="OCL36" s="148"/>
      <c r="OCM36" s="210"/>
      <c r="OCN36" s="211"/>
      <c r="OCO36" s="148"/>
      <c r="OCP36" s="210"/>
      <c r="OCQ36" s="211"/>
      <c r="OCR36" s="148"/>
      <c r="OCS36" s="210"/>
      <c r="OCT36" s="211"/>
      <c r="OCU36" s="148"/>
      <c r="OCV36" s="210"/>
      <c r="OCW36" s="211"/>
      <c r="OCX36" s="148"/>
      <c r="OCY36" s="210"/>
      <c r="OCZ36" s="211"/>
      <c r="ODA36" s="148"/>
      <c r="ODB36" s="210"/>
      <c r="ODC36" s="211"/>
      <c r="ODD36" s="148"/>
      <c r="ODE36" s="210"/>
      <c r="ODF36" s="211"/>
      <c r="ODG36" s="148"/>
      <c r="ODH36" s="210"/>
      <c r="ODI36" s="211"/>
      <c r="ODJ36" s="148"/>
      <c r="ODK36" s="210"/>
      <c r="ODL36" s="211"/>
      <c r="ODM36" s="148"/>
      <c r="ODN36" s="210"/>
      <c r="ODO36" s="211"/>
      <c r="ODP36" s="148"/>
      <c r="ODQ36" s="210"/>
      <c r="ODR36" s="211"/>
      <c r="ODS36" s="148"/>
      <c r="ODT36" s="210"/>
      <c r="ODU36" s="211"/>
      <c r="ODV36" s="148"/>
      <c r="ODW36" s="210"/>
      <c r="ODX36" s="211"/>
      <c r="ODY36" s="148"/>
      <c r="ODZ36" s="210"/>
      <c r="OEA36" s="211"/>
      <c r="OEB36" s="148"/>
      <c r="OEC36" s="210"/>
      <c r="OED36" s="211"/>
      <c r="OEE36" s="148"/>
      <c r="OEF36" s="210"/>
      <c r="OEG36" s="211"/>
      <c r="OEH36" s="148"/>
      <c r="OEI36" s="210"/>
      <c r="OEJ36" s="211"/>
      <c r="OEK36" s="148"/>
      <c r="OEL36" s="210"/>
      <c r="OEM36" s="211"/>
      <c r="OEN36" s="148"/>
      <c r="OEO36" s="210"/>
      <c r="OEP36" s="211"/>
      <c r="OEQ36" s="148"/>
      <c r="OER36" s="210"/>
      <c r="OES36" s="211"/>
      <c r="OET36" s="148"/>
      <c r="OEU36" s="210"/>
      <c r="OEV36" s="211"/>
      <c r="OEW36" s="148"/>
      <c r="OEX36" s="210"/>
      <c r="OEY36" s="211"/>
      <c r="OEZ36" s="148"/>
      <c r="OFA36" s="210"/>
      <c r="OFB36" s="211"/>
      <c r="OFC36" s="148"/>
      <c r="OFD36" s="210"/>
      <c r="OFE36" s="211"/>
      <c r="OFF36" s="148"/>
      <c r="OFG36" s="210"/>
      <c r="OFH36" s="211"/>
      <c r="OFI36" s="148"/>
      <c r="OFJ36" s="210"/>
      <c r="OFK36" s="211"/>
      <c r="OFL36" s="148"/>
      <c r="OFM36" s="210"/>
      <c r="OFN36" s="211"/>
      <c r="OFO36" s="148"/>
      <c r="OFP36" s="210"/>
      <c r="OFQ36" s="211"/>
      <c r="OFR36" s="148"/>
      <c r="OFS36" s="210"/>
      <c r="OFT36" s="211"/>
      <c r="OFU36" s="148"/>
      <c r="OFV36" s="210"/>
      <c r="OFW36" s="211"/>
      <c r="OFX36" s="148"/>
      <c r="OFY36" s="210"/>
      <c r="OFZ36" s="211"/>
      <c r="OGA36" s="148"/>
      <c r="OGB36" s="210"/>
      <c r="OGC36" s="211"/>
      <c r="OGD36" s="148"/>
      <c r="OGE36" s="210"/>
      <c r="OGF36" s="211"/>
      <c r="OGG36" s="148"/>
      <c r="OGH36" s="210"/>
      <c r="OGI36" s="211"/>
      <c r="OGJ36" s="148"/>
      <c r="OGK36" s="210"/>
      <c r="OGL36" s="211"/>
      <c r="OGM36" s="148"/>
      <c r="OGN36" s="210"/>
      <c r="OGO36" s="211"/>
      <c r="OGP36" s="148"/>
      <c r="OGQ36" s="210"/>
      <c r="OGR36" s="211"/>
      <c r="OGS36" s="148"/>
      <c r="OGT36" s="210"/>
      <c r="OGU36" s="211"/>
      <c r="OGV36" s="148"/>
      <c r="OGW36" s="210"/>
      <c r="OGX36" s="211"/>
      <c r="OGY36" s="148"/>
      <c r="OGZ36" s="210"/>
      <c r="OHA36" s="211"/>
      <c r="OHB36" s="148"/>
      <c r="OHC36" s="210"/>
      <c r="OHD36" s="211"/>
      <c r="OHE36" s="148"/>
      <c r="OHF36" s="210"/>
      <c r="OHG36" s="211"/>
      <c r="OHH36" s="148"/>
      <c r="OHI36" s="210"/>
      <c r="OHJ36" s="211"/>
      <c r="OHK36" s="148"/>
      <c r="OHL36" s="210"/>
      <c r="OHM36" s="211"/>
      <c r="OHN36" s="148"/>
      <c r="OHO36" s="210"/>
      <c r="OHP36" s="211"/>
      <c r="OHQ36" s="148"/>
      <c r="OHR36" s="210"/>
      <c r="OHS36" s="211"/>
      <c r="OHT36" s="148"/>
      <c r="OHU36" s="210"/>
      <c r="OHV36" s="211"/>
      <c r="OHW36" s="148"/>
      <c r="OHX36" s="210"/>
      <c r="OHY36" s="211"/>
      <c r="OHZ36" s="148"/>
      <c r="OIA36" s="210"/>
      <c r="OIB36" s="211"/>
      <c r="OIC36" s="148"/>
      <c r="OID36" s="210"/>
      <c r="OIE36" s="211"/>
      <c r="OIF36" s="148"/>
      <c r="OIG36" s="210"/>
      <c r="OIH36" s="211"/>
      <c r="OII36" s="148"/>
      <c r="OIJ36" s="210"/>
      <c r="OIK36" s="211"/>
      <c r="OIL36" s="148"/>
      <c r="OIM36" s="210"/>
      <c r="OIN36" s="211"/>
      <c r="OIO36" s="148"/>
      <c r="OIP36" s="210"/>
      <c r="OIQ36" s="211"/>
      <c r="OIR36" s="148"/>
      <c r="OIS36" s="210"/>
      <c r="OIT36" s="211"/>
      <c r="OIU36" s="148"/>
      <c r="OIV36" s="210"/>
      <c r="OIW36" s="211"/>
      <c r="OIX36" s="148"/>
      <c r="OIY36" s="210"/>
      <c r="OIZ36" s="211"/>
      <c r="OJA36" s="148"/>
      <c r="OJB36" s="210"/>
      <c r="OJC36" s="211"/>
      <c r="OJD36" s="148"/>
      <c r="OJE36" s="210"/>
      <c r="OJF36" s="211"/>
      <c r="OJG36" s="148"/>
      <c r="OJH36" s="210"/>
      <c r="OJI36" s="211"/>
      <c r="OJJ36" s="148"/>
      <c r="OJK36" s="210"/>
      <c r="OJL36" s="211"/>
      <c r="OJM36" s="148"/>
      <c r="OJN36" s="210"/>
      <c r="OJO36" s="211"/>
      <c r="OJP36" s="148"/>
      <c r="OJQ36" s="210"/>
      <c r="OJR36" s="211"/>
      <c r="OJS36" s="148"/>
      <c r="OJT36" s="210"/>
      <c r="OJU36" s="211"/>
      <c r="OJV36" s="148"/>
      <c r="OJW36" s="210"/>
      <c r="OJX36" s="211"/>
      <c r="OJY36" s="148"/>
      <c r="OJZ36" s="210"/>
      <c r="OKA36" s="211"/>
      <c r="OKB36" s="148"/>
      <c r="OKC36" s="210"/>
      <c r="OKD36" s="211"/>
      <c r="OKE36" s="148"/>
      <c r="OKF36" s="210"/>
      <c r="OKG36" s="211"/>
      <c r="OKH36" s="148"/>
      <c r="OKI36" s="210"/>
      <c r="OKJ36" s="211"/>
      <c r="OKK36" s="148"/>
      <c r="OKL36" s="210"/>
      <c r="OKM36" s="211"/>
      <c r="OKN36" s="148"/>
      <c r="OKO36" s="210"/>
      <c r="OKP36" s="211"/>
      <c r="OKQ36" s="148"/>
      <c r="OKR36" s="210"/>
      <c r="OKS36" s="211"/>
      <c r="OKT36" s="148"/>
      <c r="OKU36" s="210"/>
      <c r="OKV36" s="211"/>
      <c r="OKW36" s="148"/>
      <c r="OKX36" s="210"/>
      <c r="OKY36" s="211"/>
      <c r="OKZ36" s="148"/>
      <c r="OLA36" s="210"/>
      <c r="OLB36" s="211"/>
      <c r="OLC36" s="148"/>
      <c r="OLD36" s="210"/>
      <c r="OLE36" s="211"/>
      <c r="OLF36" s="148"/>
      <c r="OLG36" s="210"/>
      <c r="OLH36" s="211"/>
      <c r="OLI36" s="148"/>
      <c r="OLJ36" s="210"/>
      <c r="OLK36" s="211"/>
      <c r="OLL36" s="148"/>
      <c r="OLM36" s="210"/>
      <c r="OLN36" s="211"/>
      <c r="OLO36" s="148"/>
      <c r="OLP36" s="210"/>
      <c r="OLQ36" s="211"/>
      <c r="OLR36" s="148"/>
      <c r="OLS36" s="210"/>
      <c r="OLT36" s="211"/>
      <c r="OLU36" s="148"/>
      <c r="OLV36" s="210"/>
      <c r="OLW36" s="211"/>
      <c r="OLX36" s="148"/>
      <c r="OLY36" s="210"/>
      <c r="OLZ36" s="211"/>
      <c r="OMA36" s="148"/>
      <c r="OMB36" s="210"/>
      <c r="OMC36" s="211"/>
      <c r="OMD36" s="148"/>
      <c r="OME36" s="210"/>
      <c r="OMF36" s="211"/>
      <c r="OMG36" s="148"/>
      <c r="OMH36" s="210"/>
      <c r="OMI36" s="211"/>
      <c r="OMJ36" s="148"/>
      <c r="OMK36" s="210"/>
      <c r="OML36" s="211"/>
      <c r="OMM36" s="148"/>
      <c r="OMN36" s="210"/>
      <c r="OMO36" s="211"/>
      <c r="OMP36" s="148"/>
      <c r="OMQ36" s="210"/>
      <c r="OMR36" s="211"/>
      <c r="OMS36" s="148"/>
      <c r="OMT36" s="210"/>
      <c r="OMU36" s="211"/>
      <c r="OMV36" s="148"/>
      <c r="OMW36" s="210"/>
      <c r="OMX36" s="211"/>
      <c r="OMY36" s="148"/>
      <c r="OMZ36" s="210"/>
      <c r="ONA36" s="211"/>
      <c r="ONB36" s="148"/>
      <c r="ONC36" s="210"/>
      <c r="OND36" s="211"/>
      <c r="ONE36" s="148"/>
      <c r="ONF36" s="210"/>
      <c r="ONG36" s="211"/>
      <c r="ONH36" s="148"/>
      <c r="ONI36" s="210"/>
      <c r="ONJ36" s="211"/>
      <c r="ONK36" s="148"/>
      <c r="ONL36" s="210"/>
      <c r="ONM36" s="211"/>
      <c r="ONN36" s="148"/>
      <c r="ONO36" s="210"/>
      <c r="ONP36" s="211"/>
      <c r="ONQ36" s="148"/>
      <c r="ONR36" s="210"/>
      <c r="ONS36" s="211"/>
      <c r="ONT36" s="148"/>
      <c r="ONU36" s="210"/>
      <c r="ONV36" s="211"/>
      <c r="ONW36" s="148"/>
      <c r="ONX36" s="210"/>
      <c r="ONY36" s="211"/>
      <c r="ONZ36" s="148"/>
      <c r="OOA36" s="210"/>
      <c r="OOB36" s="211"/>
      <c r="OOC36" s="148"/>
      <c r="OOD36" s="210"/>
      <c r="OOE36" s="211"/>
      <c r="OOF36" s="148"/>
      <c r="OOG36" s="210"/>
      <c r="OOH36" s="211"/>
      <c r="OOI36" s="148"/>
      <c r="OOJ36" s="210"/>
      <c r="OOK36" s="211"/>
      <c r="OOL36" s="148"/>
      <c r="OOM36" s="210"/>
      <c r="OON36" s="211"/>
      <c r="OOO36" s="148"/>
      <c r="OOP36" s="210"/>
      <c r="OOQ36" s="211"/>
      <c r="OOR36" s="148"/>
      <c r="OOS36" s="210"/>
      <c r="OOT36" s="211"/>
      <c r="OOU36" s="148"/>
      <c r="OOV36" s="210"/>
      <c r="OOW36" s="211"/>
      <c r="OOX36" s="148"/>
      <c r="OOY36" s="210"/>
      <c r="OOZ36" s="211"/>
      <c r="OPA36" s="148"/>
      <c r="OPB36" s="210"/>
      <c r="OPC36" s="211"/>
      <c r="OPD36" s="148"/>
      <c r="OPE36" s="210"/>
      <c r="OPF36" s="211"/>
      <c r="OPG36" s="148"/>
      <c r="OPH36" s="210"/>
      <c r="OPI36" s="211"/>
      <c r="OPJ36" s="148"/>
      <c r="OPK36" s="210"/>
      <c r="OPL36" s="211"/>
      <c r="OPM36" s="148"/>
      <c r="OPN36" s="210"/>
      <c r="OPO36" s="211"/>
      <c r="OPP36" s="148"/>
      <c r="OPQ36" s="210"/>
      <c r="OPR36" s="211"/>
      <c r="OPS36" s="148"/>
      <c r="OPT36" s="210"/>
      <c r="OPU36" s="211"/>
      <c r="OPV36" s="148"/>
      <c r="OPW36" s="210"/>
      <c r="OPX36" s="211"/>
      <c r="OPY36" s="148"/>
      <c r="OPZ36" s="210"/>
      <c r="OQA36" s="211"/>
      <c r="OQB36" s="148"/>
      <c r="OQC36" s="210"/>
      <c r="OQD36" s="211"/>
      <c r="OQE36" s="148"/>
      <c r="OQF36" s="210"/>
      <c r="OQG36" s="211"/>
      <c r="OQH36" s="148"/>
      <c r="OQI36" s="210"/>
      <c r="OQJ36" s="211"/>
      <c r="OQK36" s="148"/>
      <c r="OQL36" s="210"/>
      <c r="OQM36" s="211"/>
      <c r="OQN36" s="148"/>
      <c r="OQO36" s="210"/>
      <c r="OQP36" s="211"/>
      <c r="OQQ36" s="148"/>
      <c r="OQR36" s="210"/>
      <c r="OQS36" s="211"/>
      <c r="OQT36" s="148"/>
      <c r="OQU36" s="210"/>
      <c r="OQV36" s="211"/>
      <c r="OQW36" s="148"/>
      <c r="OQX36" s="210"/>
      <c r="OQY36" s="211"/>
      <c r="OQZ36" s="148"/>
      <c r="ORA36" s="210"/>
      <c r="ORB36" s="211"/>
      <c r="ORC36" s="148"/>
      <c r="ORD36" s="210"/>
      <c r="ORE36" s="211"/>
      <c r="ORF36" s="148"/>
      <c r="ORG36" s="210"/>
      <c r="ORH36" s="211"/>
      <c r="ORI36" s="148"/>
      <c r="ORJ36" s="210"/>
      <c r="ORK36" s="211"/>
      <c r="ORL36" s="148"/>
      <c r="ORM36" s="210"/>
      <c r="ORN36" s="211"/>
      <c r="ORO36" s="148"/>
      <c r="ORP36" s="210"/>
      <c r="ORQ36" s="211"/>
      <c r="ORR36" s="148"/>
      <c r="ORS36" s="210"/>
      <c r="ORT36" s="211"/>
      <c r="ORU36" s="148"/>
      <c r="ORV36" s="210"/>
      <c r="ORW36" s="211"/>
      <c r="ORX36" s="148"/>
      <c r="ORY36" s="210"/>
      <c r="ORZ36" s="211"/>
      <c r="OSA36" s="148"/>
      <c r="OSB36" s="210"/>
      <c r="OSC36" s="211"/>
      <c r="OSD36" s="148"/>
      <c r="OSE36" s="210"/>
      <c r="OSF36" s="211"/>
      <c r="OSG36" s="148"/>
      <c r="OSH36" s="210"/>
      <c r="OSI36" s="211"/>
      <c r="OSJ36" s="148"/>
      <c r="OSK36" s="210"/>
      <c r="OSL36" s="211"/>
      <c r="OSM36" s="148"/>
      <c r="OSN36" s="210"/>
      <c r="OSO36" s="211"/>
      <c r="OSP36" s="148"/>
      <c r="OSQ36" s="210"/>
      <c r="OSR36" s="211"/>
      <c r="OSS36" s="148"/>
      <c r="OST36" s="210"/>
      <c r="OSU36" s="211"/>
      <c r="OSV36" s="148"/>
      <c r="OSW36" s="210"/>
      <c r="OSX36" s="211"/>
      <c r="OSY36" s="148"/>
      <c r="OSZ36" s="210"/>
      <c r="OTA36" s="211"/>
      <c r="OTB36" s="148"/>
      <c r="OTC36" s="210"/>
      <c r="OTD36" s="211"/>
      <c r="OTE36" s="148"/>
      <c r="OTF36" s="210"/>
      <c r="OTG36" s="211"/>
      <c r="OTH36" s="148"/>
      <c r="OTI36" s="210"/>
      <c r="OTJ36" s="211"/>
      <c r="OTK36" s="148"/>
      <c r="OTL36" s="210"/>
      <c r="OTM36" s="211"/>
      <c r="OTN36" s="148"/>
      <c r="OTO36" s="210"/>
      <c r="OTP36" s="211"/>
      <c r="OTQ36" s="148"/>
      <c r="OTR36" s="210"/>
      <c r="OTS36" s="211"/>
      <c r="OTT36" s="148"/>
      <c r="OTU36" s="210"/>
      <c r="OTV36" s="211"/>
      <c r="OTW36" s="148"/>
      <c r="OTX36" s="210"/>
      <c r="OTY36" s="211"/>
      <c r="OTZ36" s="148"/>
      <c r="OUA36" s="210"/>
      <c r="OUB36" s="211"/>
      <c r="OUC36" s="148"/>
      <c r="OUD36" s="210"/>
      <c r="OUE36" s="211"/>
      <c r="OUF36" s="148"/>
      <c r="OUG36" s="210"/>
      <c r="OUH36" s="211"/>
      <c r="OUI36" s="148"/>
      <c r="OUJ36" s="210"/>
      <c r="OUK36" s="211"/>
      <c r="OUL36" s="148"/>
      <c r="OUM36" s="210"/>
      <c r="OUN36" s="211"/>
      <c r="OUO36" s="148"/>
      <c r="OUP36" s="210"/>
      <c r="OUQ36" s="211"/>
      <c r="OUR36" s="148"/>
      <c r="OUS36" s="210"/>
      <c r="OUT36" s="211"/>
      <c r="OUU36" s="148"/>
      <c r="OUV36" s="210"/>
      <c r="OUW36" s="211"/>
      <c r="OUX36" s="148"/>
      <c r="OUY36" s="210"/>
      <c r="OUZ36" s="211"/>
      <c r="OVA36" s="148"/>
      <c r="OVB36" s="210"/>
      <c r="OVC36" s="211"/>
      <c r="OVD36" s="148"/>
      <c r="OVE36" s="210"/>
      <c r="OVF36" s="211"/>
      <c r="OVG36" s="148"/>
      <c r="OVH36" s="210"/>
      <c r="OVI36" s="211"/>
      <c r="OVJ36" s="148"/>
      <c r="OVK36" s="210"/>
      <c r="OVL36" s="211"/>
      <c r="OVM36" s="148"/>
      <c r="OVN36" s="210"/>
      <c r="OVO36" s="211"/>
      <c r="OVP36" s="148"/>
      <c r="OVQ36" s="210"/>
      <c r="OVR36" s="211"/>
      <c r="OVS36" s="148"/>
      <c r="OVT36" s="210"/>
      <c r="OVU36" s="211"/>
      <c r="OVV36" s="148"/>
      <c r="OVW36" s="210"/>
      <c r="OVX36" s="211"/>
      <c r="OVY36" s="148"/>
      <c r="OVZ36" s="210"/>
      <c r="OWA36" s="211"/>
      <c r="OWB36" s="148"/>
      <c r="OWC36" s="210"/>
      <c r="OWD36" s="211"/>
      <c r="OWE36" s="148"/>
      <c r="OWF36" s="210"/>
      <c r="OWG36" s="211"/>
      <c r="OWH36" s="148"/>
      <c r="OWI36" s="210"/>
      <c r="OWJ36" s="211"/>
      <c r="OWK36" s="148"/>
      <c r="OWL36" s="210"/>
      <c r="OWM36" s="211"/>
      <c r="OWN36" s="148"/>
      <c r="OWO36" s="210"/>
      <c r="OWP36" s="211"/>
      <c r="OWQ36" s="148"/>
      <c r="OWR36" s="210"/>
      <c r="OWS36" s="211"/>
      <c r="OWT36" s="148"/>
      <c r="OWU36" s="210"/>
      <c r="OWV36" s="211"/>
      <c r="OWW36" s="148"/>
      <c r="OWX36" s="210"/>
      <c r="OWY36" s="211"/>
      <c r="OWZ36" s="148"/>
      <c r="OXA36" s="210"/>
      <c r="OXB36" s="211"/>
      <c r="OXC36" s="148"/>
      <c r="OXD36" s="210"/>
      <c r="OXE36" s="211"/>
      <c r="OXF36" s="148"/>
      <c r="OXG36" s="210"/>
      <c r="OXH36" s="211"/>
      <c r="OXI36" s="148"/>
      <c r="OXJ36" s="210"/>
      <c r="OXK36" s="211"/>
      <c r="OXL36" s="148"/>
      <c r="OXM36" s="210"/>
      <c r="OXN36" s="211"/>
      <c r="OXO36" s="148"/>
      <c r="OXP36" s="210"/>
      <c r="OXQ36" s="211"/>
      <c r="OXR36" s="148"/>
      <c r="OXS36" s="210"/>
      <c r="OXT36" s="211"/>
      <c r="OXU36" s="148"/>
      <c r="OXV36" s="210"/>
      <c r="OXW36" s="211"/>
      <c r="OXX36" s="148"/>
      <c r="OXY36" s="210"/>
      <c r="OXZ36" s="211"/>
      <c r="OYA36" s="148"/>
      <c r="OYB36" s="210"/>
      <c r="OYC36" s="211"/>
      <c r="OYD36" s="148"/>
      <c r="OYE36" s="210"/>
      <c r="OYF36" s="211"/>
      <c r="OYG36" s="148"/>
      <c r="OYH36" s="210"/>
      <c r="OYI36" s="211"/>
      <c r="OYJ36" s="148"/>
      <c r="OYK36" s="210"/>
      <c r="OYL36" s="211"/>
      <c r="OYM36" s="148"/>
      <c r="OYN36" s="210"/>
      <c r="OYO36" s="211"/>
      <c r="OYP36" s="148"/>
      <c r="OYQ36" s="210"/>
      <c r="OYR36" s="211"/>
      <c r="OYS36" s="148"/>
      <c r="OYT36" s="210"/>
      <c r="OYU36" s="211"/>
      <c r="OYV36" s="148"/>
      <c r="OYW36" s="210"/>
      <c r="OYX36" s="211"/>
      <c r="OYY36" s="148"/>
      <c r="OYZ36" s="210"/>
      <c r="OZA36" s="211"/>
      <c r="OZB36" s="148"/>
      <c r="OZC36" s="210"/>
      <c r="OZD36" s="211"/>
      <c r="OZE36" s="148"/>
      <c r="OZF36" s="210"/>
      <c r="OZG36" s="211"/>
      <c r="OZH36" s="148"/>
      <c r="OZI36" s="210"/>
      <c r="OZJ36" s="211"/>
      <c r="OZK36" s="148"/>
      <c r="OZL36" s="210"/>
      <c r="OZM36" s="211"/>
      <c r="OZN36" s="148"/>
      <c r="OZO36" s="210"/>
      <c r="OZP36" s="211"/>
      <c r="OZQ36" s="148"/>
      <c r="OZR36" s="210"/>
      <c r="OZS36" s="211"/>
      <c r="OZT36" s="148"/>
      <c r="OZU36" s="210"/>
      <c r="OZV36" s="211"/>
      <c r="OZW36" s="148"/>
      <c r="OZX36" s="210"/>
      <c r="OZY36" s="211"/>
      <c r="OZZ36" s="148"/>
      <c r="PAA36" s="210"/>
      <c r="PAB36" s="211"/>
      <c r="PAC36" s="148"/>
      <c r="PAD36" s="210"/>
      <c r="PAE36" s="211"/>
      <c r="PAF36" s="148"/>
      <c r="PAG36" s="210"/>
      <c r="PAH36" s="211"/>
      <c r="PAI36" s="148"/>
      <c r="PAJ36" s="210"/>
      <c r="PAK36" s="211"/>
      <c r="PAL36" s="148"/>
      <c r="PAM36" s="210"/>
      <c r="PAN36" s="211"/>
      <c r="PAO36" s="148"/>
      <c r="PAP36" s="210"/>
      <c r="PAQ36" s="211"/>
      <c r="PAR36" s="148"/>
      <c r="PAS36" s="210"/>
      <c r="PAT36" s="211"/>
      <c r="PAU36" s="148"/>
      <c r="PAV36" s="210"/>
      <c r="PAW36" s="211"/>
      <c r="PAX36" s="148"/>
      <c r="PAY36" s="210"/>
      <c r="PAZ36" s="211"/>
      <c r="PBA36" s="148"/>
      <c r="PBB36" s="210"/>
      <c r="PBC36" s="211"/>
      <c r="PBD36" s="148"/>
      <c r="PBE36" s="210"/>
      <c r="PBF36" s="211"/>
      <c r="PBG36" s="148"/>
      <c r="PBH36" s="210"/>
      <c r="PBI36" s="211"/>
      <c r="PBJ36" s="148"/>
      <c r="PBK36" s="210"/>
      <c r="PBL36" s="211"/>
      <c r="PBM36" s="148"/>
      <c r="PBN36" s="210"/>
      <c r="PBO36" s="211"/>
      <c r="PBP36" s="148"/>
      <c r="PBQ36" s="210"/>
      <c r="PBR36" s="211"/>
      <c r="PBS36" s="148"/>
      <c r="PBT36" s="210"/>
      <c r="PBU36" s="211"/>
      <c r="PBV36" s="148"/>
      <c r="PBW36" s="210"/>
      <c r="PBX36" s="211"/>
      <c r="PBY36" s="148"/>
      <c r="PBZ36" s="210"/>
      <c r="PCA36" s="211"/>
      <c r="PCB36" s="148"/>
      <c r="PCC36" s="210"/>
      <c r="PCD36" s="211"/>
      <c r="PCE36" s="148"/>
      <c r="PCF36" s="210"/>
      <c r="PCG36" s="211"/>
      <c r="PCH36" s="148"/>
      <c r="PCI36" s="210"/>
      <c r="PCJ36" s="211"/>
      <c r="PCK36" s="148"/>
      <c r="PCL36" s="210"/>
      <c r="PCM36" s="211"/>
      <c r="PCN36" s="148"/>
      <c r="PCO36" s="210"/>
      <c r="PCP36" s="211"/>
      <c r="PCQ36" s="148"/>
      <c r="PCR36" s="210"/>
      <c r="PCS36" s="211"/>
      <c r="PCT36" s="148"/>
      <c r="PCU36" s="210"/>
      <c r="PCV36" s="211"/>
      <c r="PCW36" s="148"/>
      <c r="PCX36" s="210"/>
      <c r="PCY36" s="211"/>
      <c r="PCZ36" s="148"/>
      <c r="PDA36" s="210"/>
      <c r="PDB36" s="211"/>
      <c r="PDC36" s="148"/>
      <c r="PDD36" s="210"/>
      <c r="PDE36" s="211"/>
      <c r="PDF36" s="148"/>
      <c r="PDG36" s="210"/>
      <c r="PDH36" s="211"/>
      <c r="PDI36" s="148"/>
      <c r="PDJ36" s="210"/>
      <c r="PDK36" s="211"/>
      <c r="PDL36" s="148"/>
      <c r="PDM36" s="210"/>
      <c r="PDN36" s="211"/>
      <c r="PDO36" s="148"/>
      <c r="PDP36" s="210"/>
      <c r="PDQ36" s="211"/>
      <c r="PDR36" s="148"/>
      <c r="PDS36" s="210"/>
      <c r="PDT36" s="211"/>
      <c r="PDU36" s="148"/>
      <c r="PDV36" s="210"/>
      <c r="PDW36" s="211"/>
      <c r="PDX36" s="148"/>
      <c r="PDY36" s="210"/>
      <c r="PDZ36" s="211"/>
      <c r="PEA36" s="148"/>
      <c r="PEB36" s="210"/>
      <c r="PEC36" s="211"/>
      <c r="PED36" s="148"/>
      <c r="PEE36" s="210"/>
      <c r="PEF36" s="211"/>
      <c r="PEG36" s="148"/>
      <c r="PEH36" s="210"/>
      <c r="PEI36" s="211"/>
      <c r="PEJ36" s="148"/>
      <c r="PEK36" s="210"/>
      <c r="PEL36" s="211"/>
      <c r="PEM36" s="148"/>
      <c r="PEN36" s="210"/>
      <c r="PEO36" s="211"/>
      <c r="PEP36" s="148"/>
      <c r="PEQ36" s="210"/>
      <c r="PER36" s="211"/>
      <c r="PES36" s="148"/>
      <c r="PET36" s="210"/>
      <c r="PEU36" s="211"/>
      <c r="PEV36" s="148"/>
      <c r="PEW36" s="210"/>
      <c r="PEX36" s="211"/>
      <c r="PEY36" s="148"/>
      <c r="PEZ36" s="210"/>
      <c r="PFA36" s="211"/>
      <c r="PFB36" s="148"/>
      <c r="PFC36" s="210"/>
      <c r="PFD36" s="211"/>
      <c r="PFE36" s="148"/>
      <c r="PFF36" s="210"/>
      <c r="PFG36" s="211"/>
      <c r="PFH36" s="148"/>
      <c r="PFI36" s="210"/>
      <c r="PFJ36" s="211"/>
      <c r="PFK36" s="148"/>
      <c r="PFL36" s="210"/>
      <c r="PFM36" s="211"/>
      <c r="PFN36" s="148"/>
      <c r="PFO36" s="210"/>
      <c r="PFP36" s="211"/>
      <c r="PFQ36" s="148"/>
      <c r="PFR36" s="210"/>
      <c r="PFS36" s="211"/>
      <c r="PFT36" s="148"/>
      <c r="PFU36" s="210"/>
      <c r="PFV36" s="211"/>
      <c r="PFW36" s="148"/>
      <c r="PFX36" s="210"/>
      <c r="PFY36" s="211"/>
      <c r="PFZ36" s="148"/>
      <c r="PGA36" s="210"/>
      <c r="PGB36" s="211"/>
      <c r="PGC36" s="148"/>
      <c r="PGD36" s="210"/>
      <c r="PGE36" s="211"/>
      <c r="PGF36" s="148"/>
      <c r="PGG36" s="210"/>
      <c r="PGH36" s="211"/>
      <c r="PGI36" s="148"/>
      <c r="PGJ36" s="210"/>
      <c r="PGK36" s="211"/>
      <c r="PGL36" s="148"/>
      <c r="PGM36" s="210"/>
      <c r="PGN36" s="211"/>
      <c r="PGO36" s="148"/>
      <c r="PGP36" s="210"/>
      <c r="PGQ36" s="211"/>
      <c r="PGR36" s="148"/>
      <c r="PGS36" s="210"/>
      <c r="PGT36" s="211"/>
      <c r="PGU36" s="148"/>
      <c r="PGV36" s="210"/>
      <c r="PGW36" s="211"/>
      <c r="PGX36" s="148"/>
      <c r="PGY36" s="210"/>
      <c r="PGZ36" s="211"/>
      <c r="PHA36" s="148"/>
      <c r="PHB36" s="210"/>
      <c r="PHC36" s="211"/>
      <c r="PHD36" s="148"/>
      <c r="PHE36" s="210"/>
      <c r="PHF36" s="211"/>
      <c r="PHG36" s="148"/>
      <c r="PHH36" s="210"/>
      <c r="PHI36" s="211"/>
      <c r="PHJ36" s="148"/>
      <c r="PHK36" s="210"/>
      <c r="PHL36" s="211"/>
      <c r="PHM36" s="148"/>
      <c r="PHN36" s="210"/>
      <c r="PHO36" s="211"/>
      <c r="PHP36" s="148"/>
      <c r="PHQ36" s="210"/>
      <c r="PHR36" s="211"/>
      <c r="PHS36" s="148"/>
      <c r="PHT36" s="210"/>
      <c r="PHU36" s="211"/>
      <c r="PHV36" s="148"/>
      <c r="PHW36" s="210"/>
      <c r="PHX36" s="211"/>
      <c r="PHY36" s="148"/>
      <c r="PHZ36" s="210"/>
      <c r="PIA36" s="211"/>
      <c r="PIB36" s="148"/>
      <c r="PIC36" s="210"/>
      <c r="PID36" s="211"/>
      <c r="PIE36" s="148"/>
      <c r="PIF36" s="210"/>
      <c r="PIG36" s="211"/>
      <c r="PIH36" s="148"/>
      <c r="PII36" s="210"/>
      <c r="PIJ36" s="211"/>
      <c r="PIK36" s="148"/>
      <c r="PIL36" s="210"/>
      <c r="PIM36" s="211"/>
      <c r="PIN36" s="148"/>
      <c r="PIO36" s="210"/>
      <c r="PIP36" s="211"/>
      <c r="PIQ36" s="148"/>
      <c r="PIR36" s="210"/>
      <c r="PIS36" s="211"/>
      <c r="PIT36" s="148"/>
      <c r="PIU36" s="210"/>
      <c r="PIV36" s="211"/>
      <c r="PIW36" s="148"/>
      <c r="PIX36" s="210"/>
      <c r="PIY36" s="211"/>
      <c r="PIZ36" s="148"/>
      <c r="PJA36" s="210"/>
      <c r="PJB36" s="211"/>
      <c r="PJC36" s="148"/>
      <c r="PJD36" s="210"/>
      <c r="PJE36" s="211"/>
      <c r="PJF36" s="148"/>
      <c r="PJG36" s="210"/>
      <c r="PJH36" s="211"/>
      <c r="PJI36" s="148"/>
      <c r="PJJ36" s="210"/>
      <c r="PJK36" s="211"/>
      <c r="PJL36" s="148"/>
      <c r="PJM36" s="210"/>
      <c r="PJN36" s="211"/>
      <c r="PJO36" s="148"/>
      <c r="PJP36" s="210"/>
      <c r="PJQ36" s="211"/>
      <c r="PJR36" s="148"/>
      <c r="PJS36" s="210"/>
      <c r="PJT36" s="211"/>
      <c r="PJU36" s="148"/>
      <c r="PJV36" s="210"/>
      <c r="PJW36" s="211"/>
      <c r="PJX36" s="148"/>
      <c r="PJY36" s="210"/>
      <c r="PJZ36" s="211"/>
      <c r="PKA36" s="148"/>
      <c r="PKB36" s="210"/>
      <c r="PKC36" s="211"/>
      <c r="PKD36" s="148"/>
      <c r="PKE36" s="210"/>
      <c r="PKF36" s="211"/>
      <c r="PKG36" s="148"/>
      <c r="PKH36" s="210"/>
      <c r="PKI36" s="211"/>
      <c r="PKJ36" s="148"/>
      <c r="PKK36" s="210"/>
      <c r="PKL36" s="211"/>
      <c r="PKM36" s="148"/>
      <c r="PKN36" s="210"/>
      <c r="PKO36" s="211"/>
      <c r="PKP36" s="148"/>
      <c r="PKQ36" s="210"/>
      <c r="PKR36" s="211"/>
      <c r="PKS36" s="148"/>
      <c r="PKT36" s="210"/>
      <c r="PKU36" s="211"/>
      <c r="PKV36" s="148"/>
      <c r="PKW36" s="210"/>
      <c r="PKX36" s="211"/>
      <c r="PKY36" s="148"/>
      <c r="PKZ36" s="210"/>
      <c r="PLA36" s="211"/>
      <c r="PLB36" s="148"/>
      <c r="PLC36" s="210"/>
      <c r="PLD36" s="211"/>
      <c r="PLE36" s="148"/>
      <c r="PLF36" s="210"/>
      <c r="PLG36" s="211"/>
      <c r="PLH36" s="148"/>
      <c r="PLI36" s="210"/>
      <c r="PLJ36" s="211"/>
      <c r="PLK36" s="148"/>
      <c r="PLL36" s="210"/>
      <c r="PLM36" s="211"/>
      <c r="PLN36" s="148"/>
      <c r="PLO36" s="210"/>
      <c r="PLP36" s="211"/>
      <c r="PLQ36" s="148"/>
      <c r="PLR36" s="210"/>
      <c r="PLS36" s="211"/>
      <c r="PLT36" s="148"/>
      <c r="PLU36" s="210"/>
      <c r="PLV36" s="211"/>
      <c r="PLW36" s="148"/>
      <c r="PLX36" s="210"/>
      <c r="PLY36" s="211"/>
      <c r="PLZ36" s="148"/>
      <c r="PMA36" s="210"/>
      <c r="PMB36" s="211"/>
      <c r="PMC36" s="148"/>
      <c r="PMD36" s="210"/>
      <c r="PME36" s="211"/>
      <c r="PMF36" s="148"/>
      <c r="PMG36" s="210"/>
      <c r="PMH36" s="211"/>
      <c r="PMI36" s="148"/>
      <c r="PMJ36" s="210"/>
      <c r="PMK36" s="211"/>
      <c r="PML36" s="148"/>
      <c r="PMM36" s="210"/>
      <c r="PMN36" s="211"/>
      <c r="PMO36" s="148"/>
      <c r="PMP36" s="210"/>
      <c r="PMQ36" s="211"/>
      <c r="PMR36" s="148"/>
      <c r="PMS36" s="210"/>
      <c r="PMT36" s="211"/>
      <c r="PMU36" s="148"/>
      <c r="PMV36" s="210"/>
      <c r="PMW36" s="211"/>
      <c r="PMX36" s="148"/>
      <c r="PMY36" s="210"/>
      <c r="PMZ36" s="211"/>
      <c r="PNA36" s="148"/>
      <c r="PNB36" s="210"/>
      <c r="PNC36" s="211"/>
      <c r="PND36" s="148"/>
      <c r="PNE36" s="210"/>
      <c r="PNF36" s="211"/>
      <c r="PNG36" s="148"/>
      <c r="PNH36" s="210"/>
      <c r="PNI36" s="211"/>
      <c r="PNJ36" s="148"/>
      <c r="PNK36" s="210"/>
      <c r="PNL36" s="211"/>
      <c r="PNM36" s="148"/>
      <c r="PNN36" s="210"/>
      <c r="PNO36" s="211"/>
      <c r="PNP36" s="148"/>
      <c r="PNQ36" s="210"/>
      <c r="PNR36" s="211"/>
      <c r="PNS36" s="148"/>
      <c r="PNT36" s="210"/>
      <c r="PNU36" s="211"/>
      <c r="PNV36" s="148"/>
      <c r="PNW36" s="210"/>
      <c r="PNX36" s="211"/>
      <c r="PNY36" s="148"/>
      <c r="PNZ36" s="210"/>
      <c r="POA36" s="211"/>
      <c r="POB36" s="148"/>
      <c r="POC36" s="210"/>
      <c r="POD36" s="211"/>
      <c r="POE36" s="148"/>
      <c r="POF36" s="210"/>
      <c r="POG36" s="211"/>
      <c r="POH36" s="148"/>
      <c r="POI36" s="210"/>
      <c r="POJ36" s="211"/>
      <c r="POK36" s="148"/>
      <c r="POL36" s="210"/>
      <c r="POM36" s="211"/>
      <c r="PON36" s="148"/>
      <c r="POO36" s="210"/>
      <c r="POP36" s="211"/>
      <c r="POQ36" s="148"/>
      <c r="POR36" s="210"/>
      <c r="POS36" s="211"/>
      <c r="POT36" s="148"/>
      <c r="POU36" s="210"/>
      <c r="POV36" s="211"/>
      <c r="POW36" s="148"/>
      <c r="POX36" s="210"/>
      <c r="POY36" s="211"/>
      <c r="POZ36" s="148"/>
      <c r="PPA36" s="210"/>
      <c r="PPB36" s="211"/>
      <c r="PPC36" s="148"/>
      <c r="PPD36" s="210"/>
      <c r="PPE36" s="211"/>
      <c r="PPF36" s="148"/>
      <c r="PPG36" s="210"/>
      <c r="PPH36" s="211"/>
      <c r="PPI36" s="148"/>
      <c r="PPJ36" s="210"/>
      <c r="PPK36" s="211"/>
      <c r="PPL36" s="148"/>
      <c r="PPM36" s="210"/>
      <c r="PPN36" s="211"/>
      <c r="PPO36" s="148"/>
      <c r="PPP36" s="210"/>
      <c r="PPQ36" s="211"/>
      <c r="PPR36" s="148"/>
      <c r="PPS36" s="210"/>
      <c r="PPT36" s="211"/>
      <c r="PPU36" s="148"/>
      <c r="PPV36" s="210"/>
      <c r="PPW36" s="211"/>
      <c r="PPX36" s="148"/>
      <c r="PPY36" s="210"/>
      <c r="PPZ36" s="211"/>
      <c r="PQA36" s="148"/>
      <c r="PQB36" s="210"/>
      <c r="PQC36" s="211"/>
      <c r="PQD36" s="148"/>
      <c r="PQE36" s="210"/>
      <c r="PQF36" s="211"/>
      <c r="PQG36" s="148"/>
      <c r="PQH36" s="210"/>
      <c r="PQI36" s="211"/>
      <c r="PQJ36" s="148"/>
      <c r="PQK36" s="210"/>
      <c r="PQL36" s="211"/>
      <c r="PQM36" s="148"/>
      <c r="PQN36" s="210"/>
      <c r="PQO36" s="211"/>
      <c r="PQP36" s="148"/>
      <c r="PQQ36" s="210"/>
      <c r="PQR36" s="211"/>
      <c r="PQS36" s="148"/>
      <c r="PQT36" s="210"/>
      <c r="PQU36" s="211"/>
      <c r="PQV36" s="148"/>
      <c r="PQW36" s="210"/>
      <c r="PQX36" s="211"/>
      <c r="PQY36" s="148"/>
      <c r="PQZ36" s="210"/>
      <c r="PRA36" s="211"/>
      <c r="PRB36" s="148"/>
      <c r="PRC36" s="210"/>
      <c r="PRD36" s="211"/>
      <c r="PRE36" s="148"/>
      <c r="PRF36" s="210"/>
      <c r="PRG36" s="211"/>
      <c r="PRH36" s="148"/>
      <c r="PRI36" s="210"/>
      <c r="PRJ36" s="211"/>
      <c r="PRK36" s="148"/>
      <c r="PRL36" s="210"/>
      <c r="PRM36" s="211"/>
      <c r="PRN36" s="148"/>
      <c r="PRO36" s="210"/>
      <c r="PRP36" s="211"/>
      <c r="PRQ36" s="148"/>
      <c r="PRR36" s="210"/>
      <c r="PRS36" s="211"/>
      <c r="PRT36" s="148"/>
      <c r="PRU36" s="210"/>
      <c r="PRV36" s="211"/>
      <c r="PRW36" s="148"/>
      <c r="PRX36" s="210"/>
      <c r="PRY36" s="211"/>
      <c r="PRZ36" s="148"/>
      <c r="PSA36" s="210"/>
      <c r="PSB36" s="211"/>
      <c r="PSC36" s="148"/>
      <c r="PSD36" s="210"/>
      <c r="PSE36" s="211"/>
      <c r="PSF36" s="148"/>
      <c r="PSG36" s="210"/>
      <c r="PSH36" s="211"/>
      <c r="PSI36" s="148"/>
      <c r="PSJ36" s="210"/>
      <c r="PSK36" s="211"/>
      <c r="PSL36" s="148"/>
      <c r="PSM36" s="210"/>
      <c r="PSN36" s="211"/>
      <c r="PSO36" s="148"/>
      <c r="PSP36" s="210"/>
      <c r="PSQ36" s="211"/>
      <c r="PSR36" s="148"/>
      <c r="PSS36" s="210"/>
      <c r="PST36" s="211"/>
      <c r="PSU36" s="148"/>
      <c r="PSV36" s="210"/>
      <c r="PSW36" s="211"/>
      <c r="PSX36" s="148"/>
      <c r="PSY36" s="210"/>
      <c r="PSZ36" s="211"/>
      <c r="PTA36" s="148"/>
      <c r="PTB36" s="210"/>
      <c r="PTC36" s="211"/>
      <c r="PTD36" s="148"/>
      <c r="PTE36" s="210"/>
      <c r="PTF36" s="211"/>
      <c r="PTG36" s="148"/>
      <c r="PTH36" s="210"/>
      <c r="PTI36" s="211"/>
      <c r="PTJ36" s="148"/>
      <c r="PTK36" s="210"/>
      <c r="PTL36" s="211"/>
      <c r="PTM36" s="148"/>
      <c r="PTN36" s="210"/>
      <c r="PTO36" s="211"/>
      <c r="PTP36" s="148"/>
      <c r="PTQ36" s="210"/>
      <c r="PTR36" s="211"/>
      <c r="PTS36" s="148"/>
      <c r="PTT36" s="210"/>
      <c r="PTU36" s="211"/>
      <c r="PTV36" s="148"/>
      <c r="PTW36" s="210"/>
      <c r="PTX36" s="211"/>
      <c r="PTY36" s="148"/>
      <c r="PTZ36" s="210"/>
      <c r="PUA36" s="211"/>
      <c r="PUB36" s="148"/>
      <c r="PUC36" s="210"/>
      <c r="PUD36" s="211"/>
      <c r="PUE36" s="148"/>
      <c r="PUF36" s="210"/>
      <c r="PUG36" s="211"/>
      <c r="PUH36" s="148"/>
      <c r="PUI36" s="210"/>
      <c r="PUJ36" s="211"/>
      <c r="PUK36" s="148"/>
      <c r="PUL36" s="210"/>
      <c r="PUM36" s="211"/>
      <c r="PUN36" s="148"/>
      <c r="PUO36" s="210"/>
      <c r="PUP36" s="211"/>
      <c r="PUQ36" s="148"/>
      <c r="PUR36" s="210"/>
      <c r="PUS36" s="211"/>
      <c r="PUT36" s="148"/>
      <c r="PUU36" s="210"/>
      <c r="PUV36" s="211"/>
      <c r="PUW36" s="148"/>
      <c r="PUX36" s="210"/>
      <c r="PUY36" s="211"/>
      <c r="PUZ36" s="148"/>
      <c r="PVA36" s="210"/>
      <c r="PVB36" s="211"/>
      <c r="PVC36" s="148"/>
      <c r="PVD36" s="210"/>
      <c r="PVE36" s="211"/>
      <c r="PVF36" s="148"/>
      <c r="PVG36" s="210"/>
      <c r="PVH36" s="211"/>
      <c r="PVI36" s="148"/>
      <c r="PVJ36" s="210"/>
      <c r="PVK36" s="211"/>
      <c r="PVL36" s="148"/>
      <c r="PVM36" s="210"/>
      <c r="PVN36" s="211"/>
      <c r="PVO36" s="148"/>
      <c r="PVP36" s="210"/>
      <c r="PVQ36" s="211"/>
      <c r="PVR36" s="148"/>
      <c r="PVS36" s="210"/>
      <c r="PVT36" s="211"/>
      <c r="PVU36" s="148"/>
      <c r="PVV36" s="210"/>
      <c r="PVW36" s="211"/>
      <c r="PVX36" s="148"/>
      <c r="PVY36" s="210"/>
      <c r="PVZ36" s="211"/>
      <c r="PWA36" s="148"/>
      <c r="PWB36" s="210"/>
      <c r="PWC36" s="211"/>
      <c r="PWD36" s="148"/>
      <c r="PWE36" s="210"/>
      <c r="PWF36" s="211"/>
      <c r="PWG36" s="148"/>
      <c r="PWH36" s="210"/>
      <c r="PWI36" s="211"/>
      <c r="PWJ36" s="148"/>
      <c r="PWK36" s="210"/>
      <c r="PWL36" s="211"/>
      <c r="PWM36" s="148"/>
      <c r="PWN36" s="210"/>
      <c r="PWO36" s="211"/>
      <c r="PWP36" s="148"/>
      <c r="PWQ36" s="210"/>
      <c r="PWR36" s="211"/>
      <c r="PWS36" s="148"/>
      <c r="PWT36" s="210"/>
      <c r="PWU36" s="211"/>
      <c r="PWV36" s="148"/>
      <c r="PWW36" s="210"/>
      <c r="PWX36" s="211"/>
      <c r="PWY36" s="148"/>
      <c r="PWZ36" s="210"/>
      <c r="PXA36" s="211"/>
      <c r="PXB36" s="148"/>
      <c r="PXC36" s="210"/>
      <c r="PXD36" s="211"/>
      <c r="PXE36" s="148"/>
      <c r="PXF36" s="210"/>
      <c r="PXG36" s="211"/>
      <c r="PXH36" s="148"/>
      <c r="PXI36" s="210"/>
      <c r="PXJ36" s="211"/>
      <c r="PXK36" s="148"/>
      <c r="PXL36" s="210"/>
      <c r="PXM36" s="211"/>
      <c r="PXN36" s="148"/>
      <c r="PXO36" s="210"/>
      <c r="PXP36" s="211"/>
      <c r="PXQ36" s="148"/>
      <c r="PXR36" s="210"/>
      <c r="PXS36" s="211"/>
      <c r="PXT36" s="148"/>
      <c r="PXU36" s="210"/>
      <c r="PXV36" s="211"/>
      <c r="PXW36" s="148"/>
      <c r="PXX36" s="210"/>
      <c r="PXY36" s="211"/>
      <c r="PXZ36" s="148"/>
      <c r="PYA36" s="210"/>
      <c r="PYB36" s="211"/>
      <c r="PYC36" s="148"/>
      <c r="PYD36" s="210"/>
      <c r="PYE36" s="211"/>
      <c r="PYF36" s="148"/>
      <c r="PYG36" s="210"/>
      <c r="PYH36" s="211"/>
      <c r="PYI36" s="148"/>
      <c r="PYJ36" s="210"/>
      <c r="PYK36" s="211"/>
      <c r="PYL36" s="148"/>
      <c r="PYM36" s="210"/>
      <c r="PYN36" s="211"/>
      <c r="PYO36" s="148"/>
      <c r="PYP36" s="210"/>
      <c r="PYQ36" s="211"/>
      <c r="PYR36" s="148"/>
      <c r="PYS36" s="210"/>
      <c r="PYT36" s="211"/>
      <c r="PYU36" s="148"/>
      <c r="PYV36" s="210"/>
      <c r="PYW36" s="211"/>
      <c r="PYX36" s="148"/>
      <c r="PYY36" s="210"/>
      <c r="PYZ36" s="211"/>
      <c r="PZA36" s="148"/>
      <c r="PZB36" s="210"/>
      <c r="PZC36" s="211"/>
      <c r="PZD36" s="148"/>
      <c r="PZE36" s="210"/>
      <c r="PZF36" s="211"/>
      <c r="PZG36" s="148"/>
      <c r="PZH36" s="210"/>
      <c r="PZI36" s="211"/>
      <c r="PZJ36" s="148"/>
      <c r="PZK36" s="210"/>
      <c r="PZL36" s="211"/>
      <c r="PZM36" s="148"/>
      <c r="PZN36" s="210"/>
      <c r="PZO36" s="211"/>
      <c r="PZP36" s="148"/>
      <c r="PZQ36" s="210"/>
      <c r="PZR36" s="211"/>
      <c r="PZS36" s="148"/>
      <c r="PZT36" s="210"/>
      <c r="PZU36" s="211"/>
      <c r="PZV36" s="148"/>
      <c r="PZW36" s="210"/>
      <c r="PZX36" s="211"/>
      <c r="PZY36" s="148"/>
      <c r="PZZ36" s="210"/>
      <c r="QAA36" s="211"/>
      <c r="QAB36" s="148"/>
      <c r="QAC36" s="210"/>
      <c r="QAD36" s="211"/>
      <c r="QAE36" s="148"/>
      <c r="QAF36" s="210"/>
      <c r="QAG36" s="211"/>
      <c r="QAH36" s="148"/>
      <c r="QAI36" s="210"/>
      <c r="QAJ36" s="211"/>
      <c r="QAK36" s="148"/>
      <c r="QAL36" s="210"/>
      <c r="QAM36" s="211"/>
      <c r="QAN36" s="148"/>
      <c r="QAO36" s="210"/>
      <c r="QAP36" s="211"/>
      <c r="QAQ36" s="148"/>
      <c r="QAR36" s="210"/>
      <c r="QAS36" s="211"/>
      <c r="QAT36" s="148"/>
      <c r="QAU36" s="210"/>
      <c r="QAV36" s="211"/>
      <c r="QAW36" s="148"/>
      <c r="QAX36" s="210"/>
      <c r="QAY36" s="211"/>
      <c r="QAZ36" s="148"/>
      <c r="QBA36" s="210"/>
      <c r="QBB36" s="211"/>
      <c r="QBC36" s="148"/>
      <c r="QBD36" s="210"/>
      <c r="QBE36" s="211"/>
      <c r="QBF36" s="148"/>
      <c r="QBG36" s="210"/>
      <c r="QBH36" s="211"/>
      <c r="QBI36" s="148"/>
      <c r="QBJ36" s="210"/>
      <c r="QBK36" s="211"/>
      <c r="QBL36" s="148"/>
      <c r="QBM36" s="210"/>
      <c r="QBN36" s="211"/>
      <c r="QBO36" s="148"/>
      <c r="QBP36" s="210"/>
      <c r="QBQ36" s="211"/>
      <c r="QBR36" s="148"/>
      <c r="QBS36" s="210"/>
      <c r="QBT36" s="211"/>
      <c r="QBU36" s="148"/>
      <c r="QBV36" s="210"/>
      <c r="QBW36" s="211"/>
      <c r="QBX36" s="148"/>
      <c r="QBY36" s="210"/>
      <c r="QBZ36" s="211"/>
      <c r="QCA36" s="148"/>
      <c r="QCB36" s="210"/>
      <c r="QCC36" s="211"/>
      <c r="QCD36" s="148"/>
      <c r="QCE36" s="210"/>
      <c r="QCF36" s="211"/>
      <c r="QCG36" s="148"/>
      <c r="QCH36" s="210"/>
      <c r="QCI36" s="211"/>
      <c r="QCJ36" s="148"/>
      <c r="QCK36" s="210"/>
      <c r="QCL36" s="211"/>
      <c r="QCM36" s="148"/>
      <c r="QCN36" s="210"/>
      <c r="QCO36" s="211"/>
      <c r="QCP36" s="148"/>
      <c r="QCQ36" s="210"/>
      <c r="QCR36" s="211"/>
      <c r="QCS36" s="148"/>
      <c r="QCT36" s="210"/>
      <c r="QCU36" s="211"/>
      <c r="QCV36" s="148"/>
      <c r="QCW36" s="210"/>
      <c r="QCX36" s="211"/>
      <c r="QCY36" s="148"/>
      <c r="QCZ36" s="210"/>
      <c r="QDA36" s="211"/>
      <c r="QDB36" s="148"/>
      <c r="QDC36" s="210"/>
      <c r="QDD36" s="211"/>
      <c r="QDE36" s="148"/>
      <c r="QDF36" s="210"/>
      <c r="QDG36" s="211"/>
      <c r="QDH36" s="148"/>
      <c r="QDI36" s="210"/>
      <c r="QDJ36" s="211"/>
      <c r="QDK36" s="148"/>
      <c r="QDL36" s="210"/>
      <c r="QDM36" s="211"/>
      <c r="QDN36" s="148"/>
      <c r="QDO36" s="210"/>
      <c r="QDP36" s="211"/>
      <c r="QDQ36" s="148"/>
      <c r="QDR36" s="210"/>
      <c r="QDS36" s="211"/>
      <c r="QDT36" s="148"/>
      <c r="QDU36" s="210"/>
      <c r="QDV36" s="211"/>
      <c r="QDW36" s="148"/>
      <c r="QDX36" s="210"/>
      <c r="QDY36" s="211"/>
      <c r="QDZ36" s="148"/>
      <c r="QEA36" s="210"/>
      <c r="QEB36" s="211"/>
      <c r="QEC36" s="148"/>
      <c r="QED36" s="210"/>
      <c r="QEE36" s="211"/>
      <c r="QEF36" s="148"/>
      <c r="QEG36" s="210"/>
      <c r="QEH36" s="211"/>
      <c r="QEI36" s="148"/>
      <c r="QEJ36" s="210"/>
      <c r="QEK36" s="211"/>
      <c r="QEL36" s="148"/>
      <c r="QEM36" s="210"/>
      <c r="QEN36" s="211"/>
      <c r="QEO36" s="148"/>
      <c r="QEP36" s="210"/>
      <c r="QEQ36" s="211"/>
      <c r="QER36" s="148"/>
      <c r="QES36" s="210"/>
      <c r="QET36" s="211"/>
      <c r="QEU36" s="148"/>
      <c r="QEV36" s="210"/>
      <c r="QEW36" s="211"/>
      <c r="QEX36" s="148"/>
      <c r="QEY36" s="210"/>
      <c r="QEZ36" s="211"/>
      <c r="QFA36" s="148"/>
      <c r="QFB36" s="210"/>
      <c r="QFC36" s="211"/>
      <c r="QFD36" s="148"/>
      <c r="QFE36" s="210"/>
      <c r="QFF36" s="211"/>
      <c r="QFG36" s="148"/>
      <c r="QFH36" s="210"/>
      <c r="QFI36" s="211"/>
      <c r="QFJ36" s="148"/>
      <c r="QFK36" s="210"/>
      <c r="QFL36" s="211"/>
      <c r="QFM36" s="148"/>
      <c r="QFN36" s="210"/>
      <c r="QFO36" s="211"/>
      <c r="QFP36" s="148"/>
      <c r="QFQ36" s="210"/>
      <c r="QFR36" s="211"/>
      <c r="QFS36" s="148"/>
      <c r="QFT36" s="210"/>
      <c r="QFU36" s="211"/>
      <c r="QFV36" s="148"/>
      <c r="QFW36" s="210"/>
      <c r="QFX36" s="211"/>
      <c r="QFY36" s="148"/>
      <c r="QFZ36" s="210"/>
      <c r="QGA36" s="211"/>
      <c r="QGB36" s="148"/>
      <c r="QGC36" s="210"/>
      <c r="QGD36" s="211"/>
      <c r="QGE36" s="148"/>
      <c r="QGF36" s="210"/>
      <c r="QGG36" s="211"/>
      <c r="QGH36" s="148"/>
      <c r="QGI36" s="210"/>
      <c r="QGJ36" s="211"/>
      <c r="QGK36" s="148"/>
      <c r="QGL36" s="210"/>
      <c r="QGM36" s="211"/>
      <c r="QGN36" s="148"/>
      <c r="QGO36" s="210"/>
      <c r="QGP36" s="211"/>
      <c r="QGQ36" s="148"/>
      <c r="QGR36" s="210"/>
      <c r="QGS36" s="211"/>
      <c r="QGT36" s="148"/>
      <c r="QGU36" s="210"/>
      <c r="QGV36" s="211"/>
      <c r="QGW36" s="148"/>
      <c r="QGX36" s="210"/>
      <c r="QGY36" s="211"/>
      <c r="QGZ36" s="148"/>
      <c r="QHA36" s="210"/>
      <c r="QHB36" s="211"/>
      <c r="QHC36" s="148"/>
      <c r="QHD36" s="210"/>
      <c r="QHE36" s="211"/>
      <c r="QHF36" s="148"/>
      <c r="QHG36" s="210"/>
      <c r="QHH36" s="211"/>
      <c r="QHI36" s="148"/>
      <c r="QHJ36" s="210"/>
      <c r="QHK36" s="211"/>
      <c r="QHL36" s="148"/>
      <c r="QHM36" s="210"/>
      <c r="QHN36" s="211"/>
      <c r="QHO36" s="148"/>
      <c r="QHP36" s="210"/>
      <c r="QHQ36" s="211"/>
      <c r="QHR36" s="148"/>
      <c r="QHS36" s="210"/>
      <c r="QHT36" s="211"/>
      <c r="QHU36" s="148"/>
      <c r="QHV36" s="210"/>
      <c r="QHW36" s="211"/>
      <c r="QHX36" s="148"/>
      <c r="QHY36" s="210"/>
      <c r="QHZ36" s="211"/>
      <c r="QIA36" s="148"/>
      <c r="QIB36" s="210"/>
      <c r="QIC36" s="211"/>
      <c r="QID36" s="148"/>
      <c r="QIE36" s="210"/>
      <c r="QIF36" s="211"/>
      <c r="QIG36" s="148"/>
      <c r="QIH36" s="210"/>
      <c r="QII36" s="211"/>
      <c r="QIJ36" s="148"/>
      <c r="QIK36" s="210"/>
      <c r="QIL36" s="211"/>
      <c r="QIM36" s="148"/>
      <c r="QIN36" s="210"/>
      <c r="QIO36" s="211"/>
      <c r="QIP36" s="148"/>
      <c r="QIQ36" s="210"/>
      <c r="QIR36" s="211"/>
      <c r="QIS36" s="148"/>
      <c r="QIT36" s="210"/>
      <c r="QIU36" s="211"/>
      <c r="QIV36" s="148"/>
      <c r="QIW36" s="210"/>
      <c r="QIX36" s="211"/>
      <c r="QIY36" s="148"/>
      <c r="QIZ36" s="210"/>
      <c r="QJA36" s="211"/>
      <c r="QJB36" s="148"/>
      <c r="QJC36" s="210"/>
      <c r="QJD36" s="211"/>
      <c r="QJE36" s="148"/>
      <c r="QJF36" s="210"/>
      <c r="QJG36" s="211"/>
      <c r="QJH36" s="148"/>
      <c r="QJI36" s="210"/>
      <c r="QJJ36" s="211"/>
      <c r="QJK36" s="148"/>
      <c r="QJL36" s="210"/>
      <c r="QJM36" s="211"/>
      <c r="QJN36" s="148"/>
      <c r="QJO36" s="210"/>
      <c r="QJP36" s="211"/>
      <c r="QJQ36" s="148"/>
      <c r="QJR36" s="210"/>
      <c r="QJS36" s="211"/>
      <c r="QJT36" s="148"/>
      <c r="QJU36" s="210"/>
      <c r="QJV36" s="211"/>
      <c r="QJW36" s="148"/>
      <c r="QJX36" s="210"/>
      <c r="QJY36" s="211"/>
      <c r="QJZ36" s="148"/>
      <c r="QKA36" s="210"/>
      <c r="QKB36" s="211"/>
      <c r="QKC36" s="148"/>
      <c r="QKD36" s="210"/>
      <c r="QKE36" s="211"/>
      <c r="QKF36" s="148"/>
      <c r="QKG36" s="210"/>
      <c r="QKH36" s="211"/>
      <c r="QKI36" s="148"/>
      <c r="QKJ36" s="210"/>
      <c r="QKK36" s="211"/>
      <c r="QKL36" s="148"/>
      <c r="QKM36" s="210"/>
      <c r="QKN36" s="211"/>
      <c r="QKO36" s="148"/>
      <c r="QKP36" s="210"/>
      <c r="QKQ36" s="211"/>
      <c r="QKR36" s="148"/>
      <c r="QKS36" s="210"/>
      <c r="QKT36" s="211"/>
      <c r="QKU36" s="148"/>
      <c r="QKV36" s="210"/>
      <c r="QKW36" s="211"/>
      <c r="QKX36" s="148"/>
      <c r="QKY36" s="210"/>
      <c r="QKZ36" s="211"/>
      <c r="QLA36" s="148"/>
      <c r="QLB36" s="210"/>
      <c r="QLC36" s="211"/>
      <c r="QLD36" s="148"/>
      <c r="QLE36" s="210"/>
      <c r="QLF36" s="211"/>
      <c r="QLG36" s="148"/>
      <c r="QLH36" s="210"/>
      <c r="QLI36" s="211"/>
      <c r="QLJ36" s="148"/>
      <c r="QLK36" s="210"/>
      <c r="QLL36" s="211"/>
      <c r="QLM36" s="148"/>
      <c r="QLN36" s="210"/>
      <c r="QLO36" s="211"/>
      <c r="QLP36" s="148"/>
      <c r="QLQ36" s="210"/>
      <c r="QLR36" s="211"/>
      <c r="QLS36" s="148"/>
      <c r="QLT36" s="210"/>
      <c r="QLU36" s="211"/>
      <c r="QLV36" s="148"/>
      <c r="QLW36" s="210"/>
      <c r="QLX36" s="211"/>
      <c r="QLY36" s="148"/>
      <c r="QLZ36" s="210"/>
      <c r="QMA36" s="211"/>
      <c r="QMB36" s="148"/>
      <c r="QMC36" s="210"/>
      <c r="QMD36" s="211"/>
      <c r="QME36" s="148"/>
      <c r="QMF36" s="210"/>
      <c r="QMG36" s="211"/>
      <c r="QMH36" s="148"/>
      <c r="QMI36" s="210"/>
      <c r="QMJ36" s="211"/>
      <c r="QMK36" s="148"/>
      <c r="QML36" s="210"/>
      <c r="QMM36" s="211"/>
      <c r="QMN36" s="148"/>
      <c r="QMO36" s="210"/>
      <c r="QMP36" s="211"/>
      <c r="QMQ36" s="148"/>
      <c r="QMR36" s="210"/>
      <c r="QMS36" s="211"/>
      <c r="QMT36" s="148"/>
      <c r="QMU36" s="210"/>
      <c r="QMV36" s="211"/>
      <c r="QMW36" s="148"/>
      <c r="QMX36" s="210"/>
      <c r="QMY36" s="211"/>
      <c r="QMZ36" s="148"/>
      <c r="QNA36" s="210"/>
      <c r="QNB36" s="211"/>
      <c r="QNC36" s="148"/>
      <c r="QND36" s="210"/>
      <c r="QNE36" s="211"/>
      <c r="QNF36" s="148"/>
      <c r="QNG36" s="210"/>
      <c r="QNH36" s="211"/>
      <c r="QNI36" s="148"/>
      <c r="QNJ36" s="210"/>
      <c r="QNK36" s="211"/>
      <c r="QNL36" s="148"/>
      <c r="QNM36" s="210"/>
      <c r="QNN36" s="211"/>
      <c r="QNO36" s="148"/>
      <c r="QNP36" s="210"/>
      <c r="QNQ36" s="211"/>
      <c r="QNR36" s="148"/>
      <c r="QNS36" s="210"/>
      <c r="QNT36" s="211"/>
      <c r="QNU36" s="148"/>
      <c r="QNV36" s="210"/>
      <c r="QNW36" s="211"/>
      <c r="QNX36" s="148"/>
      <c r="QNY36" s="210"/>
      <c r="QNZ36" s="211"/>
      <c r="QOA36" s="148"/>
      <c r="QOB36" s="210"/>
      <c r="QOC36" s="211"/>
      <c r="QOD36" s="148"/>
      <c r="QOE36" s="210"/>
      <c r="QOF36" s="211"/>
      <c r="QOG36" s="148"/>
      <c r="QOH36" s="210"/>
      <c r="QOI36" s="211"/>
      <c r="QOJ36" s="148"/>
      <c r="QOK36" s="210"/>
      <c r="QOL36" s="211"/>
      <c r="QOM36" s="148"/>
      <c r="QON36" s="210"/>
      <c r="QOO36" s="211"/>
      <c r="QOP36" s="148"/>
      <c r="QOQ36" s="210"/>
      <c r="QOR36" s="211"/>
      <c r="QOS36" s="148"/>
      <c r="QOT36" s="210"/>
      <c r="QOU36" s="211"/>
      <c r="QOV36" s="148"/>
      <c r="QOW36" s="210"/>
      <c r="QOX36" s="211"/>
      <c r="QOY36" s="148"/>
      <c r="QOZ36" s="210"/>
      <c r="QPA36" s="211"/>
      <c r="QPB36" s="148"/>
      <c r="QPC36" s="210"/>
      <c r="QPD36" s="211"/>
      <c r="QPE36" s="148"/>
      <c r="QPF36" s="210"/>
      <c r="QPG36" s="211"/>
      <c r="QPH36" s="148"/>
      <c r="QPI36" s="210"/>
      <c r="QPJ36" s="211"/>
      <c r="QPK36" s="148"/>
      <c r="QPL36" s="210"/>
      <c r="QPM36" s="211"/>
      <c r="QPN36" s="148"/>
      <c r="QPO36" s="210"/>
      <c r="QPP36" s="211"/>
      <c r="QPQ36" s="148"/>
      <c r="QPR36" s="210"/>
      <c r="QPS36" s="211"/>
      <c r="QPT36" s="148"/>
      <c r="QPU36" s="210"/>
      <c r="QPV36" s="211"/>
      <c r="QPW36" s="148"/>
      <c r="QPX36" s="210"/>
      <c r="QPY36" s="211"/>
      <c r="QPZ36" s="148"/>
      <c r="QQA36" s="210"/>
      <c r="QQB36" s="211"/>
      <c r="QQC36" s="148"/>
      <c r="QQD36" s="210"/>
      <c r="QQE36" s="211"/>
      <c r="QQF36" s="148"/>
      <c r="QQG36" s="210"/>
      <c r="QQH36" s="211"/>
      <c r="QQI36" s="148"/>
      <c r="QQJ36" s="210"/>
      <c r="QQK36" s="211"/>
      <c r="QQL36" s="148"/>
      <c r="QQM36" s="210"/>
      <c r="QQN36" s="211"/>
      <c r="QQO36" s="148"/>
      <c r="QQP36" s="210"/>
      <c r="QQQ36" s="211"/>
      <c r="QQR36" s="148"/>
      <c r="QQS36" s="210"/>
      <c r="QQT36" s="211"/>
      <c r="QQU36" s="148"/>
      <c r="QQV36" s="210"/>
      <c r="QQW36" s="211"/>
      <c r="QQX36" s="148"/>
      <c r="QQY36" s="210"/>
      <c r="QQZ36" s="211"/>
      <c r="QRA36" s="148"/>
      <c r="QRB36" s="210"/>
      <c r="QRC36" s="211"/>
      <c r="QRD36" s="148"/>
      <c r="QRE36" s="210"/>
      <c r="QRF36" s="211"/>
      <c r="QRG36" s="148"/>
      <c r="QRH36" s="210"/>
      <c r="QRI36" s="211"/>
      <c r="QRJ36" s="148"/>
      <c r="QRK36" s="210"/>
      <c r="QRL36" s="211"/>
      <c r="QRM36" s="148"/>
      <c r="QRN36" s="210"/>
      <c r="QRO36" s="211"/>
      <c r="QRP36" s="148"/>
      <c r="QRQ36" s="210"/>
      <c r="QRR36" s="211"/>
      <c r="QRS36" s="148"/>
      <c r="QRT36" s="210"/>
      <c r="QRU36" s="211"/>
      <c r="QRV36" s="148"/>
      <c r="QRW36" s="210"/>
      <c r="QRX36" s="211"/>
      <c r="QRY36" s="148"/>
      <c r="QRZ36" s="210"/>
      <c r="QSA36" s="211"/>
      <c r="QSB36" s="148"/>
      <c r="QSC36" s="210"/>
      <c r="QSD36" s="211"/>
      <c r="QSE36" s="148"/>
      <c r="QSF36" s="210"/>
      <c r="QSG36" s="211"/>
      <c r="QSH36" s="148"/>
      <c r="QSI36" s="210"/>
      <c r="QSJ36" s="211"/>
      <c r="QSK36" s="148"/>
      <c r="QSL36" s="210"/>
      <c r="QSM36" s="211"/>
      <c r="QSN36" s="148"/>
      <c r="QSO36" s="210"/>
      <c r="QSP36" s="211"/>
      <c r="QSQ36" s="148"/>
      <c r="QSR36" s="210"/>
      <c r="QSS36" s="211"/>
      <c r="QST36" s="148"/>
      <c r="QSU36" s="210"/>
      <c r="QSV36" s="211"/>
      <c r="QSW36" s="148"/>
      <c r="QSX36" s="210"/>
      <c r="QSY36" s="211"/>
      <c r="QSZ36" s="148"/>
      <c r="QTA36" s="210"/>
      <c r="QTB36" s="211"/>
      <c r="QTC36" s="148"/>
      <c r="QTD36" s="210"/>
      <c r="QTE36" s="211"/>
      <c r="QTF36" s="148"/>
      <c r="QTG36" s="210"/>
      <c r="QTH36" s="211"/>
      <c r="QTI36" s="148"/>
      <c r="QTJ36" s="210"/>
      <c r="QTK36" s="211"/>
      <c r="QTL36" s="148"/>
      <c r="QTM36" s="210"/>
      <c r="QTN36" s="211"/>
      <c r="QTO36" s="148"/>
      <c r="QTP36" s="210"/>
      <c r="QTQ36" s="211"/>
      <c r="QTR36" s="148"/>
      <c r="QTS36" s="210"/>
      <c r="QTT36" s="211"/>
      <c r="QTU36" s="148"/>
      <c r="QTV36" s="210"/>
      <c r="QTW36" s="211"/>
      <c r="QTX36" s="148"/>
      <c r="QTY36" s="210"/>
      <c r="QTZ36" s="211"/>
      <c r="QUA36" s="148"/>
      <c r="QUB36" s="210"/>
      <c r="QUC36" s="211"/>
      <c r="QUD36" s="148"/>
      <c r="QUE36" s="210"/>
      <c r="QUF36" s="211"/>
      <c r="QUG36" s="148"/>
      <c r="QUH36" s="210"/>
      <c r="QUI36" s="211"/>
      <c r="QUJ36" s="148"/>
      <c r="QUK36" s="210"/>
      <c r="QUL36" s="211"/>
      <c r="QUM36" s="148"/>
      <c r="QUN36" s="210"/>
      <c r="QUO36" s="211"/>
      <c r="QUP36" s="148"/>
      <c r="QUQ36" s="210"/>
      <c r="QUR36" s="211"/>
      <c r="QUS36" s="148"/>
      <c r="QUT36" s="210"/>
      <c r="QUU36" s="211"/>
      <c r="QUV36" s="148"/>
      <c r="QUW36" s="210"/>
      <c r="QUX36" s="211"/>
      <c r="QUY36" s="148"/>
      <c r="QUZ36" s="210"/>
      <c r="QVA36" s="211"/>
      <c r="QVB36" s="148"/>
      <c r="QVC36" s="210"/>
      <c r="QVD36" s="211"/>
      <c r="QVE36" s="148"/>
      <c r="QVF36" s="210"/>
      <c r="QVG36" s="211"/>
      <c r="QVH36" s="148"/>
      <c r="QVI36" s="210"/>
      <c r="QVJ36" s="211"/>
      <c r="QVK36" s="148"/>
      <c r="QVL36" s="210"/>
      <c r="QVM36" s="211"/>
      <c r="QVN36" s="148"/>
      <c r="QVO36" s="210"/>
      <c r="QVP36" s="211"/>
      <c r="QVQ36" s="148"/>
      <c r="QVR36" s="210"/>
      <c r="QVS36" s="211"/>
      <c r="QVT36" s="148"/>
      <c r="QVU36" s="210"/>
      <c r="QVV36" s="211"/>
      <c r="QVW36" s="148"/>
      <c r="QVX36" s="210"/>
      <c r="QVY36" s="211"/>
      <c r="QVZ36" s="148"/>
      <c r="QWA36" s="210"/>
      <c r="QWB36" s="211"/>
      <c r="QWC36" s="148"/>
      <c r="QWD36" s="210"/>
      <c r="QWE36" s="211"/>
      <c r="QWF36" s="148"/>
      <c r="QWG36" s="210"/>
      <c r="QWH36" s="211"/>
      <c r="QWI36" s="148"/>
      <c r="QWJ36" s="210"/>
      <c r="QWK36" s="211"/>
      <c r="QWL36" s="148"/>
      <c r="QWM36" s="210"/>
      <c r="QWN36" s="211"/>
      <c r="QWO36" s="148"/>
      <c r="QWP36" s="210"/>
      <c r="QWQ36" s="211"/>
      <c r="QWR36" s="148"/>
      <c r="QWS36" s="210"/>
      <c r="QWT36" s="211"/>
      <c r="QWU36" s="148"/>
      <c r="QWV36" s="210"/>
      <c r="QWW36" s="211"/>
      <c r="QWX36" s="148"/>
      <c r="QWY36" s="210"/>
      <c r="QWZ36" s="211"/>
      <c r="QXA36" s="148"/>
      <c r="QXB36" s="210"/>
      <c r="QXC36" s="211"/>
      <c r="QXD36" s="148"/>
      <c r="QXE36" s="210"/>
      <c r="QXF36" s="211"/>
      <c r="QXG36" s="148"/>
      <c r="QXH36" s="210"/>
      <c r="QXI36" s="211"/>
      <c r="QXJ36" s="148"/>
      <c r="QXK36" s="210"/>
      <c r="QXL36" s="211"/>
      <c r="QXM36" s="148"/>
      <c r="QXN36" s="210"/>
      <c r="QXO36" s="211"/>
      <c r="QXP36" s="148"/>
      <c r="QXQ36" s="210"/>
      <c r="QXR36" s="211"/>
      <c r="QXS36" s="148"/>
      <c r="QXT36" s="210"/>
      <c r="QXU36" s="211"/>
      <c r="QXV36" s="148"/>
      <c r="QXW36" s="210"/>
      <c r="QXX36" s="211"/>
      <c r="QXY36" s="148"/>
      <c r="QXZ36" s="210"/>
      <c r="QYA36" s="211"/>
      <c r="QYB36" s="148"/>
      <c r="QYC36" s="210"/>
      <c r="QYD36" s="211"/>
      <c r="QYE36" s="148"/>
      <c r="QYF36" s="210"/>
      <c r="QYG36" s="211"/>
      <c r="QYH36" s="148"/>
      <c r="QYI36" s="210"/>
      <c r="QYJ36" s="211"/>
      <c r="QYK36" s="148"/>
      <c r="QYL36" s="210"/>
      <c r="QYM36" s="211"/>
      <c r="QYN36" s="148"/>
      <c r="QYO36" s="210"/>
      <c r="QYP36" s="211"/>
      <c r="QYQ36" s="148"/>
      <c r="QYR36" s="210"/>
      <c r="QYS36" s="211"/>
      <c r="QYT36" s="148"/>
      <c r="QYU36" s="210"/>
      <c r="QYV36" s="211"/>
      <c r="QYW36" s="148"/>
      <c r="QYX36" s="210"/>
      <c r="QYY36" s="211"/>
      <c r="QYZ36" s="148"/>
      <c r="QZA36" s="210"/>
      <c r="QZB36" s="211"/>
      <c r="QZC36" s="148"/>
      <c r="QZD36" s="210"/>
      <c r="QZE36" s="211"/>
      <c r="QZF36" s="148"/>
      <c r="QZG36" s="210"/>
      <c r="QZH36" s="211"/>
      <c r="QZI36" s="148"/>
      <c r="QZJ36" s="210"/>
      <c r="QZK36" s="211"/>
      <c r="QZL36" s="148"/>
      <c r="QZM36" s="210"/>
      <c r="QZN36" s="211"/>
      <c r="QZO36" s="148"/>
      <c r="QZP36" s="210"/>
      <c r="QZQ36" s="211"/>
      <c r="QZR36" s="148"/>
      <c r="QZS36" s="210"/>
      <c r="QZT36" s="211"/>
      <c r="QZU36" s="148"/>
      <c r="QZV36" s="210"/>
      <c r="QZW36" s="211"/>
      <c r="QZX36" s="148"/>
      <c r="QZY36" s="210"/>
      <c r="QZZ36" s="211"/>
      <c r="RAA36" s="148"/>
      <c r="RAB36" s="210"/>
      <c r="RAC36" s="211"/>
      <c r="RAD36" s="148"/>
      <c r="RAE36" s="210"/>
      <c r="RAF36" s="211"/>
      <c r="RAG36" s="148"/>
      <c r="RAH36" s="210"/>
      <c r="RAI36" s="211"/>
      <c r="RAJ36" s="148"/>
      <c r="RAK36" s="210"/>
      <c r="RAL36" s="211"/>
      <c r="RAM36" s="148"/>
      <c r="RAN36" s="210"/>
      <c r="RAO36" s="211"/>
      <c r="RAP36" s="148"/>
      <c r="RAQ36" s="210"/>
      <c r="RAR36" s="211"/>
      <c r="RAS36" s="148"/>
      <c r="RAT36" s="210"/>
      <c r="RAU36" s="211"/>
      <c r="RAV36" s="148"/>
      <c r="RAW36" s="210"/>
      <c r="RAX36" s="211"/>
      <c r="RAY36" s="148"/>
      <c r="RAZ36" s="210"/>
      <c r="RBA36" s="211"/>
      <c r="RBB36" s="148"/>
      <c r="RBC36" s="210"/>
      <c r="RBD36" s="211"/>
      <c r="RBE36" s="148"/>
      <c r="RBF36" s="210"/>
      <c r="RBG36" s="211"/>
      <c r="RBH36" s="148"/>
      <c r="RBI36" s="210"/>
      <c r="RBJ36" s="211"/>
      <c r="RBK36" s="148"/>
      <c r="RBL36" s="210"/>
      <c r="RBM36" s="211"/>
      <c r="RBN36" s="148"/>
      <c r="RBO36" s="210"/>
      <c r="RBP36" s="211"/>
      <c r="RBQ36" s="148"/>
      <c r="RBR36" s="210"/>
      <c r="RBS36" s="211"/>
      <c r="RBT36" s="148"/>
      <c r="RBU36" s="210"/>
      <c r="RBV36" s="211"/>
      <c r="RBW36" s="148"/>
      <c r="RBX36" s="210"/>
      <c r="RBY36" s="211"/>
      <c r="RBZ36" s="148"/>
      <c r="RCA36" s="210"/>
      <c r="RCB36" s="211"/>
      <c r="RCC36" s="148"/>
      <c r="RCD36" s="210"/>
      <c r="RCE36" s="211"/>
      <c r="RCF36" s="148"/>
      <c r="RCG36" s="210"/>
      <c r="RCH36" s="211"/>
      <c r="RCI36" s="148"/>
      <c r="RCJ36" s="210"/>
      <c r="RCK36" s="211"/>
      <c r="RCL36" s="148"/>
      <c r="RCM36" s="210"/>
      <c r="RCN36" s="211"/>
      <c r="RCO36" s="148"/>
      <c r="RCP36" s="210"/>
      <c r="RCQ36" s="211"/>
      <c r="RCR36" s="148"/>
      <c r="RCS36" s="210"/>
      <c r="RCT36" s="211"/>
      <c r="RCU36" s="148"/>
      <c r="RCV36" s="210"/>
      <c r="RCW36" s="211"/>
      <c r="RCX36" s="148"/>
      <c r="RCY36" s="210"/>
      <c r="RCZ36" s="211"/>
      <c r="RDA36" s="148"/>
      <c r="RDB36" s="210"/>
      <c r="RDC36" s="211"/>
      <c r="RDD36" s="148"/>
      <c r="RDE36" s="210"/>
      <c r="RDF36" s="211"/>
      <c r="RDG36" s="148"/>
      <c r="RDH36" s="210"/>
      <c r="RDI36" s="211"/>
      <c r="RDJ36" s="148"/>
      <c r="RDK36" s="210"/>
      <c r="RDL36" s="211"/>
      <c r="RDM36" s="148"/>
      <c r="RDN36" s="210"/>
      <c r="RDO36" s="211"/>
      <c r="RDP36" s="148"/>
      <c r="RDQ36" s="210"/>
      <c r="RDR36" s="211"/>
      <c r="RDS36" s="148"/>
      <c r="RDT36" s="210"/>
      <c r="RDU36" s="211"/>
      <c r="RDV36" s="148"/>
      <c r="RDW36" s="210"/>
      <c r="RDX36" s="211"/>
      <c r="RDY36" s="148"/>
      <c r="RDZ36" s="210"/>
      <c r="REA36" s="211"/>
      <c r="REB36" s="148"/>
      <c r="REC36" s="210"/>
      <c r="RED36" s="211"/>
      <c r="REE36" s="148"/>
      <c r="REF36" s="210"/>
      <c r="REG36" s="211"/>
      <c r="REH36" s="148"/>
      <c r="REI36" s="210"/>
      <c r="REJ36" s="211"/>
      <c r="REK36" s="148"/>
      <c r="REL36" s="210"/>
      <c r="REM36" s="211"/>
      <c r="REN36" s="148"/>
      <c r="REO36" s="210"/>
      <c r="REP36" s="211"/>
      <c r="REQ36" s="148"/>
      <c r="RER36" s="210"/>
      <c r="RES36" s="211"/>
      <c r="RET36" s="148"/>
      <c r="REU36" s="210"/>
      <c r="REV36" s="211"/>
      <c r="REW36" s="148"/>
      <c r="REX36" s="210"/>
      <c r="REY36" s="211"/>
      <c r="REZ36" s="148"/>
      <c r="RFA36" s="210"/>
      <c r="RFB36" s="211"/>
      <c r="RFC36" s="148"/>
      <c r="RFD36" s="210"/>
      <c r="RFE36" s="211"/>
      <c r="RFF36" s="148"/>
      <c r="RFG36" s="210"/>
      <c r="RFH36" s="211"/>
      <c r="RFI36" s="148"/>
      <c r="RFJ36" s="210"/>
      <c r="RFK36" s="211"/>
      <c r="RFL36" s="148"/>
      <c r="RFM36" s="210"/>
      <c r="RFN36" s="211"/>
      <c r="RFO36" s="148"/>
      <c r="RFP36" s="210"/>
      <c r="RFQ36" s="211"/>
      <c r="RFR36" s="148"/>
      <c r="RFS36" s="210"/>
      <c r="RFT36" s="211"/>
      <c r="RFU36" s="148"/>
      <c r="RFV36" s="210"/>
      <c r="RFW36" s="211"/>
      <c r="RFX36" s="148"/>
      <c r="RFY36" s="210"/>
      <c r="RFZ36" s="211"/>
      <c r="RGA36" s="148"/>
      <c r="RGB36" s="210"/>
      <c r="RGC36" s="211"/>
      <c r="RGD36" s="148"/>
      <c r="RGE36" s="210"/>
      <c r="RGF36" s="211"/>
      <c r="RGG36" s="148"/>
      <c r="RGH36" s="210"/>
      <c r="RGI36" s="211"/>
      <c r="RGJ36" s="148"/>
      <c r="RGK36" s="210"/>
      <c r="RGL36" s="211"/>
      <c r="RGM36" s="148"/>
      <c r="RGN36" s="210"/>
      <c r="RGO36" s="211"/>
      <c r="RGP36" s="148"/>
      <c r="RGQ36" s="210"/>
      <c r="RGR36" s="211"/>
      <c r="RGS36" s="148"/>
      <c r="RGT36" s="210"/>
      <c r="RGU36" s="211"/>
      <c r="RGV36" s="148"/>
      <c r="RGW36" s="210"/>
      <c r="RGX36" s="211"/>
      <c r="RGY36" s="148"/>
      <c r="RGZ36" s="210"/>
      <c r="RHA36" s="211"/>
      <c r="RHB36" s="148"/>
      <c r="RHC36" s="210"/>
      <c r="RHD36" s="211"/>
      <c r="RHE36" s="148"/>
      <c r="RHF36" s="210"/>
      <c r="RHG36" s="211"/>
      <c r="RHH36" s="148"/>
      <c r="RHI36" s="210"/>
      <c r="RHJ36" s="211"/>
      <c r="RHK36" s="148"/>
      <c r="RHL36" s="210"/>
      <c r="RHM36" s="211"/>
      <c r="RHN36" s="148"/>
      <c r="RHO36" s="210"/>
      <c r="RHP36" s="211"/>
      <c r="RHQ36" s="148"/>
      <c r="RHR36" s="210"/>
      <c r="RHS36" s="211"/>
      <c r="RHT36" s="148"/>
      <c r="RHU36" s="210"/>
      <c r="RHV36" s="211"/>
      <c r="RHW36" s="148"/>
      <c r="RHX36" s="210"/>
      <c r="RHY36" s="211"/>
      <c r="RHZ36" s="148"/>
      <c r="RIA36" s="210"/>
      <c r="RIB36" s="211"/>
      <c r="RIC36" s="148"/>
      <c r="RID36" s="210"/>
      <c r="RIE36" s="211"/>
      <c r="RIF36" s="148"/>
      <c r="RIG36" s="210"/>
      <c r="RIH36" s="211"/>
      <c r="RII36" s="148"/>
      <c r="RIJ36" s="210"/>
      <c r="RIK36" s="211"/>
      <c r="RIL36" s="148"/>
      <c r="RIM36" s="210"/>
      <c r="RIN36" s="211"/>
      <c r="RIO36" s="148"/>
      <c r="RIP36" s="210"/>
      <c r="RIQ36" s="211"/>
      <c r="RIR36" s="148"/>
      <c r="RIS36" s="210"/>
      <c r="RIT36" s="211"/>
      <c r="RIU36" s="148"/>
      <c r="RIV36" s="210"/>
      <c r="RIW36" s="211"/>
      <c r="RIX36" s="148"/>
      <c r="RIY36" s="210"/>
      <c r="RIZ36" s="211"/>
      <c r="RJA36" s="148"/>
      <c r="RJB36" s="210"/>
      <c r="RJC36" s="211"/>
      <c r="RJD36" s="148"/>
      <c r="RJE36" s="210"/>
      <c r="RJF36" s="211"/>
      <c r="RJG36" s="148"/>
      <c r="RJH36" s="210"/>
      <c r="RJI36" s="211"/>
      <c r="RJJ36" s="148"/>
      <c r="RJK36" s="210"/>
      <c r="RJL36" s="211"/>
      <c r="RJM36" s="148"/>
      <c r="RJN36" s="210"/>
      <c r="RJO36" s="211"/>
      <c r="RJP36" s="148"/>
      <c r="RJQ36" s="210"/>
      <c r="RJR36" s="211"/>
      <c r="RJS36" s="148"/>
      <c r="RJT36" s="210"/>
      <c r="RJU36" s="211"/>
      <c r="RJV36" s="148"/>
      <c r="RJW36" s="210"/>
      <c r="RJX36" s="211"/>
      <c r="RJY36" s="148"/>
      <c r="RJZ36" s="210"/>
      <c r="RKA36" s="211"/>
      <c r="RKB36" s="148"/>
      <c r="RKC36" s="210"/>
      <c r="RKD36" s="211"/>
      <c r="RKE36" s="148"/>
      <c r="RKF36" s="210"/>
      <c r="RKG36" s="211"/>
      <c r="RKH36" s="148"/>
      <c r="RKI36" s="210"/>
      <c r="RKJ36" s="211"/>
      <c r="RKK36" s="148"/>
      <c r="RKL36" s="210"/>
      <c r="RKM36" s="211"/>
      <c r="RKN36" s="148"/>
      <c r="RKO36" s="210"/>
      <c r="RKP36" s="211"/>
      <c r="RKQ36" s="148"/>
      <c r="RKR36" s="210"/>
      <c r="RKS36" s="211"/>
      <c r="RKT36" s="148"/>
      <c r="RKU36" s="210"/>
      <c r="RKV36" s="211"/>
      <c r="RKW36" s="148"/>
      <c r="RKX36" s="210"/>
      <c r="RKY36" s="211"/>
      <c r="RKZ36" s="148"/>
      <c r="RLA36" s="210"/>
      <c r="RLB36" s="211"/>
      <c r="RLC36" s="148"/>
      <c r="RLD36" s="210"/>
      <c r="RLE36" s="211"/>
      <c r="RLF36" s="148"/>
      <c r="RLG36" s="210"/>
      <c r="RLH36" s="211"/>
      <c r="RLI36" s="148"/>
      <c r="RLJ36" s="210"/>
      <c r="RLK36" s="211"/>
      <c r="RLL36" s="148"/>
      <c r="RLM36" s="210"/>
      <c r="RLN36" s="211"/>
      <c r="RLO36" s="148"/>
      <c r="RLP36" s="210"/>
      <c r="RLQ36" s="211"/>
      <c r="RLR36" s="148"/>
      <c r="RLS36" s="210"/>
      <c r="RLT36" s="211"/>
      <c r="RLU36" s="148"/>
      <c r="RLV36" s="210"/>
      <c r="RLW36" s="211"/>
      <c r="RLX36" s="148"/>
      <c r="RLY36" s="210"/>
      <c r="RLZ36" s="211"/>
      <c r="RMA36" s="148"/>
      <c r="RMB36" s="210"/>
      <c r="RMC36" s="211"/>
      <c r="RMD36" s="148"/>
      <c r="RME36" s="210"/>
      <c r="RMF36" s="211"/>
      <c r="RMG36" s="148"/>
      <c r="RMH36" s="210"/>
      <c r="RMI36" s="211"/>
      <c r="RMJ36" s="148"/>
      <c r="RMK36" s="210"/>
      <c r="RML36" s="211"/>
      <c r="RMM36" s="148"/>
      <c r="RMN36" s="210"/>
      <c r="RMO36" s="211"/>
      <c r="RMP36" s="148"/>
      <c r="RMQ36" s="210"/>
      <c r="RMR36" s="211"/>
      <c r="RMS36" s="148"/>
      <c r="RMT36" s="210"/>
      <c r="RMU36" s="211"/>
      <c r="RMV36" s="148"/>
      <c r="RMW36" s="210"/>
      <c r="RMX36" s="211"/>
      <c r="RMY36" s="148"/>
      <c r="RMZ36" s="210"/>
      <c r="RNA36" s="211"/>
      <c r="RNB36" s="148"/>
      <c r="RNC36" s="210"/>
      <c r="RND36" s="211"/>
      <c r="RNE36" s="148"/>
      <c r="RNF36" s="210"/>
      <c r="RNG36" s="211"/>
      <c r="RNH36" s="148"/>
      <c r="RNI36" s="210"/>
      <c r="RNJ36" s="211"/>
      <c r="RNK36" s="148"/>
      <c r="RNL36" s="210"/>
      <c r="RNM36" s="211"/>
      <c r="RNN36" s="148"/>
      <c r="RNO36" s="210"/>
      <c r="RNP36" s="211"/>
      <c r="RNQ36" s="148"/>
      <c r="RNR36" s="210"/>
      <c r="RNS36" s="211"/>
      <c r="RNT36" s="148"/>
      <c r="RNU36" s="210"/>
      <c r="RNV36" s="211"/>
      <c r="RNW36" s="148"/>
      <c r="RNX36" s="210"/>
      <c r="RNY36" s="211"/>
      <c r="RNZ36" s="148"/>
      <c r="ROA36" s="210"/>
      <c r="ROB36" s="211"/>
      <c r="ROC36" s="148"/>
      <c r="ROD36" s="210"/>
      <c r="ROE36" s="211"/>
      <c r="ROF36" s="148"/>
      <c r="ROG36" s="210"/>
      <c r="ROH36" s="211"/>
      <c r="ROI36" s="148"/>
      <c r="ROJ36" s="210"/>
      <c r="ROK36" s="211"/>
      <c r="ROL36" s="148"/>
      <c r="ROM36" s="210"/>
      <c r="RON36" s="211"/>
      <c r="ROO36" s="148"/>
      <c r="ROP36" s="210"/>
      <c r="ROQ36" s="211"/>
      <c r="ROR36" s="148"/>
      <c r="ROS36" s="210"/>
      <c r="ROT36" s="211"/>
      <c r="ROU36" s="148"/>
      <c r="ROV36" s="210"/>
      <c r="ROW36" s="211"/>
      <c r="ROX36" s="148"/>
      <c r="ROY36" s="210"/>
      <c r="ROZ36" s="211"/>
      <c r="RPA36" s="148"/>
      <c r="RPB36" s="210"/>
      <c r="RPC36" s="211"/>
      <c r="RPD36" s="148"/>
      <c r="RPE36" s="210"/>
      <c r="RPF36" s="211"/>
      <c r="RPG36" s="148"/>
      <c r="RPH36" s="210"/>
      <c r="RPI36" s="211"/>
      <c r="RPJ36" s="148"/>
      <c r="RPK36" s="210"/>
      <c r="RPL36" s="211"/>
      <c r="RPM36" s="148"/>
      <c r="RPN36" s="210"/>
      <c r="RPO36" s="211"/>
      <c r="RPP36" s="148"/>
      <c r="RPQ36" s="210"/>
      <c r="RPR36" s="211"/>
      <c r="RPS36" s="148"/>
      <c r="RPT36" s="210"/>
      <c r="RPU36" s="211"/>
      <c r="RPV36" s="148"/>
      <c r="RPW36" s="210"/>
      <c r="RPX36" s="211"/>
      <c r="RPY36" s="148"/>
      <c r="RPZ36" s="210"/>
      <c r="RQA36" s="211"/>
      <c r="RQB36" s="148"/>
      <c r="RQC36" s="210"/>
      <c r="RQD36" s="211"/>
      <c r="RQE36" s="148"/>
      <c r="RQF36" s="210"/>
      <c r="RQG36" s="211"/>
      <c r="RQH36" s="148"/>
      <c r="RQI36" s="210"/>
      <c r="RQJ36" s="211"/>
      <c r="RQK36" s="148"/>
      <c r="RQL36" s="210"/>
      <c r="RQM36" s="211"/>
      <c r="RQN36" s="148"/>
      <c r="RQO36" s="210"/>
      <c r="RQP36" s="211"/>
      <c r="RQQ36" s="148"/>
      <c r="RQR36" s="210"/>
      <c r="RQS36" s="211"/>
      <c r="RQT36" s="148"/>
      <c r="RQU36" s="210"/>
      <c r="RQV36" s="211"/>
      <c r="RQW36" s="148"/>
      <c r="RQX36" s="210"/>
      <c r="RQY36" s="211"/>
      <c r="RQZ36" s="148"/>
      <c r="RRA36" s="210"/>
      <c r="RRB36" s="211"/>
      <c r="RRC36" s="148"/>
      <c r="RRD36" s="210"/>
      <c r="RRE36" s="211"/>
      <c r="RRF36" s="148"/>
      <c r="RRG36" s="210"/>
      <c r="RRH36" s="211"/>
      <c r="RRI36" s="148"/>
      <c r="RRJ36" s="210"/>
      <c r="RRK36" s="211"/>
      <c r="RRL36" s="148"/>
      <c r="RRM36" s="210"/>
      <c r="RRN36" s="211"/>
      <c r="RRO36" s="148"/>
      <c r="RRP36" s="210"/>
      <c r="RRQ36" s="211"/>
      <c r="RRR36" s="148"/>
      <c r="RRS36" s="210"/>
      <c r="RRT36" s="211"/>
      <c r="RRU36" s="148"/>
      <c r="RRV36" s="210"/>
      <c r="RRW36" s="211"/>
      <c r="RRX36" s="148"/>
      <c r="RRY36" s="210"/>
      <c r="RRZ36" s="211"/>
      <c r="RSA36" s="148"/>
      <c r="RSB36" s="210"/>
      <c r="RSC36" s="211"/>
      <c r="RSD36" s="148"/>
      <c r="RSE36" s="210"/>
      <c r="RSF36" s="211"/>
      <c r="RSG36" s="148"/>
      <c r="RSH36" s="210"/>
      <c r="RSI36" s="211"/>
      <c r="RSJ36" s="148"/>
      <c r="RSK36" s="210"/>
      <c r="RSL36" s="211"/>
      <c r="RSM36" s="148"/>
      <c r="RSN36" s="210"/>
      <c r="RSO36" s="211"/>
      <c r="RSP36" s="148"/>
      <c r="RSQ36" s="210"/>
      <c r="RSR36" s="211"/>
      <c r="RSS36" s="148"/>
      <c r="RST36" s="210"/>
      <c r="RSU36" s="211"/>
      <c r="RSV36" s="148"/>
      <c r="RSW36" s="210"/>
      <c r="RSX36" s="211"/>
      <c r="RSY36" s="148"/>
      <c r="RSZ36" s="210"/>
      <c r="RTA36" s="211"/>
      <c r="RTB36" s="148"/>
      <c r="RTC36" s="210"/>
      <c r="RTD36" s="211"/>
      <c r="RTE36" s="148"/>
      <c r="RTF36" s="210"/>
      <c r="RTG36" s="211"/>
      <c r="RTH36" s="148"/>
      <c r="RTI36" s="210"/>
      <c r="RTJ36" s="211"/>
      <c r="RTK36" s="148"/>
      <c r="RTL36" s="210"/>
      <c r="RTM36" s="211"/>
      <c r="RTN36" s="148"/>
      <c r="RTO36" s="210"/>
      <c r="RTP36" s="211"/>
      <c r="RTQ36" s="148"/>
      <c r="RTR36" s="210"/>
      <c r="RTS36" s="211"/>
      <c r="RTT36" s="148"/>
      <c r="RTU36" s="210"/>
      <c r="RTV36" s="211"/>
      <c r="RTW36" s="148"/>
      <c r="RTX36" s="210"/>
      <c r="RTY36" s="211"/>
      <c r="RTZ36" s="148"/>
      <c r="RUA36" s="210"/>
      <c r="RUB36" s="211"/>
      <c r="RUC36" s="148"/>
      <c r="RUD36" s="210"/>
      <c r="RUE36" s="211"/>
      <c r="RUF36" s="148"/>
      <c r="RUG36" s="210"/>
      <c r="RUH36" s="211"/>
      <c r="RUI36" s="148"/>
      <c r="RUJ36" s="210"/>
      <c r="RUK36" s="211"/>
      <c r="RUL36" s="148"/>
      <c r="RUM36" s="210"/>
      <c r="RUN36" s="211"/>
      <c r="RUO36" s="148"/>
      <c r="RUP36" s="210"/>
      <c r="RUQ36" s="211"/>
      <c r="RUR36" s="148"/>
      <c r="RUS36" s="210"/>
      <c r="RUT36" s="211"/>
      <c r="RUU36" s="148"/>
      <c r="RUV36" s="210"/>
      <c r="RUW36" s="211"/>
      <c r="RUX36" s="148"/>
      <c r="RUY36" s="210"/>
      <c r="RUZ36" s="211"/>
      <c r="RVA36" s="148"/>
      <c r="RVB36" s="210"/>
      <c r="RVC36" s="211"/>
      <c r="RVD36" s="148"/>
      <c r="RVE36" s="210"/>
      <c r="RVF36" s="211"/>
      <c r="RVG36" s="148"/>
      <c r="RVH36" s="210"/>
      <c r="RVI36" s="211"/>
      <c r="RVJ36" s="148"/>
      <c r="RVK36" s="210"/>
      <c r="RVL36" s="211"/>
      <c r="RVM36" s="148"/>
      <c r="RVN36" s="210"/>
      <c r="RVO36" s="211"/>
      <c r="RVP36" s="148"/>
      <c r="RVQ36" s="210"/>
      <c r="RVR36" s="211"/>
      <c r="RVS36" s="148"/>
      <c r="RVT36" s="210"/>
      <c r="RVU36" s="211"/>
      <c r="RVV36" s="148"/>
      <c r="RVW36" s="210"/>
      <c r="RVX36" s="211"/>
      <c r="RVY36" s="148"/>
      <c r="RVZ36" s="210"/>
      <c r="RWA36" s="211"/>
      <c r="RWB36" s="148"/>
      <c r="RWC36" s="210"/>
      <c r="RWD36" s="211"/>
      <c r="RWE36" s="148"/>
      <c r="RWF36" s="210"/>
      <c r="RWG36" s="211"/>
      <c r="RWH36" s="148"/>
      <c r="RWI36" s="210"/>
      <c r="RWJ36" s="211"/>
      <c r="RWK36" s="148"/>
      <c r="RWL36" s="210"/>
      <c r="RWM36" s="211"/>
      <c r="RWN36" s="148"/>
      <c r="RWO36" s="210"/>
      <c r="RWP36" s="211"/>
      <c r="RWQ36" s="148"/>
      <c r="RWR36" s="210"/>
      <c r="RWS36" s="211"/>
      <c r="RWT36" s="148"/>
      <c r="RWU36" s="210"/>
      <c r="RWV36" s="211"/>
      <c r="RWW36" s="148"/>
      <c r="RWX36" s="210"/>
      <c r="RWY36" s="211"/>
      <c r="RWZ36" s="148"/>
      <c r="RXA36" s="210"/>
      <c r="RXB36" s="211"/>
      <c r="RXC36" s="148"/>
      <c r="RXD36" s="210"/>
      <c r="RXE36" s="211"/>
      <c r="RXF36" s="148"/>
      <c r="RXG36" s="210"/>
      <c r="RXH36" s="211"/>
      <c r="RXI36" s="148"/>
      <c r="RXJ36" s="210"/>
      <c r="RXK36" s="211"/>
      <c r="RXL36" s="148"/>
      <c r="RXM36" s="210"/>
      <c r="RXN36" s="211"/>
      <c r="RXO36" s="148"/>
      <c r="RXP36" s="210"/>
      <c r="RXQ36" s="211"/>
      <c r="RXR36" s="148"/>
      <c r="RXS36" s="210"/>
      <c r="RXT36" s="211"/>
      <c r="RXU36" s="148"/>
      <c r="RXV36" s="210"/>
      <c r="RXW36" s="211"/>
      <c r="RXX36" s="148"/>
      <c r="RXY36" s="210"/>
      <c r="RXZ36" s="211"/>
      <c r="RYA36" s="148"/>
      <c r="RYB36" s="210"/>
      <c r="RYC36" s="211"/>
      <c r="RYD36" s="148"/>
      <c r="RYE36" s="210"/>
      <c r="RYF36" s="211"/>
      <c r="RYG36" s="148"/>
      <c r="RYH36" s="210"/>
      <c r="RYI36" s="211"/>
      <c r="RYJ36" s="148"/>
      <c r="RYK36" s="210"/>
      <c r="RYL36" s="211"/>
      <c r="RYM36" s="148"/>
      <c r="RYN36" s="210"/>
      <c r="RYO36" s="211"/>
      <c r="RYP36" s="148"/>
      <c r="RYQ36" s="210"/>
      <c r="RYR36" s="211"/>
      <c r="RYS36" s="148"/>
      <c r="RYT36" s="210"/>
      <c r="RYU36" s="211"/>
      <c r="RYV36" s="148"/>
      <c r="RYW36" s="210"/>
      <c r="RYX36" s="211"/>
      <c r="RYY36" s="148"/>
      <c r="RYZ36" s="210"/>
      <c r="RZA36" s="211"/>
      <c r="RZB36" s="148"/>
      <c r="RZC36" s="210"/>
      <c r="RZD36" s="211"/>
      <c r="RZE36" s="148"/>
      <c r="RZF36" s="210"/>
      <c r="RZG36" s="211"/>
      <c r="RZH36" s="148"/>
      <c r="RZI36" s="210"/>
      <c r="RZJ36" s="211"/>
      <c r="RZK36" s="148"/>
      <c r="RZL36" s="210"/>
      <c r="RZM36" s="211"/>
      <c r="RZN36" s="148"/>
      <c r="RZO36" s="210"/>
      <c r="RZP36" s="211"/>
      <c r="RZQ36" s="148"/>
      <c r="RZR36" s="210"/>
      <c r="RZS36" s="211"/>
      <c r="RZT36" s="148"/>
      <c r="RZU36" s="210"/>
      <c r="RZV36" s="211"/>
      <c r="RZW36" s="148"/>
      <c r="RZX36" s="210"/>
      <c r="RZY36" s="211"/>
      <c r="RZZ36" s="148"/>
      <c r="SAA36" s="210"/>
      <c r="SAB36" s="211"/>
      <c r="SAC36" s="148"/>
      <c r="SAD36" s="210"/>
      <c r="SAE36" s="211"/>
      <c r="SAF36" s="148"/>
      <c r="SAG36" s="210"/>
      <c r="SAH36" s="211"/>
      <c r="SAI36" s="148"/>
      <c r="SAJ36" s="210"/>
      <c r="SAK36" s="211"/>
      <c r="SAL36" s="148"/>
      <c r="SAM36" s="210"/>
      <c r="SAN36" s="211"/>
      <c r="SAO36" s="148"/>
      <c r="SAP36" s="210"/>
      <c r="SAQ36" s="211"/>
      <c r="SAR36" s="148"/>
      <c r="SAS36" s="210"/>
      <c r="SAT36" s="211"/>
      <c r="SAU36" s="148"/>
      <c r="SAV36" s="210"/>
      <c r="SAW36" s="211"/>
      <c r="SAX36" s="148"/>
      <c r="SAY36" s="210"/>
      <c r="SAZ36" s="211"/>
      <c r="SBA36" s="148"/>
      <c r="SBB36" s="210"/>
      <c r="SBC36" s="211"/>
      <c r="SBD36" s="148"/>
      <c r="SBE36" s="210"/>
      <c r="SBF36" s="211"/>
      <c r="SBG36" s="148"/>
      <c r="SBH36" s="210"/>
      <c r="SBI36" s="211"/>
      <c r="SBJ36" s="148"/>
      <c r="SBK36" s="210"/>
      <c r="SBL36" s="211"/>
      <c r="SBM36" s="148"/>
      <c r="SBN36" s="210"/>
      <c r="SBO36" s="211"/>
      <c r="SBP36" s="148"/>
      <c r="SBQ36" s="210"/>
      <c r="SBR36" s="211"/>
      <c r="SBS36" s="148"/>
      <c r="SBT36" s="210"/>
      <c r="SBU36" s="211"/>
      <c r="SBV36" s="148"/>
      <c r="SBW36" s="210"/>
      <c r="SBX36" s="211"/>
      <c r="SBY36" s="148"/>
      <c r="SBZ36" s="210"/>
      <c r="SCA36" s="211"/>
      <c r="SCB36" s="148"/>
      <c r="SCC36" s="210"/>
      <c r="SCD36" s="211"/>
      <c r="SCE36" s="148"/>
      <c r="SCF36" s="210"/>
      <c r="SCG36" s="211"/>
      <c r="SCH36" s="148"/>
      <c r="SCI36" s="210"/>
      <c r="SCJ36" s="211"/>
      <c r="SCK36" s="148"/>
      <c r="SCL36" s="210"/>
      <c r="SCM36" s="211"/>
      <c r="SCN36" s="148"/>
      <c r="SCO36" s="210"/>
      <c r="SCP36" s="211"/>
      <c r="SCQ36" s="148"/>
      <c r="SCR36" s="210"/>
      <c r="SCS36" s="211"/>
      <c r="SCT36" s="148"/>
      <c r="SCU36" s="210"/>
      <c r="SCV36" s="211"/>
      <c r="SCW36" s="148"/>
      <c r="SCX36" s="210"/>
      <c r="SCY36" s="211"/>
      <c r="SCZ36" s="148"/>
      <c r="SDA36" s="210"/>
      <c r="SDB36" s="211"/>
      <c r="SDC36" s="148"/>
      <c r="SDD36" s="210"/>
      <c r="SDE36" s="211"/>
      <c r="SDF36" s="148"/>
      <c r="SDG36" s="210"/>
      <c r="SDH36" s="211"/>
      <c r="SDI36" s="148"/>
      <c r="SDJ36" s="210"/>
      <c r="SDK36" s="211"/>
      <c r="SDL36" s="148"/>
      <c r="SDM36" s="210"/>
      <c r="SDN36" s="211"/>
      <c r="SDO36" s="148"/>
      <c r="SDP36" s="210"/>
      <c r="SDQ36" s="211"/>
      <c r="SDR36" s="148"/>
      <c r="SDS36" s="210"/>
      <c r="SDT36" s="211"/>
      <c r="SDU36" s="148"/>
      <c r="SDV36" s="210"/>
      <c r="SDW36" s="211"/>
      <c r="SDX36" s="148"/>
      <c r="SDY36" s="210"/>
      <c r="SDZ36" s="211"/>
      <c r="SEA36" s="148"/>
      <c r="SEB36" s="210"/>
      <c r="SEC36" s="211"/>
      <c r="SED36" s="148"/>
      <c r="SEE36" s="210"/>
      <c r="SEF36" s="211"/>
      <c r="SEG36" s="148"/>
      <c r="SEH36" s="210"/>
      <c r="SEI36" s="211"/>
      <c r="SEJ36" s="148"/>
      <c r="SEK36" s="210"/>
      <c r="SEL36" s="211"/>
      <c r="SEM36" s="148"/>
      <c r="SEN36" s="210"/>
      <c r="SEO36" s="211"/>
      <c r="SEP36" s="148"/>
      <c r="SEQ36" s="210"/>
      <c r="SER36" s="211"/>
      <c r="SES36" s="148"/>
      <c r="SET36" s="210"/>
      <c r="SEU36" s="211"/>
      <c r="SEV36" s="148"/>
      <c r="SEW36" s="210"/>
      <c r="SEX36" s="211"/>
      <c r="SEY36" s="148"/>
      <c r="SEZ36" s="210"/>
      <c r="SFA36" s="211"/>
      <c r="SFB36" s="148"/>
      <c r="SFC36" s="210"/>
      <c r="SFD36" s="211"/>
      <c r="SFE36" s="148"/>
      <c r="SFF36" s="210"/>
      <c r="SFG36" s="211"/>
      <c r="SFH36" s="148"/>
      <c r="SFI36" s="210"/>
      <c r="SFJ36" s="211"/>
      <c r="SFK36" s="148"/>
      <c r="SFL36" s="210"/>
      <c r="SFM36" s="211"/>
      <c r="SFN36" s="148"/>
      <c r="SFO36" s="210"/>
      <c r="SFP36" s="211"/>
      <c r="SFQ36" s="148"/>
      <c r="SFR36" s="210"/>
      <c r="SFS36" s="211"/>
      <c r="SFT36" s="148"/>
      <c r="SFU36" s="210"/>
      <c r="SFV36" s="211"/>
      <c r="SFW36" s="148"/>
      <c r="SFX36" s="210"/>
      <c r="SFY36" s="211"/>
      <c r="SFZ36" s="148"/>
      <c r="SGA36" s="210"/>
      <c r="SGB36" s="211"/>
      <c r="SGC36" s="148"/>
      <c r="SGD36" s="210"/>
      <c r="SGE36" s="211"/>
      <c r="SGF36" s="148"/>
      <c r="SGG36" s="210"/>
      <c r="SGH36" s="211"/>
      <c r="SGI36" s="148"/>
      <c r="SGJ36" s="210"/>
      <c r="SGK36" s="211"/>
      <c r="SGL36" s="148"/>
      <c r="SGM36" s="210"/>
      <c r="SGN36" s="211"/>
      <c r="SGO36" s="148"/>
      <c r="SGP36" s="210"/>
      <c r="SGQ36" s="211"/>
      <c r="SGR36" s="148"/>
      <c r="SGS36" s="210"/>
      <c r="SGT36" s="211"/>
      <c r="SGU36" s="148"/>
      <c r="SGV36" s="210"/>
      <c r="SGW36" s="211"/>
      <c r="SGX36" s="148"/>
      <c r="SGY36" s="210"/>
      <c r="SGZ36" s="211"/>
      <c r="SHA36" s="148"/>
      <c r="SHB36" s="210"/>
      <c r="SHC36" s="211"/>
      <c r="SHD36" s="148"/>
      <c r="SHE36" s="210"/>
      <c r="SHF36" s="211"/>
      <c r="SHG36" s="148"/>
      <c r="SHH36" s="210"/>
      <c r="SHI36" s="211"/>
      <c r="SHJ36" s="148"/>
      <c r="SHK36" s="210"/>
      <c r="SHL36" s="211"/>
      <c r="SHM36" s="148"/>
      <c r="SHN36" s="210"/>
      <c r="SHO36" s="211"/>
      <c r="SHP36" s="148"/>
      <c r="SHQ36" s="210"/>
      <c r="SHR36" s="211"/>
      <c r="SHS36" s="148"/>
      <c r="SHT36" s="210"/>
      <c r="SHU36" s="211"/>
      <c r="SHV36" s="148"/>
      <c r="SHW36" s="210"/>
      <c r="SHX36" s="211"/>
      <c r="SHY36" s="148"/>
      <c r="SHZ36" s="210"/>
      <c r="SIA36" s="211"/>
      <c r="SIB36" s="148"/>
      <c r="SIC36" s="210"/>
      <c r="SID36" s="211"/>
      <c r="SIE36" s="148"/>
      <c r="SIF36" s="210"/>
      <c r="SIG36" s="211"/>
      <c r="SIH36" s="148"/>
      <c r="SII36" s="210"/>
      <c r="SIJ36" s="211"/>
      <c r="SIK36" s="148"/>
      <c r="SIL36" s="210"/>
      <c r="SIM36" s="211"/>
      <c r="SIN36" s="148"/>
      <c r="SIO36" s="210"/>
      <c r="SIP36" s="211"/>
      <c r="SIQ36" s="148"/>
      <c r="SIR36" s="210"/>
      <c r="SIS36" s="211"/>
      <c r="SIT36" s="148"/>
      <c r="SIU36" s="210"/>
      <c r="SIV36" s="211"/>
      <c r="SIW36" s="148"/>
      <c r="SIX36" s="210"/>
      <c r="SIY36" s="211"/>
      <c r="SIZ36" s="148"/>
      <c r="SJA36" s="210"/>
      <c r="SJB36" s="211"/>
      <c r="SJC36" s="148"/>
      <c r="SJD36" s="210"/>
      <c r="SJE36" s="211"/>
      <c r="SJF36" s="148"/>
      <c r="SJG36" s="210"/>
      <c r="SJH36" s="211"/>
      <c r="SJI36" s="148"/>
      <c r="SJJ36" s="210"/>
      <c r="SJK36" s="211"/>
      <c r="SJL36" s="148"/>
      <c r="SJM36" s="210"/>
      <c r="SJN36" s="211"/>
      <c r="SJO36" s="148"/>
      <c r="SJP36" s="210"/>
      <c r="SJQ36" s="211"/>
      <c r="SJR36" s="148"/>
      <c r="SJS36" s="210"/>
      <c r="SJT36" s="211"/>
      <c r="SJU36" s="148"/>
      <c r="SJV36" s="210"/>
      <c r="SJW36" s="211"/>
      <c r="SJX36" s="148"/>
      <c r="SJY36" s="210"/>
      <c r="SJZ36" s="211"/>
      <c r="SKA36" s="148"/>
      <c r="SKB36" s="210"/>
      <c r="SKC36" s="211"/>
      <c r="SKD36" s="148"/>
      <c r="SKE36" s="210"/>
      <c r="SKF36" s="211"/>
      <c r="SKG36" s="148"/>
      <c r="SKH36" s="210"/>
      <c r="SKI36" s="211"/>
      <c r="SKJ36" s="148"/>
      <c r="SKK36" s="210"/>
      <c r="SKL36" s="211"/>
      <c r="SKM36" s="148"/>
      <c r="SKN36" s="210"/>
      <c r="SKO36" s="211"/>
      <c r="SKP36" s="148"/>
      <c r="SKQ36" s="210"/>
      <c r="SKR36" s="211"/>
      <c r="SKS36" s="148"/>
      <c r="SKT36" s="210"/>
      <c r="SKU36" s="211"/>
      <c r="SKV36" s="148"/>
      <c r="SKW36" s="210"/>
      <c r="SKX36" s="211"/>
      <c r="SKY36" s="148"/>
      <c r="SKZ36" s="210"/>
      <c r="SLA36" s="211"/>
      <c r="SLB36" s="148"/>
      <c r="SLC36" s="210"/>
      <c r="SLD36" s="211"/>
      <c r="SLE36" s="148"/>
      <c r="SLF36" s="210"/>
      <c r="SLG36" s="211"/>
      <c r="SLH36" s="148"/>
      <c r="SLI36" s="210"/>
      <c r="SLJ36" s="211"/>
      <c r="SLK36" s="148"/>
      <c r="SLL36" s="210"/>
      <c r="SLM36" s="211"/>
      <c r="SLN36" s="148"/>
      <c r="SLO36" s="210"/>
      <c r="SLP36" s="211"/>
      <c r="SLQ36" s="148"/>
      <c r="SLR36" s="210"/>
      <c r="SLS36" s="211"/>
      <c r="SLT36" s="148"/>
      <c r="SLU36" s="210"/>
      <c r="SLV36" s="211"/>
      <c r="SLW36" s="148"/>
      <c r="SLX36" s="210"/>
      <c r="SLY36" s="211"/>
      <c r="SLZ36" s="148"/>
      <c r="SMA36" s="210"/>
      <c r="SMB36" s="211"/>
      <c r="SMC36" s="148"/>
      <c r="SMD36" s="210"/>
      <c r="SME36" s="211"/>
      <c r="SMF36" s="148"/>
      <c r="SMG36" s="210"/>
      <c r="SMH36" s="211"/>
      <c r="SMI36" s="148"/>
      <c r="SMJ36" s="210"/>
      <c r="SMK36" s="211"/>
      <c r="SML36" s="148"/>
      <c r="SMM36" s="210"/>
      <c r="SMN36" s="211"/>
      <c r="SMO36" s="148"/>
      <c r="SMP36" s="210"/>
      <c r="SMQ36" s="211"/>
      <c r="SMR36" s="148"/>
      <c r="SMS36" s="210"/>
      <c r="SMT36" s="211"/>
      <c r="SMU36" s="148"/>
      <c r="SMV36" s="210"/>
      <c r="SMW36" s="211"/>
      <c r="SMX36" s="148"/>
      <c r="SMY36" s="210"/>
      <c r="SMZ36" s="211"/>
      <c r="SNA36" s="148"/>
      <c r="SNB36" s="210"/>
      <c r="SNC36" s="211"/>
      <c r="SND36" s="148"/>
      <c r="SNE36" s="210"/>
      <c r="SNF36" s="211"/>
      <c r="SNG36" s="148"/>
      <c r="SNH36" s="210"/>
      <c r="SNI36" s="211"/>
      <c r="SNJ36" s="148"/>
      <c r="SNK36" s="210"/>
      <c r="SNL36" s="211"/>
      <c r="SNM36" s="148"/>
      <c r="SNN36" s="210"/>
      <c r="SNO36" s="211"/>
      <c r="SNP36" s="148"/>
      <c r="SNQ36" s="210"/>
      <c r="SNR36" s="211"/>
      <c r="SNS36" s="148"/>
      <c r="SNT36" s="210"/>
      <c r="SNU36" s="211"/>
      <c r="SNV36" s="148"/>
      <c r="SNW36" s="210"/>
      <c r="SNX36" s="211"/>
      <c r="SNY36" s="148"/>
      <c r="SNZ36" s="210"/>
      <c r="SOA36" s="211"/>
      <c r="SOB36" s="148"/>
      <c r="SOC36" s="210"/>
      <c r="SOD36" s="211"/>
      <c r="SOE36" s="148"/>
      <c r="SOF36" s="210"/>
      <c r="SOG36" s="211"/>
      <c r="SOH36" s="148"/>
      <c r="SOI36" s="210"/>
      <c r="SOJ36" s="211"/>
      <c r="SOK36" s="148"/>
      <c r="SOL36" s="210"/>
      <c r="SOM36" s="211"/>
      <c r="SON36" s="148"/>
      <c r="SOO36" s="210"/>
      <c r="SOP36" s="211"/>
      <c r="SOQ36" s="148"/>
      <c r="SOR36" s="210"/>
      <c r="SOS36" s="211"/>
      <c r="SOT36" s="148"/>
      <c r="SOU36" s="210"/>
      <c r="SOV36" s="211"/>
      <c r="SOW36" s="148"/>
      <c r="SOX36" s="210"/>
      <c r="SOY36" s="211"/>
      <c r="SOZ36" s="148"/>
      <c r="SPA36" s="210"/>
      <c r="SPB36" s="211"/>
      <c r="SPC36" s="148"/>
      <c r="SPD36" s="210"/>
      <c r="SPE36" s="211"/>
      <c r="SPF36" s="148"/>
      <c r="SPG36" s="210"/>
      <c r="SPH36" s="211"/>
      <c r="SPI36" s="148"/>
      <c r="SPJ36" s="210"/>
      <c r="SPK36" s="211"/>
      <c r="SPL36" s="148"/>
      <c r="SPM36" s="210"/>
      <c r="SPN36" s="211"/>
      <c r="SPO36" s="148"/>
      <c r="SPP36" s="210"/>
      <c r="SPQ36" s="211"/>
      <c r="SPR36" s="148"/>
      <c r="SPS36" s="210"/>
      <c r="SPT36" s="211"/>
      <c r="SPU36" s="148"/>
      <c r="SPV36" s="210"/>
      <c r="SPW36" s="211"/>
      <c r="SPX36" s="148"/>
      <c r="SPY36" s="210"/>
      <c r="SPZ36" s="211"/>
      <c r="SQA36" s="148"/>
      <c r="SQB36" s="210"/>
      <c r="SQC36" s="211"/>
      <c r="SQD36" s="148"/>
      <c r="SQE36" s="210"/>
      <c r="SQF36" s="211"/>
      <c r="SQG36" s="148"/>
      <c r="SQH36" s="210"/>
      <c r="SQI36" s="211"/>
      <c r="SQJ36" s="148"/>
      <c r="SQK36" s="210"/>
      <c r="SQL36" s="211"/>
      <c r="SQM36" s="148"/>
      <c r="SQN36" s="210"/>
      <c r="SQO36" s="211"/>
      <c r="SQP36" s="148"/>
      <c r="SQQ36" s="210"/>
      <c r="SQR36" s="211"/>
      <c r="SQS36" s="148"/>
      <c r="SQT36" s="210"/>
      <c r="SQU36" s="211"/>
      <c r="SQV36" s="148"/>
      <c r="SQW36" s="210"/>
      <c r="SQX36" s="211"/>
      <c r="SQY36" s="148"/>
      <c r="SQZ36" s="210"/>
      <c r="SRA36" s="211"/>
      <c r="SRB36" s="148"/>
      <c r="SRC36" s="210"/>
      <c r="SRD36" s="211"/>
      <c r="SRE36" s="148"/>
      <c r="SRF36" s="210"/>
      <c r="SRG36" s="211"/>
      <c r="SRH36" s="148"/>
      <c r="SRI36" s="210"/>
      <c r="SRJ36" s="211"/>
      <c r="SRK36" s="148"/>
      <c r="SRL36" s="210"/>
      <c r="SRM36" s="211"/>
      <c r="SRN36" s="148"/>
      <c r="SRO36" s="210"/>
      <c r="SRP36" s="211"/>
      <c r="SRQ36" s="148"/>
      <c r="SRR36" s="210"/>
      <c r="SRS36" s="211"/>
      <c r="SRT36" s="148"/>
      <c r="SRU36" s="210"/>
      <c r="SRV36" s="211"/>
      <c r="SRW36" s="148"/>
      <c r="SRX36" s="210"/>
      <c r="SRY36" s="211"/>
      <c r="SRZ36" s="148"/>
      <c r="SSA36" s="210"/>
      <c r="SSB36" s="211"/>
      <c r="SSC36" s="148"/>
      <c r="SSD36" s="210"/>
      <c r="SSE36" s="211"/>
      <c r="SSF36" s="148"/>
      <c r="SSG36" s="210"/>
      <c r="SSH36" s="211"/>
      <c r="SSI36" s="148"/>
      <c r="SSJ36" s="210"/>
      <c r="SSK36" s="211"/>
      <c r="SSL36" s="148"/>
      <c r="SSM36" s="210"/>
      <c r="SSN36" s="211"/>
      <c r="SSO36" s="148"/>
      <c r="SSP36" s="210"/>
      <c r="SSQ36" s="211"/>
      <c r="SSR36" s="148"/>
      <c r="SSS36" s="210"/>
      <c r="SST36" s="211"/>
      <c r="SSU36" s="148"/>
      <c r="SSV36" s="210"/>
      <c r="SSW36" s="211"/>
      <c r="SSX36" s="148"/>
      <c r="SSY36" s="210"/>
      <c r="SSZ36" s="211"/>
      <c r="STA36" s="148"/>
      <c r="STB36" s="210"/>
      <c r="STC36" s="211"/>
      <c r="STD36" s="148"/>
      <c r="STE36" s="210"/>
      <c r="STF36" s="211"/>
      <c r="STG36" s="148"/>
      <c r="STH36" s="210"/>
      <c r="STI36" s="211"/>
      <c r="STJ36" s="148"/>
      <c r="STK36" s="210"/>
      <c r="STL36" s="211"/>
      <c r="STM36" s="148"/>
      <c r="STN36" s="210"/>
      <c r="STO36" s="211"/>
      <c r="STP36" s="148"/>
      <c r="STQ36" s="210"/>
      <c r="STR36" s="211"/>
      <c r="STS36" s="148"/>
      <c r="STT36" s="210"/>
      <c r="STU36" s="211"/>
      <c r="STV36" s="148"/>
      <c r="STW36" s="210"/>
      <c r="STX36" s="211"/>
      <c r="STY36" s="148"/>
      <c r="STZ36" s="210"/>
      <c r="SUA36" s="211"/>
      <c r="SUB36" s="148"/>
      <c r="SUC36" s="210"/>
      <c r="SUD36" s="211"/>
      <c r="SUE36" s="148"/>
      <c r="SUF36" s="210"/>
      <c r="SUG36" s="211"/>
      <c r="SUH36" s="148"/>
      <c r="SUI36" s="210"/>
      <c r="SUJ36" s="211"/>
      <c r="SUK36" s="148"/>
      <c r="SUL36" s="210"/>
      <c r="SUM36" s="211"/>
      <c r="SUN36" s="148"/>
      <c r="SUO36" s="210"/>
      <c r="SUP36" s="211"/>
      <c r="SUQ36" s="148"/>
      <c r="SUR36" s="210"/>
      <c r="SUS36" s="211"/>
      <c r="SUT36" s="148"/>
      <c r="SUU36" s="210"/>
      <c r="SUV36" s="211"/>
      <c r="SUW36" s="148"/>
      <c r="SUX36" s="210"/>
      <c r="SUY36" s="211"/>
      <c r="SUZ36" s="148"/>
      <c r="SVA36" s="210"/>
      <c r="SVB36" s="211"/>
      <c r="SVC36" s="148"/>
      <c r="SVD36" s="210"/>
      <c r="SVE36" s="211"/>
      <c r="SVF36" s="148"/>
      <c r="SVG36" s="210"/>
      <c r="SVH36" s="211"/>
      <c r="SVI36" s="148"/>
      <c r="SVJ36" s="210"/>
      <c r="SVK36" s="211"/>
      <c r="SVL36" s="148"/>
      <c r="SVM36" s="210"/>
      <c r="SVN36" s="211"/>
      <c r="SVO36" s="148"/>
      <c r="SVP36" s="210"/>
      <c r="SVQ36" s="211"/>
      <c r="SVR36" s="148"/>
      <c r="SVS36" s="210"/>
      <c r="SVT36" s="211"/>
      <c r="SVU36" s="148"/>
      <c r="SVV36" s="210"/>
      <c r="SVW36" s="211"/>
      <c r="SVX36" s="148"/>
      <c r="SVY36" s="210"/>
      <c r="SVZ36" s="211"/>
      <c r="SWA36" s="148"/>
      <c r="SWB36" s="210"/>
      <c r="SWC36" s="211"/>
      <c r="SWD36" s="148"/>
      <c r="SWE36" s="210"/>
      <c r="SWF36" s="211"/>
      <c r="SWG36" s="148"/>
      <c r="SWH36" s="210"/>
      <c r="SWI36" s="211"/>
      <c r="SWJ36" s="148"/>
      <c r="SWK36" s="210"/>
      <c r="SWL36" s="211"/>
      <c r="SWM36" s="148"/>
      <c r="SWN36" s="210"/>
      <c r="SWO36" s="211"/>
      <c r="SWP36" s="148"/>
      <c r="SWQ36" s="210"/>
      <c r="SWR36" s="211"/>
      <c r="SWS36" s="148"/>
      <c r="SWT36" s="210"/>
      <c r="SWU36" s="211"/>
      <c r="SWV36" s="148"/>
      <c r="SWW36" s="210"/>
      <c r="SWX36" s="211"/>
      <c r="SWY36" s="148"/>
      <c r="SWZ36" s="210"/>
      <c r="SXA36" s="211"/>
      <c r="SXB36" s="148"/>
      <c r="SXC36" s="210"/>
      <c r="SXD36" s="211"/>
      <c r="SXE36" s="148"/>
      <c r="SXF36" s="210"/>
      <c r="SXG36" s="211"/>
      <c r="SXH36" s="148"/>
      <c r="SXI36" s="210"/>
      <c r="SXJ36" s="211"/>
      <c r="SXK36" s="148"/>
      <c r="SXL36" s="210"/>
      <c r="SXM36" s="211"/>
      <c r="SXN36" s="148"/>
      <c r="SXO36" s="210"/>
      <c r="SXP36" s="211"/>
      <c r="SXQ36" s="148"/>
      <c r="SXR36" s="210"/>
      <c r="SXS36" s="211"/>
      <c r="SXT36" s="148"/>
      <c r="SXU36" s="210"/>
      <c r="SXV36" s="211"/>
      <c r="SXW36" s="148"/>
      <c r="SXX36" s="210"/>
      <c r="SXY36" s="211"/>
      <c r="SXZ36" s="148"/>
      <c r="SYA36" s="210"/>
      <c r="SYB36" s="211"/>
      <c r="SYC36" s="148"/>
      <c r="SYD36" s="210"/>
      <c r="SYE36" s="211"/>
      <c r="SYF36" s="148"/>
      <c r="SYG36" s="210"/>
      <c r="SYH36" s="211"/>
      <c r="SYI36" s="148"/>
      <c r="SYJ36" s="210"/>
      <c r="SYK36" s="211"/>
      <c r="SYL36" s="148"/>
      <c r="SYM36" s="210"/>
      <c r="SYN36" s="211"/>
      <c r="SYO36" s="148"/>
      <c r="SYP36" s="210"/>
      <c r="SYQ36" s="211"/>
      <c r="SYR36" s="148"/>
      <c r="SYS36" s="210"/>
      <c r="SYT36" s="211"/>
      <c r="SYU36" s="148"/>
      <c r="SYV36" s="210"/>
      <c r="SYW36" s="211"/>
      <c r="SYX36" s="148"/>
      <c r="SYY36" s="210"/>
      <c r="SYZ36" s="211"/>
      <c r="SZA36" s="148"/>
      <c r="SZB36" s="210"/>
      <c r="SZC36" s="211"/>
      <c r="SZD36" s="148"/>
      <c r="SZE36" s="210"/>
      <c r="SZF36" s="211"/>
      <c r="SZG36" s="148"/>
      <c r="SZH36" s="210"/>
      <c r="SZI36" s="211"/>
      <c r="SZJ36" s="148"/>
      <c r="SZK36" s="210"/>
      <c r="SZL36" s="211"/>
      <c r="SZM36" s="148"/>
      <c r="SZN36" s="210"/>
      <c r="SZO36" s="211"/>
      <c r="SZP36" s="148"/>
      <c r="SZQ36" s="210"/>
      <c r="SZR36" s="211"/>
      <c r="SZS36" s="148"/>
      <c r="SZT36" s="210"/>
      <c r="SZU36" s="211"/>
      <c r="SZV36" s="148"/>
      <c r="SZW36" s="210"/>
      <c r="SZX36" s="211"/>
      <c r="SZY36" s="148"/>
      <c r="SZZ36" s="210"/>
      <c r="TAA36" s="211"/>
      <c r="TAB36" s="148"/>
      <c r="TAC36" s="210"/>
      <c r="TAD36" s="211"/>
      <c r="TAE36" s="148"/>
      <c r="TAF36" s="210"/>
      <c r="TAG36" s="211"/>
      <c r="TAH36" s="148"/>
      <c r="TAI36" s="210"/>
      <c r="TAJ36" s="211"/>
      <c r="TAK36" s="148"/>
      <c r="TAL36" s="210"/>
      <c r="TAM36" s="211"/>
      <c r="TAN36" s="148"/>
      <c r="TAO36" s="210"/>
      <c r="TAP36" s="211"/>
      <c r="TAQ36" s="148"/>
      <c r="TAR36" s="210"/>
      <c r="TAS36" s="211"/>
      <c r="TAT36" s="148"/>
      <c r="TAU36" s="210"/>
      <c r="TAV36" s="211"/>
      <c r="TAW36" s="148"/>
      <c r="TAX36" s="210"/>
      <c r="TAY36" s="211"/>
      <c r="TAZ36" s="148"/>
      <c r="TBA36" s="210"/>
      <c r="TBB36" s="211"/>
      <c r="TBC36" s="148"/>
      <c r="TBD36" s="210"/>
      <c r="TBE36" s="211"/>
      <c r="TBF36" s="148"/>
      <c r="TBG36" s="210"/>
      <c r="TBH36" s="211"/>
      <c r="TBI36" s="148"/>
      <c r="TBJ36" s="210"/>
      <c r="TBK36" s="211"/>
      <c r="TBL36" s="148"/>
      <c r="TBM36" s="210"/>
      <c r="TBN36" s="211"/>
      <c r="TBO36" s="148"/>
      <c r="TBP36" s="210"/>
      <c r="TBQ36" s="211"/>
      <c r="TBR36" s="148"/>
      <c r="TBS36" s="210"/>
      <c r="TBT36" s="211"/>
      <c r="TBU36" s="148"/>
      <c r="TBV36" s="210"/>
      <c r="TBW36" s="211"/>
      <c r="TBX36" s="148"/>
      <c r="TBY36" s="210"/>
      <c r="TBZ36" s="211"/>
      <c r="TCA36" s="148"/>
      <c r="TCB36" s="210"/>
      <c r="TCC36" s="211"/>
      <c r="TCD36" s="148"/>
      <c r="TCE36" s="210"/>
      <c r="TCF36" s="211"/>
      <c r="TCG36" s="148"/>
      <c r="TCH36" s="210"/>
      <c r="TCI36" s="211"/>
      <c r="TCJ36" s="148"/>
      <c r="TCK36" s="210"/>
      <c r="TCL36" s="211"/>
      <c r="TCM36" s="148"/>
      <c r="TCN36" s="210"/>
      <c r="TCO36" s="211"/>
      <c r="TCP36" s="148"/>
      <c r="TCQ36" s="210"/>
      <c r="TCR36" s="211"/>
      <c r="TCS36" s="148"/>
      <c r="TCT36" s="210"/>
      <c r="TCU36" s="211"/>
      <c r="TCV36" s="148"/>
      <c r="TCW36" s="210"/>
      <c r="TCX36" s="211"/>
      <c r="TCY36" s="148"/>
      <c r="TCZ36" s="210"/>
      <c r="TDA36" s="211"/>
      <c r="TDB36" s="148"/>
      <c r="TDC36" s="210"/>
      <c r="TDD36" s="211"/>
      <c r="TDE36" s="148"/>
      <c r="TDF36" s="210"/>
      <c r="TDG36" s="211"/>
      <c r="TDH36" s="148"/>
      <c r="TDI36" s="210"/>
      <c r="TDJ36" s="211"/>
      <c r="TDK36" s="148"/>
      <c r="TDL36" s="210"/>
      <c r="TDM36" s="211"/>
      <c r="TDN36" s="148"/>
      <c r="TDO36" s="210"/>
      <c r="TDP36" s="211"/>
      <c r="TDQ36" s="148"/>
      <c r="TDR36" s="210"/>
      <c r="TDS36" s="211"/>
      <c r="TDT36" s="148"/>
      <c r="TDU36" s="210"/>
      <c r="TDV36" s="211"/>
      <c r="TDW36" s="148"/>
      <c r="TDX36" s="210"/>
      <c r="TDY36" s="211"/>
      <c r="TDZ36" s="148"/>
      <c r="TEA36" s="210"/>
      <c r="TEB36" s="211"/>
      <c r="TEC36" s="148"/>
      <c r="TED36" s="210"/>
      <c r="TEE36" s="211"/>
      <c r="TEF36" s="148"/>
      <c r="TEG36" s="210"/>
      <c r="TEH36" s="211"/>
      <c r="TEI36" s="148"/>
      <c r="TEJ36" s="210"/>
      <c r="TEK36" s="211"/>
      <c r="TEL36" s="148"/>
      <c r="TEM36" s="210"/>
      <c r="TEN36" s="211"/>
      <c r="TEO36" s="148"/>
      <c r="TEP36" s="210"/>
      <c r="TEQ36" s="211"/>
      <c r="TER36" s="148"/>
      <c r="TES36" s="210"/>
      <c r="TET36" s="211"/>
      <c r="TEU36" s="148"/>
      <c r="TEV36" s="210"/>
      <c r="TEW36" s="211"/>
      <c r="TEX36" s="148"/>
      <c r="TEY36" s="210"/>
      <c r="TEZ36" s="211"/>
      <c r="TFA36" s="148"/>
      <c r="TFB36" s="210"/>
      <c r="TFC36" s="211"/>
      <c r="TFD36" s="148"/>
      <c r="TFE36" s="210"/>
      <c r="TFF36" s="211"/>
      <c r="TFG36" s="148"/>
      <c r="TFH36" s="210"/>
      <c r="TFI36" s="211"/>
      <c r="TFJ36" s="148"/>
      <c r="TFK36" s="210"/>
      <c r="TFL36" s="211"/>
      <c r="TFM36" s="148"/>
      <c r="TFN36" s="210"/>
      <c r="TFO36" s="211"/>
      <c r="TFP36" s="148"/>
      <c r="TFQ36" s="210"/>
      <c r="TFR36" s="211"/>
      <c r="TFS36" s="148"/>
      <c r="TFT36" s="210"/>
      <c r="TFU36" s="211"/>
      <c r="TFV36" s="148"/>
      <c r="TFW36" s="210"/>
      <c r="TFX36" s="211"/>
      <c r="TFY36" s="148"/>
      <c r="TFZ36" s="210"/>
      <c r="TGA36" s="211"/>
      <c r="TGB36" s="148"/>
      <c r="TGC36" s="210"/>
      <c r="TGD36" s="211"/>
      <c r="TGE36" s="148"/>
      <c r="TGF36" s="210"/>
      <c r="TGG36" s="211"/>
      <c r="TGH36" s="148"/>
      <c r="TGI36" s="210"/>
      <c r="TGJ36" s="211"/>
      <c r="TGK36" s="148"/>
      <c r="TGL36" s="210"/>
      <c r="TGM36" s="211"/>
      <c r="TGN36" s="148"/>
      <c r="TGO36" s="210"/>
      <c r="TGP36" s="211"/>
      <c r="TGQ36" s="148"/>
      <c r="TGR36" s="210"/>
      <c r="TGS36" s="211"/>
      <c r="TGT36" s="148"/>
      <c r="TGU36" s="210"/>
      <c r="TGV36" s="211"/>
      <c r="TGW36" s="148"/>
      <c r="TGX36" s="210"/>
      <c r="TGY36" s="211"/>
      <c r="TGZ36" s="148"/>
      <c r="THA36" s="210"/>
      <c r="THB36" s="211"/>
      <c r="THC36" s="148"/>
      <c r="THD36" s="210"/>
      <c r="THE36" s="211"/>
      <c r="THF36" s="148"/>
      <c r="THG36" s="210"/>
      <c r="THH36" s="211"/>
      <c r="THI36" s="148"/>
      <c r="THJ36" s="210"/>
      <c r="THK36" s="211"/>
      <c r="THL36" s="148"/>
      <c r="THM36" s="210"/>
      <c r="THN36" s="211"/>
      <c r="THO36" s="148"/>
      <c r="THP36" s="210"/>
      <c r="THQ36" s="211"/>
      <c r="THR36" s="148"/>
      <c r="THS36" s="210"/>
      <c r="THT36" s="211"/>
      <c r="THU36" s="148"/>
      <c r="THV36" s="210"/>
      <c r="THW36" s="211"/>
      <c r="THX36" s="148"/>
      <c r="THY36" s="210"/>
      <c r="THZ36" s="211"/>
      <c r="TIA36" s="148"/>
      <c r="TIB36" s="210"/>
      <c r="TIC36" s="211"/>
      <c r="TID36" s="148"/>
      <c r="TIE36" s="210"/>
      <c r="TIF36" s="211"/>
      <c r="TIG36" s="148"/>
      <c r="TIH36" s="210"/>
      <c r="TII36" s="211"/>
      <c r="TIJ36" s="148"/>
      <c r="TIK36" s="210"/>
      <c r="TIL36" s="211"/>
      <c r="TIM36" s="148"/>
      <c r="TIN36" s="210"/>
      <c r="TIO36" s="211"/>
      <c r="TIP36" s="148"/>
      <c r="TIQ36" s="210"/>
      <c r="TIR36" s="211"/>
      <c r="TIS36" s="148"/>
      <c r="TIT36" s="210"/>
      <c r="TIU36" s="211"/>
      <c r="TIV36" s="148"/>
      <c r="TIW36" s="210"/>
      <c r="TIX36" s="211"/>
      <c r="TIY36" s="148"/>
      <c r="TIZ36" s="210"/>
      <c r="TJA36" s="211"/>
      <c r="TJB36" s="148"/>
      <c r="TJC36" s="210"/>
      <c r="TJD36" s="211"/>
      <c r="TJE36" s="148"/>
      <c r="TJF36" s="210"/>
      <c r="TJG36" s="211"/>
      <c r="TJH36" s="148"/>
      <c r="TJI36" s="210"/>
      <c r="TJJ36" s="211"/>
      <c r="TJK36" s="148"/>
      <c r="TJL36" s="210"/>
      <c r="TJM36" s="211"/>
      <c r="TJN36" s="148"/>
      <c r="TJO36" s="210"/>
      <c r="TJP36" s="211"/>
      <c r="TJQ36" s="148"/>
      <c r="TJR36" s="210"/>
      <c r="TJS36" s="211"/>
      <c r="TJT36" s="148"/>
      <c r="TJU36" s="210"/>
      <c r="TJV36" s="211"/>
      <c r="TJW36" s="148"/>
      <c r="TJX36" s="210"/>
      <c r="TJY36" s="211"/>
      <c r="TJZ36" s="148"/>
      <c r="TKA36" s="210"/>
      <c r="TKB36" s="211"/>
      <c r="TKC36" s="148"/>
      <c r="TKD36" s="210"/>
      <c r="TKE36" s="211"/>
      <c r="TKF36" s="148"/>
      <c r="TKG36" s="210"/>
      <c r="TKH36" s="211"/>
      <c r="TKI36" s="148"/>
      <c r="TKJ36" s="210"/>
      <c r="TKK36" s="211"/>
      <c r="TKL36" s="148"/>
      <c r="TKM36" s="210"/>
      <c r="TKN36" s="211"/>
      <c r="TKO36" s="148"/>
      <c r="TKP36" s="210"/>
      <c r="TKQ36" s="211"/>
      <c r="TKR36" s="148"/>
      <c r="TKS36" s="210"/>
      <c r="TKT36" s="211"/>
      <c r="TKU36" s="148"/>
      <c r="TKV36" s="210"/>
      <c r="TKW36" s="211"/>
      <c r="TKX36" s="148"/>
      <c r="TKY36" s="210"/>
      <c r="TKZ36" s="211"/>
      <c r="TLA36" s="148"/>
      <c r="TLB36" s="210"/>
      <c r="TLC36" s="211"/>
      <c r="TLD36" s="148"/>
      <c r="TLE36" s="210"/>
      <c r="TLF36" s="211"/>
      <c r="TLG36" s="148"/>
      <c r="TLH36" s="210"/>
      <c r="TLI36" s="211"/>
      <c r="TLJ36" s="148"/>
      <c r="TLK36" s="210"/>
      <c r="TLL36" s="211"/>
      <c r="TLM36" s="148"/>
      <c r="TLN36" s="210"/>
      <c r="TLO36" s="211"/>
      <c r="TLP36" s="148"/>
      <c r="TLQ36" s="210"/>
      <c r="TLR36" s="211"/>
      <c r="TLS36" s="148"/>
      <c r="TLT36" s="210"/>
      <c r="TLU36" s="211"/>
      <c r="TLV36" s="148"/>
      <c r="TLW36" s="210"/>
      <c r="TLX36" s="211"/>
      <c r="TLY36" s="148"/>
      <c r="TLZ36" s="210"/>
      <c r="TMA36" s="211"/>
      <c r="TMB36" s="148"/>
      <c r="TMC36" s="210"/>
      <c r="TMD36" s="211"/>
      <c r="TME36" s="148"/>
      <c r="TMF36" s="210"/>
      <c r="TMG36" s="211"/>
      <c r="TMH36" s="148"/>
      <c r="TMI36" s="210"/>
      <c r="TMJ36" s="211"/>
      <c r="TMK36" s="148"/>
      <c r="TML36" s="210"/>
      <c r="TMM36" s="211"/>
      <c r="TMN36" s="148"/>
      <c r="TMO36" s="210"/>
      <c r="TMP36" s="211"/>
      <c r="TMQ36" s="148"/>
      <c r="TMR36" s="210"/>
      <c r="TMS36" s="211"/>
      <c r="TMT36" s="148"/>
      <c r="TMU36" s="210"/>
      <c r="TMV36" s="211"/>
      <c r="TMW36" s="148"/>
      <c r="TMX36" s="210"/>
      <c r="TMY36" s="211"/>
      <c r="TMZ36" s="148"/>
      <c r="TNA36" s="210"/>
      <c r="TNB36" s="211"/>
      <c r="TNC36" s="148"/>
      <c r="TND36" s="210"/>
      <c r="TNE36" s="211"/>
      <c r="TNF36" s="148"/>
      <c r="TNG36" s="210"/>
      <c r="TNH36" s="211"/>
      <c r="TNI36" s="148"/>
      <c r="TNJ36" s="210"/>
      <c r="TNK36" s="211"/>
      <c r="TNL36" s="148"/>
      <c r="TNM36" s="210"/>
      <c r="TNN36" s="211"/>
      <c r="TNO36" s="148"/>
      <c r="TNP36" s="210"/>
      <c r="TNQ36" s="211"/>
      <c r="TNR36" s="148"/>
      <c r="TNS36" s="210"/>
      <c r="TNT36" s="211"/>
      <c r="TNU36" s="148"/>
      <c r="TNV36" s="210"/>
      <c r="TNW36" s="211"/>
      <c r="TNX36" s="148"/>
      <c r="TNY36" s="210"/>
      <c r="TNZ36" s="211"/>
      <c r="TOA36" s="148"/>
      <c r="TOB36" s="210"/>
      <c r="TOC36" s="211"/>
      <c r="TOD36" s="148"/>
      <c r="TOE36" s="210"/>
      <c r="TOF36" s="211"/>
      <c r="TOG36" s="148"/>
      <c r="TOH36" s="210"/>
      <c r="TOI36" s="211"/>
      <c r="TOJ36" s="148"/>
      <c r="TOK36" s="210"/>
      <c r="TOL36" s="211"/>
      <c r="TOM36" s="148"/>
      <c r="TON36" s="210"/>
      <c r="TOO36" s="211"/>
      <c r="TOP36" s="148"/>
      <c r="TOQ36" s="210"/>
      <c r="TOR36" s="211"/>
      <c r="TOS36" s="148"/>
      <c r="TOT36" s="210"/>
      <c r="TOU36" s="211"/>
      <c r="TOV36" s="148"/>
      <c r="TOW36" s="210"/>
      <c r="TOX36" s="211"/>
      <c r="TOY36" s="148"/>
      <c r="TOZ36" s="210"/>
      <c r="TPA36" s="211"/>
      <c r="TPB36" s="148"/>
      <c r="TPC36" s="210"/>
      <c r="TPD36" s="211"/>
      <c r="TPE36" s="148"/>
      <c r="TPF36" s="210"/>
      <c r="TPG36" s="211"/>
      <c r="TPH36" s="148"/>
      <c r="TPI36" s="210"/>
      <c r="TPJ36" s="211"/>
      <c r="TPK36" s="148"/>
      <c r="TPL36" s="210"/>
      <c r="TPM36" s="211"/>
      <c r="TPN36" s="148"/>
      <c r="TPO36" s="210"/>
      <c r="TPP36" s="211"/>
      <c r="TPQ36" s="148"/>
      <c r="TPR36" s="210"/>
      <c r="TPS36" s="211"/>
      <c r="TPT36" s="148"/>
      <c r="TPU36" s="210"/>
      <c r="TPV36" s="211"/>
      <c r="TPW36" s="148"/>
      <c r="TPX36" s="210"/>
      <c r="TPY36" s="211"/>
      <c r="TPZ36" s="148"/>
      <c r="TQA36" s="210"/>
      <c r="TQB36" s="211"/>
      <c r="TQC36" s="148"/>
      <c r="TQD36" s="210"/>
      <c r="TQE36" s="211"/>
      <c r="TQF36" s="148"/>
      <c r="TQG36" s="210"/>
      <c r="TQH36" s="211"/>
      <c r="TQI36" s="148"/>
      <c r="TQJ36" s="210"/>
      <c r="TQK36" s="211"/>
      <c r="TQL36" s="148"/>
      <c r="TQM36" s="210"/>
      <c r="TQN36" s="211"/>
      <c r="TQO36" s="148"/>
      <c r="TQP36" s="210"/>
      <c r="TQQ36" s="211"/>
      <c r="TQR36" s="148"/>
      <c r="TQS36" s="210"/>
      <c r="TQT36" s="211"/>
      <c r="TQU36" s="148"/>
      <c r="TQV36" s="210"/>
      <c r="TQW36" s="211"/>
      <c r="TQX36" s="148"/>
      <c r="TQY36" s="210"/>
      <c r="TQZ36" s="211"/>
      <c r="TRA36" s="148"/>
      <c r="TRB36" s="210"/>
      <c r="TRC36" s="211"/>
      <c r="TRD36" s="148"/>
      <c r="TRE36" s="210"/>
      <c r="TRF36" s="211"/>
      <c r="TRG36" s="148"/>
      <c r="TRH36" s="210"/>
      <c r="TRI36" s="211"/>
      <c r="TRJ36" s="148"/>
      <c r="TRK36" s="210"/>
      <c r="TRL36" s="211"/>
      <c r="TRM36" s="148"/>
      <c r="TRN36" s="210"/>
      <c r="TRO36" s="211"/>
      <c r="TRP36" s="148"/>
      <c r="TRQ36" s="210"/>
      <c r="TRR36" s="211"/>
      <c r="TRS36" s="148"/>
      <c r="TRT36" s="210"/>
      <c r="TRU36" s="211"/>
      <c r="TRV36" s="148"/>
      <c r="TRW36" s="210"/>
      <c r="TRX36" s="211"/>
      <c r="TRY36" s="148"/>
      <c r="TRZ36" s="210"/>
      <c r="TSA36" s="211"/>
      <c r="TSB36" s="148"/>
      <c r="TSC36" s="210"/>
      <c r="TSD36" s="211"/>
      <c r="TSE36" s="148"/>
      <c r="TSF36" s="210"/>
      <c r="TSG36" s="211"/>
      <c r="TSH36" s="148"/>
      <c r="TSI36" s="210"/>
      <c r="TSJ36" s="211"/>
      <c r="TSK36" s="148"/>
      <c r="TSL36" s="210"/>
      <c r="TSM36" s="211"/>
      <c r="TSN36" s="148"/>
      <c r="TSO36" s="210"/>
      <c r="TSP36" s="211"/>
      <c r="TSQ36" s="148"/>
      <c r="TSR36" s="210"/>
      <c r="TSS36" s="211"/>
      <c r="TST36" s="148"/>
      <c r="TSU36" s="210"/>
      <c r="TSV36" s="211"/>
      <c r="TSW36" s="148"/>
      <c r="TSX36" s="210"/>
      <c r="TSY36" s="211"/>
      <c r="TSZ36" s="148"/>
      <c r="TTA36" s="210"/>
      <c r="TTB36" s="211"/>
      <c r="TTC36" s="148"/>
      <c r="TTD36" s="210"/>
      <c r="TTE36" s="211"/>
      <c r="TTF36" s="148"/>
      <c r="TTG36" s="210"/>
      <c r="TTH36" s="211"/>
      <c r="TTI36" s="148"/>
      <c r="TTJ36" s="210"/>
      <c r="TTK36" s="211"/>
      <c r="TTL36" s="148"/>
      <c r="TTM36" s="210"/>
      <c r="TTN36" s="211"/>
      <c r="TTO36" s="148"/>
      <c r="TTP36" s="210"/>
      <c r="TTQ36" s="211"/>
      <c r="TTR36" s="148"/>
      <c r="TTS36" s="210"/>
      <c r="TTT36" s="211"/>
      <c r="TTU36" s="148"/>
      <c r="TTV36" s="210"/>
      <c r="TTW36" s="211"/>
      <c r="TTX36" s="148"/>
      <c r="TTY36" s="210"/>
      <c r="TTZ36" s="211"/>
      <c r="TUA36" s="148"/>
      <c r="TUB36" s="210"/>
      <c r="TUC36" s="211"/>
      <c r="TUD36" s="148"/>
      <c r="TUE36" s="210"/>
      <c r="TUF36" s="211"/>
      <c r="TUG36" s="148"/>
      <c r="TUH36" s="210"/>
      <c r="TUI36" s="211"/>
      <c r="TUJ36" s="148"/>
      <c r="TUK36" s="210"/>
      <c r="TUL36" s="211"/>
      <c r="TUM36" s="148"/>
      <c r="TUN36" s="210"/>
      <c r="TUO36" s="211"/>
      <c r="TUP36" s="148"/>
      <c r="TUQ36" s="210"/>
      <c r="TUR36" s="211"/>
      <c r="TUS36" s="148"/>
      <c r="TUT36" s="210"/>
      <c r="TUU36" s="211"/>
      <c r="TUV36" s="148"/>
      <c r="TUW36" s="210"/>
      <c r="TUX36" s="211"/>
      <c r="TUY36" s="148"/>
      <c r="TUZ36" s="210"/>
      <c r="TVA36" s="211"/>
      <c r="TVB36" s="148"/>
      <c r="TVC36" s="210"/>
      <c r="TVD36" s="211"/>
      <c r="TVE36" s="148"/>
      <c r="TVF36" s="210"/>
      <c r="TVG36" s="211"/>
      <c r="TVH36" s="148"/>
      <c r="TVI36" s="210"/>
      <c r="TVJ36" s="211"/>
      <c r="TVK36" s="148"/>
      <c r="TVL36" s="210"/>
      <c r="TVM36" s="211"/>
      <c r="TVN36" s="148"/>
      <c r="TVO36" s="210"/>
      <c r="TVP36" s="211"/>
      <c r="TVQ36" s="148"/>
      <c r="TVR36" s="210"/>
      <c r="TVS36" s="211"/>
      <c r="TVT36" s="148"/>
      <c r="TVU36" s="210"/>
      <c r="TVV36" s="211"/>
      <c r="TVW36" s="148"/>
      <c r="TVX36" s="210"/>
      <c r="TVY36" s="211"/>
      <c r="TVZ36" s="148"/>
      <c r="TWA36" s="210"/>
      <c r="TWB36" s="211"/>
      <c r="TWC36" s="148"/>
      <c r="TWD36" s="210"/>
      <c r="TWE36" s="211"/>
      <c r="TWF36" s="148"/>
      <c r="TWG36" s="210"/>
      <c r="TWH36" s="211"/>
      <c r="TWI36" s="148"/>
      <c r="TWJ36" s="210"/>
      <c r="TWK36" s="211"/>
      <c r="TWL36" s="148"/>
      <c r="TWM36" s="210"/>
      <c r="TWN36" s="211"/>
      <c r="TWO36" s="148"/>
      <c r="TWP36" s="210"/>
      <c r="TWQ36" s="211"/>
      <c r="TWR36" s="148"/>
      <c r="TWS36" s="210"/>
      <c r="TWT36" s="211"/>
      <c r="TWU36" s="148"/>
      <c r="TWV36" s="210"/>
      <c r="TWW36" s="211"/>
      <c r="TWX36" s="148"/>
      <c r="TWY36" s="210"/>
      <c r="TWZ36" s="211"/>
      <c r="TXA36" s="148"/>
      <c r="TXB36" s="210"/>
      <c r="TXC36" s="211"/>
      <c r="TXD36" s="148"/>
      <c r="TXE36" s="210"/>
      <c r="TXF36" s="211"/>
      <c r="TXG36" s="148"/>
      <c r="TXH36" s="210"/>
      <c r="TXI36" s="211"/>
      <c r="TXJ36" s="148"/>
      <c r="TXK36" s="210"/>
      <c r="TXL36" s="211"/>
      <c r="TXM36" s="148"/>
      <c r="TXN36" s="210"/>
      <c r="TXO36" s="211"/>
      <c r="TXP36" s="148"/>
      <c r="TXQ36" s="210"/>
      <c r="TXR36" s="211"/>
      <c r="TXS36" s="148"/>
      <c r="TXT36" s="210"/>
      <c r="TXU36" s="211"/>
      <c r="TXV36" s="148"/>
      <c r="TXW36" s="210"/>
      <c r="TXX36" s="211"/>
      <c r="TXY36" s="148"/>
      <c r="TXZ36" s="210"/>
      <c r="TYA36" s="211"/>
      <c r="TYB36" s="148"/>
      <c r="TYC36" s="210"/>
      <c r="TYD36" s="211"/>
      <c r="TYE36" s="148"/>
      <c r="TYF36" s="210"/>
      <c r="TYG36" s="211"/>
      <c r="TYH36" s="148"/>
      <c r="TYI36" s="210"/>
      <c r="TYJ36" s="211"/>
      <c r="TYK36" s="148"/>
      <c r="TYL36" s="210"/>
      <c r="TYM36" s="211"/>
      <c r="TYN36" s="148"/>
      <c r="TYO36" s="210"/>
      <c r="TYP36" s="211"/>
      <c r="TYQ36" s="148"/>
      <c r="TYR36" s="210"/>
      <c r="TYS36" s="211"/>
      <c r="TYT36" s="148"/>
      <c r="TYU36" s="210"/>
      <c r="TYV36" s="211"/>
      <c r="TYW36" s="148"/>
      <c r="TYX36" s="210"/>
      <c r="TYY36" s="211"/>
      <c r="TYZ36" s="148"/>
      <c r="TZA36" s="210"/>
      <c r="TZB36" s="211"/>
      <c r="TZC36" s="148"/>
      <c r="TZD36" s="210"/>
      <c r="TZE36" s="211"/>
      <c r="TZF36" s="148"/>
      <c r="TZG36" s="210"/>
      <c r="TZH36" s="211"/>
      <c r="TZI36" s="148"/>
      <c r="TZJ36" s="210"/>
      <c r="TZK36" s="211"/>
      <c r="TZL36" s="148"/>
      <c r="TZM36" s="210"/>
      <c r="TZN36" s="211"/>
      <c r="TZO36" s="148"/>
      <c r="TZP36" s="210"/>
      <c r="TZQ36" s="211"/>
      <c r="TZR36" s="148"/>
      <c r="TZS36" s="210"/>
      <c r="TZT36" s="211"/>
      <c r="TZU36" s="148"/>
      <c r="TZV36" s="210"/>
      <c r="TZW36" s="211"/>
      <c r="TZX36" s="148"/>
      <c r="TZY36" s="210"/>
      <c r="TZZ36" s="211"/>
      <c r="UAA36" s="148"/>
      <c r="UAB36" s="210"/>
      <c r="UAC36" s="211"/>
      <c r="UAD36" s="148"/>
      <c r="UAE36" s="210"/>
      <c r="UAF36" s="211"/>
      <c r="UAG36" s="148"/>
      <c r="UAH36" s="210"/>
      <c r="UAI36" s="211"/>
      <c r="UAJ36" s="148"/>
      <c r="UAK36" s="210"/>
      <c r="UAL36" s="211"/>
      <c r="UAM36" s="148"/>
      <c r="UAN36" s="210"/>
      <c r="UAO36" s="211"/>
      <c r="UAP36" s="148"/>
      <c r="UAQ36" s="210"/>
      <c r="UAR36" s="211"/>
      <c r="UAS36" s="148"/>
      <c r="UAT36" s="210"/>
      <c r="UAU36" s="211"/>
      <c r="UAV36" s="148"/>
      <c r="UAW36" s="210"/>
      <c r="UAX36" s="211"/>
      <c r="UAY36" s="148"/>
      <c r="UAZ36" s="210"/>
      <c r="UBA36" s="211"/>
      <c r="UBB36" s="148"/>
      <c r="UBC36" s="210"/>
      <c r="UBD36" s="211"/>
      <c r="UBE36" s="148"/>
      <c r="UBF36" s="210"/>
      <c r="UBG36" s="211"/>
      <c r="UBH36" s="148"/>
      <c r="UBI36" s="210"/>
      <c r="UBJ36" s="211"/>
      <c r="UBK36" s="148"/>
      <c r="UBL36" s="210"/>
      <c r="UBM36" s="211"/>
      <c r="UBN36" s="148"/>
      <c r="UBO36" s="210"/>
      <c r="UBP36" s="211"/>
      <c r="UBQ36" s="148"/>
      <c r="UBR36" s="210"/>
      <c r="UBS36" s="211"/>
      <c r="UBT36" s="148"/>
      <c r="UBU36" s="210"/>
      <c r="UBV36" s="211"/>
      <c r="UBW36" s="148"/>
      <c r="UBX36" s="210"/>
      <c r="UBY36" s="211"/>
      <c r="UBZ36" s="148"/>
      <c r="UCA36" s="210"/>
      <c r="UCB36" s="211"/>
      <c r="UCC36" s="148"/>
      <c r="UCD36" s="210"/>
      <c r="UCE36" s="211"/>
      <c r="UCF36" s="148"/>
      <c r="UCG36" s="210"/>
      <c r="UCH36" s="211"/>
      <c r="UCI36" s="148"/>
      <c r="UCJ36" s="210"/>
      <c r="UCK36" s="211"/>
      <c r="UCL36" s="148"/>
      <c r="UCM36" s="210"/>
      <c r="UCN36" s="211"/>
      <c r="UCO36" s="148"/>
      <c r="UCP36" s="210"/>
      <c r="UCQ36" s="211"/>
      <c r="UCR36" s="148"/>
      <c r="UCS36" s="210"/>
      <c r="UCT36" s="211"/>
      <c r="UCU36" s="148"/>
      <c r="UCV36" s="210"/>
      <c r="UCW36" s="211"/>
      <c r="UCX36" s="148"/>
      <c r="UCY36" s="210"/>
      <c r="UCZ36" s="211"/>
      <c r="UDA36" s="148"/>
      <c r="UDB36" s="210"/>
      <c r="UDC36" s="211"/>
      <c r="UDD36" s="148"/>
      <c r="UDE36" s="210"/>
      <c r="UDF36" s="211"/>
      <c r="UDG36" s="148"/>
      <c r="UDH36" s="210"/>
      <c r="UDI36" s="211"/>
      <c r="UDJ36" s="148"/>
      <c r="UDK36" s="210"/>
      <c r="UDL36" s="211"/>
      <c r="UDM36" s="148"/>
      <c r="UDN36" s="210"/>
      <c r="UDO36" s="211"/>
      <c r="UDP36" s="148"/>
      <c r="UDQ36" s="210"/>
      <c r="UDR36" s="211"/>
      <c r="UDS36" s="148"/>
      <c r="UDT36" s="210"/>
      <c r="UDU36" s="211"/>
      <c r="UDV36" s="148"/>
      <c r="UDW36" s="210"/>
      <c r="UDX36" s="211"/>
      <c r="UDY36" s="148"/>
      <c r="UDZ36" s="210"/>
      <c r="UEA36" s="211"/>
      <c r="UEB36" s="148"/>
      <c r="UEC36" s="210"/>
      <c r="UED36" s="211"/>
      <c r="UEE36" s="148"/>
      <c r="UEF36" s="210"/>
      <c r="UEG36" s="211"/>
      <c r="UEH36" s="148"/>
      <c r="UEI36" s="210"/>
      <c r="UEJ36" s="211"/>
      <c r="UEK36" s="148"/>
      <c r="UEL36" s="210"/>
      <c r="UEM36" s="211"/>
      <c r="UEN36" s="148"/>
      <c r="UEO36" s="210"/>
      <c r="UEP36" s="211"/>
      <c r="UEQ36" s="148"/>
      <c r="UER36" s="210"/>
      <c r="UES36" s="211"/>
      <c r="UET36" s="148"/>
      <c r="UEU36" s="210"/>
      <c r="UEV36" s="211"/>
      <c r="UEW36" s="148"/>
      <c r="UEX36" s="210"/>
      <c r="UEY36" s="211"/>
      <c r="UEZ36" s="148"/>
      <c r="UFA36" s="210"/>
      <c r="UFB36" s="211"/>
      <c r="UFC36" s="148"/>
      <c r="UFD36" s="210"/>
      <c r="UFE36" s="211"/>
      <c r="UFF36" s="148"/>
      <c r="UFG36" s="210"/>
      <c r="UFH36" s="211"/>
      <c r="UFI36" s="148"/>
      <c r="UFJ36" s="210"/>
      <c r="UFK36" s="211"/>
      <c r="UFL36" s="148"/>
      <c r="UFM36" s="210"/>
      <c r="UFN36" s="211"/>
      <c r="UFO36" s="148"/>
      <c r="UFP36" s="210"/>
      <c r="UFQ36" s="211"/>
      <c r="UFR36" s="148"/>
      <c r="UFS36" s="210"/>
      <c r="UFT36" s="211"/>
      <c r="UFU36" s="148"/>
      <c r="UFV36" s="210"/>
      <c r="UFW36" s="211"/>
      <c r="UFX36" s="148"/>
      <c r="UFY36" s="210"/>
      <c r="UFZ36" s="211"/>
      <c r="UGA36" s="148"/>
      <c r="UGB36" s="210"/>
      <c r="UGC36" s="211"/>
      <c r="UGD36" s="148"/>
      <c r="UGE36" s="210"/>
      <c r="UGF36" s="211"/>
      <c r="UGG36" s="148"/>
      <c r="UGH36" s="210"/>
      <c r="UGI36" s="211"/>
      <c r="UGJ36" s="148"/>
      <c r="UGK36" s="210"/>
      <c r="UGL36" s="211"/>
      <c r="UGM36" s="148"/>
      <c r="UGN36" s="210"/>
      <c r="UGO36" s="211"/>
      <c r="UGP36" s="148"/>
      <c r="UGQ36" s="210"/>
      <c r="UGR36" s="211"/>
      <c r="UGS36" s="148"/>
      <c r="UGT36" s="210"/>
      <c r="UGU36" s="211"/>
      <c r="UGV36" s="148"/>
      <c r="UGW36" s="210"/>
      <c r="UGX36" s="211"/>
      <c r="UGY36" s="148"/>
      <c r="UGZ36" s="210"/>
      <c r="UHA36" s="211"/>
      <c r="UHB36" s="148"/>
      <c r="UHC36" s="210"/>
      <c r="UHD36" s="211"/>
      <c r="UHE36" s="148"/>
      <c r="UHF36" s="210"/>
      <c r="UHG36" s="211"/>
      <c r="UHH36" s="148"/>
      <c r="UHI36" s="210"/>
      <c r="UHJ36" s="211"/>
      <c r="UHK36" s="148"/>
      <c r="UHL36" s="210"/>
      <c r="UHM36" s="211"/>
      <c r="UHN36" s="148"/>
      <c r="UHO36" s="210"/>
      <c r="UHP36" s="211"/>
      <c r="UHQ36" s="148"/>
      <c r="UHR36" s="210"/>
      <c r="UHS36" s="211"/>
      <c r="UHT36" s="148"/>
      <c r="UHU36" s="210"/>
      <c r="UHV36" s="211"/>
      <c r="UHW36" s="148"/>
      <c r="UHX36" s="210"/>
      <c r="UHY36" s="211"/>
      <c r="UHZ36" s="148"/>
      <c r="UIA36" s="210"/>
      <c r="UIB36" s="211"/>
      <c r="UIC36" s="148"/>
      <c r="UID36" s="210"/>
      <c r="UIE36" s="211"/>
      <c r="UIF36" s="148"/>
      <c r="UIG36" s="210"/>
      <c r="UIH36" s="211"/>
      <c r="UII36" s="148"/>
      <c r="UIJ36" s="210"/>
      <c r="UIK36" s="211"/>
      <c r="UIL36" s="148"/>
      <c r="UIM36" s="210"/>
      <c r="UIN36" s="211"/>
      <c r="UIO36" s="148"/>
      <c r="UIP36" s="210"/>
      <c r="UIQ36" s="211"/>
      <c r="UIR36" s="148"/>
      <c r="UIS36" s="210"/>
      <c r="UIT36" s="211"/>
      <c r="UIU36" s="148"/>
      <c r="UIV36" s="210"/>
      <c r="UIW36" s="211"/>
      <c r="UIX36" s="148"/>
      <c r="UIY36" s="210"/>
      <c r="UIZ36" s="211"/>
      <c r="UJA36" s="148"/>
      <c r="UJB36" s="210"/>
      <c r="UJC36" s="211"/>
      <c r="UJD36" s="148"/>
      <c r="UJE36" s="210"/>
      <c r="UJF36" s="211"/>
      <c r="UJG36" s="148"/>
      <c r="UJH36" s="210"/>
      <c r="UJI36" s="211"/>
      <c r="UJJ36" s="148"/>
      <c r="UJK36" s="210"/>
      <c r="UJL36" s="211"/>
      <c r="UJM36" s="148"/>
      <c r="UJN36" s="210"/>
      <c r="UJO36" s="211"/>
      <c r="UJP36" s="148"/>
      <c r="UJQ36" s="210"/>
      <c r="UJR36" s="211"/>
      <c r="UJS36" s="148"/>
      <c r="UJT36" s="210"/>
      <c r="UJU36" s="211"/>
      <c r="UJV36" s="148"/>
      <c r="UJW36" s="210"/>
      <c r="UJX36" s="211"/>
      <c r="UJY36" s="148"/>
      <c r="UJZ36" s="210"/>
      <c r="UKA36" s="211"/>
      <c r="UKB36" s="148"/>
      <c r="UKC36" s="210"/>
      <c r="UKD36" s="211"/>
      <c r="UKE36" s="148"/>
      <c r="UKF36" s="210"/>
      <c r="UKG36" s="211"/>
      <c r="UKH36" s="148"/>
      <c r="UKI36" s="210"/>
      <c r="UKJ36" s="211"/>
      <c r="UKK36" s="148"/>
      <c r="UKL36" s="210"/>
      <c r="UKM36" s="211"/>
      <c r="UKN36" s="148"/>
      <c r="UKO36" s="210"/>
      <c r="UKP36" s="211"/>
      <c r="UKQ36" s="148"/>
      <c r="UKR36" s="210"/>
      <c r="UKS36" s="211"/>
      <c r="UKT36" s="148"/>
      <c r="UKU36" s="210"/>
      <c r="UKV36" s="211"/>
      <c r="UKW36" s="148"/>
      <c r="UKX36" s="210"/>
      <c r="UKY36" s="211"/>
      <c r="UKZ36" s="148"/>
      <c r="ULA36" s="210"/>
      <c r="ULB36" s="211"/>
      <c r="ULC36" s="148"/>
      <c r="ULD36" s="210"/>
      <c r="ULE36" s="211"/>
      <c r="ULF36" s="148"/>
      <c r="ULG36" s="210"/>
      <c r="ULH36" s="211"/>
      <c r="ULI36" s="148"/>
      <c r="ULJ36" s="210"/>
      <c r="ULK36" s="211"/>
      <c r="ULL36" s="148"/>
      <c r="ULM36" s="210"/>
      <c r="ULN36" s="211"/>
      <c r="ULO36" s="148"/>
      <c r="ULP36" s="210"/>
      <c r="ULQ36" s="211"/>
      <c r="ULR36" s="148"/>
      <c r="ULS36" s="210"/>
      <c r="ULT36" s="211"/>
      <c r="ULU36" s="148"/>
      <c r="ULV36" s="210"/>
      <c r="ULW36" s="211"/>
      <c r="ULX36" s="148"/>
      <c r="ULY36" s="210"/>
      <c r="ULZ36" s="211"/>
      <c r="UMA36" s="148"/>
      <c r="UMB36" s="210"/>
      <c r="UMC36" s="211"/>
      <c r="UMD36" s="148"/>
      <c r="UME36" s="210"/>
      <c r="UMF36" s="211"/>
      <c r="UMG36" s="148"/>
      <c r="UMH36" s="210"/>
      <c r="UMI36" s="211"/>
      <c r="UMJ36" s="148"/>
      <c r="UMK36" s="210"/>
      <c r="UML36" s="211"/>
      <c r="UMM36" s="148"/>
      <c r="UMN36" s="210"/>
      <c r="UMO36" s="211"/>
      <c r="UMP36" s="148"/>
      <c r="UMQ36" s="210"/>
      <c r="UMR36" s="211"/>
      <c r="UMS36" s="148"/>
      <c r="UMT36" s="210"/>
      <c r="UMU36" s="211"/>
      <c r="UMV36" s="148"/>
      <c r="UMW36" s="210"/>
      <c r="UMX36" s="211"/>
      <c r="UMY36" s="148"/>
      <c r="UMZ36" s="210"/>
      <c r="UNA36" s="211"/>
      <c r="UNB36" s="148"/>
      <c r="UNC36" s="210"/>
      <c r="UND36" s="211"/>
      <c r="UNE36" s="148"/>
      <c r="UNF36" s="210"/>
      <c r="UNG36" s="211"/>
      <c r="UNH36" s="148"/>
      <c r="UNI36" s="210"/>
      <c r="UNJ36" s="211"/>
      <c r="UNK36" s="148"/>
      <c r="UNL36" s="210"/>
      <c r="UNM36" s="211"/>
      <c r="UNN36" s="148"/>
      <c r="UNO36" s="210"/>
      <c r="UNP36" s="211"/>
      <c r="UNQ36" s="148"/>
      <c r="UNR36" s="210"/>
      <c r="UNS36" s="211"/>
      <c r="UNT36" s="148"/>
      <c r="UNU36" s="210"/>
      <c r="UNV36" s="211"/>
      <c r="UNW36" s="148"/>
      <c r="UNX36" s="210"/>
      <c r="UNY36" s="211"/>
      <c r="UNZ36" s="148"/>
      <c r="UOA36" s="210"/>
      <c r="UOB36" s="211"/>
      <c r="UOC36" s="148"/>
      <c r="UOD36" s="210"/>
      <c r="UOE36" s="211"/>
      <c r="UOF36" s="148"/>
      <c r="UOG36" s="210"/>
      <c r="UOH36" s="211"/>
      <c r="UOI36" s="148"/>
      <c r="UOJ36" s="210"/>
      <c r="UOK36" s="211"/>
      <c r="UOL36" s="148"/>
      <c r="UOM36" s="210"/>
      <c r="UON36" s="211"/>
      <c r="UOO36" s="148"/>
      <c r="UOP36" s="210"/>
      <c r="UOQ36" s="211"/>
      <c r="UOR36" s="148"/>
      <c r="UOS36" s="210"/>
      <c r="UOT36" s="211"/>
      <c r="UOU36" s="148"/>
      <c r="UOV36" s="210"/>
      <c r="UOW36" s="211"/>
      <c r="UOX36" s="148"/>
      <c r="UOY36" s="210"/>
      <c r="UOZ36" s="211"/>
      <c r="UPA36" s="148"/>
      <c r="UPB36" s="210"/>
      <c r="UPC36" s="211"/>
      <c r="UPD36" s="148"/>
      <c r="UPE36" s="210"/>
      <c r="UPF36" s="211"/>
      <c r="UPG36" s="148"/>
      <c r="UPH36" s="210"/>
      <c r="UPI36" s="211"/>
      <c r="UPJ36" s="148"/>
      <c r="UPK36" s="210"/>
      <c r="UPL36" s="211"/>
      <c r="UPM36" s="148"/>
      <c r="UPN36" s="210"/>
      <c r="UPO36" s="211"/>
      <c r="UPP36" s="148"/>
      <c r="UPQ36" s="210"/>
      <c r="UPR36" s="211"/>
      <c r="UPS36" s="148"/>
      <c r="UPT36" s="210"/>
      <c r="UPU36" s="211"/>
      <c r="UPV36" s="148"/>
      <c r="UPW36" s="210"/>
      <c r="UPX36" s="211"/>
      <c r="UPY36" s="148"/>
      <c r="UPZ36" s="210"/>
      <c r="UQA36" s="211"/>
      <c r="UQB36" s="148"/>
      <c r="UQC36" s="210"/>
      <c r="UQD36" s="211"/>
      <c r="UQE36" s="148"/>
      <c r="UQF36" s="210"/>
      <c r="UQG36" s="211"/>
      <c r="UQH36" s="148"/>
      <c r="UQI36" s="210"/>
      <c r="UQJ36" s="211"/>
      <c r="UQK36" s="148"/>
      <c r="UQL36" s="210"/>
      <c r="UQM36" s="211"/>
      <c r="UQN36" s="148"/>
      <c r="UQO36" s="210"/>
      <c r="UQP36" s="211"/>
      <c r="UQQ36" s="148"/>
      <c r="UQR36" s="210"/>
      <c r="UQS36" s="211"/>
      <c r="UQT36" s="148"/>
      <c r="UQU36" s="210"/>
      <c r="UQV36" s="211"/>
      <c r="UQW36" s="148"/>
      <c r="UQX36" s="210"/>
      <c r="UQY36" s="211"/>
      <c r="UQZ36" s="148"/>
      <c r="URA36" s="210"/>
      <c r="URB36" s="211"/>
      <c r="URC36" s="148"/>
      <c r="URD36" s="210"/>
      <c r="URE36" s="211"/>
      <c r="URF36" s="148"/>
      <c r="URG36" s="210"/>
      <c r="URH36" s="211"/>
      <c r="URI36" s="148"/>
      <c r="URJ36" s="210"/>
      <c r="URK36" s="211"/>
      <c r="URL36" s="148"/>
      <c r="URM36" s="210"/>
      <c r="URN36" s="211"/>
      <c r="URO36" s="148"/>
      <c r="URP36" s="210"/>
      <c r="URQ36" s="211"/>
      <c r="URR36" s="148"/>
      <c r="URS36" s="210"/>
      <c r="URT36" s="211"/>
      <c r="URU36" s="148"/>
      <c r="URV36" s="210"/>
      <c r="URW36" s="211"/>
      <c r="URX36" s="148"/>
      <c r="URY36" s="210"/>
      <c r="URZ36" s="211"/>
      <c r="USA36" s="148"/>
      <c r="USB36" s="210"/>
      <c r="USC36" s="211"/>
      <c r="USD36" s="148"/>
      <c r="USE36" s="210"/>
      <c r="USF36" s="211"/>
      <c r="USG36" s="148"/>
      <c r="USH36" s="210"/>
      <c r="USI36" s="211"/>
      <c r="USJ36" s="148"/>
      <c r="USK36" s="210"/>
      <c r="USL36" s="211"/>
      <c r="USM36" s="148"/>
      <c r="USN36" s="210"/>
      <c r="USO36" s="211"/>
      <c r="USP36" s="148"/>
      <c r="USQ36" s="210"/>
      <c r="USR36" s="211"/>
      <c r="USS36" s="148"/>
      <c r="UST36" s="210"/>
      <c r="USU36" s="211"/>
      <c r="USV36" s="148"/>
      <c r="USW36" s="210"/>
      <c r="USX36" s="211"/>
      <c r="USY36" s="148"/>
      <c r="USZ36" s="210"/>
      <c r="UTA36" s="211"/>
      <c r="UTB36" s="148"/>
      <c r="UTC36" s="210"/>
      <c r="UTD36" s="211"/>
      <c r="UTE36" s="148"/>
      <c r="UTF36" s="210"/>
      <c r="UTG36" s="211"/>
      <c r="UTH36" s="148"/>
      <c r="UTI36" s="210"/>
      <c r="UTJ36" s="211"/>
      <c r="UTK36" s="148"/>
      <c r="UTL36" s="210"/>
      <c r="UTM36" s="211"/>
      <c r="UTN36" s="148"/>
      <c r="UTO36" s="210"/>
      <c r="UTP36" s="211"/>
      <c r="UTQ36" s="148"/>
      <c r="UTR36" s="210"/>
      <c r="UTS36" s="211"/>
      <c r="UTT36" s="148"/>
      <c r="UTU36" s="210"/>
      <c r="UTV36" s="211"/>
      <c r="UTW36" s="148"/>
      <c r="UTX36" s="210"/>
      <c r="UTY36" s="211"/>
      <c r="UTZ36" s="148"/>
      <c r="UUA36" s="210"/>
      <c r="UUB36" s="211"/>
      <c r="UUC36" s="148"/>
      <c r="UUD36" s="210"/>
      <c r="UUE36" s="211"/>
      <c r="UUF36" s="148"/>
      <c r="UUG36" s="210"/>
      <c r="UUH36" s="211"/>
      <c r="UUI36" s="148"/>
      <c r="UUJ36" s="210"/>
      <c r="UUK36" s="211"/>
      <c r="UUL36" s="148"/>
      <c r="UUM36" s="210"/>
      <c r="UUN36" s="211"/>
      <c r="UUO36" s="148"/>
      <c r="UUP36" s="210"/>
      <c r="UUQ36" s="211"/>
      <c r="UUR36" s="148"/>
      <c r="UUS36" s="210"/>
      <c r="UUT36" s="211"/>
      <c r="UUU36" s="148"/>
      <c r="UUV36" s="210"/>
      <c r="UUW36" s="211"/>
      <c r="UUX36" s="148"/>
      <c r="UUY36" s="210"/>
      <c r="UUZ36" s="211"/>
      <c r="UVA36" s="148"/>
      <c r="UVB36" s="210"/>
      <c r="UVC36" s="211"/>
      <c r="UVD36" s="148"/>
      <c r="UVE36" s="210"/>
      <c r="UVF36" s="211"/>
      <c r="UVG36" s="148"/>
      <c r="UVH36" s="210"/>
      <c r="UVI36" s="211"/>
      <c r="UVJ36" s="148"/>
      <c r="UVK36" s="210"/>
      <c r="UVL36" s="211"/>
      <c r="UVM36" s="148"/>
      <c r="UVN36" s="210"/>
      <c r="UVO36" s="211"/>
      <c r="UVP36" s="148"/>
      <c r="UVQ36" s="210"/>
      <c r="UVR36" s="211"/>
      <c r="UVS36" s="148"/>
      <c r="UVT36" s="210"/>
      <c r="UVU36" s="211"/>
      <c r="UVV36" s="148"/>
      <c r="UVW36" s="210"/>
      <c r="UVX36" s="211"/>
      <c r="UVY36" s="148"/>
      <c r="UVZ36" s="210"/>
      <c r="UWA36" s="211"/>
      <c r="UWB36" s="148"/>
      <c r="UWC36" s="210"/>
      <c r="UWD36" s="211"/>
      <c r="UWE36" s="148"/>
      <c r="UWF36" s="210"/>
      <c r="UWG36" s="211"/>
      <c r="UWH36" s="148"/>
      <c r="UWI36" s="210"/>
      <c r="UWJ36" s="211"/>
      <c r="UWK36" s="148"/>
      <c r="UWL36" s="210"/>
      <c r="UWM36" s="211"/>
      <c r="UWN36" s="148"/>
      <c r="UWO36" s="210"/>
      <c r="UWP36" s="211"/>
      <c r="UWQ36" s="148"/>
      <c r="UWR36" s="210"/>
      <c r="UWS36" s="211"/>
      <c r="UWT36" s="148"/>
      <c r="UWU36" s="210"/>
      <c r="UWV36" s="211"/>
      <c r="UWW36" s="148"/>
      <c r="UWX36" s="210"/>
      <c r="UWY36" s="211"/>
      <c r="UWZ36" s="148"/>
      <c r="UXA36" s="210"/>
      <c r="UXB36" s="211"/>
      <c r="UXC36" s="148"/>
      <c r="UXD36" s="210"/>
      <c r="UXE36" s="211"/>
      <c r="UXF36" s="148"/>
      <c r="UXG36" s="210"/>
      <c r="UXH36" s="211"/>
      <c r="UXI36" s="148"/>
      <c r="UXJ36" s="210"/>
      <c r="UXK36" s="211"/>
      <c r="UXL36" s="148"/>
      <c r="UXM36" s="210"/>
      <c r="UXN36" s="211"/>
      <c r="UXO36" s="148"/>
      <c r="UXP36" s="210"/>
      <c r="UXQ36" s="211"/>
      <c r="UXR36" s="148"/>
      <c r="UXS36" s="210"/>
      <c r="UXT36" s="211"/>
      <c r="UXU36" s="148"/>
      <c r="UXV36" s="210"/>
      <c r="UXW36" s="211"/>
      <c r="UXX36" s="148"/>
      <c r="UXY36" s="210"/>
      <c r="UXZ36" s="211"/>
      <c r="UYA36" s="148"/>
      <c r="UYB36" s="210"/>
      <c r="UYC36" s="211"/>
      <c r="UYD36" s="148"/>
      <c r="UYE36" s="210"/>
      <c r="UYF36" s="211"/>
      <c r="UYG36" s="148"/>
      <c r="UYH36" s="210"/>
      <c r="UYI36" s="211"/>
      <c r="UYJ36" s="148"/>
      <c r="UYK36" s="210"/>
      <c r="UYL36" s="211"/>
      <c r="UYM36" s="148"/>
      <c r="UYN36" s="210"/>
      <c r="UYO36" s="211"/>
      <c r="UYP36" s="148"/>
      <c r="UYQ36" s="210"/>
      <c r="UYR36" s="211"/>
      <c r="UYS36" s="148"/>
      <c r="UYT36" s="210"/>
      <c r="UYU36" s="211"/>
      <c r="UYV36" s="148"/>
      <c r="UYW36" s="210"/>
      <c r="UYX36" s="211"/>
      <c r="UYY36" s="148"/>
      <c r="UYZ36" s="210"/>
      <c r="UZA36" s="211"/>
      <c r="UZB36" s="148"/>
      <c r="UZC36" s="210"/>
      <c r="UZD36" s="211"/>
      <c r="UZE36" s="148"/>
      <c r="UZF36" s="210"/>
      <c r="UZG36" s="211"/>
      <c r="UZH36" s="148"/>
      <c r="UZI36" s="210"/>
      <c r="UZJ36" s="211"/>
      <c r="UZK36" s="148"/>
      <c r="UZL36" s="210"/>
      <c r="UZM36" s="211"/>
      <c r="UZN36" s="148"/>
      <c r="UZO36" s="210"/>
      <c r="UZP36" s="211"/>
      <c r="UZQ36" s="148"/>
      <c r="UZR36" s="210"/>
      <c r="UZS36" s="211"/>
      <c r="UZT36" s="148"/>
      <c r="UZU36" s="210"/>
      <c r="UZV36" s="211"/>
      <c r="UZW36" s="148"/>
      <c r="UZX36" s="210"/>
      <c r="UZY36" s="211"/>
      <c r="UZZ36" s="148"/>
      <c r="VAA36" s="210"/>
      <c r="VAB36" s="211"/>
      <c r="VAC36" s="148"/>
      <c r="VAD36" s="210"/>
      <c r="VAE36" s="211"/>
      <c r="VAF36" s="148"/>
      <c r="VAG36" s="210"/>
      <c r="VAH36" s="211"/>
      <c r="VAI36" s="148"/>
      <c r="VAJ36" s="210"/>
      <c r="VAK36" s="211"/>
      <c r="VAL36" s="148"/>
      <c r="VAM36" s="210"/>
      <c r="VAN36" s="211"/>
      <c r="VAO36" s="148"/>
      <c r="VAP36" s="210"/>
      <c r="VAQ36" s="211"/>
      <c r="VAR36" s="148"/>
      <c r="VAS36" s="210"/>
      <c r="VAT36" s="211"/>
      <c r="VAU36" s="148"/>
      <c r="VAV36" s="210"/>
      <c r="VAW36" s="211"/>
      <c r="VAX36" s="148"/>
      <c r="VAY36" s="210"/>
      <c r="VAZ36" s="211"/>
      <c r="VBA36" s="148"/>
      <c r="VBB36" s="210"/>
      <c r="VBC36" s="211"/>
      <c r="VBD36" s="148"/>
      <c r="VBE36" s="210"/>
      <c r="VBF36" s="211"/>
      <c r="VBG36" s="148"/>
      <c r="VBH36" s="210"/>
      <c r="VBI36" s="211"/>
      <c r="VBJ36" s="148"/>
      <c r="VBK36" s="210"/>
      <c r="VBL36" s="211"/>
      <c r="VBM36" s="148"/>
      <c r="VBN36" s="210"/>
      <c r="VBO36" s="211"/>
      <c r="VBP36" s="148"/>
      <c r="VBQ36" s="210"/>
      <c r="VBR36" s="211"/>
      <c r="VBS36" s="148"/>
      <c r="VBT36" s="210"/>
      <c r="VBU36" s="211"/>
      <c r="VBV36" s="148"/>
      <c r="VBW36" s="210"/>
      <c r="VBX36" s="211"/>
      <c r="VBY36" s="148"/>
      <c r="VBZ36" s="210"/>
      <c r="VCA36" s="211"/>
      <c r="VCB36" s="148"/>
      <c r="VCC36" s="210"/>
      <c r="VCD36" s="211"/>
      <c r="VCE36" s="148"/>
      <c r="VCF36" s="210"/>
      <c r="VCG36" s="211"/>
      <c r="VCH36" s="148"/>
      <c r="VCI36" s="210"/>
      <c r="VCJ36" s="211"/>
      <c r="VCK36" s="148"/>
      <c r="VCL36" s="210"/>
      <c r="VCM36" s="211"/>
      <c r="VCN36" s="148"/>
      <c r="VCO36" s="210"/>
      <c r="VCP36" s="211"/>
      <c r="VCQ36" s="148"/>
      <c r="VCR36" s="210"/>
      <c r="VCS36" s="211"/>
      <c r="VCT36" s="148"/>
      <c r="VCU36" s="210"/>
      <c r="VCV36" s="211"/>
      <c r="VCW36" s="148"/>
      <c r="VCX36" s="210"/>
      <c r="VCY36" s="211"/>
      <c r="VCZ36" s="148"/>
      <c r="VDA36" s="210"/>
      <c r="VDB36" s="211"/>
      <c r="VDC36" s="148"/>
      <c r="VDD36" s="210"/>
      <c r="VDE36" s="211"/>
      <c r="VDF36" s="148"/>
      <c r="VDG36" s="210"/>
      <c r="VDH36" s="211"/>
      <c r="VDI36" s="148"/>
      <c r="VDJ36" s="210"/>
      <c r="VDK36" s="211"/>
      <c r="VDL36" s="148"/>
      <c r="VDM36" s="210"/>
      <c r="VDN36" s="211"/>
      <c r="VDO36" s="148"/>
      <c r="VDP36" s="210"/>
      <c r="VDQ36" s="211"/>
      <c r="VDR36" s="148"/>
      <c r="VDS36" s="210"/>
      <c r="VDT36" s="211"/>
      <c r="VDU36" s="148"/>
      <c r="VDV36" s="210"/>
      <c r="VDW36" s="211"/>
      <c r="VDX36" s="148"/>
      <c r="VDY36" s="210"/>
      <c r="VDZ36" s="211"/>
      <c r="VEA36" s="148"/>
      <c r="VEB36" s="210"/>
      <c r="VEC36" s="211"/>
      <c r="VED36" s="148"/>
      <c r="VEE36" s="210"/>
      <c r="VEF36" s="211"/>
      <c r="VEG36" s="148"/>
      <c r="VEH36" s="210"/>
      <c r="VEI36" s="211"/>
      <c r="VEJ36" s="148"/>
      <c r="VEK36" s="210"/>
      <c r="VEL36" s="211"/>
      <c r="VEM36" s="148"/>
      <c r="VEN36" s="210"/>
      <c r="VEO36" s="211"/>
      <c r="VEP36" s="148"/>
      <c r="VEQ36" s="210"/>
      <c r="VER36" s="211"/>
      <c r="VES36" s="148"/>
      <c r="VET36" s="210"/>
      <c r="VEU36" s="211"/>
      <c r="VEV36" s="148"/>
      <c r="VEW36" s="210"/>
      <c r="VEX36" s="211"/>
      <c r="VEY36" s="148"/>
      <c r="VEZ36" s="210"/>
      <c r="VFA36" s="211"/>
      <c r="VFB36" s="148"/>
      <c r="VFC36" s="210"/>
      <c r="VFD36" s="211"/>
      <c r="VFE36" s="148"/>
      <c r="VFF36" s="210"/>
      <c r="VFG36" s="211"/>
      <c r="VFH36" s="148"/>
      <c r="VFI36" s="210"/>
      <c r="VFJ36" s="211"/>
      <c r="VFK36" s="148"/>
      <c r="VFL36" s="210"/>
      <c r="VFM36" s="211"/>
      <c r="VFN36" s="148"/>
      <c r="VFO36" s="210"/>
      <c r="VFP36" s="211"/>
      <c r="VFQ36" s="148"/>
      <c r="VFR36" s="210"/>
      <c r="VFS36" s="211"/>
      <c r="VFT36" s="148"/>
      <c r="VFU36" s="210"/>
      <c r="VFV36" s="211"/>
      <c r="VFW36" s="148"/>
      <c r="VFX36" s="210"/>
      <c r="VFY36" s="211"/>
      <c r="VFZ36" s="148"/>
      <c r="VGA36" s="210"/>
      <c r="VGB36" s="211"/>
      <c r="VGC36" s="148"/>
      <c r="VGD36" s="210"/>
      <c r="VGE36" s="211"/>
      <c r="VGF36" s="148"/>
      <c r="VGG36" s="210"/>
      <c r="VGH36" s="211"/>
      <c r="VGI36" s="148"/>
      <c r="VGJ36" s="210"/>
      <c r="VGK36" s="211"/>
      <c r="VGL36" s="148"/>
      <c r="VGM36" s="210"/>
      <c r="VGN36" s="211"/>
      <c r="VGO36" s="148"/>
      <c r="VGP36" s="210"/>
      <c r="VGQ36" s="211"/>
      <c r="VGR36" s="148"/>
      <c r="VGS36" s="210"/>
      <c r="VGT36" s="211"/>
      <c r="VGU36" s="148"/>
      <c r="VGV36" s="210"/>
      <c r="VGW36" s="211"/>
      <c r="VGX36" s="148"/>
      <c r="VGY36" s="210"/>
      <c r="VGZ36" s="211"/>
      <c r="VHA36" s="148"/>
      <c r="VHB36" s="210"/>
      <c r="VHC36" s="211"/>
      <c r="VHD36" s="148"/>
      <c r="VHE36" s="210"/>
      <c r="VHF36" s="211"/>
      <c r="VHG36" s="148"/>
      <c r="VHH36" s="210"/>
      <c r="VHI36" s="211"/>
      <c r="VHJ36" s="148"/>
      <c r="VHK36" s="210"/>
      <c r="VHL36" s="211"/>
      <c r="VHM36" s="148"/>
      <c r="VHN36" s="210"/>
      <c r="VHO36" s="211"/>
      <c r="VHP36" s="148"/>
      <c r="VHQ36" s="210"/>
      <c r="VHR36" s="211"/>
      <c r="VHS36" s="148"/>
      <c r="VHT36" s="210"/>
      <c r="VHU36" s="211"/>
      <c r="VHV36" s="148"/>
      <c r="VHW36" s="210"/>
      <c r="VHX36" s="211"/>
      <c r="VHY36" s="148"/>
      <c r="VHZ36" s="210"/>
      <c r="VIA36" s="211"/>
      <c r="VIB36" s="148"/>
      <c r="VIC36" s="210"/>
      <c r="VID36" s="211"/>
      <c r="VIE36" s="148"/>
      <c r="VIF36" s="210"/>
      <c r="VIG36" s="211"/>
      <c r="VIH36" s="148"/>
      <c r="VII36" s="210"/>
      <c r="VIJ36" s="211"/>
      <c r="VIK36" s="148"/>
      <c r="VIL36" s="210"/>
      <c r="VIM36" s="211"/>
      <c r="VIN36" s="148"/>
      <c r="VIO36" s="210"/>
      <c r="VIP36" s="211"/>
      <c r="VIQ36" s="148"/>
      <c r="VIR36" s="210"/>
      <c r="VIS36" s="211"/>
      <c r="VIT36" s="148"/>
      <c r="VIU36" s="210"/>
      <c r="VIV36" s="211"/>
      <c r="VIW36" s="148"/>
      <c r="VIX36" s="210"/>
      <c r="VIY36" s="211"/>
      <c r="VIZ36" s="148"/>
      <c r="VJA36" s="210"/>
      <c r="VJB36" s="211"/>
      <c r="VJC36" s="148"/>
      <c r="VJD36" s="210"/>
      <c r="VJE36" s="211"/>
      <c r="VJF36" s="148"/>
      <c r="VJG36" s="210"/>
      <c r="VJH36" s="211"/>
      <c r="VJI36" s="148"/>
      <c r="VJJ36" s="210"/>
      <c r="VJK36" s="211"/>
      <c r="VJL36" s="148"/>
      <c r="VJM36" s="210"/>
      <c r="VJN36" s="211"/>
      <c r="VJO36" s="148"/>
      <c r="VJP36" s="210"/>
      <c r="VJQ36" s="211"/>
      <c r="VJR36" s="148"/>
      <c r="VJS36" s="210"/>
      <c r="VJT36" s="211"/>
      <c r="VJU36" s="148"/>
      <c r="VJV36" s="210"/>
      <c r="VJW36" s="211"/>
      <c r="VJX36" s="148"/>
      <c r="VJY36" s="210"/>
      <c r="VJZ36" s="211"/>
      <c r="VKA36" s="148"/>
      <c r="VKB36" s="210"/>
      <c r="VKC36" s="211"/>
      <c r="VKD36" s="148"/>
      <c r="VKE36" s="210"/>
      <c r="VKF36" s="211"/>
      <c r="VKG36" s="148"/>
      <c r="VKH36" s="210"/>
      <c r="VKI36" s="211"/>
      <c r="VKJ36" s="148"/>
      <c r="VKK36" s="210"/>
      <c r="VKL36" s="211"/>
      <c r="VKM36" s="148"/>
      <c r="VKN36" s="210"/>
      <c r="VKO36" s="211"/>
      <c r="VKP36" s="148"/>
      <c r="VKQ36" s="210"/>
      <c r="VKR36" s="211"/>
      <c r="VKS36" s="148"/>
      <c r="VKT36" s="210"/>
      <c r="VKU36" s="211"/>
      <c r="VKV36" s="148"/>
      <c r="VKW36" s="210"/>
      <c r="VKX36" s="211"/>
      <c r="VKY36" s="148"/>
      <c r="VKZ36" s="210"/>
      <c r="VLA36" s="211"/>
      <c r="VLB36" s="148"/>
      <c r="VLC36" s="210"/>
      <c r="VLD36" s="211"/>
      <c r="VLE36" s="148"/>
      <c r="VLF36" s="210"/>
      <c r="VLG36" s="211"/>
      <c r="VLH36" s="148"/>
      <c r="VLI36" s="210"/>
      <c r="VLJ36" s="211"/>
      <c r="VLK36" s="148"/>
      <c r="VLL36" s="210"/>
      <c r="VLM36" s="211"/>
      <c r="VLN36" s="148"/>
      <c r="VLO36" s="210"/>
      <c r="VLP36" s="211"/>
      <c r="VLQ36" s="148"/>
      <c r="VLR36" s="210"/>
      <c r="VLS36" s="211"/>
      <c r="VLT36" s="148"/>
      <c r="VLU36" s="210"/>
      <c r="VLV36" s="211"/>
      <c r="VLW36" s="148"/>
      <c r="VLX36" s="210"/>
      <c r="VLY36" s="211"/>
      <c r="VLZ36" s="148"/>
      <c r="VMA36" s="210"/>
      <c r="VMB36" s="211"/>
      <c r="VMC36" s="148"/>
      <c r="VMD36" s="210"/>
      <c r="VME36" s="211"/>
      <c r="VMF36" s="148"/>
      <c r="VMG36" s="210"/>
      <c r="VMH36" s="211"/>
      <c r="VMI36" s="148"/>
      <c r="VMJ36" s="210"/>
      <c r="VMK36" s="211"/>
      <c r="VML36" s="148"/>
      <c r="VMM36" s="210"/>
      <c r="VMN36" s="211"/>
      <c r="VMO36" s="148"/>
      <c r="VMP36" s="210"/>
      <c r="VMQ36" s="211"/>
      <c r="VMR36" s="148"/>
      <c r="VMS36" s="210"/>
      <c r="VMT36" s="211"/>
      <c r="VMU36" s="148"/>
      <c r="VMV36" s="210"/>
      <c r="VMW36" s="211"/>
      <c r="VMX36" s="148"/>
      <c r="VMY36" s="210"/>
      <c r="VMZ36" s="211"/>
      <c r="VNA36" s="148"/>
      <c r="VNB36" s="210"/>
      <c r="VNC36" s="211"/>
      <c r="VND36" s="148"/>
      <c r="VNE36" s="210"/>
      <c r="VNF36" s="211"/>
      <c r="VNG36" s="148"/>
      <c r="VNH36" s="210"/>
      <c r="VNI36" s="211"/>
      <c r="VNJ36" s="148"/>
      <c r="VNK36" s="210"/>
      <c r="VNL36" s="211"/>
      <c r="VNM36" s="148"/>
      <c r="VNN36" s="210"/>
      <c r="VNO36" s="211"/>
      <c r="VNP36" s="148"/>
      <c r="VNQ36" s="210"/>
      <c r="VNR36" s="211"/>
      <c r="VNS36" s="148"/>
      <c r="VNT36" s="210"/>
      <c r="VNU36" s="211"/>
      <c r="VNV36" s="148"/>
      <c r="VNW36" s="210"/>
      <c r="VNX36" s="211"/>
      <c r="VNY36" s="148"/>
      <c r="VNZ36" s="210"/>
      <c r="VOA36" s="211"/>
      <c r="VOB36" s="148"/>
      <c r="VOC36" s="210"/>
      <c r="VOD36" s="211"/>
      <c r="VOE36" s="148"/>
      <c r="VOF36" s="210"/>
      <c r="VOG36" s="211"/>
      <c r="VOH36" s="148"/>
      <c r="VOI36" s="210"/>
      <c r="VOJ36" s="211"/>
      <c r="VOK36" s="148"/>
      <c r="VOL36" s="210"/>
      <c r="VOM36" s="211"/>
      <c r="VON36" s="148"/>
      <c r="VOO36" s="210"/>
      <c r="VOP36" s="211"/>
      <c r="VOQ36" s="148"/>
      <c r="VOR36" s="210"/>
      <c r="VOS36" s="211"/>
      <c r="VOT36" s="148"/>
      <c r="VOU36" s="210"/>
      <c r="VOV36" s="211"/>
      <c r="VOW36" s="148"/>
      <c r="VOX36" s="210"/>
      <c r="VOY36" s="211"/>
      <c r="VOZ36" s="148"/>
      <c r="VPA36" s="210"/>
      <c r="VPB36" s="211"/>
      <c r="VPC36" s="148"/>
      <c r="VPD36" s="210"/>
      <c r="VPE36" s="211"/>
      <c r="VPF36" s="148"/>
      <c r="VPG36" s="210"/>
      <c r="VPH36" s="211"/>
      <c r="VPI36" s="148"/>
      <c r="VPJ36" s="210"/>
      <c r="VPK36" s="211"/>
      <c r="VPL36" s="148"/>
      <c r="VPM36" s="210"/>
      <c r="VPN36" s="211"/>
      <c r="VPO36" s="148"/>
      <c r="VPP36" s="210"/>
      <c r="VPQ36" s="211"/>
      <c r="VPR36" s="148"/>
      <c r="VPS36" s="210"/>
      <c r="VPT36" s="211"/>
      <c r="VPU36" s="148"/>
      <c r="VPV36" s="210"/>
      <c r="VPW36" s="211"/>
      <c r="VPX36" s="148"/>
      <c r="VPY36" s="210"/>
      <c r="VPZ36" s="211"/>
      <c r="VQA36" s="148"/>
      <c r="VQB36" s="210"/>
      <c r="VQC36" s="211"/>
      <c r="VQD36" s="148"/>
      <c r="VQE36" s="210"/>
      <c r="VQF36" s="211"/>
      <c r="VQG36" s="148"/>
      <c r="VQH36" s="210"/>
      <c r="VQI36" s="211"/>
      <c r="VQJ36" s="148"/>
      <c r="VQK36" s="210"/>
      <c r="VQL36" s="211"/>
      <c r="VQM36" s="148"/>
      <c r="VQN36" s="210"/>
      <c r="VQO36" s="211"/>
      <c r="VQP36" s="148"/>
      <c r="VQQ36" s="210"/>
      <c r="VQR36" s="211"/>
      <c r="VQS36" s="148"/>
      <c r="VQT36" s="210"/>
      <c r="VQU36" s="211"/>
      <c r="VQV36" s="148"/>
      <c r="VQW36" s="210"/>
      <c r="VQX36" s="211"/>
      <c r="VQY36" s="148"/>
      <c r="VQZ36" s="210"/>
      <c r="VRA36" s="211"/>
      <c r="VRB36" s="148"/>
      <c r="VRC36" s="210"/>
      <c r="VRD36" s="211"/>
      <c r="VRE36" s="148"/>
      <c r="VRF36" s="210"/>
      <c r="VRG36" s="211"/>
      <c r="VRH36" s="148"/>
      <c r="VRI36" s="210"/>
      <c r="VRJ36" s="211"/>
      <c r="VRK36" s="148"/>
      <c r="VRL36" s="210"/>
      <c r="VRM36" s="211"/>
      <c r="VRN36" s="148"/>
      <c r="VRO36" s="210"/>
      <c r="VRP36" s="211"/>
      <c r="VRQ36" s="148"/>
      <c r="VRR36" s="210"/>
      <c r="VRS36" s="211"/>
      <c r="VRT36" s="148"/>
      <c r="VRU36" s="210"/>
      <c r="VRV36" s="211"/>
      <c r="VRW36" s="148"/>
      <c r="VRX36" s="210"/>
      <c r="VRY36" s="211"/>
      <c r="VRZ36" s="148"/>
      <c r="VSA36" s="210"/>
      <c r="VSB36" s="211"/>
      <c r="VSC36" s="148"/>
      <c r="VSD36" s="210"/>
      <c r="VSE36" s="211"/>
      <c r="VSF36" s="148"/>
      <c r="VSG36" s="210"/>
      <c r="VSH36" s="211"/>
      <c r="VSI36" s="148"/>
      <c r="VSJ36" s="210"/>
      <c r="VSK36" s="211"/>
      <c r="VSL36" s="148"/>
      <c r="VSM36" s="210"/>
      <c r="VSN36" s="211"/>
      <c r="VSO36" s="148"/>
      <c r="VSP36" s="210"/>
      <c r="VSQ36" s="211"/>
      <c r="VSR36" s="148"/>
      <c r="VSS36" s="210"/>
      <c r="VST36" s="211"/>
      <c r="VSU36" s="148"/>
      <c r="VSV36" s="210"/>
      <c r="VSW36" s="211"/>
      <c r="VSX36" s="148"/>
      <c r="VSY36" s="210"/>
      <c r="VSZ36" s="211"/>
      <c r="VTA36" s="148"/>
      <c r="VTB36" s="210"/>
      <c r="VTC36" s="211"/>
      <c r="VTD36" s="148"/>
      <c r="VTE36" s="210"/>
      <c r="VTF36" s="211"/>
      <c r="VTG36" s="148"/>
      <c r="VTH36" s="210"/>
      <c r="VTI36" s="211"/>
      <c r="VTJ36" s="148"/>
      <c r="VTK36" s="210"/>
      <c r="VTL36" s="211"/>
      <c r="VTM36" s="148"/>
      <c r="VTN36" s="210"/>
      <c r="VTO36" s="211"/>
      <c r="VTP36" s="148"/>
      <c r="VTQ36" s="210"/>
      <c r="VTR36" s="211"/>
      <c r="VTS36" s="148"/>
      <c r="VTT36" s="210"/>
      <c r="VTU36" s="211"/>
      <c r="VTV36" s="148"/>
      <c r="VTW36" s="210"/>
      <c r="VTX36" s="211"/>
      <c r="VTY36" s="148"/>
      <c r="VTZ36" s="210"/>
      <c r="VUA36" s="211"/>
      <c r="VUB36" s="148"/>
      <c r="VUC36" s="210"/>
      <c r="VUD36" s="211"/>
      <c r="VUE36" s="148"/>
      <c r="VUF36" s="210"/>
      <c r="VUG36" s="211"/>
      <c r="VUH36" s="148"/>
      <c r="VUI36" s="210"/>
      <c r="VUJ36" s="211"/>
      <c r="VUK36" s="148"/>
      <c r="VUL36" s="210"/>
      <c r="VUM36" s="211"/>
      <c r="VUN36" s="148"/>
      <c r="VUO36" s="210"/>
      <c r="VUP36" s="211"/>
      <c r="VUQ36" s="148"/>
      <c r="VUR36" s="210"/>
      <c r="VUS36" s="211"/>
      <c r="VUT36" s="148"/>
      <c r="VUU36" s="210"/>
      <c r="VUV36" s="211"/>
      <c r="VUW36" s="148"/>
      <c r="VUX36" s="210"/>
      <c r="VUY36" s="211"/>
      <c r="VUZ36" s="148"/>
      <c r="VVA36" s="210"/>
      <c r="VVB36" s="211"/>
      <c r="VVC36" s="148"/>
      <c r="VVD36" s="210"/>
      <c r="VVE36" s="211"/>
      <c r="VVF36" s="148"/>
      <c r="VVG36" s="210"/>
      <c r="VVH36" s="211"/>
      <c r="VVI36" s="148"/>
      <c r="VVJ36" s="210"/>
      <c r="VVK36" s="211"/>
      <c r="VVL36" s="148"/>
      <c r="VVM36" s="210"/>
      <c r="VVN36" s="211"/>
      <c r="VVO36" s="148"/>
      <c r="VVP36" s="210"/>
      <c r="VVQ36" s="211"/>
      <c r="VVR36" s="148"/>
      <c r="VVS36" s="210"/>
      <c r="VVT36" s="211"/>
      <c r="VVU36" s="148"/>
      <c r="VVV36" s="210"/>
      <c r="VVW36" s="211"/>
      <c r="VVX36" s="148"/>
      <c r="VVY36" s="210"/>
      <c r="VVZ36" s="211"/>
      <c r="VWA36" s="148"/>
      <c r="VWB36" s="210"/>
      <c r="VWC36" s="211"/>
      <c r="VWD36" s="148"/>
      <c r="VWE36" s="210"/>
      <c r="VWF36" s="211"/>
      <c r="VWG36" s="148"/>
      <c r="VWH36" s="210"/>
      <c r="VWI36" s="211"/>
      <c r="VWJ36" s="148"/>
      <c r="VWK36" s="210"/>
      <c r="VWL36" s="211"/>
      <c r="VWM36" s="148"/>
      <c r="VWN36" s="210"/>
      <c r="VWO36" s="211"/>
      <c r="VWP36" s="148"/>
      <c r="VWQ36" s="210"/>
      <c r="VWR36" s="211"/>
      <c r="VWS36" s="148"/>
      <c r="VWT36" s="210"/>
      <c r="VWU36" s="211"/>
      <c r="VWV36" s="148"/>
      <c r="VWW36" s="210"/>
      <c r="VWX36" s="211"/>
      <c r="VWY36" s="148"/>
      <c r="VWZ36" s="210"/>
      <c r="VXA36" s="211"/>
      <c r="VXB36" s="148"/>
      <c r="VXC36" s="210"/>
      <c r="VXD36" s="211"/>
      <c r="VXE36" s="148"/>
      <c r="VXF36" s="210"/>
      <c r="VXG36" s="211"/>
      <c r="VXH36" s="148"/>
      <c r="VXI36" s="210"/>
      <c r="VXJ36" s="211"/>
      <c r="VXK36" s="148"/>
      <c r="VXL36" s="210"/>
      <c r="VXM36" s="211"/>
      <c r="VXN36" s="148"/>
      <c r="VXO36" s="210"/>
      <c r="VXP36" s="211"/>
      <c r="VXQ36" s="148"/>
      <c r="VXR36" s="210"/>
      <c r="VXS36" s="211"/>
      <c r="VXT36" s="148"/>
      <c r="VXU36" s="210"/>
      <c r="VXV36" s="211"/>
      <c r="VXW36" s="148"/>
      <c r="VXX36" s="210"/>
      <c r="VXY36" s="211"/>
      <c r="VXZ36" s="148"/>
      <c r="VYA36" s="210"/>
      <c r="VYB36" s="211"/>
      <c r="VYC36" s="148"/>
      <c r="VYD36" s="210"/>
      <c r="VYE36" s="211"/>
      <c r="VYF36" s="148"/>
      <c r="VYG36" s="210"/>
      <c r="VYH36" s="211"/>
      <c r="VYI36" s="148"/>
      <c r="VYJ36" s="210"/>
      <c r="VYK36" s="211"/>
      <c r="VYL36" s="148"/>
      <c r="VYM36" s="210"/>
      <c r="VYN36" s="211"/>
      <c r="VYO36" s="148"/>
      <c r="VYP36" s="210"/>
      <c r="VYQ36" s="211"/>
      <c r="VYR36" s="148"/>
      <c r="VYS36" s="210"/>
      <c r="VYT36" s="211"/>
      <c r="VYU36" s="148"/>
      <c r="VYV36" s="210"/>
      <c r="VYW36" s="211"/>
      <c r="VYX36" s="148"/>
      <c r="VYY36" s="210"/>
      <c r="VYZ36" s="211"/>
      <c r="VZA36" s="148"/>
      <c r="VZB36" s="210"/>
      <c r="VZC36" s="211"/>
      <c r="VZD36" s="148"/>
      <c r="VZE36" s="210"/>
      <c r="VZF36" s="211"/>
      <c r="VZG36" s="148"/>
      <c r="VZH36" s="210"/>
      <c r="VZI36" s="211"/>
      <c r="VZJ36" s="148"/>
      <c r="VZK36" s="210"/>
      <c r="VZL36" s="211"/>
      <c r="VZM36" s="148"/>
      <c r="VZN36" s="210"/>
      <c r="VZO36" s="211"/>
      <c r="VZP36" s="148"/>
      <c r="VZQ36" s="210"/>
      <c r="VZR36" s="211"/>
      <c r="VZS36" s="148"/>
      <c r="VZT36" s="210"/>
      <c r="VZU36" s="211"/>
      <c r="VZV36" s="148"/>
      <c r="VZW36" s="210"/>
      <c r="VZX36" s="211"/>
      <c r="VZY36" s="148"/>
      <c r="VZZ36" s="210"/>
      <c r="WAA36" s="211"/>
      <c r="WAB36" s="148"/>
      <c r="WAC36" s="210"/>
      <c r="WAD36" s="211"/>
      <c r="WAE36" s="148"/>
      <c r="WAF36" s="210"/>
      <c r="WAG36" s="211"/>
      <c r="WAH36" s="148"/>
      <c r="WAI36" s="210"/>
      <c r="WAJ36" s="211"/>
      <c r="WAK36" s="148"/>
      <c r="WAL36" s="210"/>
      <c r="WAM36" s="211"/>
      <c r="WAN36" s="148"/>
      <c r="WAO36" s="210"/>
      <c r="WAP36" s="211"/>
      <c r="WAQ36" s="148"/>
      <c r="WAR36" s="210"/>
      <c r="WAS36" s="211"/>
      <c r="WAT36" s="148"/>
      <c r="WAU36" s="210"/>
      <c r="WAV36" s="211"/>
      <c r="WAW36" s="148"/>
      <c r="WAX36" s="210"/>
      <c r="WAY36" s="211"/>
      <c r="WAZ36" s="148"/>
      <c r="WBA36" s="210"/>
      <c r="WBB36" s="211"/>
      <c r="WBC36" s="148"/>
      <c r="WBD36" s="210"/>
      <c r="WBE36" s="211"/>
      <c r="WBF36" s="148"/>
      <c r="WBG36" s="210"/>
      <c r="WBH36" s="211"/>
      <c r="WBI36" s="148"/>
      <c r="WBJ36" s="210"/>
      <c r="WBK36" s="211"/>
      <c r="WBL36" s="148"/>
      <c r="WBM36" s="210"/>
      <c r="WBN36" s="211"/>
      <c r="WBO36" s="148"/>
      <c r="WBP36" s="210"/>
      <c r="WBQ36" s="211"/>
      <c r="WBR36" s="148"/>
      <c r="WBS36" s="210"/>
      <c r="WBT36" s="211"/>
      <c r="WBU36" s="148"/>
      <c r="WBV36" s="210"/>
      <c r="WBW36" s="211"/>
      <c r="WBX36" s="148"/>
      <c r="WBY36" s="210"/>
      <c r="WBZ36" s="211"/>
      <c r="WCA36" s="148"/>
      <c r="WCB36" s="210"/>
      <c r="WCC36" s="211"/>
      <c r="WCD36" s="148"/>
      <c r="WCE36" s="210"/>
      <c r="WCF36" s="211"/>
      <c r="WCG36" s="148"/>
      <c r="WCH36" s="210"/>
      <c r="WCI36" s="211"/>
      <c r="WCJ36" s="148"/>
      <c r="WCK36" s="210"/>
      <c r="WCL36" s="211"/>
      <c r="WCM36" s="148"/>
      <c r="WCN36" s="210"/>
      <c r="WCO36" s="211"/>
      <c r="WCP36" s="148"/>
      <c r="WCQ36" s="210"/>
      <c r="WCR36" s="211"/>
      <c r="WCS36" s="148"/>
      <c r="WCT36" s="210"/>
      <c r="WCU36" s="211"/>
      <c r="WCV36" s="148"/>
      <c r="WCW36" s="210"/>
      <c r="WCX36" s="211"/>
      <c r="WCY36" s="148"/>
      <c r="WCZ36" s="210"/>
      <c r="WDA36" s="211"/>
      <c r="WDB36" s="148"/>
      <c r="WDC36" s="210"/>
      <c r="WDD36" s="211"/>
      <c r="WDE36" s="148"/>
      <c r="WDF36" s="210"/>
      <c r="WDG36" s="211"/>
      <c r="WDH36" s="148"/>
      <c r="WDI36" s="210"/>
      <c r="WDJ36" s="211"/>
      <c r="WDK36" s="148"/>
      <c r="WDL36" s="210"/>
      <c r="WDM36" s="211"/>
      <c r="WDN36" s="148"/>
      <c r="WDO36" s="210"/>
      <c r="WDP36" s="211"/>
      <c r="WDQ36" s="148"/>
      <c r="WDR36" s="210"/>
      <c r="WDS36" s="211"/>
      <c r="WDT36" s="148"/>
      <c r="WDU36" s="210"/>
      <c r="WDV36" s="211"/>
      <c r="WDW36" s="148"/>
      <c r="WDX36" s="210"/>
      <c r="WDY36" s="211"/>
      <c r="WDZ36" s="148"/>
      <c r="WEA36" s="210"/>
      <c r="WEB36" s="211"/>
      <c r="WEC36" s="148"/>
      <c r="WED36" s="210"/>
      <c r="WEE36" s="211"/>
      <c r="WEF36" s="148"/>
      <c r="WEG36" s="210"/>
      <c r="WEH36" s="211"/>
      <c r="WEI36" s="148"/>
      <c r="WEJ36" s="210"/>
      <c r="WEK36" s="211"/>
      <c r="WEL36" s="148"/>
      <c r="WEM36" s="210"/>
      <c r="WEN36" s="211"/>
      <c r="WEO36" s="148"/>
      <c r="WEP36" s="210"/>
      <c r="WEQ36" s="211"/>
      <c r="WER36" s="148"/>
      <c r="WES36" s="210"/>
      <c r="WET36" s="211"/>
      <c r="WEU36" s="148"/>
      <c r="WEV36" s="210"/>
      <c r="WEW36" s="211"/>
      <c r="WEX36" s="148"/>
      <c r="WEY36" s="210"/>
      <c r="WEZ36" s="211"/>
      <c r="WFA36" s="148"/>
      <c r="WFB36" s="210"/>
      <c r="WFC36" s="211"/>
      <c r="WFD36" s="148"/>
      <c r="WFE36" s="210"/>
      <c r="WFF36" s="211"/>
      <c r="WFG36" s="148"/>
      <c r="WFH36" s="210"/>
      <c r="WFI36" s="211"/>
      <c r="WFJ36" s="148"/>
      <c r="WFK36" s="210"/>
      <c r="WFL36" s="211"/>
      <c r="WFM36" s="148"/>
      <c r="WFN36" s="210"/>
      <c r="WFO36" s="211"/>
      <c r="WFP36" s="148"/>
      <c r="WFQ36" s="210"/>
      <c r="WFR36" s="211"/>
      <c r="WFS36" s="148"/>
      <c r="WFT36" s="210"/>
      <c r="WFU36" s="211"/>
      <c r="WFV36" s="148"/>
      <c r="WFW36" s="210"/>
      <c r="WFX36" s="211"/>
      <c r="WFY36" s="148"/>
      <c r="WFZ36" s="210"/>
      <c r="WGA36" s="211"/>
      <c r="WGB36" s="148"/>
      <c r="WGC36" s="210"/>
      <c r="WGD36" s="211"/>
      <c r="WGE36" s="148"/>
      <c r="WGF36" s="210"/>
      <c r="WGG36" s="211"/>
      <c r="WGH36" s="148"/>
      <c r="WGI36" s="210"/>
      <c r="WGJ36" s="211"/>
      <c r="WGK36" s="148"/>
      <c r="WGL36" s="210"/>
      <c r="WGM36" s="211"/>
      <c r="WGN36" s="148"/>
      <c r="WGO36" s="210"/>
      <c r="WGP36" s="211"/>
      <c r="WGQ36" s="148"/>
      <c r="WGR36" s="210"/>
      <c r="WGS36" s="211"/>
      <c r="WGT36" s="148"/>
      <c r="WGU36" s="210"/>
      <c r="WGV36" s="211"/>
      <c r="WGW36" s="148"/>
      <c r="WGX36" s="210"/>
      <c r="WGY36" s="211"/>
      <c r="WGZ36" s="148"/>
      <c r="WHA36" s="210"/>
      <c r="WHB36" s="211"/>
      <c r="WHC36" s="148"/>
      <c r="WHD36" s="210"/>
      <c r="WHE36" s="211"/>
      <c r="WHF36" s="148"/>
      <c r="WHG36" s="210"/>
      <c r="WHH36" s="211"/>
      <c r="WHI36" s="148"/>
      <c r="WHJ36" s="210"/>
      <c r="WHK36" s="211"/>
      <c r="WHL36" s="148"/>
      <c r="WHM36" s="210"/>
      <c r="WHN36" s="211"/>
      <c r="WHO36" s="148"/>
      <c r="WHP36" s="210"/>
      <c r="WHQ36" s="211"/>
      <c r="WHR36" s="148"/>
      <c r="WHS36" s="210"/>
      <c r="WHT36" s="211"/>
      <c r="WHU36" s="148"/>
      <c r="WHV36" s="210"/>
      <c r="WHW36" s="211"/>
      <c r="WHX36" s="148"/>
      <c r="WHY36" s="210"/>
      <c r="WHZ36" s="211"/>
      <c r="WIA36" s="148"/>
      <c r="WIB36" s="210"/>
      <c r="WIC36" s="211"/>
      <c r="WID36" s="148"/>
      <c r="WIE36" s="210"/>
      <c r="WIF36" s="211"/>
      <c r="WIG36" s="148"/>
      <c r="WIH36" s="210"/>
      <c r="WII36" s="211"/>
      <c r="WIJ36" s="148"/>
      <c r="WIK36" s="210"/>
      <c r="WIL36" s="211"/>
      <c r="WIM36" s="148"/>
      <c r="WIN36" s="210"/>
      <c r="WIO36" s="211"/>
      <c r="WIP36" s="148"/>
      <c r="WIQ36" s="210"/>
      <c r="WIR36" s="211"/>
      <c r="WIS36" s="148"/>
      <c r="WIT36" s="210"/>
      <c r="WIU36" s="211"/>
      <c r="WIV36" s="148"/>
      <c r="WIW36" s="210"/>
      <c r="WIX36" s="211"/>
      <c r="WIY36" s="148"/>
      <c r="WIZ36" s="210"/>
      <c r="WJA36" s="211"/>
      <c r="WJB36" s="148"/>
      <c r="WJC36" s="210"/>
      <c r="WJD36" s="211"/>
      <c r="WJE36" s="148"/>
      <c r="WJF36" s="210"/>
      <c r="WJG36" s="211"/>
      <c r="WJH36" s="148"/>
      <c r="WJI36" s="210"/>
      <c r="WJJ36" s="211"/>
      <c r="WJK36" s="148"/>
      <c r="WJL36" s="210"/>
      <c r="WJM36" s="211"/>
      <c r="WJN36" s="148"/>
      <c r="WJO36" s="210"/>
      <c r="WJP36" s="211"/>
      <c r="WJQ36" s="148"/>
      <c r="WJR36" s="210"/>
      <c r="WJS36" s="211"/>
      <c r="WJT36" s="148"/>
      <c r="WJU36" s="210"/>
      <c r="WJV36" s="211"/>
      <c r="WJW36" s="148"/>
      <c r="WJX36" s="210"/>
      <c r="WJY36" s="211"/>
      <c r="WJZ36" s="148"/>
      <c r="WKA36" s="210"/>
      <c r="WKB36" s="211"/>
      <c r="WKC36" s="148"/>
      <c r="WKD36" s="210"/>
      <c r="WKE36" s="211"/>
      <c r="WKF36" s="148"/>
      <c r="WKG36" s="210"/>
      <c r="WKH36" s="211"/>
      <c r="WKI36" s="148"/>
      <c r="WKJ36" s="210"/>
      <c r="WKK36" s="211"/>
      <c r="WKL36" s="148"/>
      <c r="WKM36" s="210"/>
      <c r="WKN36" s="211"/>
      <c r="WKO36" s="148"/>
      <c r="WKP36" s="210"/>
      <c r="WKQ36" s="211"/>
      <c r="WKR36" s="148"/>
      <c r="WKS36" s="210"/>
      <c r="WKT36" s="211"/>
      <c r="WKU36" s="148"/>
      <c r="WKV36" s="210"/>
      <c r="WKW36" s="211"/>
      <c r="WKX36" s="148"/>
      <c r="WKY36" s="210"/>
      <c r="WKZ36" s="211"/>
      <c r="WLA36" s="148"/>
      <c r="WLB36" s="210"/>
      <c r="WLC36" s="211"/>
      <c r="WLD36" s="148"/>
      <c r="WLE36" s="210"/>
      <c r="WLF36" s="211"/>
      <c r="WLG36" s="148"/>
      <c r="WLH36" s="210"/>
      <c r="WLI36" s="211"/>
      <c r="WLJ36" s="148"/>
      <c r="WLK36" s="210"/>
      <c r="WLL36" s="211"/>
      <c r="WLM36" s="148"/>
      <c r="WLN36" s="210"/>
      <c r="WLO36" s="211"/>
      <c r="WLP36" s="148"/>
      <c r="WLQ36" s="210"/>
      <c r="WLR36" s="211"/>
      <c r="WLS36" s="148"/>
      <c r="WLT36" s="210"/>
      <c r="WLU36" s="211"/>
      <c r="WLV36" s="148"/>
      <c r="WLW36" s="210"/>
      <c r="WLX36" s="211"/>
      <c r="WLY36" s="148"/>
      <c r="WLZ36" s="210"/>
      <c r="WMA36" s="211"/>
      <c r="WMB36" s="148"/>
      <c r="WMC36" s="210"/>
      <c r="WMD36" s="211"/>
      <c r="WME36" s="148"/>
      <c r="WMF36" s="210"/>
      <c r="WMG36" s="211"/>
      <c r="WMH36" s="148"/>
      <c r="WMI36" s="210"/>
      <c r="WMJ36" s="211"/>
      <c r="WMK36" s="148"/>
      <c r="WML36" s="210"/>
      <c r="WMM36" s="211"/>
      <c r="WMN36" s="148"/>
      <c r="WMO36" s="210"/>
      <c r="WMP36" s="211"/>
      <c r="WMQ36" s="148"/>
      <c r="WMR36" s="210"/>
      <c r="WMS36" s="211"/>
      <c r="WMT36" s="148"/>
      <c r="WMU36" s="210"/>
      <c r="WMV36" s="211"/>
      <c r="WMW36" s="148"/>
      <c r="WMX36" s="210"/>
      <c r="WMY36" s="211"/>
      <c r="WMZ36" s="148"/>
      <c r="WNA36" s="210"/>
      <c r="WNB36" s="211"/>
      <c r="WNC36" s="148"/>
      <c r="WND36" s="210"/>
      <c r="WNE36" s="211"/>
      <c r="WNF36" s="148"/>
      <c r="WNG36" s="210"/>
      <c r="WNH36" s="211"/>
      <c r="WNI36" s="148"/>
      <c r="WNJ36" s="210"/>
      <c r="WNK36" s="211"/>
      <c r="WNL36" s="148"/>
      <c r="WNM36" s="210"/>
      <c r="WNN36" s="211"/>
      <c r="WNO36" s="148"/>
      <c r="WNP36" s="210"/>
      <c r="WNQ36" s="211"/>
      <c r="WNR36" s="148"/>
      <c r="WNS36" s="210"/>
      <c r="WNT36" s="211"/>
      <c r="WNU36" s="148"/>
      <c r="WNV36" s="210"/>
      <c r="WNW36" s="211"/>
      <c r="WNX36" s="148"/>
      <c r="WNY36" s="210"/>
      <c r="WNZ36" s="211"/>
      <c r="WOA36" s="148"/>
      <c r="WOB36" s="210"/>
      <c r="WOC36" s="211"/>
      <c r="WOD36" s="148"/>
      <c r="WOE36" s="210"/>
      <c r="WOF36" s="211"/>
      <c r="WOG36" s="148"/>
      <c r="WOH36" s="210"/>
      <c r="WOI36" s="211"/>
      <c r="WOJ36" s="148"/>
      <c r="WOK36" s="210"/>
      <c r="WOL36" s="211"/>
      <c r="WOM36" s="148"/>
      <c r="WON36" s="210"/>
      <c r="WOO36" s="211"/>
      <c r="WOP36" s="148"/>
      <c r="WOQ36" s="210"/>
      <c r="WOR36" s="211"/>
      <c r="WOS36" s="148"/>
      <c r="WOT36" s="210"/>
      <c r="WOU36" s="211"/>
      <c r="WOV36" s="148"/>
      <c r="WOW36" s="210"/>
      <c r="WOX36" s="211"/>
      <c r="WOY36" s="148"/>
      <c r="WOZ36" s="210"/>
      <c r="WPA36" s="211"/>
      <c r="WPB36" s="148"/>
      <c r="WPC36" s="210"/>
      <c r="WPD36" s="211"/>
      <c r="WPE36" s="148"/>
      <c r="WPF36" s="210"/>
      <c r="WPG36" s="211"/>
      <c r="WPH36" s="148"/>
      <c r="WPI36" s="210"/>
      <c r="WPJ36" s="211"/>
      <c r="WPK36" s="148"/>
      <c r="WPL36" s="210"/>
      <c r="WPM36" s="211"/>
      <c r="WPN36" s="148"/>
      <c r="WPO36" s="210"/>
      <c r="WPP36" s="211"/>
      <c r="WPQ36" s="148"/>
      <c r="WPR36" s="210"/>
      <c r="WPS36" s="211"/>
      <c r="WPT36" s="148"/>
      <c r="WPU36" s="210"/>
      <c r="WPV36" s="211"/>
      <c r="WPW36" s="148"/>
      <c r="WPX36" s="210"/>
      <c r="WPY36" s="211"/>
      <c r="WPZ36" s="148"/>
      <c r="WQA36" s="210"/>
      <c r="WQB36" s="211"/>
      <c r="WQC36" s="148"/>
      <c r="WQD36" s="210"/>
      <c r="WQE36" s="211"/>
      <c r="WQF36" s="148"/>
      <c r="WQG36" s="210"/>
      <c r="WQH36" s="211"/>
      <c r="WQI36" s="148"/>
      <c r="WQJ36" s="210"/>
      <c r="WQK36" s="211"/>
      <c r="WQL36" s="148"/>
      <c r="WQM36" s="210"/>
      <c r="WQN36" s="211"/>
      <c r="WQO36" s="148"/>
      <c r="WQP36" s="210"/>
      <c r="WQQ36" s="211"/>
      <c r="WQR36" s="148"/>
      <c r="WQS36" s="210"/>
      <c r="WQT36" s="211"/>
      <c r="WQU36" s="148"/>
      <c r="WQV36" s="210"/>
      <c r="WQW36" s="211"/>
      <c r="WQX36" s="148"/>
      <c r="WQY36" s="210"/>
      <c r="WQZ36" s="211"/>
      <c r="WRA36" s="148"/>
      <c r="WRB36" s="210"/>
      <c r="WRC36" s="211"/>
      <c r="WRD36" s="148"/>
      <c r="WRE36" s="210"/>
      <c r="WRF36" s="211"/>
      <c r="WRG36" s="148"/>
      <c r="WRH36" s="210"/>
      <c r="WRI36" s="211"/>
      <c r="WRJ36" s="148"/>
      <c r="WRK36" s="210"/>
      <c r="WRL36" s="211"/>
      <c r="WRM36" s="148"/>
      <c r="WRN36" s="210"/>
      <c r="WRO36" s="211"/>
      <c r="WRP36" s="148"/>
      <c r="WRQ36" s="210"/>
      <c r="WRR36" s="211"/>
      <c r="WRS36" s="148"/>
      <c r="WRT36" s="210"/>
      <c r="WRU36" s="211"/>
      <c r="WRV36" s="148"/>
      <c r="WRW36" s="210"/>
      <c r="WRX36" s="211"/>
      <c r="WRY36" s="148"/>
      <c r="WRZ36" s="210"/>
      <c r="WSA36" s="211"/>
      <c r="WSB36" s="148"/>
      <c r="WSC36" s="210"/>
      <c r="WSD36" s="211"/>
      <c r="WSE36" s="148"/>
      <c r="WSF36" s="210"/>
      <c r="WSG36" s="211"/>
      <c r="WSH36" s="148"/>
      <c r="WSI36" s="210"/>
      <c r="WSJ36" s="211"/>
      <c r="WSK36" s="148"/>
      <c r="WSL36" s="210"/>
      <c r="WSM36" s="211"/>
      <c r="WSN36" s="148"/>
      <c r="WSO36" s="210"/>
      <c r="WSP36" s="211"/>
      <c r="WSQ36" s="148"/>
      <c r="WSR36" s="210"/>
      <c r="WSS36" s="211"/>
      <c r="WST36" s="148"/>
      <c r="WSU36" s="210"/>
      <c r="WSV36" s="211"/>
      <c r="WSW36" s="148"/>
      <c r="WSX36" s="210"/>
      <c r="WSY36" s="211"/>
      <c r="WSZ36" s="148"/>
      <c r="WTA36" s="210"/>
      <c r="WTB36" s="211"/>
      <c r="WTC36" s="148"/>
      <c r="WTD36" s="210"/>
      <c r="WTE36" s="211"/>
      <c r="WTF36" s="148"/>
      <c r="WTG36" s="210"/>
      <c r="WTH36" s="211"/>
      <c r="WTI36" s="148"/>
      <c r="WTJ36" s="210"/>
      <c r="WTK36" s="211"/>
      <c r="WTL36" s="148"/>
      <c r="WTM36" s="210"/>
      <c r="WTN36" s="211"/>
      <c r="WTO36" s="148"/>
      <c r="WTP36" s="210"/>
      <c r="WTQ36" s="211"/>
      <c r="WTR36" s="148"/>
      <c r="WTS36" s="210"/>
      <c r="WTT36" s="211"/>
      <c r="WTU36" s="148"/>
      <c r="WTV36" s="210"/>
      <c r="WTW36" s="211"/>
      <c r="WTX36" s="148"/>
      <c r="WTY36" s="210"/>
      <c r="WTZ36" s="211"/>
      <c r="WUA36" s="148"/>
      <c r="WUB36" s="210"/>
      <c r="WUC36" s="211"/>
      <c r="WUD36" s="148"/>
      <c r="WUE36" s="210"/>
      <c r="WUF36" s="211"/>
      <c r="WUG36" s="148"/>
      <c r="WUH36" s="210"/>
      <c r="WUI36" s="211"/>
      <c r="WUJ36" s="148"/>
      <c r="WUK36" s="210"/>
      <c r="WUL36" s="211"/>
      <c r="WUM36" s="148"/>
      <c r="WUN36" s="210"/>
      <c r="WUO36" s="211"/>
      <c r="WUP36" s="148"/>
      <c r="WUQ36" s="210"/>
      <c r="WUR36" s="211"/>
      <c r="WUS36" s="148"/>
      <c r="WUT36" s="210"/>
      <c r="WUU36" s="211"/>
      <c r="WUV36" s="148"/>
      <c r="WUW36" s="210"/>
      <c r="WUX36" s="211"/>
      <c r="WUY36" s="148"/>
      <c r="WUZ36" s="210"/>
      <c r="WVA36" s="211"/>
      <c r="WVB36" s="148"/>
      <c r="WVC36" s="210"/>
      <c r="WVD36" s="211"/>
      <c r="WVE36" s="148"/>
      <c r="WVF36" s="210"/>
      <c r="WVG36" s="211"/>
      <c r="WVH36" s="148"/>
      <c r="WVI36" s="210"/>
      <c r="WVJ36" s="211"/>
      <c r="WVK36" s="148"/>
      <c r="WVL36" s="210"/>
      <c r="WVM36" s="211"/>
      <c r="WVN36" s="148"/>
      <c r="WVO36" s="210"/>
      <c r="WVP36" s="211"/>
      <c r="WVQ36" s="148"/>
      <c r="WVR36" s="210"/>
      <c r="WVS36" s="211"/>
      <c r="WVT36" s="148"/>
      <c r="WVU36" s="210"/>
      <c r="WVV36" s="211"/>
      <c r="WVW36" s="148"/>
      <c r="WVX36" s="210"/>
      <c r="WVY36" s="211"/>
      <c r="WVZ36" s="148"/>
      <c r="WWA36" s="210"/>
      <c r="WWB36" s="211"/>
      <c r="WWC36" s="148"/>
      <c r="WWD36" s="210"/>
      <c r="WWE36" s="211"/>
      <c r="WWF36" s="148"/>
      <c r="WWG36" s="210"/>
      <c r="WWH36" s="211"/>
      <c r="WWI36" s="148"/>
      <c r="WWJ36" s="210"/>
      <c r="WWK36" s="211"/>
      <c r="WWL36" s="148"/>
      <c r="WWM36" s="210"/>
      <c r="WWN36" s="211"/>
      <c r="WWO36" s="148"/>
      <c r="WWP36" s="210"/>
      <c r="WWQ36" s="211"/>
      <c r="WWR36" s="148"/>
      <c r="WWS36" s="210"/>
      <c r="WWT36" s="211"/>
      <c r="WWU36" s="148"/>
      <c r="WWV36" s="210"/>
      <c r="WWW36" s="211"/>
      <c r="WWX36" s="148"/>
      <c r="WWY36" s="210"/>
      <c r="WWZ36" s="211"/>
      <c r="WXA36" s="148"/>
      <c r="WXB36" s="210"/>
      <c r="WXC36" s="211"/>
      <c r="WXD36" s="148"/>
      <c r="WXE36" s="210"/>
      <c r="WXF36" s="211"/>
      <c r="WXG36" s="148"/>
      <c r="WXH36" s="210"/>
      <c r="WXI36" s="211"/>
      <c r="WXJ36" s="148"/>
      <c r="WXK36" s="210"/>
      <c r="WXL36" s="211"/>
      <c r="WXM36" s="148"/>
      <c r="WXN36" s="210"/>
      <c r="WXO36" s="211"/>
      <c r="WXP36" s="148"/>
      <c r="WXQ36" s="210"/>
      <c r="WXR36" s="211"/>
      <c r="WXS36" s="148"/>
      <c r="WXT36" s="210"/>
      <c r="WXU36" s="211"/>
      <c r="WXV36" s="148"/>
      <c r="WXW36" s="210"/>
      <c r="WXX36" s="211"/>
      <c r="WXY36" s="148"/>
      <c r="WXZ36" s="210"/>
      <c r="WYA36" s="211"/>
      <c r="WYB36" s="148"/>
      <c r="WYC36" s="210"/>
      <c r="WYD36" s="211"/>
      <c r="WYE36" s="148"/>
      <c r="WYF36" s="210"/>
      <c r="WYG36" s="211"/>
      <c r="WYH36" s="148"/>
      <c r="WYI36" s="210"/>
      <c r="WYJ36" s="211"/>
      <c r="WYK36" s="148"/>
      <c r="WYL36" s="210"/>
      <c r="WYM36" s="211"/>
      <c r="WYN36" s="148"/>
      <c r="WYO36" s="210"/>
      <c r="WYP36" s="211"/>
      <c r="WYQ36" s="148"/>
      <c r="WYR36" s="210"/>
      <c r="WYS36" s="211"/>
      <c r="WYT36" s="148"/>
      <c r="WYU36" s="210"/>
      <c r="WYV36" s="211"/>
      <c r="WYW36" s="148"/>
      <c r="WYX36" s="210"/>
      <c r="WYY36" s="211"/>
      <c r="WYZ36" s="148"/>
      <c r="WZA36" s="210"/>
      <c r="WZB36" s="211"/>
      <c r="WZC36" s="148"/>
      <c r="WZD36" s="210"/>
      <c r="WZE36" s="211"/>
      <c r="WZF36" s="148"/>
      <c r="WZG36" s="210"/>
      <c r="WZH36" s="211"/>
      <c r="WZI36" s="148"/>
      <c r="WZJ36" s="210"/>
      <c r="WZK36" s="211"/>
      <c r="WZL36" s="148"/>
      <c r="WZM36" s="210"/>
      <c r="WZN36" s="211"/>
      <c r="WZO36" s="148"/>
      <c r="WZP36" s="210"/>
      <c r="WZQ36" s="211"/>
      <c r="WZR36" s="148"/>
      <c r="WZS36" s="210"/>
      <c r="WZT36" s="211"/>
      <c r="WZU36" s="148"/>
      <c r="WZV36" s="210"/>
      <c r="WZW36" s="211"/>
      <c r="WZX36" s="148"/>
      <c r="WZY36" s="210"/>
      <c r="WZZ36" s="211"/>
      <c r="XAA36" s="148"/>
      <c r="XAB36" s="210"/>
      <c r="XAC36" s="211"/>
      <c r="XAD36" s="148"/>
      <c r="XAE36" s="210"/>
      <c r="XAF36" s="211"/>
      <c r="XAG36" s="148"/>
      <c r="XAH36" s="210"/>
      <c r="XAI36" s="211"/>
      <c r="XAJ36" s="148"/>
      <c r="XAK36" s="210"/>
      <c r="XAL36" s="211"/>
      <c r="XAM36" s="148"/>
      <c r="XAN36" s="210"/>
      <c r="XAO36" s="211"/>
      <c r="XAP36" s="148"/>
      <c r="XAQ36" s="210"/>
      <c r="XAR36" s="211"/>
      <c r="XAS36" s="148"/>
      <c r="XAT36" s="210"/>
      <c r="XAU36" s="211"/>
      <c r="XAV36" s="148"/>
      <c r="XAW36" s="210"/>
      <c r="XAX36" s="211"/>
      <c r="XAY36" s="148"/>
      <c r="XAZ36" s="210"/>
      <c r="XBA36" s="211"/>
      <c r="XBB36" s="148"/>
      <c r="XBC36" s="210"/>
      <c r="XBD36" s="211"/>
      <c r="XBE36" s="148"/>
      <c r="XBF36" s="210"/>
      <c r="XBG36" s="211"/>
      <c r="XBH36" s="148"/>
      <c r="XBI36" s="210"/>
      <c r="XBJ36" s="211"/>
      <c r="XBK36" s="148"/>
      <c r="XBL36" s="210"/>
      <c r="XBM36" s="211"/>
      <c r="XBN36" s="148"/>
      <c r="XBO36" s="210"/>
      <c r="XBP36" s="211"/>
      <c r="XBQ36" s="148"/>
      <c r="XBR36" s="210"/>
      <c r="XBS36" s="211"/>
      <c r="XBT36" s="148"/>
      <c r="XBU36" s="210"/>
      <c r="XBV36" s="211"/>
      <c r="XBW36" s="148"/>
      <c r="XBX36" s="210"/>
      <c r="XBY36" s="211"/>
      <c r="XBZ36" s="148"/>
      <c r="XCA36" s="210"/>
      <c r="XCB36" s="211"/>
      <c r="XCC36" s="148"/>
      <c r="XCD36" s="210"/>
      <c r="XCE36" s="211"/>
      <c r="XCF36" s="148"/>
      <c r="XCG36" s="210"/>
      <c r="XCH36" s="211"/>
      <c r="XCI36" s="148"/>
      <c r="XCJ36" s="210"/>
      <c r="XCK36" s="211"/>
      <c r="XCL36" s="148"/>
      <c r="XCM36" s="210"/>
      <c r="XCN36" s="211"/>
      <c r="XCO36" s="148"/>
      <c r="XCP36" s="210"/>
      <c r="XCQ36" s="211"/>
      <c r="XCR36" s="148"/>
      <c r="XCS36" s="210"/>
      <c r="XCT36" s="211"/>
      <c r="XCU36" s="148"/>
      <c r="XCV36" s="210"/>
      <c r="XCW36" s="211"/>
      <c r="XCX36" s="148"/>
      <c r="XCY36" s="210"/>
      <c r="XCZ36" s="211"/>
      <c r="XDA36" s="148"/>
      <c r="XDB36" s="210"/>
      <c r="XDC36" s="211"/>
      <c r="XDD36" s="148"/>
      <c r="XDE36" s="210"/>
      <c r="XDF36" s="211"/>
      <c r="XDG36" s="148"/>
      <c r="XDH36" s="210"/>
      <c r="XDI36" s="211"/>
      <c r="XDJ36" s="148"/>
      <c r="XDK36" s="210"/>
      <c r="XDL36" s="211"/>
      <c r="XDM36" s="148"/>
      <c r="XDN36" s="210"/>
      <c r="XDO36" s="211"/>
      <c r="XDP36" s="148"/>
      <c r="XDQ36" s="210"/>
      <c r="XDR36" s="211"/>
      <c r="XDS36" s="148"/>
      <c r="XDT36" s="210"/>
      <c r="XDU36" s="211"/>
      <c r="XDV36" s="148"/>
      <c r="XDW36" s="210"/>
      <c r="XDX36" s="211"/>
      <c r="XDY36" s="148"/>
      <c r="XDZ36" s="210"/>
      <c r="XEA36" s="211"/>
      <c r="XEB36" s="148"/>
      <c r="XEC36" s="210"/>
      <c r="XED36" s="211"/>
      <c r="XEE36" s="148"/>
      <c r="XEF36" s="210"/>
      <c r="XEG36" s="211"/>
      <c r="XEH36" s="148"/>
      <c r="XEI36" s="210"/>
      <c r="XEJ36" s="211"/>
      <c r="XEK36" s="148"/>
      <c r="XEL36" s="210"/>
      <c r="XEM36" s="211"/>
      <c r="XEN36" s="148"/>
      <c r="XEO36" s="210"/>
      <c r="XEP36" s="211"/>
      <c r="XEQ36" s="148"/>
      <c r="XER36" s="210"/>
      <c r="XES36" s="211"/>
      <c r="XET36" s="148"/>
      <c r="XEU36" s="210"/>
      <c r="XEV36" s="211"/>
      <c r="XEW36" s="148"/>
      <c r="XEX36" s="210"/>
      <c r="XEY36" s="211"/>
      <c r="XEZ36" s="148"/>
      <c r="XFA36" s="210"/>
      <c r="XFB36" s="211"/>
      <c r="XFC36" s="148"/>
      <c r="XFD36" s="210"/>
    </row>
    <row r="37" spans="1:16384" x14ac:dyDescent="0.25">
      <c r="A37" s="211" t="s">
        <v>949</v>
      </c>
      <c r="B37" s="144"/>
      <c r="C37" s="148"/>
      <c r="D37" s="210"/>
      <c r="E37" s="211"/>
      <c r="F37" s="148"/>
      <c r="G37" s="210"/>
      <c r="H37" s="211"/>
      <c r="I37" s="148"/>
      <c r="J37" s="210"/>
      <c r="K37" s="211"/>
      <c r="L37" s="148"/>
      <c r="M37" s="210"/>
      <c r="N37" s="211"/>
      <c r="O37" s="148"/>
      <c r="P37" s="210"/>
      <c r="Q37" s="211"/>
      <c r="R37" s="148"/>
      <c r="S37" s="210"/>
      <c r="T37" s="211"/>
      <c r="U37" s="148"/>
      <c r="V37" s="210"/>
      <c r="W37" s="211"/>
      <c r="X37" s="148"/>
      <c r="Y37" s="210"/>
      <c r="Z37" s="211"/>
      <c r="AA37" s="148"/>
      <c r="AB37" s="210"/>
      <c r="AC37" s="211"/>
      <c r="AD37" s="148"/>
      <c r="AE37" s="210"/>
      <c r="AF37" s="211"/>
      <c r="AG37" s="148"/>
      <c r="AH37" s="210"/>
      <c r="AI37" s="211"/>
      <c r="AJ37" s="148"/>
      <c r="AK37" s="210"/>
      <c r="AL37" s="211"/>
      <c r="AM37" s="148"/>
      <c r="AN37" s="210"/>
      <c r="AO37" s="211"/>
      <c r="AP37" s="148"/>
      <c r="AQ37" s="210"/>
      <c r="AR37" s="211"/>
      <c r="AS37" s="148"/>
      <c r="AT37" s="210"/>
      <c r="AU37" s="211"/>
      <c r="AV37" s="148"/>
      <c r="AW37" s="210"/>
      <c r="AX37" s="211"/>
      <c r="AY37" s="148"/>
      <c r="AZ37" s="210"/>
      <c r="BA37" s="211"/>
      <c r="BB37" s="148"/>
      <c r="BC37" s="210"/>
      <c r="BD37" s="211"/>
      <c r="BE37" s="148"/>
      <c r="BF37" s="210"/>
      <c r="BG37" s="211"/>
      <c r="BH37" s="148"/>
      <c r="BI37" s="210"/>
      <c r="BJ37" s="211"/>
      <c r="BK37" s="148"/>
      <c r="BL37" s="210"/>
      <c r="BM37" s="211"/>
      <c r="BN37" s="148"/>
      <c r="BO37" s="210"/>
      <c r="BP37" s="211"/>
      <c r="BQ37" s="148"/>
      <c r="BR37" s="210"/>
      <c r="BS37" s="211"/>
      <c r="BT37" s="148"/>
      <c r="BU37" s="210"/>
      <c r="BV37" s="211"/>
      <c r="BW37" s="148"/>
      <c r="BX37" s="210"/>
      <c r="BY37" s="211"/>
      <c r="BZ37" s="148"/>
      <c r="CA37" s="210"/>
      <c r="CB37" s="211"/>
      <c r="CC37" s="148"/>
      <c r="CD37" s="210"/>
      <c r="CE37" s="211"/>
      <c r="CF37" s="148"/>
      <c r="CG37" s="210"/>
      <c r="CH37" s="211"/>
      <c r="CI37" s="148"/>
      <c r="CJ37" s="210"/>
      <c r="CK37" s="211"/>
      <c r="CL37" s="148"/>
      <c r="CM37" s="210"/>
      <c r="CN37" s="211"/>
      <c r="CO37" s="148"/>
      <c r="CP37" s="210"/>
      <c r="CQ37" s="211"/>
      <c r="CR37" s="148"/>
      <c r="CS37" s="210"/>
      <c r="CT37" s="211"/>
      <c r="CU37" s="148"/>
      <c r="CV37" s="210"/>
      <c r="CW37" s="211"/>
      <c r="CX37" s="148"/>
      <c r="CY37" s="210"/>
      <c r="CZ37" s="211"/>
      <c r="DA37" s="148"/>
      <c r="DB37" s="210"/>
      <c r="DC37" s="211"/>
      <c r="DD37" s="148"/>
      <c r="DE37" s="210"/>
      <c r="DF37" s="211"/>
      <c r="DG37" s="148"/>
      <c r="DH37" s="210"/>
      <c r="DI37" s="211"/>
      <c r="DJ37" s="148"/>
      <c r="DK37" s="210"/>
      <c r="DL37" s="211"/>
      <c r="DM37" s="148"/>
      <c r="DN37" s="210"/>
      <c r="DO37" s="211"/>
      <c r="DP37" s="148"/>
      <c r="DQ37" s="210"/>
      <c r="DR37" s="211"/>
      <c r="DS37" s="148"/>
      <c r="DT37" s="210"/>
      <c r="DU37" s="211"/>
      <c r="DV37" s="148"/>
      <c r="DW37" s="210"/>
      <c r="DX37" s="211"/>
      <c r="DY37" s="148"/>
      <c r="DZ37" s="210"/>
      <c r="EA37" s="211"/>
      <c r="EB37" s="148"/>
      <c r="EC37" s="210"/>
      <c r="ED37" s="211"/>
      <c r="EE37" s="148"/>
      <c r="EF37" s="210"/>
      <c r="EG37" s="211"/>
      <c r="EH37" s="148"/>
      <c r="EI37" s="210"/>
      <c r="EJ37" s="211"/>
      <c r="EK37" s="148"/>
      <c r="EL37" s="210"/>
      <c r="EM37" s="211"/>
      <c r="EN37" s="148"/>
      <c r="EO37" s="210"/>
      <c r="EP37" s="211"/>
      <c r="EQ37" s="148"/>
      <c r="ER37" s="210"/>
      <c r="ES37" s="211"/>
      <c r="ET37" s="148"/>
      <c r="EU37" s="210"/>
      <c r="EV37" s="211"/>
      <c r="EW37" s="148"/>
      <c r="EX37" s="210"/>
      <c r="EY37" s="211"/>
      <c r="EZ37" s="148"/>
      <c r="FA37" s="210"/>
      <c r="FB37" s="211"/>
      <c r="FC37" s="148"/>
      <c r="FD37" s="210"/>
      <c r="FE37" s="211"/>
      <c r="FF37" s="148"/>
      <c r="FG37" s="210"/>
      <c r="FH37" s="211"/>
      <c r="FI37" s="148"/>
      <c r="FJ37" s="210"/>
      <c r="FK37" s="211"/>
      <c r="FL37" s="148"/>
      <c r="FM37" s="210"/>
      <c r="FN37" s="211"/>
      <c r="FO37" s="148"/>
      <c r="FP37" s="210"/>
      <c r="FQ37" s="211"/>
      <c r="FR37" s="148"/>
      <c r="FS37" s="210"/>
      <c r="FT37" s="211"/>
      <c r="FU37" s="148"/>
      <c r="FV37" s="210"/>
      <c r="FW37" s="211"/>
      <c r="FX37" s="148"/>
      <c r="FY37" s="210"/>
      <c r="FZ37" s="211"/>
      <c r="GA37" s="148"/>
      <c r="GB37" s="210"/>
      <c r="GC37" s="211"/>
      <c r="GD37" s="148"/>
      <c r="GE37" s="210"/>
      <c r="GF37" s="211"/>
      <c r="GG37" s="148"/>
      <c r="GH37" s="210"/>
      <c r="GI37" s="211"/>
      <c r="GJ37" s="148"/>
      <c r="GK37" s="210"/>
      <c r="GL37" s="211"/>
      <c r="GM37" s="148"/>
      <c r="GN37" s="210"/>
      <c r="GO37" s="211"/>
      <c r="GP37" s="148"/>
      <c r="GQ37" s="210"/>
      <c r="GR37" s="211"/>
      <c r="GS37" s="148"/>
      <c r="GT37" s="210"/>
      <c r="GU37" s="211"/>
      <c r="GV37" s="148"/>
      <c r="GW37" s="210"/>
      <c r="GX37" s="211"/>
      <c r="GY37" s="148"/>
      <c r="GZ37" s="210"/>
      <c r="HA37" s="211"/>
      <c r="HB37" s="148"/>
      <c r="HC37" s="210"/>
      <c r="HD37" s="211"/>
      <c r="HE37" s="148"/>
      <c r="HF37" s="210"/>
      <c r="HG37" s="211"/>
      <c r="HH37" s="148"/>
      <c r="HI37" s="210"/>
      <c r="HJ37" s="211"/>
      <c r="HK37" s="148"/>
      <c r="HL37" s="210"/>
      <c r="HM37" s="211"/>
      <c r="HN37" s="148"/>
      <c r="HO37" s="210"/>
      <c r="HP37" s="211"/>
      <c r="HQ37" s="148"/>
      <c r="HR37" s="210"/>
      <c r="HS37" s="211"/>
      <c r="HT37" s="148"/>
      <c r="HU37" s="210"/>
      <c r="HV37" s="211"/>
      <c r="HW37" s="148"/>
      <c r="HX37" s="210"/>
      <c r="HY37" s="211"/>
      <c r="HZ37" s="148"/>
      <c r="IA37" s="210"/>
      <c r="IB37" s="211"/>
      <c r="IC37" s="148"/>
      <c r="ID37" s="210"/>
      <c r="IE37" s="211"/>
      <c r="IF37" s="148"/>
      <c r="IG37" s="210"/>
      <c r="IH37" s="211"/>
      <c r="II37" s="148"/>
      <c r="IJ37" s="210"/>
      <c r="IK37" s="211"/>
      <c r="IL37" s="148"/>
      <c r="IM37" s="210"/>
      <c r="IN37" s="211"/>
      <c r="IO37" s="148"/>
      <c r="IP37" s="210"/>
      <c r="IQ37" s="211"/>
      <c r="IR37" s="148"/>
      <c r="IS37" s="210"/>
      <c r="IT37" s="211"/>
      <c r="IU37" s="148"/>
      <c r="IV37" s="210"/>
      <c r="IW37" s="211"/>
      <c r="IX37" s="148"/>
      <c r="IY37" s="210"/>
      <c r="IZ37" s="211"/>
      <c r="JA37" s="148"/>
      <c r="JB37" s="210"/>
      <c r="JC37" s="211"/>
      <c r="JD37" s="148"/>
      <c r="JE37" s="210"/>
      <c r="JF37" s="211"/>
      <c r="JG37" s="148"/>
      <c r="JH37" s="210"/>
      <c r="JI37" s="211"/>
      <c r="JJ37" s="148"/>
      <c r="JK37" s="210"/>
      <c r="JL37" s="211"/>
      <c r="JM37" s="148"/>
      <c r="JN37" s="210"/>
      <c r="JO37" s="211"/>
      <c r="JP37" s="148"/>
      <c r="JQ37" s="210"/>
      <c r="JR37" s="211"/>
      <c r="JS37" s="148"/>
      <c r="JT37" s="210"/>
      <c r="JU37" s="211"/>
      <c r="JV37" s="148"/>
      <c r="JW37" s="210"/>
      <c r="JX37" s="211"/>
      <c r="JY37" s="148"/>
      <c r="JZ37" s="210"/>
      <c r="KA37" s="211"/>
      <c r="KB37" s="148"/>
      <c r="KC37" s="210"/>
      <c r="KD37" s="211"/>
      <c r="KE37" s="148"/>
      <c r="KF37" s="210"/>
      <c r="KG37" s="211"/>
      <c r="KH37" s="148"/>
      <c r="KI37" s="210"/>
      <c r="KJ37" s="211"/>
      <c r="KK37" s="148"/>
      <c r="KL37" s="210"/>
      <c r="KM37" s="211"/>
      <c r="KN37" s="148"/>
      <c r="KO37" s="210"/>
      <c r="KP37" s="211"/>
      <c r="KQ37" s="148"/>
      <c r="KR37" s="210"/>
      <c r="KS37" s="211"/>
      <c r="KT37" s="148"/>
      <c r="KU37" s="210"/>
      <c r="KV37" s="211"/>
      <c r="KW37" s="148"/>
      <c r="KX37" s="210"/>
      <c r="KY37" s="211"/>
      <c r="KZ37" s="148"/>
      <c r="LA37" s="210"/>
      <c r="LB37" s="211"/>
      <c r="LC37" s="148"/>
      <c r="LD37" s="210"/>
      <c r="LE37" s="211"/>
      <c r="LF37" s="148"/>
      <c r="LG37" s="210"/>
      <c r="LH37" s="211"/>
      <c r="LI37" s="148"/>
      <c r="LJ37" s="210"/>
      <c r="LK37" s="211"/>
      <c r="LL37" s="148"/>
      <c r="LM37" s="210"/>
      <c r="LN37" s="211"/>
      <c r="LO37" s="148"/>
      <c r="LP37" s="210"/>
      <c r="LQ37" s="211"/>
      <c r="LR37" s="148"/>
      <c r="LS37" s="210"/>
      <c r="LT37" s="211"/>
      <c r="LU37" s="148"/>
      <c r="LV37" s="210"/>
      <c r="LW37" s="211"/>
      <c r="LX37" s="148"/>
      <c r="LY37" s="210"/>
      <c r="LZ37" s="211"/>
      <c r="MA37" s="148"/>
      <c r="MB37" s="210"/>
      <c r="MC37" s="211"/>
      <c r="MD37" s="148"/>
      <c r="ME37" s="210"/>
      <c r="MF37" s="211"/>
      <c r="MG37" s="148"/>
      <c r="MH37" s="210"/>
      <c r="MI37" s="211"/>
      <c r="MJ37" s="148"/>
      <c r="MK37" s="210"/>
      <c r="ML37" s="211"/>
      <c r="MM37" s="148"/>
      <c r="MN37" s="210"/>
      <c r="MO37" s="211"/>
      <c r="MP37" s="148"/>
      <c r="MQ37" s="210"/>
      <c r="MR37" s="211"/>
      <c r="MS37" s="148"/>
      <c r="MT37" s="210"/>
      <c r="MU37" s="211"/>
      <c r="MV37" s="148"/>
      <c r="MW37" s="210"/>
      <c r="MX37" s="211"/>
      <c r="MY37" s="148"/>
      <c r="MZ37" s="210"/>
      <c r="NA37" s="211"/>
      <c r="NB37" s="148"/>
      <c r="NC37" s="210"/>
      <c r="ND37" s="211"/>
      <c r="NE37" s="148"/>
      <c r="NF37" s="210"/>
      <c r="NG37" s="211"/>
      <c r="NH37" s="148"/>
      <c r="NI37" s="210"/>
      <c r="NJ37" s="211"/>
      <c r="NK37" s="148"/>
      <c r="NL37" s="210"/>
      <c r="NM37" s="211"/>
      <c r="NN37" s="148"/>
      <c r="NO37" s="210"/>
      <c r="NP37" s="211"/>
      <c r="NQ37" s="148"/>
      <c r="NR37" s="210"/>
      <c r="NS37" s="211"/>
      <c r="NT37" s="148"/>
      <c r="NU37" s="210"/>
      <c r="NV37" s="211"/>
      <c r="NW37" s="148"/>
      <c r="NX37" s="210"/>
      <c r="NY37" s="211"/>
      <c r="NZ37" s="148"/>
      <c r="OA37" s="210"/>
      <c r="OB37" s="211"/>
      <c r="OC37" s="148"/>
      <c r="OD37" s="210"/>
      <c r="OE37" s="211"/>
      <c r="OF37" s="148"/>
      <c r="OG37" s="210"/>
      <c r="OH37" s="211"/>
      <c r="OI37" s="148"/>
      <c r="OJ37" s="210"/>
      <c r="OK37" s="211"/>
      <c r="OL37" s="148"/>
      <c r="OM37" s="210"/>
      <c r="ON37" s="211"/>
      <c r="OO37" s="148"/>
      <c r="OP37" s="210"/>
      <c r="OQ37" s="211"/>
      <c r="OR37" s="148"/>
      <c r="OS37" s="210"/>
      <c r="OT37" s="211"/>
      <c r="OU37" s="148"/>
      <c r="OV37" s="210"/>
      <c r="OW37" s="211"/>
      <c r="OX37" s="148"/>
      <c r="OY37" s="210"/>
      <c r="OZ37" s="211"/>
      <c r="PA37" s="148"/>
      <c r="PB37" s="210"/>
      <c r="PC37" s="211"/>
      <c r="PD37" s="148"/>
      <c r="PE37" s="210"/>
      <c r="PF37" s="211"/>
      <c r="PG37" s="148"/>
      <c r="PH37" s="210"/>
      <c r="PI37" s="211"/>
      <c r="PJ37" s="148"/>
      <c r="PK37" s="210"/>
      <c r="PL37" s="211"/>
      <c r="PM37" s="148"/>
      <c r="PN37" s="210"/>
      <c r="PO37" s="211"/>
      <c r="PP37" s="148"/>
      <c r="PQ37" s="210"/>
      <c r="PR37" s="211"/>
      <c r="PS37" s="148"/>
      <c r="PT37" s="210"/>
      <c r="PU37" s="211"/>
      <c r="PV37" s="148"/>
      <c r="PW37" s="210"/>
      <c r="PX37" s="211"/>
      <c r="PY37" s="148"/>
      <c r="PZ37" s="210"/>
      <c r="QA37" s="211"/>
      <c r="QB37" s="148"/>
      <c r="QC37" s="210"/>
      <c r="QD37" s="211"/>
      <c r="QE37" s="148"/>
      <c r="QF37" s="210"/>
      <c r="QG37" s="211"/>
      <c r="QH37" s="148"/>
      <c r="QI37" s="210"/>
      <c r="QJ37" s="211"/>
      <c r="QK37" s="148"/>
      <c r="QL37" s="210"/>
      <c r="QM37" s="211"/>
      <c r="QN37" s="148"/>
      <c r="QO37" s="210"/>
      <c r="QP37" s="211"/>
      <c r="QQ37" s="148"/>
      <c r="QR37" s="210"/>
      <c r="QS37" s="211"/>
      <c r="QT37" s="148"/>
      <c r="QU37" s="210"/>
      <c r="QV37" s="211"/>
      <c r="QW37" s="148"/>
      <c r="QX37" s="210"/>
      <c r="QY37" s="211"/>
      <c r="QZ37" s="148"/>
      <c r="RA37" s="210"/>
      <c r="RB37" s="211"/>
      <c r="RC37" s="148"/>
      <c r="RD37" s="210"/>
      <c r="RE37" s="211"/>
      <c r="RF37" s="148"/>
      <c r="RG37" s="210"/>
      <c r="RH37" s="211"/>
      <c r="RI37" s="148"/>
      <c r="RJ37" s="210"/>
      <c r="RK37" s="211"/>
      <c r="RL37" s="148"/>
      <c r="RM37" s="210"/>
      <c r="RN37" s="211"/>
      <c r="RO37" s="148"/>
      <c r="RP37" s="210"/>
      <c r="RQ37" s="211"/>
      <c r="RR37" s="148"/>
      <c r="RS37" s="210"/>
      <c r="RT37" s="211"/>
      <c r="RU37" s="148"/>
      <c r="RV37" s="210"/>
      <c r="RW37" s="211"/>
      <c r="RX37" s="148"/>
      <c r="RY37" s="210"/>
      <c r="RZ37" s="211"/>
      <c r="SA37" s="148"/>
      <c r="SB37" s="210"/>
      <c r="SC37" s="211"/>
      <c r="SD37" s="148"/>
      <c r="SE37" s="210"/>
      <c r="SF37" s="211"/>
      <c r="SG37" s="148"/>
      <c r="SH37" s="210"/>
      <c r="SI37" s="211"/>
      <c r="SJ37" s="148"/>
      <c r="SK37" s="210"/>
      <c r="SL37" s="211"/>
      <c r="SM37" s="148"/>
      <c r="SN37" s="210"/>
      <c r="SO37" s="211"/>
      <c r="SP37" s="148"/>
      <c r="SQ37" s="210"/>
      <c r="SR37" s="211"/>
      <c r="SS37" s="148"/>
      <c r="ST37" s="210"/>
      <c r="SU37" s="211"/>
      <c r="SV37" s="148"/>
      <c r="SW37" s="210"/>
      <c r="SX37" s="211"/>
      <c r="SY37" s="148"/>
      <c r="SZ37" s="210"/>
      <c r="TA37" s="211"/>
      <c r="TB37" s="148"/>
      <c r="TC37" s="210"/>
      <c r="TD37" s="211"/>
      <c r="TE37" s="148"/>
      <c r="TF37" s="210"/>
      <c r="TG37" s="211"/>
      <c r="TH37" s="148"/>
      <c r="TI37" s="210"/>
      <c r="TJ37" s="211"/>
      <c r="TK37" s="148"/>
      <c r="TL37" s="210"/>
      <c r="TM37" s="211"/>
      <c r="TN37" s="148"/>
      <c r="TO37" s="210"/>
      <c r="TP37" s="211"/>
      <c r="TQ37" s="148"/>
      <c r="TR37" s="210"/>
      <c r="TS37" s="211"/>
      <c r="TT37" s="148"/>
      <c r="TU37" s="210"/>
      <c r="TV37" s="211"/>
      <c r="TW37" s="148"/>
      <c r="TX37" s="210"/>
      <c r="TY37" s="211"/>
      <c r="TZ37" s="148"/>
      <c r="UA37" s="210"/>
      <c r="UB37" s="211"/>
      <c r="UC37" s="148"/>
      <c r="UD37" s="210"/>
      <c r="UE37" s="211"/>
      <c r="UF37" s="148"/>
      <c r="UG37" s="210"/>
      <c r="UH37" s="211"/>
      <c r="UI37" s="148"/>
      <c r="UJ37" s="210"/>
      <c r="UK37" s="211"/>
      <c r="UL37" s="148"/>
      <c r="UM37" s="210"/>
      <c r="UN37" s="211"/>
      <c r="UO37" s="148"/>
      <c r="UP37" s="210"/>
      <c r="UQ37" s="211"/>
      <c r="UR37" s="148"/>
      <c r="US37" s="210"/>
      <c r="UT37" s="211"/>
      <c r="UU37" s="148"/>
      <c r="UV37" s="210"/>
      <c r="UW37" s="211"/>
      <c r="UX37" s="148"/>
      <c r="UY37" s="210"/>
      <c r="UZ37" s="211"/>
      <c r="VA37" s="148"/>
      <c r="VB37" s="210"/>
      <c r="VC37" s="211"/>
      <c r="VD37" s="148"/>
      <c r="VE37" s="210"/>
      <c r="VF37" s="211"/>
      <c r="VG37" s="148"/>
      <c r="VH37" s="210"/>
      <c r="VI37" s="211"/>
      <c r="VJ37" s="148"/>
      <c r="VK37" s="210"/>
      <c r="VL37" s="211"/>
      <c r="VM37" s="148"/>
      <c r="VN37" s="210"/>
      <c r="VO37" s="211"/>
      <c r="VP37" s="148"/>
      <c r="VQ37" s="210"/>
      <c r="VR37" s="211"/>
      <c r="VS37" s="148"/>
      <c r="VT37" s="210"/>
      <c r="VU37" s="211"/>
      <c r="VV37" s="148"/>
      <c r="VW37" s="210"/>
      <c r="VX37" s="211"/>
      <c r="VY37" s="148"/>
      <c r="VZ37" s="210"/>
      <c r="WA37" s="211"/>
      <c r="WB37" s="148"/>
      <c r="WC37" s="210"/>
      <c r="WD37" s="211"/>
      <c r="WE37" s="148"/>
      <c r="WF37" s="210"/>
      <c r="WG37" s="211"/>
      <c r="WH37" s="148"/>
      <c r="WI37" s="210"/>
      <c r="WJ37" s="211"/>
      <c r="WK37" s="148"/>
      <c r="WL37" s="210"/>
      <c r="WM37" s="211"/>
      <c r="WN37" s="148"/>
      <c r="WO37" s="210"/>
      <c r="WP37" s="211"/>
      <c r="WQ37" s="148"/>
      <c r="WR37" s="210"/>
      <c r="WS37" s="211"/>
      <c r="WT37" s="148"/>
      <c r="WU37" s="210"/>
      <c r="WV37" s="211"/>
      <c r="WW37" s="148"/>
      <c r="WX37" s="210"/>
      <c r="WY37" s="211"/>
      <c r="WZ37" s="148"/>
      <c r="XA37" s="210"/>
      <c r="XB37" s="211"/>
      <c r="XC37" s="148"/>
      <c r="XD37" s="210"/>
      <c r="XE37" s="211"/>
      <c r="XF37" s="148"/>
      <c r="XG37" s="210"/>
      <c r="XH37" s="211"/>
      <c r="XI37" s="148"/>
      <c r="XJ37" s="210"/>
      <c r="XK37" s="211"/>
      <c r="XL37" s="148"/>
      <c r="XM37" s="210"/>
      <c r="XN37" s="211"/>
      <c r="XO37" s="148"/>
      <c r="XP37" s="210"/>
      <c r="XQ37" s="211"/>
      <c r="XR37" s="148"/>
      <c r="XS37" s="210"/>
      <c r="XT37" s="211"/>
      <c r="XU37" s="148"/>
      <c r="XV37" s="210"/>
      <c r="XW37" s="211"/>
      <c r="XX37" s="148"/>
      <c r="XY37" s="210"/>
      <c r="XZ37" s="211"/>
      <c r="YA37" s="148"/>
      <c r="YB37" s="210"/>
      <c r="YC37" s="211"/>
      <c r="YD37" s="148"/>
      <c r="YE37" s="210"/>
      <c r="YF37" s="211"/>
      <c r="YG37" s="148"/>
      <c r="YH37" s="210"/>
      <c r="YI37" s="211"/>
      <c r="YJ37" s="148"/>
      <c r="YK37" s="210"/>
      <c r="YL37" s="211"/>
      <c r="YM37" s="148"/>
      <c r="YN37" s="210"/>
      <c r="YO37" s="211"/>
      <c r="YP37" s="148"/>
      <c r="YQ37" s="210"/>
      <c r="YR37" s="211"/>
      <c r="YS37" s="148"/>
      <c r="YT37" s="210"/>
      <c r="YU37" s="211"/>
      <c r="YV37" s="148"/>
      <c r="YW37" s="210"/>
      <c r="YX37" s="211"/>
      <c r="YY37" s="148"/>
      <c r="YZ37" s="210"/>
      <c r="ZA37" s="211"/>
      <c r="ZB37" s="148"/>
      <c r="ZC37" s="210"/>
      <c r="ZD37" s="211"/>
      <c r="ZE37" s="148"/>
      <c r="ZF37" s="210"/>
      <c r="ZG37" s="211"/>
      <c r="ZH37" s="148"/>
      <c r="ZI37" s="210"/>
      <c r="ZJ37" s="211"/>
      <c r="ZK37" s="148"/>
      <c r="ZL37" s="210"/>
      <c r="ZM37" s="211"/>
      <c r="ZN37" s="148"/>
      <c r="ZO37" s="210"/>
      <c r="ZP37" s="211"/>
      <c r="ZQ37" s="148"/>
      <c r="ZR37" s="210"/>
      <c r="ZS37" s="211"/>
      <c r="ZT37" s="148"/>
      <c r="ZU37" s="210"/>
      <c r="ZV37" s="211"/>
      <c r="ZW37" s="148"/>
      <c r="ZX37" s="210"/>
      <c r="ZY37" s="211"/>
      <c r="ZZ37" s="148"/>
      <c r="AAA37" s="210"/>
      <c r="AAB37" s="211"/>
      <c r="AAC37" s="148"/>
      <c r="AAD37" s="210"/>
      <c r="AAE37" s="211"/>
      <c r="AAF37" s="148"/>
      <c r="AAG37" s="210"/>
      <c r="AAH37" s="211"/>
      <c r="AAI37" s="148"/>
      <c r="AAJ37" s="210"/>
      <c r="AAK37" s="211"/>
      <c r="AAL37" s="148"/>
      <c r="AAM37" s="210"/>
      <c r="AAN37" s="211"/>
      <c r="AAO37" s="148"/>
      <c r="AAP37" s="210"/>
      <c r="AAQ37" s="211"/>
      <c r="AAR37" s="148"/>
      <c r="AAS37" s="210"/>
      <c r="AAT37" s="211"/>
      <c r="AAU37" s="148"/>
      <c r="AAV37" s="210"/>
      <c r="AAW37" s="211"/>
      <c r="AAX37" s="148"/>
      <c r="AAY37" s="210"/>
      <c r="AAZ37" s="211"/>
      <c r="ABA37" s="148"/>
      <c r="ABB37" s="210"/>
      <c r="ABC37" s="211"/>
      <c r="ABD37" s="148"/>
      <c r="ABE37" s="210"/>
      <c r="ABF37" s="211"/>
      <c r="ABG37" s="148"/>
      <c r="ABH37" s="210"/>
      <c r="ABI37" s="211"/>
      <c r="ABJ37" s="148"/>
      <c r="ABK37" s="210"/>
      <c r="ABL37" s="211"/>
      <c r="ABM37" s="148"/>
      <c r="ABN37" s="210"/>
      <c r="ABO37" s="211"/>
      <c r="ABP37" s="148"/>
      <c r="ABQ37" s="210"/>
      <c r="ABR37" s="211"/>
      <c r="ABS37" s="148"/>
      <c r="ABT37" s="210"/>
      <c r="ABU37" s="211"/>
      <c r="ABV37" s="148"/>
      <c r="ABW37" s="210"/>
      <c r="ABX37" s="211"/>
      <c r="ABY37" s="148"/>
      <c r="ABZ37" s="210"/>
      <c r="ACA37" s="211"/>
      <c r="ACB37" s="148"/>
      <c r="ACC37" s="210"/>
      <c r="ACD37" s="211"/>
      <c r="ACE37" s="148"/>
      <c r="ACF37" s="210"/>
      <c r="ACG37" s="211"/>
      <c r="ACH37" s="148"/>
      <c r="ACI37" s="210"/>
      <c r="ACJ37" s="211"/>
      <c r="ACK37" s="148"/>
      <c r="ACL37" s="210"/>
      <c r="ACM37" s="211"/>
      <c r="ACN37" s="148"/>
      <c r="ACO37" s="210"/>
      <c r="ACP37" s="211"/>
      <c r="ACQ37" s="148"/>
      <c r="ACR37" s="210"/>
      <c r="ACS37" s="211"/>
      <c r="ACT37" s="148"/>
      <c r="ACU37" s="210"/>
      <c r="ACV37" s="211"/>
      <c r="ACW37" s="148"/>
      <c r="ACX37" s="210"/>
      <c r="ACY37" s="211"/>
      <c r="ACZ37" s="148"/>
      <c r="ADA37" s="210"/>
      <c r="ADB37" s="211"/>
      <c r="ADC37" s="148"/>
      <c r="ADD37" s="210"/>
      <c r="ADE37" s="211"/>
      <c r="ADF37" s="148"/>
      <c r="ADG37" s="210"/>
      <c r="ADH37" s="211"/>
      <c r="ADI37" s="148"/>
      <c r="ADJ37" s="210"/>
      <c r="ADK37" s="211"/>
      <c r="ADL37" s="148"/>
      <c r="ADM37" s="210"/>
      <c r="ADN37" s="211"/>
      <c r="ADO37" s="148"/>
      <c r="ADP37" s="210"/>
      <c r="ADQ37" s="211"/>
      <c r="ADR37" s="148"/>
      <c r="ADS37" s="210"/>
      <c r="ADT37" s="211"/>
      <c r="ADU37" s="148"/>
      <c r="ADV37" s="210"/>
      <c r="ADW37" s="211"/>
      <c r="ADX37" s="148"/>
      <c r="ADY37" s="210"/>
      <c r="ADZ37" s="211"/>
      <c r="AEA37" s="148"/>
      <c r="AEB37" s="210"/>
      <c r="AEC37" s="211"/>
      <c r="AED37" s="148"/>
      <c r="AEE37" s="210"/>
      <c r="AEF37" s="211"/>
      <c r="AEG37" s="148"/>
      <c r="AEH37" s="210"/>
      <c r="AEI37" s="211"/>
      <c r="AEJ37" s="148"/>
      <c r="AEK37" s="210"/>
      <c r="AEL37" s="211"/>
      <c r="AEM37" s="148"/>
      <c r="AEN37" s="210"/>
      <c r="AEO37" s="211"/>
      <c r="AEP37" s="148"/>
      <c r="AEQ37" s="210"/>
      <c r="AER37" s="211"/>
      <c r="AES37" s="148"/>
      <c r="AET37" s="210"/>
      <c r="AEU37" s="211"/>
      <c r="AEV37" s="148"/>
      <c r="AEW37" s="210"/>
      <c r="AEX37" s="211"/>
      <c r="AEY37" s="148"/>
      <c r="AEZ37" s="210"/>
      <c r="AFA37" s="211"/>
      <c r="AFB37" s="148"/>
      <c r="AFC37" s="210"/>
      <c r="AFD37" s="211"/>
      <c r="AFE37" s="148"/>
      <c r="AFF37" s="210"/>
      <c r="AFG37" s="211"/>
      <c r="AFH37" s="148"/>
      <c r="AFI37" s="210"/>
      <c r="AFJ37" s="211"/>
      <c r="AFK37" s="148"/>
      <c r="AFL37" s="210"/>
      <c r="AFM37" s="211"/>
      <c r="AFN37" s="148"/>
      <c r="AFO37" s="210"/>
      <c r="AFP37" s="211"/>
      <c r="AFQ37" s="148"/>
      <c r="AFR37" s="210"/>
      <c r="AFS37" s="211"/>
      <c r="AFT37" s="148"/>
      <c r="AFU37" s="210"/>
      <c r="AFV37" s="211"/>
      <c r="AFW37" s="148"/>
      <c r="AFX37" s="210"/>
      <c r="AFY37" s="211"/>
      <c r="AFZ37" s="148"/>
      <c r="AGA37" s="210"/>
      <c r="AGB37" s="211"/>
      <c r="AGC37" s="148"/>
      <c r="AGD37" s="210"/>
      <c r="AGE37" s="211"/>
      <c r="AGF37" s="148"/>
      <c r="AGG37" s="210"/>
      <c r="AGH37" s="211"/>
      <c r="AGI37" s="148"/>
      <c r="AGJ37" s="210"/>
      <c r="AGK37" s="211"/>
      <c r="AGL37" s="148"/>
      <c r="AGM37" s="210"/>
      <c r="AGN37" s="211"/>
      <c r="AGO37" s="148"/>
      <c r="AGP37" s="210"/>
      <c r="AGQ37" s="211"/>
      <c r="AGR37" s="148"/>
      <c r="AGS37" s="210"/>
      <c r="AGT37" s="211"/>
      <c r="AGU37" s="148"/>
      <c r="AGV37" s="210"/>
      <c r="AGW37" s="211"/>
      <c r="AGX37" s="148"/>
      <c r="AGY37" s="210"/>
      <c r="AGZ37" s="211"/>
      <c r="AHA37" s="148"/>
      <c r="AHB37" s="210"/>
      <c r="AHC37" s="211"/>
      <c r="AHD37" s="148"/>
      <c r="AHE37" s="210"/>
      <c r="AHF37" s="211"/>
      <c r="AHG37" s="148"/>
      <c r="AHH37" s="210"/>
      <c r="AHI37" s="211"/>
      <c r="AHJ37" s="148"/>
      <c r="AHK37" s="210"/>
      <c r="AHL37" s="211"/>
      <c r="AHM37" s="148"/>
      <c r="AHN37" s="210"/>
      <c r="AHO37" s="211"/>
      <c r="AHP37" s="148"/>
      <c r="AHQ37" s="210"/>
      <c r="AHR37" s="211"/>
      <c r="AHS37" s="148"/>
      <c r="AHT37" s="210"/>
      <c r="AHU37" s="211"/>
      <c r="AHV37" s="148"/>
      <c r="AHW37" s="210"/>
      <c r="AHX37" s="211"/>
      <c r="AHY37" s="148"/>
      <c r="AHZ37" s="210"/>
      <c r="AIA37" s="211"/>
      <c r="AIB37" s="148"/>
      <c r="AIC37" s="210"/>
      <c r="AID37" s="211"/>
      <c r="AIE37" s="148"/>
      <c r="AIF37" s="210"/>
      <c r="AIG37" s="211"/>
      <c r="AIH37" s="148"/>
      <c r="AII37" s="210"/>
      <c r="AIJ37" s="211"/>
      <c r="AIK37" s="148"/>
      <c r="AIL37" s="210"/>
      <c r="AIM37" s="211"/>
      <c r="AIN37" s="148"/>
      <c r="AIO37" s="210"/>
      <c r="AIP37" s="211"/>
      <c r="AIQ37" s="148"/>
      <c r="AIR37" s="210"/>
      <c r="AIS37" s="211"/>
      <c r="AIT37" s="148"/>
      <c r="AIU37" s="210"/>
      <c r="AIV37" s="211"/>
      <c r="AIW37" s="148"/>
      <c r="AIX37" s="210"/>
      <c r="AIY37" s="211"/>
      <c r="AIZ37" s="148"/>
      <c r="AJA37" s="210"/>
      <c r="AJB37" s="211"/>
      <c r="AJC37" s="148"/>
      <c r="AJD37" s="210"/>
      <c r="AJE37" s="211"/>
      <c r="AJF37" s="148"/>
      <c r="AJG37" s="210"/>
      <c r="AJH37" s="211"/>
      <c r="AJI37" s="148"/>
      <c r="AJJ37" s="210"/>
      <c r="AJK37" s="211"/>
      <c r="AJL37" s="148"/>
      <c r="AJM37" s="210"/>
      <c r="AJN37" s="211"/>
      <c r="AJO37" s="148"/>
      <c r="AJP37" s="210"/>
      <c r="AJQ37" s="211"/>
      <c r="AJR37" s="148"/>
      <c r="AJS37" s="210"/>
      <c r="AJT37" s="211"/>
      <c r="AJU37" s="148"/>
      <c r="AJV37" s="210"/>
      <c r="AJW37" s="211"/>
      <c r="AJX37" s="148"/>
      <c r="AJY37" s="210"/>
      <c r="AJZ37" s="211"/>
      <c r="AKA37" s="148"/>
      <c r="AKB37" s="210"/>
      <c r="AKC37" s="211"/>
      <c r="AKD37" s="148"/>
      <c r="AKE37" s="210"/>
      <c r="AKF37" s="211"/>
      <c r="AKG37" s="148"/>
      <c r="AKH37" s="210"/>
      <c r="AKI37" s="211"/>
      <c r="AKJ37" s="148"/>
      <c r="AKK37" s="210"/>
      <c r="AKL37" s="211"/>
      <c r="AKM37" s="148"/>
      <c r="AKN37" s="210"/>
      <c r="AKO37" s="211"/>
      <c r="AKP37" s="148"/>
      <c r="AKQ37" s="210"/>
      <c r="AKR37" s="211"/>
      <c r="AKS37" s="148"/>
      <c r="AKT37" s="210"/>
      <c r="AKU37" s="211"/>
      <c r="AKV37" s="148"/>
      <c r="AKW37" s="210"/>
      <c r="AKX37" s="211"/>
      <c r="AKY37" s="148"/>
      <c r="AKZ37" s="210"/>
      <c r="ALA37" s="211"/>
      <c r="ALB37" s="148"/>
      <c r="ALC37" s="210"/>
      <c r="ALD37" s="211"/>
      <c r="ALE37" s="148"/>
      <c r="ALF37" s="210"/>
      <c r="ALG37" s="211"/>
      <c r="ALH37" s="148"/>
      <c r="ALI37" s="210"/>
      <c r="ALJ37" s="211"/>
      <c r="ALK37" s="148"/>
      <c r="ALL37" s="210"/>
      <c r="ALM37" s="211"/>
      <c r="ALN37" s="148"/>
      <c r="ALO37" s="210"/>
      <c r="ALP37" s="211"/>
      <c r="ALQ37" s="148"/>
      <c r="ALR37" s="210"/>
      <c r="ALS37" s="211"/>
      <c r="ALT37" s="148"/>
      <c r="ALU37" s="210"/>
      <c r="ALV37" s="211"/>
      <c r="ALW37" s="148"/>
      <c r="ALX37" s="210"/>
      <c r="ALY37" s="211"/>
      <c r="ALZ37" s="148"/>
      <c r="AMA37" s="210"/>
      <c r="AMB37" s="211"/>
      <c r="AMC37" s="148"/>
      <c r="AMD37" s="210"/>
      <c r="AME37" s="211"/>
      <c r="AMF37" s="148"/>
      <c r="AMG37" s="210"/>
      <c r="AMH37" s="211"/>
      <c r="AMI37" s="148"/>
      <c r="AMJ37" s="210"/>
      <c r="AMK37" s="211"/>
      <c r="AML37" s="148"/>
      <c r="AMM37" s="210"/>
      <c r="AMN37" s="211"/>
      <c r="AMO37" s="148"/>
      <c r="AMP37" s="210"/>
      <c r="AMQ37" s="211"/>
      <c r="AMR37" s="148"/>
      <c r="AMS37" s="210"/>
      <c r="AMT37" s="211"/>
      <c r="AMU37" s="148"/>
      <c r="AMV37" s="210"/>
      <c r="AMW37" s="211"/>
      <c r="AMX37" s="148"/>
      <c r="AMY37" s="210"/>
      <c r="AMZ37" s="211"/>
      <c r="ANA37" s="148"/>
      <c r="ANB37" s="210"/>
      <c r="ANC37" s="211"/>
      <c r="AND37" s="148"/>
      <c r="ANE37" s="210"/>
      <c r="ANF37" s="211"/>
      <c r="ANG37" s="148"/>
      <c r="ANH37" s="210"/>
      <c r="ANI37" s="211"/>
      <c r="ANJ37" s="148"/>
      <c r="ANK37" s="210"/>
      <c r="ANL37" s="211"/>
      <c r="ANM37" s="148"/>
      <c r="ANN37" s="210"/>
      <c r="ANO37" s="211"/>
      <c r="ANP37" s="148"/>
      <c r="ANQ37" s="210"/>
      <c r="ANR37" s="211"/>
      <c r="ANS37" s="148"/>
      <c r="ANT37" s="210"/>
      <c r="ANU37" s="211"/>
      <c r="ANV37" s="148"/>
      <c r="ANW37" s="210"/>
      <c r="ANX37" s="211"/>
      <c r="ANY37" s="148"/>
      <c r="ANZ37" s="210"/>
      <c r="AOA37" s="211"/>
      <c r="AOB37" s="148"/>
      <c r="AOC37" s="210"/>
      <c r="AOD37" s="211"/>
      <c r="AOE37" s="148"/>
      <c r="AOF37" s="210"/>
      <c r="AOG37" s="211"/>
      <c r="AOH37" s="148"/>
      <c r="AOI37" s="210"/>
      <c r="AOJ37" s="211"/>
      <c r="AOK37" s="148"/>
      <c r="AOL37" s="210"/>
      <c r="AOM37" s="211"/>
      <c r="AON37" s="148"/>
      <c r="AOO37" s="210"/>
      <c r="AOP37" s="211"/>
      <c r="AOQ37" s="148"/>
      <c r="AOR37" s="210"/>
      <c r="AOS37" s="211"/>
      <c r="AOT37" s="148"/>
      <c r="AOU37" s="210"/>
      <c r="AOV37" s="211"/>
      <c r="AOW37" s="148"/>
      <c r="AOX37" s="210"/>
      <c r="AOY37" s="211"/>
      <c r="AOZ37" s="148"/>
      <c r="APA37" s="210"/>
      <c r="APB37" s="211"/>
      <c r="APC37" s="148"/>
      <c r="APD37" s="210"/>
      <c r="APE37" s="211"/>
      <c r="APF37" s="148"/>
      <c r="APG37" s="210"/>
      <c r="APH37" s="211"/>
      <c r="API37" s="148"/>
      <c r="APJ37" s="210"/>
      <c r="APK37" s="211"/>
      <c r="APL37" s="148"/>
      <c r="APM37" s="210"/>
      <c r="APN37" s="211"/>
      <c r="APO37" s="148"/>
      <c r="APP37" s="210"/>
      <c r="APQ37" s="211"/>
      <c r="APR37" s="148"/>
      <c r="APS37" s="210"/>
      <c r="APT37" s="211"/>
      <c r="APU37" s="148"/>
      <c r="APV37" s="210"/>
      <c r="APW37" s="211"/>
      <c r="APX37" s="148"/>
      <c r="APY37" s="210"/>
      <c r="APZ37" s="211"/>
      <c r="AQA37" s="148"/>
      <c r="AQB37" s="210"/>
      <c r="AQC37" s="211"/>
      <c r="AQD37" s="148"/>
      <c r="AQE37" s="210"/>
      <c r="AQF37" s="211"/>
      <c r="AQG37" s="148"/>
      <c r="AQH37" s="210"/>
      <c r="AQI37" s="211"/>
      <c r="AQJ37" s="148"/>
      <c r="AQK37" s="210"/>
      <c r="AQL37" s="211"/>
      <c r="AQM37" s="148"/>
      <c r="AQN37" s="210"/>
      <c r="AQO37" s="211"/>
      <c r="AQP37" s="148"/>
      <c r="AQQ37" s="210"/>
      <c r="AQR37" s="211"/>
      <c r="AQS37" s="148"/>
      <c r="AQT37" s="210"/>
      <c r="AQU37" s="211"/>
      <c r="AQV37" s="148"/>
      <c r="AQW37" s="210"/>
      <c r="AQX37" s="211"/>
      <c r="AQY37" s="148"/>
      <c r="AQZ37" s="210"/>
      <c r="ARA37" s="211"/>
      <c r="ARB37" s="148"/>
      <c r="ARC37" s="210"/>
      <c r="ARD37" s="211"/>
      <c r="ARE37" s="148"/>
      <c r="ARF37" s="210"/>
      <c r="ARG37" s="211"/>
      <c r="ARH37" s="148"/>
      <c r="ARI37" s="210"/>
      <c r="ARJ37" s="211"/>
      <c r="ARK37" s="148"/>
      <c r="ARL37" s="210"/>
      <c r="ARM37" s="211"/>
      <c r="ARN37" s="148"/>
      <c r="ARO37" s="210"/>
      <c r="ARP37" s="211"/>
      <c r="ARQ37" s="148"/>
      <c r="ARR37" s="210"/>
      <c r="ARS37" s="211"/>
      <c r="ART37" s="148"/>
      <c r="ARU37" s="210"/>
      <c r="ARV37" s="211"/>
      <c r="ARW37" s="148"/>
      <c r="ARX37" s="210"/>
      <c r="ARY37" s="211"/>
      <c r="ARZ37" s="148"/>
      <c r="ASA37" s="210"/>
      <c r="ASB37" s="211"/>
      <c r="ASC37" s="148"/>
      <c r="ASD37" s="210"/>
      <c r="ASE37" s="211"/>
      <c r="ASF37" s="148"/>
      <c r="ASG37" s="210"/>
      <c r="ASH37" s="211"/>
      <c r="ASI37" s="148"/>
      <c r="ASJ37" s="210"/>
      <c r="ASK37" s="211"/>
      <c r="ASL37" s="148"/>
      <c r="ASM37" s="210"/>
      <c r="ASN37" s="211"/>
      <c r="ASO37" s="148"/>
      <c r="ASP37" s="210"/>
      <c r="ASQ37" s="211"/>
      <c r="ASR37" s="148"/>
      <c r="ASS37" s="210"/>
      <c r="AST37" s="211"/>
      <c r="ASU37" s="148"/>
      <c r="ASV37" s="210"/>
      <c r="ASW37" s="211"/>
      <c r="ASX37" s="148"/>
      <c r="ASY37" s="210"/>
      <c r="ASZ37" s="211"/>
      <c r="ATA37" s="148"/>
      <c r="ATB37" s="210"/>
      <c r="ATC37" s="211"/>
      <c r="ATD37" s="148"/>
      <c r="ATE37" s="210"/>
      <c r="ATF37" s="211"/>
      <c r="ATG37" s="148"/>
      <c r="ATH37" s="210"/>
      <c r="ATI37" s="211"/>
      <c r="ATJ37" s="148"/>
      <c r="ATK37" s="210"/>
      <c r="ATL37" s="211"/>
      <c r="ATM37" s="148"/>
      <c r="ATN37" s="210"/>
      <c r="ATO37" s="211"/>
      <c r="ATP37" s="148"/>
      <c r="ATQ37" s="210"/>
      <c r="ATR37" s="211"/>
      <c r="ATS37" s="148"/>
      <c r="ATT37" s="210"/>
      <c r="ATU37" s="211"/>
      <c r="ATV37" s="148"/>
      <c r="ATW37" s="210"/>
      <c r="ATX37" s="211"/>
      <c r="ATY37" s="148"/>
      <c r="ATZ37" s="210"/>
      <c r="AUA37" s="211"/>
      <c r="AUB37" s="148"/>
      <c r="AUC37" s="210"/>
      <c r="AUD37" s="211"/>
      <c r="AUE37" s="148"/>
      <c r="AUF37" s="210"/>
      <c r="AUG37" s="211"/>
      <c r="AUH37" s="148"/>
      <c r="AUI37" s="210"/>
      <c r="AUJ37" s="211"/>
      <c r="AUK37" s="148"/>
      <c r="AUL37" s="210"/>
      <c r="AUM37" s="211"/>
      <c r="AUN37" s="148"/>
      <c r="AUO37" s="210"/>
      <c r="AUP37" s="211"/>
      <c r="AUQ37" s="148"/>
      <c r="AUR37" s="210"/>
      <c r="AUS37" s="211"/>
      <c r="AUT37" s="148"/>
      <c r="AUU37" s="210"/>
      <c r="AUV37" s="211"/>
      <c r="AUW37" s="148"/>
      <c r="AUX37" s="210"/>
      <c r="AUY37" s="211"/>
      <c r="AUZ37" s="148"/>
      <c r="AVA37" s="210"/>
      <c r="AVB37" s="211"/>
      <c r="AVC37" s="148"/>
      <c r="AVD37" s="210"/>
      <c r="AVE37" s="211"/>
      <c r="AVF37" s="148"/>
      <c r="AVG37" s="210"/>
      <c r="AVH37" s="211"/>
      <c r="AVI37" s="148"/>
      <c r="AVJ37" s="210"/>
      <c r="AVK37" s="211"/>
      <c r="AVL37" s="148"/>
      <c r="AVM37" s="210"/>
      <c r="AVN37" s="211"/>
      <c r="AVO37" s="148"/>
      <c r="AVP37" s="210"/>
      <c r="AVQ37" s="211"/>
      <c r="AVR37" s="148"/>
      <c r="AVS37" s="210"/>
      <c r="AVT37" s="211"/>
      <c r="AVU37" s="148"/>
      <c r="AVV37" s="210"/>
      <c r="AVW37" s="211"/>
      <c r="AVX37" s="148"/>
      <c r="AVY37" s="210"/>
      <c r="AVZ37" s="211"/>
      <c r="AWA37" s="148"/>
      <c r="AWB37" s="210"/>
      <c r="AWC37" s="211"/>
      <c r="AWD37" s="148"/>
      <c r="AWE37" s="210"/>
      <c r="AWF37" s="211"/>
      <c r="AWG37" s="148"/>
      <c r="AWH37" s="210"/>
      <c r="AWI37" s="211"/>
      <c r="AWJ37" s="148"/>
      <c r="AWK37" s="210"/>
      <c r="AWL37" s="211"/>
      <c r="AWM37" s="148"/>
      <c r="AWN37" s="210"/>
      <c r="AWO37" s="211"/>
      <c r="AWP37" s="148"/>
      <c r="AWQ37" s="210"/>
      <c r="AWR37" s="211"/>
      <c r="AWS37" s="148"/>
      <c r="AWT37" s="210"/>
      <c r="AWU37" s="211"/>
      <c r="AWV37" s="148"/>
      <c r="AWW37" s="210"/>
      <c r="AWX37" s="211"/>
      <c r="AWY37" s="148"/>
      <c r="AWZ37" s="210"/>
      <c r="AXA37" s="211"/>
      <c r="AXB37" s="148"/>
      <c r="AXC37" s="210"/>
      <c r="AXD37" s="211"/>
      <c r="AXE37" s="148"/>
      <c r="AXF37" s="210"/>
      <c r="AXG37" s="211"/>
      <c r="AXH37" s="148"/>
      <c r="AXI37" s="210"/>
      <c r="AXJ37" s="211"/>
      <c r="AXK37" s="148"/>
      <c r="AXL37" s="210"/>
      <c r="AXM37" s="211"/>
      <c r="AXN37" s="148"/>
      <c r="AXO37" s="210"/>
      <c r="AXP37" s="211"/>
      <c r="AXQ37" s="148"/>
      <c r="AXR37" s="210"/>
      <c r="AXS37" s="211"/>
      <c r="AXT37" s="148"/>
      <c r="AXU37" s="210"/>
      <c r="AXV37" s="211"/>
      <c r="AXW37" s="148"/>
      <c r="AXX37" s="210"/>
      <c r="AXY37" s="211"/>
      <c r="AXZ37" s="148"/>
      <c r="AYA37" s="210"/>
      <c r="AYB37" s="211"/>
      <c r="AYC37" s="148"/>
      <c r="AYD37" s="210"/>
      <c r="AYE37" s="211"/>
      <c r="AYF37" s="148"/>
      <c r="AYG37" s="210"/>
      <c r="AYH37" s="211"/>
      <c r="AYI37" s="148"/>
      <c r="AYJ37" s="210"/>
      <c r="AYK37" s="211"/>
      <c r="AYL37" s="148"/>
      <c r="AYM37" s="210"/>
      <c r="AYN37" s="211"/>
      <c r="AYO37" s="148"/>
      <c r="AYP37" s="210"/>
      <c r="AYQ37" s="211"/>
      <c r="AYR37" s="148"/>
      <c r="AYS37" s="210"/>
      <c r="AYT37" s="211"/>
      <c r="AYU37" s="148"/>
      <c r="AYV37" s="210"/>
      <c r="AYW37" s="211"/>
      <c r="AYX37" s="148"/>
      <c r="AYY37" s="210"/>
      <c r="AYZ37" s="211"/>
      <c r="AZA37" s="148"/>
      <c r="AZB37" s="210"/>
      <c r="AZC37" s="211"/>
      <c r="AZD37" s="148"/>
      <c r="AZE37" s="210"/>
      <c r="AZF37" s="211"/>
      <c r="AZG37" s="148"/>
      <c r="AZH37" s="210"/>
      <c r="AZI37" s="211"/>
      <c r="AZJ37" s="148"/>
      <c r="AZK37" s="210"/>
      <c r="AZL37" s="211"/>
      <c r="AZM37" s="148"/>
      <c r="AZN37" s="210"/>
      <c r="AZO37" s="211"/>
      <c r="AZP37" s="148"/>
      <c r="AZQ37" s="210"/>
      <c r="AZR37" s="211"/>
      <c r="AZS37" s="148"/>
      <c r="AZT37" s="210"/>
      <c r="AZU37" s="211"/>
      <c r="AZV37" s="148"/>
      <c r="AZW37" s="210"/>
      <c r="AZX37" s="211"/>
      <c r="AZY37" s="148"/>
      <c r="AZZ37" s="210"/>
      <c r="BAA37" s="211"/>
      <c r="BAB37" s="148"/>
      <c r="BAC37" s="210"/>
      <c r="BAD37" s="211"/>
      <c r="BAE37" s="148"/>
      <c r="BAF37" s="210"/>
      <c r="BAG37" s="211"/>
      <c r="BAH37" s="148"/>
      <c r="BAI37" s="210"/>
      <c r="BAJ37" s="211"/>
      <c r="BAK37" s="148"/>
      <c r="BAL37" s="210"/>
      <c r="BAM37" s="211"/>
      <c r="BAN37" s="148"/>
      <c r="BAO37" s="210"/>
      <c r="BAP37" s="211"/>
      <c r="BAQ37" s="148"/>
      <c r="BAR37" s="210"/>
      <c r="BAS37" s="211"/>
      <c r="BAT37" s="148"/>
      <c r="BAU37" s="210"/>
      <c r="BAV37" s="211"/>
      <c r="BAW37" s="148"/>
      <c r="BAX37" s="210"/>
      <c r="BAY37" s="211"/>
      <c r="BAZ37" s="148"/>
      <c r="BBA37" s="210"/>
      <c r="BBB37" s="211"/>
      <c r="BBC37" s="148"/>
      <c r="BBD37" s="210"/>
      <c r="BBE37" s="211"/>
      <c r="BBF37" s="148"/>
      <c r="BBG37" s="210"/>
      <c r="BBH37" s="211"/>
      <c r="BBI37" s="148"/>
      <c r="BBJ37" s="210"/>
      <c r="BBK37" s="211"/>
      <c r="BBL37" s="148"/>
      <c r="BBM37" s="210"/>
      <c r="BBN37" s="211"/>
      <c r="BBO37" s="148"/>
      <c r="BBP37" s="210"/>
      <c r="BBQ37" s="211"/>
      <c r="BBR37" s="148"/>
      <c r="BBS37" s="210"/>
      <c r="BBT37" s="211"/>
      <c r="BBU37" s="148"/>
      <c r="BBV37" s="210"/>
      <c r="BBW37" s="211"/>
      <c r="BBX37" s="148"/>
      <c r="BBY37" s="210"/>
      <c r="BBZ37" s="211"/>
      <c r="BCA37" s="148"/>
      <c r="BCB37" s="210"/>
      <c r="BCC37" s="211"/>
      <c r="BCD37" s="148"/>
      <c r="BCE37" s="210"/>
      <c r="BCF37" s="211"/>
      <c r="BCG37" s="148"/>
      <c r="BCH37" s="210"/>
      <c r="BCI37" s="211"/>
      <c r="BCJ37" s="148"/>
      <c r="BCK37" s="210"/>
      <c r="BCL37" s="211"/>
      <c r="BCM37" s="148"/>
      <c r="BCN37" s="210"/>
      <c r="BCO37" s="211"/>
      <c r="BCP37" s="148"/>
      <c r="BCQ37" s="210"/>
      <c r="BCR37" s="211"/>
      <c r="BCS37" s="148"/>
      <c r="BCT37" s="210"/>
      <c r="BCU37" s="211"/>
      <c r="BCV37" s="148"/>
      <c r="BCW37" s="210"/>
      <c r="BCX37" s="211"/>
      <c r="BCY37" s="148"/>
      <c r="BCZ37" s="210"/>
      <c r="BDA37" s="211"/>
      <c r="BDB37" s="148"/>
      <c r="BDC37" s="210"/>
      <c r="BDD37" s="211"/>
      <c r="BDE37" s="148"/>
      <c r="BDF37" s="210"/>
      <c r="BDG37" s="211"/>
      <c r="BDH37" s="148"/>
      <c r="BDI37" s="210"/>
      <c r="BDJ37" s="211"/>
      <c r="BDK37" s="148"/>
      <c r="BDL37" s="210"/>
      <c r="BDM37" s="211"/>
      <c r="BDN37" s="148"/>
      <c r="BDO37" s="210"/>
      <c r="BDP37" s="211"/>
      <c r="BDQ37" s="148"/>
      <c r="BDR37" s="210"/>
      <c r="BDS37" s="211"/>
      <c r="BDT37" s="148"/>
      <c r="BDU37" s="210"/>
      <c r="BDV37" s="211"/>
      <c r="BDW37" s="148"/>
      <c r="BDX37" s="210"/>
      <c r="BDY37" s="211"/>
      <c r="BDZ37" s="148"/>
      <c r="BEA37" s="210"/>
      <c r="BEB37" s="211"/>
      <c r="BEC37" s="148"/>
      <c r="BED37" s="210"/>
      <c r="BEE37" s="211"/>
      <c r="BEF37" s="148"/>
      <c r="BEG37" s="210"/>
      <c r="BEH37" s="211"/>
      <c r="BEI37" s="148"/>
      <c r="BEJ37" s="210"/>
      <c r="BEK37" s="211"/>
      <c r="BEL37" s="148"/>
      <c r="BEM37" s="210"/>
      <c r="BEN37" s="211"/>
      <c r="BEO37" s="148"/>
      <c r="BEP37" s="210"/>
      <c r="BEQ37" s="211"/>
      <c r="BER37" s="148"/>
      <c r="BES37" s="210"/>
      <c r="BET37" s="211"/>
      <c r="BEU37" s="148"/>
      <c r="BEV37" s="210"/>
      <c r="BEW37" s="211"/>
      <c r="BEX37" s="148"/>
      <c r="BEY37" s="210"/>
      <c r="BEZ37" s="211"/>
      <c r="BFA37" s="148"/>
      <c r="BFB37" s="210"/>
      <c r="BFC37" s="211"/>
      <c r="BFD37" s="148"/>
      <c r="BFE37" s="210"/>
      <c r="BFF37" s="211"/>
      <c r="BFG37" s="148"/>
      <c r="BFH37" s="210"/>
      <c r="BFI37" s="211"/>
      <c r="BFJ37" s="148"/>
      <c r="BFK37" s="210"/>
      <c r="BFL37" s="211"/>
      <c r="BFM37" s="148"/>
      <c r="BFN37" s="210"/>
      <c r="BFO37" s="211"/>
      <c r="BFP37" s="148"/>
      <c r="BFQ37" s="210"/>
      <c r="BFR37" s="211"/>
      <c r="BFS37" s="148"/>
      <c r="BFT37" s="210"/>
      <c r="BFU37" s="211"/>
      <c r="BFV37" s="148"/>
      <c r="BFW37" s="210"/>
      <c r="BFX37" s="211"/>
      <c r="BFY37" s="148"/>
      <c r="BFZ37" s="210"/>
      <c r="BGA37" s="211"/>
      <c r="BGB37" s="148"/>
      <c r="BGC37" s="210"/>
      <c r="BGD37" s="211"/>
      <c r="BGE37" s="148"/>
      <c r="BGF37" s="210"/>
      <c r="BGG37" s="211"/>
      <c r="BGH37" s="148"/>
      <c r="BGI37" s="210"/>
      <c r="BGJ37" s="211"/>
      <c r="BGK37" s="148"/>
      <c r="BGL37" s="210"/>
      <c r="BGM37" s="211"/>
      <c r="BGN37" s="148"/>
      <c r="BGO37" s="210"/>
      <c r="BGP37" s="211"/>
      <c r="BGQ37" s="148"/>
      <c r="BGR37" s="210"/>
      <c r="BGS37" s="211"/>
      <c r="BGT37" s="148"/>
      <c r="BGU37" s="210"/>
      <c r="BGV37" s="211"/>
      <c r="BGW37" s="148"/>
      <c r="BGX37" s="210"/>
      <c r="BGY37" s="211"/>
      <c r="BGZ37" s="148"/>
      <c r="BHA37" s="210"/>
      <c r="BHB37" s="211"/>
      <c r="BHC37" s="148"/>
      <c r="BHD37" s="210"/>
      <c r="BHE37" s="211"/>
      <c r="BHF37" s="148"/>
      <c r="BHG37" s="210"/>
      <c r="BHH37" s="211"/>
      <c r="BHI37" s="148"/>
      <c r="BHJ37" s="210"/>
      <c r="BHK37" s="211"/>
      <c r="BHL37" s="148"/>
      <c r="BHM37" s="210"/>
      <c r="BHN37" s="211"/>
      <c r="BHO37" s="148"/>
      <c r="BHP37" s="210"/>
      <c r="BHQ37" s="211"/>
      <c r="BHR37" s="148"/>
      <c r="BHS37" s="210"/>
      <c r="BHT37" s="211"/>
      <c r="BHU37" s="148"/>
      <c r="BHV37" s="210"/>
      <c r="BHW37" s="211"/>
      <c r="BHX37" s="148"/>
      <c r="BHY37" s="210"/>
      <c r="BHZ37" s="211"/>
      <c r="BIA37" s="148"/>
      <c r="BIB37" s="210"/>
      <c r="BIC37" s="211"/>
      <c r="BID37" s="148"/>
      <c r="BIE37" s="210"/>
      <c r="BIF37" s="211"/>
      <c r="BIG37" s="148"/>
      <c r="BIH37" s="210"/>
      <c r="BII37" s="211"/>
      <c r="BIJ37" s="148"/>
      <c r="BIK37" s="210"/>
      <c r="BIL37" s="211"/>
      <c r="BIM37" s="148"/>
      <c r="BIN37" s="210"/>
      <c r="BIO37" s="211"/>
      <c r="BIP37" s="148"/>
      <c r="BIQ37" s="210"/>
      <c r="BIR37" s="211"/>
      <c r="BIS37" s="148"/>
      <c r="BIT37" s="210"/>
      <c r="BIU37" s="211"/>
      <c r="BIV37" s="148"/>
      <c r="BIW37" s="210"/>
      <c r="BIX37" s="211"/>
      <c r="BIY37" s="148"/>
      <c r="BIZ37" s="210"/>
      <c r="BJA37" s="211"/>
      <c r="BJB37" s="148"/>
      <c r="BJC37" s="210"/>
      <c r="BJD37" s="211"/>
      <c r="BJE37" s="148"/>
      <c r="BJF37" s="210"/>
      <c r="BJG37" s="211"/>
      <c r="BJH37" s="148"/>
      <c r="BJI37" s="210"/>
      <c r="BJJ37" s="211"/>
      <c r="BJK37" s="148"/>
      <c r="BJL37" s="210"/>
      <c r="BJM37" s="211"/>
      <c r="BJN37" s="148"/>
      <c r="BJO37" s="210"/>
      <c r="BJP37" s="211"/>
      <c r="BJQ37" s="148"/>
      <c r="BJR37" s="210"/>
      <c r="BJS37" s="211"/>
      <c r="BJT37" s="148"/>
      <c r="BJU37" s="210"/>
      <c r="BJV37" s="211"/>
      <c r="BJW37" s="148"/>
      <c r="BJX37" s="210"/>
      <c r="BJY37" s="211"/>
      <c r="BJZ37" s="148"/>
      <c r="BKA37" s="210"/>
      <c r="BKB37" s="211"/>
      <c r="BKC37" s="148"/>
      <c r="BKD37" s="210"/>
      <c r="BKE37" s="211"/>
      <c r="BKF37" s="148"/>
      <c r="BKG37" s="210"/>
      <c r="BKH37" s="211"/>
      <c r="BKI37" s="148"/>
      <c r="BKJ37" s="210"/>
      <c r="BKK37" s="211"/>
      <c r="BKL37" s="148"/>
      <c r="BKM37" s="210"/>
      <c r="BKN37" s="211"/>
      <c r="BKO37" s="148"/>
      <c r="BKP37" s="210"/>
      <c r="BKQ37" s="211"/>
      <c r="BKR37" s="148"/>
      <c r="BKS37" s="210"/>
      <c r="BKT37" s="211"/>
      <c r="BKU37" s="148"/>
      <c r="BKV37" s="210"/>
      <c r="BKW37" s="211"/>
      <c r="BKX37" s="148"/>
      <c r="BKY37" s="210"/>
      <c r="BKZ37" s="211"/>
      <c r="BLA37" s="148"/>
      <c r="BLB37" s="210"/>
      <c r="BLC37" s="211"/>
      <c r="BLD37" s="148"/>
      <c r="BLE37" s="210"/>
      <c r="BLF37" s="211"/>
      <c r="BLG37" s="148"/>
      <c r="BLH37" s="210"/>
      <c r="BLI37" s="211"/>
      <c r="BLJ37" s="148"/>
      <c r="BLK37" s="210"/>
      <c r="BLL37" s="211"/>
      <c r="BLM37" s="148"/>
      <c r="BLN37" s="210"/>
      <c r="BLO37" s="211"/>
      <c r="BLP37" s="148"/>
      <c r="BLQ37" s="210"/>
      <c r="BLR37" s="211"/>
      <c r="BLS37" s="148"/>
      <c r="BLT37" s="210"/>
      <c r="BLU37" s="211"/>
      <c r="BLV37" s="148"/>
      <c r="BLW37" s="210"/>
      <c r="BLX37" s="211"/>
      <c r="BLY37" s="148"/>
      <c r="BLZ37" s="210"/>
      <c r="BMA37" s="211"/>
      <c r="BMB37" s="148"/>
      <c r="BMC37" s="210"/>
      <c r="BMD37" s="211"/>
      <c r="BME37" s="148"/>
      <c r="BMF37" s="210"/>
      <c r="BMG37" s="211"/>
      <c r="BMH37" s="148"/>
      <c r="BMI37" s="210"/>
      <c r="BMJ37" s="211"/>
      <c r="BMK37" s="148"/>
      <c r="BML37" s="210"/>
      <c r="BMM37" s="211"/>
      <c r="BMN37" s="148"/>
      <c r="BMO37" s="210"/>
      <c r="BMP37" s="211"/>
      <c r="BMQ37" s="148"/>
      <c r="BMR37" s="210"/>
      <c r="BMS37" s="211"/>
      <c r="BMT37" s="148"/>
      <c r="BMU37" s="210"/>
      <c r="BMV37" s="211"/>
      <c r="BMW37" s="148"/>
      <c r="BMX37" s="210"/>
      <c r="BMY37" s="211"/>
      <c r="BMZ37" s="148"/>
      <c r="BNA37" s="210"/>
      <c r="BNB37" s="211"/>
      <c r="BNC37" s="148"/>
      <c r="BND37" s="210"/>
      <c r="BNE37" s="211"/>
      <c r="BNF37" s="148"/>
      <c r="BNG37" s="210"/>
      <c r="BNH37" s="211"/>
      <c r="BNI37" s="148"/>
      <c r="BNJ37" s="210"/>
      <c r="BNK37" s="211"/>
      <c r="BNL37" s="148"/>
      <c r="BNM37" s="210"/>
      <c r="BNN37" s="211"/>
      <c r="BNO37" s="148"/>
      <c r="BNP37" s="210"/>
      <c r="BNQ37" s="211"/>
      <c r="BNR37" s="148"/>
      <c r="BNS37" s="210"/>
      <c r="BNT37" s="211"/>
      <c r="BNU37" s="148"/>
      <c r="BNV37" s="210"/>
      <c r="BNW37" s="211"/>
      <c r="BNX37" s="148"/>
      <c r="BNY37" s="210"/>
      <c r="BNZ37" s="211"/>
      <c r="BOA37" s="148"/>
      <c r="BOB37" s="210"/>
      <c r="BOC37" s="211"/>
      <c r="BOD37" s="148"/>
      <c r="BOE37" s="210"/>
      <c r="BOF37" s="211"/>
      <c r="BOG37" s="148"/>
      <c r="BOH37" s="210"/>
      <c r="BOI37" s="211"/>
      <c r="BOJ37" s="148"/>
      <c r="BOK37" s="210"/>
      <c r="BOL37" s="211"/>
      <c r="BOM37" s="148"/>
      <c r="BON37" s="210"/>
      <c r="BOO37" s="211"/>
      <c r="BOP37" s="148"/>
      <c r="BOQ37" s="210"/>
      <c r="BOR37" s="211"/>
      <c r="BOS37" s="148"/>
      <c r="BOT37" s="210"/>
      <c r="BOU37" s="211"/>
      <c r="BOV37" s="148"/>
      <c r="BOW37" s="210"/>
      <c r="BOX37" s="211"/>
      <c r="BOY37" s="148"/>
      <c r="BOZ37" s="210"/>
      <c r="BPA37" s="211"/>
      <c r="BPB37" s="148"/>
      <c r="BPC37" s="210"/>
      <c r="BPD37" s="211"/>
      <c r="BPE37" s="148"/>
      <c r="BPF37" s="210"/>
      <c r="BPG37" s="211"/>
      <c r="BPH37" s="148"/>
      <c r="BPI37" s="210"/>
      <c r="BPJ37" s="211"/>
      <c r="BPK37" s="148"/>
      <c r="BPL37" s="210"/>
      <c r="BPM37" s="211"/>
      <c r="BPN37" s="148"/>
      <c r="BPO37" s="210"/>
      <c r="BPP37" s="211"/>
      <c r="BPQ37" s="148"/>
      <c r="BPR37" s="210"/>
      <c r="BPS37" s="211"/>
      <c r="BPT37" s="148"/>
      <c r="BPU37" s="210"/>
      <c r="BPV37" s="211"/>
      <c r="BPW37" s="148"/>
      <c r="BPX37" s="210"/>
      <c r="BPY37" s="211"/>
      <c r="BPZ37" s="148"/>
      <c r="BQA37" s="210"/>
      <c r="BQB37" s="211"/>
      <c r="BQC37" s="148"/>
      <c r="BQD37" s="210"/>
      <c r="BQE37" s="211"/>
      <c r="BQF37" s="148"/>
      <c r="BQG37" s="210"/>
      <c r="BQH37" s="211"/>
      <c r="BQI37" s="148"/>
      <c r="BQJ37" s="210"/>
      <c r="BQK37" s="211"/>
      <c r="BQL37" s="148"/>
      <c r="BQM37" s="210"/>
      <c r="BQN37" s="211"/>
      <c r="BQO37" s="148"/>
      <c r="BQP37" s="210"/>
      <c r="BQQ37" s="211"/>
      <c r="BQR37" s="148"/>
      <c r="BQS37" s="210"/>
      <c r="BQT37" s="211"/>
      <c r="BQU37" s="148"/>
      <c r="BQV37" s="210"/>
      <c r="BQW37" s="211"/>
      <c r="BQX37" s="148"/>
      <c r="BQY37" s="210"/>
      <c r="BQZ37" s="211"/>
      <c r="BRA37" s="148"/>
      <c r="BRB37" s="210"/>
      <c r="BRC37" s="211"/>
      <c r="BRD37" s="148"/>
      <c r="BRE37" s="210"/>
      <c r="BRF37" s="211"/>
      <c r="BRG37" s="148"/>
      <c r="BRH37" s="210"/>
      <c r="BRI37" s="211"/>
      <c r="BRJ37" s="148"/>
      <c r="BRK37" s="210"/>
      <c r="BRL37" s="211"/>
      <c r="BRM37" s="148"/>
      <c r="BRN37" s="210"/>
      <c r="BRO37" s="211"/>
      <c r="BRP37" s="148"/>
      <c r="BRQ37" s="210"/>
      <c r="BRR37" s="211"/>
      <c r="BRS37" s="148"/>
      <c r="BRT37" s="210"/>
      <c r="BRU37" s="211"/>
      <c r="BRV37" s="148"/>
      <c r="BRW37" s="210"/>
      <c r="BRX37" s="211"/>
      <c r="BRY37" s="148"/>
      <c r="BRZ37" s="210"/>
      <c r="BSA37" s="211"/>
      <c r="BSB37" s="148"/>
      <c r="BSC37" s="210"/>
      <c r="BSD37" s="211"/>
      <c r="BSE37" s="148"/>
      <c r="BSF37" s="210"/>
      <c r="BSG37" s="211"/>
      <c r="BSH37" s="148"/>
      <c r="BSI37" s="210"/>
      <c r="BSJ37" s="211"/>
      <c r="BSK37" s="148"/>
      <c r="BSL37" s="210"/>
      <c r="BSM37" s="211"/>
      <c r="BSN37" s="148"/>
      <c r="BSO37" s="210"/>
      <c r="BSP37" s="211"/>
      <c r="BSQ37" s="148"/>
      <c r="BSR37" s="210"/>
      <c r="BSS37" s="211"/>
      <c r="BST37" s="148"/>
      <c r="BSU37" s="210"/>
      <c r="BSV37" s="211"/>
      <c r="BSW37" s="148"/>
      <c r="BSX37" s="210"/>
      <c r="BSY37" s="211"/>
      <c r="BSZ37" s="148"/>
      <c r="BTA37" s="210"/>
      <c r="BTB37" s="211"/>
      <c r="BTC37" s="148"/>
      <c r="BTD37" s="210"/>
      <c r="BTE37" s="211"/>
      <c r="BTF37" s="148"/>
      <c r="BTG37" s="210"/>
      <c r="BTH37" s="211"/>
      <c r="BTI37" s="148"/>
      <c r="BTJ37" s="210"/>
      <c r="BTK37" s="211"/>
      <c r="BTL37" s="148"/>
      <c r="BTM37" s="210"/>
      <c r="BTN37" s="211"/>
      <c r="BTO37" s="148"/>
      <c r="BTP37" s="210"/>
      <c r="BTQ37" s="211"/>
      <c r="BTR37" s="148"/>
      <c r="BTS37" s="210"/>
      <c r="BTT37" s="211"/>
      <c r="BTU37" s="148"/>
      <c r="BTV37" s="210"/>
      <c r="BTW37" s="211"/>
      <c r="BTX37" s="148"/>
      <c r="BTY37" s="210"/>
      <c r="BTZ37" s="211"/>
      <c r="BUA37" s="148"/>
      <c r="BUB37" s="210"/>
      <c r="BUC37" s="211"/>
      <c r="BUD37" s="148"/>
      <c r="BUE37" s="210"/>
      <c r="BUF37" s="211"/>
      <c r="BUG37" s="148"/>
      <c r="BUH37" s="210"/>
      <c r="BUI37" s="211"/>
      <c r="BUJ37" s="148"/>
      <c r="BUK37" s="210"/>
      <c r="BUL37" s="211"/>
      <c r="BUM37" s="148"/>
      <c r="BUN37" s="210"/>
      <c r="BUO37" s="211"/>
      <c r="BUP37" s="148"/>
      <c r="BUQ37" s="210"/>
      <c r="BUR37" s="211"/>
      <c r="BUS37" s="148"/>
      <c r="BUT37" s="210"/>
      <c r="BUU37" s="211"/>
      <c r="BUV37" s="148"/>
      <c r="BUW37" s="210"/>
      <c r="BUX37" s="211"/>
      <c r="BUY37" s="148"/>
      <c r="BUZ37" s="210"/>
      <c r="BVA37" s="211"/>
      <c r="BVB37" s="148"/>
      <c r="BVC37" s="210"/>
      <c r="BVD37" s="211"/>
      <c r="BVE37" s="148"/>
      <c r="BVF37" s="210"/>
      <c r="BVG37" s="211"/>
      <c r="BVH37" s="148"/>
      <c r="BVI37" s="210"/>
      <c r="BVJ37" s="211"/>
      <c r="BVK37" s="148"/>
      <c r="BVL37" s="210"/>
      <c r="BVM37" s="211"/>
      <c r="BVN37" s="148"/>
      <c r="BVO37" s="210"/>
      <c r="BVP37" s="211"/>
      <c r="BVQ37" s="148"/>
      <c r="BVR37" s="210"/>
      <c r="BVS37" s="211"/>
      <c r="BVT37" s="148"/>
      <c r="BVU37" s="210"/>
      <c r="BVV37" s="211"/>
      <c r="BVW37" s="148"/>
      <c r="BVX37" s="210"/>
      <c r="BVY37" s="211"/>
      <c r="BVZ37" s="148"/>
      <c r="BWA37" s="210"/>
      <c r="BWB37" s="211"/>
      <c r="BWC37" s="148"/>
      <c r="BWD37" s="210"/>
      <c r="BWE37" s="211"/>
      <c r="BWF37" s="148"/>
      <c r="BWG37" s="210"/>
      <c r="BWH37" s="211"/>
      <c r="BWI37" s="148"/>
      <c r="BWJ37" s="210"/>
      <c r="BWK37" s="211"/>
      <c r="BWL37" s="148"/>
      <c r="BWM37" s="210"/>
      <c r="BWN37" s="211"/>
      <c r="BWO37" s="148"/>
      <c r="BWP37" s="210"/>
      <c r="BWQ37" s="211"/>
      <c r="BWR37" s="148"/>
      <c r="BWS37" s="210"/>
      <c r="BWT37" s="211"/>
      <c r="BWU37" s="148"/>
      <c r="BWV37" s="210"/>
      <c r="BWW37" s="211"/>
      <c r="BWX37" s="148"/>
      <c r="BWY37" s="210"/>
      <c r="BWZ37" s="211"/>
      <c r="BXA37" s="148"/>
      <c r="BXB37" s="210"/>
      <c r="BXC37" s="211"/>
      <c r="BXD37" s="148"/>
      <c r="BXE37" s="210"/>
      <c r="BXF37" s="211"/>
      <c r="BXG37" s="148"/>
      <c r="BXH37" s="210"/>
      <c r="BXI37" s="211"/>
      <c r="BXJ37" s="148"/>
      <c r="BXK37" s="210"/>
      <c r="BXL37" s="211"/>
      <c r="BXM37" s="148"/>
      <c r="BXN37" s="210"/>
      <c r="BXO37" s="211"/>
      <c r="BXP37" s="148"/>
      <c r="BXQ37" s="210"/>
      <c r="BXR37" s="211"/>
      <c r="BXS37" s="148"/>
      <c r="BXT37" s="210"/>
      <c r="BXU37" s="211"/>
      <c r="BXV37" s="148"/>
      <c r="BXW37" s="210"/>
      <c r="BXX37" s="211"/>
      <c r="BXY37" s="148"/>
      <c r="BXZ37" s="210"/>
      <c r="BYA37" s="211"/>
      <c r="BYB37" s="148"/>
      <c r="BYC37" s="210"/>
      <c r="BYD37" s="211"/>
      <c r="BYE37" s="148"/>
      <c r="BYF37" s="210"/>
      <c r="BYG37" s="211"/>
      <c r="BYH37" s="148"/>
      <c r="BYI37" s="210"/>
      <c r="BYJ37" s="211"/>
      <c r="BYK37" s="148"/>
      <c r="BYL37" s="210"/>
      <c r="BYM37" s="211"/>
      <c r="BYN37" s="148"/>
      <c r="BYO37" s="210"/>
      <c r="BYP37" s="211"/>
      <c r="BYQ37" s="148"/>
      <c r="BYR37" s="210"/>
      <c r="BYS37" s="211"/>
      <c r="BYT37" s="148"/>
      <c r="BYU37" s="210"/>
      <c r="BYV37" s="211"/>
      <c r="BYW37" s="148"/>
      <c r="BYX37" s="210"/>
      <c r="BYY37" s="211"/>
      <c r="BYZ37" s="148"/>
      <c r="BZA37" s="210"/>
      <c r="BZB37" s="211"/>
      <c r="BZC37" s="148"/>
      <c r="BZD37" s="210"/>
      <c r="BZE37" s="211"/>
      <c r="BZF37" s="148"/>
      <c r="BZG37" s="210"/>
      <c r="BZH37" s="211"/>
      <c r="BZI37" s="148"/>
      <c r="BZJ37" s="210"/>
      <c r="BZK37" s="211"/>
      <c r="BZL37" s="148"/>
      <c r="BZM37" s="210"/>
      <c r="BZN37" s="211"/>
      <c r="BZO37" s="148"/>
      <c r="BZP37" s="210"/>
      <c r="BZQ37" s="211"/>
      <c r="BZR37" s="148"/>
      <c r="BZS37" s="210"/>
      <c r="BZT37" s="211"/>
      <c r="BZU37" s="148"/>
      <c r="BZV37" s="210"/>
      <c r="BZW37" s="211"/>
      <c r="BZX37" s="148"/>
      <c r="BZY37" s="210"/>
      <c r="BZZ37" s="211"/>
      <c r="CAA37" s="148"/>
      <c r="CAB37" s="210"/>
      <c r="CAC37" s="211"/>
      <c r="CAD37" s="148"/>
      <c r="CAE37" s="210"/>
      <c r="CAF37" s="211"/>
      <c r="CAG37" s="148"/>
      <c r="CAH37" s="210"/>
      <c r="CAI37" s="211"/>
      <c r="CAJ37" s="148"/>
      <c r="CAK37" s="210"/>
      <c r="CAL37" s="211"/>
      <c r="CAM37" s="148"/>
      <c r="CAN37" s="210"/>
      <c r="CAO37" s="211"/>
      <c r="CAP37" s="148"/>
      <c r="CAQ37" s="210"/>
      <c r="CAR37" s="211"/>
      <c r="CAS37" s="148"/>
      <c r="CAT37" s="210"/>
      <c r="CAU37" s="211"/>
      <c r="CAV37" s="148"/>
      <c r="CAW37" s="210"/>
      <c r="CAX37" s="211"/>
      <c r="CAY37" s="148"/>
      <c r="CAZ37" s="210"/>
      <c r="CBA37" s="211"/>
      <c r="CBB37" s="148"/>
      <c r="CBC37" s="210"/>
      <c r="CBD37" s="211"/>
      <c r="CBE37" s="148"/>
      <c r="CBF37" s="210"/>
      <c r="CBG37" s="211"/>
      <c r="CBH37" s="148"/>
      <c r="CBI37" s="210"/>
      <c r="CBJ37" s="211"/>
      <c r="CBK37" s="148"/>
      <c r="CBL37" s="210"/>
      <c r="CBM37" s="211"/>
      <c r="CBN37" s="148"/>
      <c r="CBO37" s="210"/>
      <c r="CBP37" s="211"/>
      <c r="CBQ37" s="148"/>
      <c r="CBR37" s="210"/>
      <c r="CBS37" s="211"/>
      <c r="CBT37" s="148"/>
      <c r="CBU37" s="210"/>
      <c r="CBV37" s="211"/>
      <c r="CBW37" s="148"/>
      <c r="CBX37" s="210"/>
      <c r="CBY37" s="211"/>
      <c r="CBZ37" s="148"/>
      <c r="CCA37" s="210"/>
      <c r="CCB37" s="211"/>
      <c r="CCC37" s="148"/>
      <c r="CCD37" s="210"/>
      <c r="CCE37" s="211"/>
      <c r="CCF37" s="148"/>
      <c r="CCG37" s="210"/>
      <c r="CCH37" s="211"/>
      <c r="CCI37" s="148"/>
      <c r="CCJ37" s="210"/>
      <c r="CCK37" s="211"/>
      <c r="CCL37" s="148"/>
      <c r="CCM37" s="210"/>
      <c r="CCN37" s="211"/>
      <c r="CCO37" s="148"/>
      <c r="CCP37" s="210"/>
      <c r="CCQ37" s="211"/>
      <c r="CCR37" s="148"/>
      <c r="CCS37" s="210"/>
      <c r="CCT37" s="211"/>
      <c r="CCU37" s="148"/>
      <c r="CCV37" s="210"/>
      <c r="CCW37" s="211"/>
      <c r="CCX37" s="148"/>
      <c r="CCY37" s="210"/>
      <c r="CCZ37" s="211"/>
      <c r="CDA37" s="148"/>
      <c r="CDB37" s="210"/>
      <c r="CDC37" s="211"/>
      <c r="CDD37" s="148"/>
      <c r="CDE37" s="210"/>
      <c r="CDF37" s="211"/>
      <c r="CDG37" s="148"/>
      <c r="CDH37" s="210"/>
      <c r="CDI37" s="211"/>
      <c r="CDJ37" s="148"/>
      <c r="CDK37" s="210"/>
      <c r="CDL37" s="211"/>
      <c r="CDM37" s="148"/>
      <c r="CDN37" s="210"/>
      <c r="CDO37" s="211"/>
      <c r="CDP37" s="148"/>
      <c r="CDQ37" s="210"/>
      <c r="CDR37" s="211"/>
      <c r="CDS37" s="148"/>
      <c r="CDT37" s="210"/>
      <c r="CDU37" s="211"/>
      <c r="CDV37" s="148"/>
      <c r="CDW37" s="210"/>
      <c r="CDX37" s="211"/>
      <c r="CDY37" s="148"/>
      <c r="CDZ37" s="210"/>
      <c r="CEA37" s="211"/>
      <c r="CEB37" s="148"/>
      <c r="CEC37" s="210"/>
      <c r="CED37" s="211"/>
      <c r="CEE37" s="148"/>
      <c r="CEF37" s="210"/>
      <c r="CEG37" s="211"/>
      <c r="CEH37" s="148"/>
      <c r="CEI37" s="210"/>
      <c r="CEJ37" s="211"/>
      <c r="CEK37" s="148"/>
      <c r="CEL37" s="210"/>
      <c r="CEM37" s="211"/>
      <c r="CEN37" s="148"/>
      <c r="CEO37" s="210"/>
      <c r="CEP37" s="211"/>
      <c r="CEQ37" s="148"/>
      <c r="CER37" s="210"/>
      <c r="CES37" s="211"/>
      <c r="CET37" s="148"/>
      <c r="CEU37" s="210"/>
      <c r="CEV37" s="211"/>
      <c r="CEW37" s="148"/>
      <c r="CEX37" s="210"/>
      <c r="CEY37" s="211"/>
      <c r="CEZ37" s="148"/>
      <c r="CFA37" s="210"/>
      <c r="CFB37" s="211"/>
      <c r="CFC37" s="148"/>
      <c r="CFD37" s="210"/>
      <c r="CFE37" s="211"/>
      <c r="CFF37" s="148"/>
      <c r="CFG37" s="210"/>
      <c r="CFH37" s="211"/>
      <c r="CFI37" s="148"/>
      <c r="CFJ37" s="210"/>
      <c r="CFK37" s="211"/>
      <c r="CFL37" s="148"/>
      <c r="CFM37" s="210"/>
      <c r="CFN37" s="211"/>
      <c r="CFO37" s="148"/>
      <c r="CFP37" s="210"/>
      <c r="CFQ37" s="211"/>
      <c r="CFR37" s="148"/>
      <c r="CFS37" s="210"/>
      <c r="CFT37" s="211"/>
      <c r="CFU37" s="148"/>
      <c r="CFV37" s="210"/>
      <c r="CFW37" s="211"/>
      <c r="CFX37" s="148"/>
      <c r="CFY37" s="210"/>
      <c r="CFZ37" s="211"/>
      <c r="CGA37" s="148"/>
      <c r="CGB37" s="210"/>
      <c r="CGC37" s="211"/>
      <c r="CGD37" s="148"/>
      <c r="CGE37" s="210"/>
      <c r="CGF37" s="211"/>
      <c r="CGG37" s="148"/>
      <c r="CGH37" s="210"/>
      <c r="CGI37" s="211"/>
      <c r="CGJ37" s="148"/>
      <c r="CGK37" s="210"/>
      <c r="CGL37" s="211"/>
      <c r="CGM37" s="148"/>
      <c r="CGN37" s="210"/>
      <c r="CGO37" s="211"/>
      <c r="CGP37" s="148"/>
      <c r="CGQ37" s="210"/>
      <c r="CGR37" s="211"/>
      <c r="CGS37" s="148"/>
      <c r="CGT37" s="210"/>
      <c r="CGU37" s="211"/>
      <c r="CGV37" s="148"/>
      <c r="CGW37" s="210"/>
      <c r="CGX37" s="211"/>
      <c r="CGY37" s="148"/>
      <c r="CGZ37" s="210"/>
      <c r="CHA37" s="211"/>
      <c r="CHB37" s="148"/>
      <c r="CHC37" s="210"/>
      <c r="CHD37" s="211"/>
      <c r="CHE37" s="148"/>
      <c r="CHF37" s="210"/>
      <c r="CHG37" s="211"/>
      <c r="CHH37" s="148"/>
      <c r="CHI37" s="210"/>
      <c r="CHJ37" s="211"/>
      <c r="CHK37" s="148"/>
      <c r="CHL37" s="210"/>
      <c r="CHM37" s="211"/>
      <c r="CHN37" s="148"/>
      <c r="CHO37" s="210"/>
      <c r="CHP37" s="211"/>
      <c r="CHQ37" s="148"/>
      <c r="CHR37" s="210"/>
      <c r="CHS37" s="211"/>
      <c r="CHT37" s="148"/>
      <c r="CHU37" s="210"/>
      <c r="CHV37" s="211"/>
      <c r="CHW37" s="148"/>
      <c r="CHX37" s="210"/>
      <c r="CHY37" s="211"/>
      <c r="CHZ37" s="148"/>
      <c r="CIA37" s="210"/>
      <c r="CIB37" s="211"/>
      <c r="CIC37" s="148"/>
      <c r="CID37" s="210"/>
      <c r="CIE37" s="211"/>
      <c r="CIF37" s="148"/>
      <c r="CIG37" s="210"/>
      <c r="CIH37" s="211"/>
      <c r="CII37" s="148"/>
      <c r="CIJ37" s="210"/>
      <c r="CIK37" s="211"/>
      <c r="CIL37" s="148"/>
      <c r="CIM37" s="210"/>
      <c r="CIN37" s="211"/>
      <c r="CIO37" s="148"/>
      <c r="CIP37" s="210"/>
      <c r="CIQ37" s="211"/>
      <c r="CIR37" s="148"/>
      <c r="CIS37" s="210"/>
      <c r="CIT37" s="211"/>
      <c r="CIU37" s="148"/>
      <c r="CIV37" s="210"/>
      <c r="CIW37" s="211"/>
      <c r="CIX37" s="148"/>
      <c r="CIY37" s="210"/>
      <c r="CIZ37" s="211"/>
      <c r="CJA37" s="148"/>
      <c r="CJB37" s="210"/>
      <c r="CJC37" s="211"/>
      <c r="CJD37" s="148"/>
      <c r="CJE37" s="210"/>
      <c r="CJF37" s="211"/>
      <c r="CJG37" s="148"/>
      <c r="CJH37" s="210"/>
      <c r="CJI37" s="211"/>
      <c r="CJJ37" s="148"/>
      <c r="CJK37" s="210"/>
      <c r="CJL37" s="211"/>
      <c r="CJM37" s="148"/>
      <c r="CJN37" s="210"/>
      <c r="CJO37" s="211"/>
      <c r="CJP37" s="148"/>
      <c r="CJQ37" s="210"/>
      <c r="CJR37" s="211"/>
      <c r="CJS37" s="148"/>
      <c r="CJT37" s="210"/>
      <c r="CJU37" s="211"/>
      <c r="CJV37" s="148"/>
      <c r="CJW37" s="210"/>
      <c r="CJX37" s="211"/>
      <c r="CJY37" s="148"/>
      <c r="CJZ37" s="210"/>
      <c r="CKA37" s="211"/>
      <c r="CKB37" s="148"/>
      <c r="CKC37" s="210"/>
      <c r="CKD37" s="211"/>
      <c r="CKE37" s="148"/>
      <c r="CKF37" s="210"/>
      <c r="CKG37" s="211"/>
      <c r="CKH37" s="148"/>
      <c r="CKI37" s="210"/>
      <c r="CKJ37" s="211"/>
      <c r="CKK37" s="148"/>
      <c r="CKL37" s="210"/>
      <c r="CKM37" s="211"/>
      <c r="CKN37" s="148"/>
      <c r="CKO37" s="210"/>
      <c r="CKP37" s="211"/>
      <c r="CKQ37" s="148"/>
      <c r="CKR37" s="210"/>
      <c r="CKS37" s="211"/>
      <c r="CKT37" s="148"/>
      <c r="CKU37" s="210"/>
      <c r="CKV37" s="211"/>
      <c r="CKW37" s="148"/>
      <c r="CKX37" s="210"/>
      <c r="CKY37" s="211"/>
      <c r="CKZ37" s="148"/>
      <c r="CLA37" s="210"/>
      <c r="CLB37" s="211"/>
      <c r="CLC37" s="148"/>
      <c r="CLD37" s="210"/>
      <c r="CLE37" s="211"/>
      <c r="CLF37" s="148"/>
      <c r="CLG37" s="210"/>
      <c r="CLH37" s="211"/>
      <c r="CLI37" s="148"/>
      <c r="CLJ37" s="210"/>
      <c r="CLK37" s="211"/>
      <c r="CLL37" s="148"/>
      <c r="CLM37" s="210"/>
      <c r="CLN37" s="211"/>
      <c r="CLO37" s="148"/>
      <c r="CLP37" s="210"/>
      <c r="CLQ37" s="211"/>
      <c r="CLR37" s="148"/>
      <c r="CLS37" s="210"/>
      <c r="CLT37" s="211"/>
      <c r="CLU37" s="148"/>
      <c r="CLV37" s="210"/>
      <c r="CLW37" s="211"/>
      <c r="CLX37" s="148"/>
      <c r="CLY37" s="210"/>
      <c r="CLZ37" s="211"/>
      <c r="CMA37" s="148"/>
      <c r="CMB37" s="210"/>
      <c r="CMC37" s="211"/>
      <c r="CMD37" s="148"/>
      <c r="CME37" s="210"/>
      <c r="CMF37" s="211"/>
      <c r="CMG37" s="148"/>
      <c r="CMH37" s="210"/>
      <c r="CMI37" s="211"/>
      <c r="CMJ37" s="148"/>
      <c r="CMK37" s="210"/>
      <c r="CML37" s="211"/>
      <c r="CMM37" s="148"/>
      <c r="CMN37" s="210"/>
      <c r="CMO37" s="211"/>
      <c r="CMP37" s="148"/>
      <c r="CMQ37" s="210"/>
      <c r="CMR37" s="211"/>
      <c r="CMS37" s="148"/>
      <c r="CMT37" s="210"/>
      <c r="CMU37" s="211"/>
      <c r="CMV37" s="148"/>
      <c r="CMW37" s="210"/>
      <c r="CMX37" s="211"/>
      <c r="CMY37" s="148"/>
      <c r="CMZ37" s="210"/>
      <c r="CNA37" s="211"/>
      <c r="CNB37" s="148"/>
      <c r="CNC37" s="210"/>
      <c r="CND37" s="211"/>
      <c r="CNE37" s="148"/>
      <c r="CNF37" s="210"/>
      <c r="CNG37" s="211"/>
      <c r="CNH37" s="148"/>
      <c r="CNI37" s="210"/>
      <c r="CNJ37" s="211"/>
      <c r="CNK37" s="148"/>
      <c r="CNL37" s="210"/>
      <c r="CNM37" s="211"/>
      <c r="CNN37" s="148"/>
      <c r="CNO37" s="210"/>
      <c r="CNP37" s="211"/>
      <c r="CNQ37" s="148"/>
      <c r="CNR37" s="210"/>
      <c r="CNS37" s="211"/>
      <c r="CNT37" s="148"/>
      <c r="CNU37" s="210"/>
      <c r="CNV37" s="211"/>
      <c r="CNW37" s="148"/>
      <c r="CNX37" s="210"/>
      <c r="CNY37" s="211"/>
      <c r="CNZ37" s="148"/>
      <c r="COA37" s="210"/>
      <c r="COB37" s="211"/>
      <c r="COC37" s="148"/>
      <c r="COD37" s="210"/>
      <c r="COE37" s="211"/>
      <c r="COF37" s="148"/>
      <c r="COG37" s="210"/>
      <c r="COH37" s="211"/>
      <c r="COI37" s="148"/>
      <c r="COJ37" s="210"/>
      <c r="COK37" s="211"/>
      <c r="COL37" s="148"/>
      <c r="COM37" s="210"/>
      <c r="CON37" s="211"/>
      <c r="COO37" s="148"/>
      <c r="COP37" s="210"/>
      <c r="COQ37" s="211"/>
      <c r="COR37" s="148"/>
      <c r="COS37" s="210"/>
      <c r="COT37" s="211"/>
      <c r="COU37" s="148"/>
      <c r="COV37" s="210"/>
      <c r="COW37" s="211"/>
      <c r="COX37" s="148"/>
      <c r="COY37" s="210"/>
      <c r="COZ37" s="211"/>
      <c r="CPA37" s="148"/>
      <c r="CPB37" s="210"/>
      <c r="CPC37" s="211"/>
      <c r="CPD37" s="148"/>
      <c r="CPE37" s="210"/>
      <c r="CPF37" s="211"/>
      <c r="CPG37" s="148"/>
      <c r="CPH37" s="210"/>
      <c r="CPI37" s="211"/>
      <c r="CPJ37" s="148"/>
      <c r="CPK37" s="210"/>
      <c r="CPL37" s="211"/>
      <c r="CPM37" s="148"/>
      <c r="CPN37" s="210"/>
      <c r="CPO37" s="211"/>
      <c r="CPP37" s="148"/>
      <c r="CPQ37" s="210"/>
      <c r="CPR37" s="211"/>
      <c r="CPS37" s="148"/>
      <c r="CPT37" s="210"/>
      <c r="CPU37" s="211"/>
      <c r="CPV37" s="148"/>
      <c r="CPW37" s="210"/>
      <c r="CPX37" s="211"/>
      <c r="CPY37" s="148"/>
      <c r="CPZ37" s="210"/>
      <c r="CQA37" s="211"/>
      <c r="CQB37" s="148"/>
      <c r="CQC37" s="210"/>
      <c r="CQD37" s="211"/>
      <c r="CQE37" s="148"/>
      <c r="CQF37" s="210"/>
      <c r="CQG37" s="211"/>
      <c r="CQH37" s="148"/>
      <c r="CQI37" s="210"/>
      <c r="CQJ37" s="211"/>
      <c r="CQK37" s="148"/>
      <c r="CQL37" s="210"/>
      <c r="CQM37" s="211"/>
      <c r="CQN37" s="148"/>
      <c r="CQO37" s="210"/>
      <c r="CQP37" s="211"/>
      <c r="CQQ37" s="148"/>
      <c r="CQR37" s="210"/>
      <c r="CQS37" s="211"/>
      <c r="CQT37" s="148"/>
      <c r="CQU37" s="210"/>
      <c r="CQV37" s="211"/>
      <c r="CQW37" s="148"/>
      <c r="CQX37" s="210"/>
      <c r="CQY37" s="211"/>
      <c r="CQZ37" s="148"/>
      <c r="CRA37" s="210"/>
      <c r="CRB37" s="211"/>
      <c r="CRC37" s="148"/>
      <c r="CRD37" s="210"/>
      <c r="CRE37" s="211"/>
      <c r="CRF37" s="148"/>
      <c r="CRG37" s="210"/>
      <c r="CRH37" s="211"/>
      <c r="CRI37" s="148"/>
      <c r="CRJ37" s="210"/>
      <c r="CRK37" s="211"/>
      <c r="CRL37" s="148"/>
      <c r="CRM37" s="210"/>
      <c r="CRN37" s="211"/>
      <c r="CRO37" s="148"/>
      <c r="CRP37" s="210"/>
      <c r="CRQ37" s="211"/>
      <c r="CRR37" s="148"/>
      <c r="CRS37" s="210"/>
      <c r="CRT37" s="211"/>
      <c r="CRU37" s="148"/>
      <c r="CRV37" s="210"/>
      <c r="CRW37" s="211"/>
      <c r="CRX37" s="148"/>
      <c r="CRY37" s="210"/>
      <c r="CRZ37" s="211"/>
      <c r="CSA37" s="148"/>
      <c r="CSB37" s="210"/>
      <c r="CSC37" s="211"/>
      <c r="CSD37" s="148"/>
      <c r="CSE37" s="210"/>
      <c r="CSF37" s="211"/>
      <c r="CSG37" s="148"/>
      <c r="CSH37" s="210"/>
      <c r="CSI37" s="211"/>
      <c r="CSJ37" s="148"/>
      <c r="CSK37" s="210"/>
      <c r="CSL37" s="211"/>
      <c r="CSM37" s="148"/>
      <c r="CSN37" s="210"/>
      <c r="CSO37" s="211"/>
      <c r="CSP37" s="148"/>
      <c r="CSQ37" s="210"/>
      <c r="CSR37" s="211"/>
      <c r="CSS37" s="148"/>
      <c r="CST37" s="210"/>
      <c r="CSU37" s="211"/>
      <c r="CSV37" s="148"/>
      <c r="CSW37" s="210"/>
      <c r="CSX37" s="211"/>
      <c r="CSY37" s="148"/>
      <c r="CSZ37" s="210"/>
      <c r="CTA37" s="211"/>
      <c r="CTB37" s="148"/>
      <c r="CTC37" s="210"/>
      <c r="CTD37" s="211"/>
      <c r="CTE37" s="148"/>
      <c r="CTF37" s="210"/>
      <c r="CTG37" s="211"/>
      <c r="CTH37" s="148"/>
      <c r="CTI37" s="210"/>
      <c r="CTJ37" s="211"/>
      <c r="CTK37" s="148"/>
      <c r="CTL37" s="210"/>
      <c r="CTM37" s="211"/>
      <c r="CTN37" s="148"/>
      <c r="CTO37" s="210"/>
      <c r="CTP37" s="211"/>
      <c r="CTQ37" s="148"/>
      <c r="CTR37" s="210"/>
      <c r="CTS37" s="211"/>
      <c r="CTT37" s="148"/>
      <c r="CTU37" s="210"/>
      <c r="CTV37" s="211"/>
      <c r="CTW37" s="148"/>
      <c r="CTX37" s="210"/>
      <c r="CTY37" s="211"/>
      <c r="CTZ37" s="148"/>
      <c r="CUA37" s="210"/>
      <c r="CUB37" s="211"/>
      <c r="CUC37" s="148"/>
      <c r="CUD37" s="210"/>
      <c r="CUE37" s="211"/>
      <c r="CUF37" s="148"/>
      <c r="CUG37" s="210"/>
      <c r="CUH37" s="211"/>
      <c r="CUI37" s="148"/>
      <c r="CUJ37" s="210"/>
      <c r="CUK37" s="211"/>
      <c r="CUL37" s="148"/>
      <c r="CUM37" s="210"/>
      <c r="CUN37" s="211"/>
      <c r="CUO37" s="148"/>
      <c r="CUP37" s="210"/>
      <c r="CUQ37" s="211"/>
      <c r="CUR37" s="148"/>
      <c r="CUS37" s="210"/>
      <c r="CUT37" s="211"/>
      <c r="CUU37" s="148"/>
      <c r="CUV37" s="210"/>
      <c r="CUW37" s="211"/>
      <c r="CUX37" s="148"/>
      <c r="CUY37" s="210"/>
      <c r="CUZ37" s="211"/>
      <c r="CVA37" s="148"/>
      <c r="CVB37" s="210"/>
      <c r="CVC37" s="211"/>
      <c r="CVD37" s="148"/>
      <c r="CVE37" s="210"/>
      <c r="CVF37" s="211"/>
      <c r="CVG37" s="148"/>
      <c r="CVH37" s="210"/>
      <c r="CVI37" s="211"/>
      <c r="CVJ37" s="148"/>
      <c r="CVK37" s="210"/>
      <c r="CVL37" s="211"/>
      <c r="CVM37" s="148"/>
      <c r="CVN37" s="210"/>
      <c r="CVO37" s="211"/>
      <c r="CVP37" s="148"/>
      <c r="CVQ37" s="210"/>
      <c r="CVR37" s="211"/>
      <c r="CVS37" s="148"/>
      <c r="CVT37" s="210"/>
      <c r="CVU37" s="211"/>
      <c r="CVV37" s="148"/>
      <c r="CVW37" s="210"/>
      <c r="CVX37" s="211"/>
      <c r="CVY37" s="148"/>
      <c r="CVZ37" s="210"/>
      <c r="CWA37" s="211"/>
      <c r="CWB37" s="148"/>
      <c r="CWC37" s="210"/>
      <c r="CWD37" s="211"/>
      <c r="CWE37" s="148"/>
      <c r="CWF37" s="210"/>
      <c r="CWG37" s="211"/>
      <c r="CWH37" s="148"/>
      <c r="CWI37" s="210"/>
      <c r="CWJ37" s="211"/>
      <c r="CWK37" s="148"/>
      <c r="CWL37" s="210"/>
      <c r="CWM37" s="211"/>
      <c r="CWN37" s="148"/>
      <c r="CWO37" s="210"/>
      <c r="CWP37" s="211"/>
      <c r="CWQ37" s="148"/>
      <c r="CWR37" s="210"/>
      <c r="CWS37" s="211"/>
      <c r="CWT37" s="148"/>
      <c r="CWU37" s="210"/>
      <c r="CWV37" s="211"/>
      <c r="CWW37" s="148"/>
      <c r="CWX37" s="210"/>
      <c r="CWY37" s="211"/>
      <c r="CWZ37" s="148"/>
      <c r="CXA37" s="210"/>
      <c r="CXB37" s="211"/>
      <c r="CXC37" s="148"/>
      <c r="CXD37" s="210"/>
      <c r="CXE37" s="211"/>
      <c r="CXF37" s="148"/>
      <c r="CXG37" s="210"/>
      <c r="CXH37" s="211"/>
      <c r="CXI37" s="148"/>
      <c r="CXJ37" s="210"/>
      <c r="CXK37" s="211"/>
      <c r="CXL37" s="148"/>
      <c r="CXM37" s="210"/>
      <c r="CXN37" s="211"/>
      <c r="CXO37" s="148"/>
      <c r="CXP37" s="210"/>
      <c r="CXQ37" s="211"/>
      <c r="CXR37" s="148"/>
      <c r="CXS37" s="210"/>
      <c r="CXT37" s="211"/>
      <c r="CXU37" s="148"/>
      <c r="CXV37" s="210"/>
      <c r="CXW37" s="211"/>
      <c r="CXX37" s="148"/>
      <c r="CXY37" s="210"/>
      <c r="CXZ37" s="211"/>
      <c r="CYA37" s="148"/>
      <c r="CYB37" s="210"/>
      <c r="CYC37" s="211"/>
      <c r="CYD37" s="148"/>
      <c r="CYE37" s="210"/>
      <c r="CYF37" s="211"/>
      <c r="CYG37" s="148"/>
      <c r="CYH37" s="210"/>
      <c r="CYI37" s="211"/>
      <c r="CYJ37" s="148"/>
      <c r="CYK37" s="210"/>
      <c r="CYL37" s="211"/>
      <c r="CYM37" s="148"/>
      <c r="CYN37" s="210"/>
      <c r="CYO37" s="211"/>
      <c r="CYP37" s="148"/>
      <c r="CYQ37" s="210"/>
      <c r="CYR37" s="211"/>
      <c r="CYS37" s="148"/>
      <c r="CYT37" s="210"/>
      <c r="CYU37" s="211"/>
      <c r="CYV37" s="148"/>
      <c r="CYW37" s="210"/>
      <c r="CYX37" s="211"/>
      <c r="CYY37" s="148"/>
      <c r="CYZ37" s="210"/>
      <c r="CZA37" s="211"/>
      <c r="CZB37" s="148"/>
      <c r="CZC37" s="210"/>
      <c r="CZD37" s="211"/>
      <c r="CZE37" s="148"/>
      <c r="CZF37" s="210"/>
      <c r="CZG37" s="211"/>
      <c r="CZH37" s="148"/>
      <c r="CZI37" s="210"/>
      <c r="CZJ37" s="211"/>
      <c r="CZK37" s="148"/>
      <c r="CZL37" s="210"/>
      <c r="CZM37" s="211"/>
      <c r="CZN37" s="148"/>
      <c r="CZO37" s="210"/>
      <c r="CZP37" s="211"/>
      <c r="CZQ37" s="148"/>
      <c r="CZR37" s="210"/>
      <c r="CZS37" s="211"/>
      <c r="CZT37" s="148"/>
      <c r="CZU37" s="210"/>
      <c r="CZV37" s="211"/>
      <c r="CZW37" s="148"/>
      <c r="CZX37" s="210"/>
      <c r="CZY37" s="211"/>
      <c r="CZZ37" s="148"/>
      <c r="DAA37" s="210"/>
      <c r="DAB37" s="211"/>
      <c r="DAC37" s="148"/>
      <c r="DAD37" s="210"/>
      <c r="DAE37" s="211"/>
      <c r="DAF37" s="148"/>
      <c r="DAG37" s="210"/>
      <c r="DAH37" s="211"/>
      <c r="DAI37" s="148"/>
      <c r="DAJ37" s="210"/>
      <c r="DAK37" s="211"/>
      <c r="DAL37" s="148"/>
      <c r="DAM37" s="210"/>
      <c r="DAN37" s="211"/>
      <c r="DAO37" s="148"/>
      <c r="DAP37" s="210"/>
      <c r="DAQ37" s="211"/>
      <c r="DAR37" s="148"/>
      <c r="DAS37" s="210"/>
      <c r="DAT37" s="211"/>
      <c r="DAU37" s="148"/>
      <c r="DAV37" s="210"/>
      <c r="DAW37" s="211"/>
      <c r="DAX37" s="148"/>
      <c r="DAY37" s="210"/>
      <c r="DAZ37" s="211"/>
      <c r="DBA37" s="148"/>
      <c r="DBB37" s="210"/>
      <c r="DBC37" s="211"/>
      <c r="DBD37" s="148"/>
      <c r="DBE37" s="210"/>
      <c r="DBF37" s="211"/>
      <c r="DBG37" s="148"/>
      <c r="DBH37" s="210"/>
      <c r="DBI37" s="211"/>
      <c r="DBJ37" s="148"/>
      <c r="DBK37" s="210"/>
      <c r="DBL37" s="211"/>
      <c r="DBM37" s="148"/>
      <c r="DBN37" s="210"/>
      <c r="DBO37" s="211"/>
      <c r="DBP37" s="148"/>
      <c r="DBQ37" s="210"/>
      <c r="DBR37" s="211"/>
      <c r="DBS37" s="148"/>
      <c r="DBT37" s="210"/>
      <c r="DBU37" s="211"/>
      <c r="DBV37" s="148"/>
      <c r="DBW37" s="210"/>
      <c r="DBX37" s="211"/>
      <c r="DBY37" s="148"/>
      <c r="DBZ37" s="210"/>
      <c r="DCA37" s="211"/>
      <c r="DCB37" s="148"/>
      <c r="DCC37" s="210"/>
      <c r="DCD37" s="211"/>
      <c r="DCE37" s="148"/>
      <c r="DCF37" s="210"/>
      <c r="DCG37" s="211"/>
      <c r="DCH37" s="148"/>
      <c r="DCI37" s="210"/>
      <c r="DCJ37" s="211"/>
      <c r="DCK37" s="148"/>
      <c r="DCL37" s="210"/>
      <c r="DCM37" s="211"/>
      <c r="DCN37" s="148"/>
      <c r="DCO37" s="210"/>
      <c r="DCP37" s="211"/>
      <c r="DCQ37" s="148"/>
      <c r="DCR37" s="210"/>
      <c r="DCS37" s="211"/>
      <c r="DCT37" s="148"/>
      <c r="DCU37" s="210"/>
      <c r="DCV37" s="211"/>
      <c r="DCW37" s="148"/>
      <c r="DCX37" s="210"/>
      <c r="DCY37" s="211"/>
      <c r="DCZ37" s="148"/>
      <c r="DDA37" s="210"/>
      <c r="DDB37" s="211"/>
      <c r="DDC37" s="148"/>
      <c r="DDD37" s="210"/>
      <c r="DDE37" s="211"/>
      <c r="DDF37" s="148"/>
      <c r="DDG37" s="210"/>
      <c r="DDH37" s="211"/>
      <c r="DDI37" s="148"/>
      <c r="DDJ37" s="210"/>
      <c r="DDK37" s="211"/>
      <c r="DDL37" s="148"/>
      <c r="DDM37" s="210"/>
      <c r="DDN37" s="211"/>
      <c r="DDO37" s="148"/>
      <c r="DDP37" s="210"/>
      <c r="DDQ37" s="211"/>
      <c r="DDR37" s="148"/>
      <c r="DDS37" s="210"/>
      <c r="DDT37" s="211"/>
      <c r="DDU37" s="148"/>
      <c r="DDV37" s="210"/>
      <c r="DDW37" s="211"/>
      <c r="DDX37" s="148"/>
      <c r="DDY37" s="210"/>
      <c r="DDZ37" s="211"/>
      <c r="DEA37" s="148"/>
      <c r="DEB37" s="210"/>
      <c r="DEC37" s="211"/>
      <c r="DED37" s="148"/>
      <c r="DEE37" s="210"/>
      <c r="DEF37" s="211"/>
      <c r="DEG37" s="148"/>
      <c r="DEH37" s="210"/>
      <c r="DEI37" s="211"/>
      <c r="DEJ37" s="148"/>
      <c r="DEK37" s="210"/>
      <c r="DEL37" s="211"/>
      <c r="DEM37" s="148"/>
      <c r="DEN37" s="210"/>
      <c r="DEO37" s="211"/>
      <c r="DEP37" s="148"/>
      <c r="DEQ37" s="210"/>
      <c r="DER37" s="211"/>
      <c r="DES37" s="148"/>
      <c r="DET37" s="210"/>
      <c r="DEU37" s="211"/>
      <c r="DEV37" s="148"/>
      <c r="DEW37" s="210"/>
      <c r="DEX37" s="211"/>
      <c r="DEY37" s="148"/>
      <c r="DEZ37" s="210"/>
      <c r="DFA37" s="211"/>
      <c r="DFB37" s="148"/>
      <c r="DFC37" s="210"/>
      <c r="DFD37" s="211"/>
      <c r="DFE37" s="148"/>
      <c r="DFF37" s="210"/>
      <c r="DFG37" s="211"/>
      <c r="DFH37" s="148"/>
      <c r="DFI37" s="210"/>
      <c r="DFJ37" s="211"/>
      <c r="DFK37" s="148"/>
      <c r="DFL37" s="210"/>
      <c r="DFM37" s="211"/>
      <c r="DFN37" s="148"/>
      <c r="DFO37" s="210"/>
      <c r="DFP37" s="211"/>
      <c r="DFQ37" s="148"/>
      <c r="DFR37" s="210"/>
      <c r="DFS37" s="211"/>
      <c r="DFT37" s="148"/>
      <c r="DFU37" s="210"/>
      <c r="DFV37" s="211"/>
      <c r="DFW37" s="148"/>
      <c r="DFX37" s="210"/>
      <c r="DFY37" s="211"/>
      <c r="DFZ37" s="148"/>
      <c r="DGA37" s="210"/>
      <c r="DGB37" s="211"/>
      <c r="DGC37" s="148"/>
      <c r="DGD37" s="210"/>
      <c r="DGE37" s="211"/>
      <c r="DGF37" s="148"/>
      <c r="DGG37" s="210"/>
      <c r="DGH37" s="211"/>
      <c r="DGI37" s="148"/>
      <c r="DGJ37" s="210"/>
      <c r="DGK37" s="211"/>
      <c r="DGL37" s="148"/>
      <c r="DGM37" s="210"/>
      <c r="DGN37" s="211"/>
      <c r="DGO37" s="148"/>
      <c r="DGP37" s="210"/>
      <c r="DGQ37" s="211"/>
      <c r="DGR37" s="148"/>
      <c r="DGS37" s="210"/>
      <c r="DGT37" s="211"/>
      <c r="DGU37" s="148"/>
      <c r="DGV37" s="210"/>
      <c r="DGW37" s="211"/>
      <c r="DGX37" s="148"/>
      <c r="DGY37" s="210"/>
      <c r="DGZ37" s="211"/>
      <c r="DHA37" s="148"/>
      <c r="DHB37" s="210"/>
      <c r="DHC37" s="211"/>
      <c r="DHD37" s="148"/>
      <c r="DHE37" s="210"/>
      <c r="DHF37" s="211"/>
      <c r="DHG37" s="148"/>
      <c r="DHH37" s="210"/>
      <c r="DHI37" s="211"/>
      <c r="DHJ37" s="148"/>
      <c r="DHK37" s="210"/>
      <c r="DHL37" s="211"/>
      <c r="DHM37" s="148"/>
      <c r="DHN37" s="210"/>
      <c r="DHO37" s="211"/>
      <c r="DHP37" s="148"/>
      <c r="DHQ37" s="210"/>
      <c r="DHR37" s="211"/>
      <c r="DHS37" s="148"/>
      <c r="DHT37" s="210"/>
      <c r="DHU37" s="211"/>
      <c r="DHV37" s="148"/>
      <c r="DHW37" s="210"/>
      <c r="DHX37" s="211"/>
      <c r="DHY37" s="148"/>
      <c r="DHZ37" s="210"/>
      <c r="DIA37" s="211"/>
      <c r="DIB37" s="148"/>
      <c r="DIC37" s="210"/>
      <c r="DID37" s="211"/>
      <c r="DIE37" s="148"/>
      <c r="DIF37" s="210"/>
      <c r="DIG37" s="211"/>
      <c r="DIH37" s="148"/>
      <c r="DII37" s="210"/>
      <c r="DIJ37" s="211"/>
      <c r="DIK37" s="148"/>
      <c r="DIL37" s="210"/>
      <c r="DIM37" s="211"/>
      <c r="DIN37" s="148"/>
      <c r="DIO37" s="210"/>
      <c r="DIP37" s="211"/>
      <c r="DIQ37" s="148"/>
      <c r="DIR37" s="210"/>
      <c r="DIS37" s="211"/>
      <c r="DIT37" s="148"/>
      <c r="DIU37" s="210"/>
      <c r="DIV37" s="211"/>
      <c r="DIW37" s="148"/>
      <c r="DIX37" s="210"/>
      <c r="DIY37" s="211"/>
      <c r="DIZ37" s="148"/>
      <c r="DJA37" s="210"/>
      <c r="DJB37" s="211"/>
      <c r="DJC37" s="148"/>
      <c r="DJD37" s="210"/>
      <c r="DJE37" s="211"/>
      <c r="DJF37" s="148"/>
      <c r="DJG37" s="210"/>
      <c r="DJH37" s="211"/>
      <c r="DJI37" s="148"/>
      <c r="DJJ37" s="210"/>
      <c r="DJK37" s="211"/>
      <c r="DJL37" s="148"/>
      <c r="DJM37" s="210"/>
      <c r="DJN37" s="211"/>
      <c r="DJO37" s="148"/>
      <c r="DJP37" s="210"/>
      <c r="DJQ37" s="211"/>
      <c r="DJR37" s="148"/>
      <c r="DJS37" s="210"/>
      <c r="DJT37" s="211"/>
      <c r="DJU37" s="148"/>
      <c r="DJV37" s="210"/>
      <c r="DJW37" s="211"/>
      <c r="DJX37" s="148"/>
      <c r="DJY37" s="210"/>
      <c r="DJZ37" s="211"/>
      <c r="DKA37" s="148"/>
      <c r="DKB37" s="210"/>
      <c r="DKC37" s="211"/>
      <c r="DKD37" s="148"/>
      <c r="DKE37" s="210"/>
      <c r="DKF37" s="211"/>
      <c r="DKG37" s="148"/>
      <c r="DKH37" s="210"/>
      <c r="DKI37" s="211"/>
      <c r="DKJ37" s="148"/>
      <c r="DKK37" s="210"/>
      <c r="DKL37" s="211"/>
      <c r="DKM37" s="148"/>
      <c r="DKN37" s="210"/>
      <c r="DKO37" s="211"/>
      <c r="DKP37" s="148"/>
      <c r="DKQ37" s="210"/>
      <c r="DKR37" s="211"/>
      <c r="DKS37" s="148"/>
      <c r="DKT37" s="210"/>
      <c r="DKU37" s="211"/>
      <c r="DKV37" s="148"/>
      <c r="DKW37" s="210"/>
      <c r="DKX37" s="211"/>
      <c r="DKY37" s="148"/>
      <c r="DKZ37" s="210"/>
      <c r="DLA37" s="211"/>
      <c r="DLB37" s="148"/>
      <c r="DLC37" s="210"/>
      <c r="DLD37" s="211"/>
      <c r="DLE37" s="148"/>
      <c r="DLF37" s="210"/>
      <c r="DLG37" s="211"/>
      <c r="DLH37" s="148"/>
      <c r="DLI37" s="210"/>
      <c r="DLJ37" s="211"/>
      <c r="DLK37" s="148"/>
      <c r="DLL37" s="210"/>
      <c r="DLM37" s="211"/>
      <c r="DLN37" s="148"/>
      <c r="DLO37" s="210"/>
      <c r="DLP37" s="211"/>
      <c r="DLQ37" s="148"/>
      <c r="DLR37" s="210"/>
      <c r="DLS37" s="211"/>
      <c r="DLT37" s="148"/>
      <c r="DLU37" s="210"/>
      <c r="DLV37" s="211"/>
      <c r="DLW37" s="148"/>
      <c r="DLX37" s="210"/>
      <c r="DLY37" s="211"/>
      <c r="DLZ37" s="148"/>
      <c r="DMA37" s="210"/>
      <c r="DMB37" s="211"/>
      <c r="DMC37" s="148"/>
      <c r="DMD37" s="210"/>
      <c r="DME37" s="211"/>
      <c r="DMF37" s="148"/>
      <c r="DMG37" s="210"/>
      <c r="DMH37" s="211"/>
      <c r="DMI37" s="148"/>
      <c r="DMJ37" s="210"/>
      <c r="DMK37" s="211"/>
      <c r="DML37" s="148"/>
      <c r="DMM37" s="210"/>
      <c r="DMN37" s="211"/>
      <c r="DMO37" s="148"/>
      <c r="DMP37" s="210"/>
      <c r="DMQ37" s="211"/>
      <c r="DMR37" s="148"/>
      <c r="DMS37" s="210"/>
      <c r="DMT37" s="211"/>
      <c r="DMU37" s="148"/>
      <c r="DMV37" s="210"/>
      <c r="DMW37" s="211"/>
      <c r="DMX37" s="148"/>
      <c r="DMY37" s="210"/>
      <c r="DMZ37" s="211"/>
      <c r="DNA37" s="148"/>
      <c r="DNB37" s="210"/>
      <c r="DNC37" s="211"/>
      <c r="DND37" s="148"/>
      <c r="DNE37" s="210"/>
      <c r="DNF37" s="211"/>
      <c r="DNG37" s="148"/>
      <c r="DNH37" s="210"/>
      <c r="DNI37" s="211"/>
      <c r="DNJ37" s="148"/>
      <c r="DNK37" s="210"/>
      <c r="DNL37" s="211"/>
      <c r="DNM37" s="148"/>
      <c r="DNN37" s="210"/>
      <c r="DNO37" s="211"/>
      <c r="DNP37" s="148"/>
      <c r="DNQ37" s="210"/>
      <c r="DNR37" s="211"/>
      <c r="DNS37" s="148"/>
      <c r="DNT37" s="210"/>
      <c r="DNU37" s="211"/>
      <c r="DNV37" s="148"/>
      <c r="DNW37" s="210"/>
      <c r="DNX37" s="211"/>
      <c r="DNY37" s="148"/>
      <c r="DNZ37" s="210"/>
      <c r="DOA37" s="211"/>
      <c r="DOB37" s="148"/>
      <c r="DOC37" s="210"/>
      <c r="DOD37" s="211"/>
      <c r="DOE37" s="148"/>
      <c r="DOF37" s="210"/>
      <c r="DOG37" s="211"/>
      <c r="DOH37" s="148"/>
      <c r="DOI37" s="210"/>
      <c r="DOJ37" s="211"/>
      <c r="DOK37" s="148"/>
      <c r="DOL37" s="210"/>
      <c r="DOM37" s="211"/>
      <c r="DON37" s="148"/>
      <c r="DOO37" s="210"/>
      <c r="DOP37" s="211"/>
      <c r="DOQ37" s="148"/>
      <c r="DOR37" s="210"/>
      <c r="DOS37" s="211"/>
      <c r="DOT37" s="148"/>
      <c r="DOU37" s="210"/>
      <c r="DOV37" s="211"/>
      <c r="DOW37" s="148"/>
      <c r="DOX37" s="210"/>
      <c r="DOY37" s="211"/>
      <c r="DOZ37" s="148"/>
      <c r="DPA37" s="210"/>
      <c r="DPB37" s="211"/>
      <c r="DPC37" s="148"/>
      <c r="DPD37" s="210"/>
      <c r="DPE37" s="211"/>
      <c r="DPF37" s="148"/>
      <c r="DPG37" s="210"/>
      <c r="DPH37" s="211"/>
      <c r="DPI37" s="148"/>
      <c r="DPJ37" s="210"/>
      <c r="DPK37" s="211"/>
      <c r="DPL37" s="148"/>
      <c r="DPM37" s="210"/>
      <c r="DPN37" s="211"/>
      <c r="DPO37" s="148"/>
      <c r="DPP37" s="210"/>
      <c r="DPQ37" s="211"/>
      <c r="DPR37" s="148"/>
      <c r="DPS37" s="210"/>
      <c r="DPT37" s="211"/>
      <c r="DPU37" s="148"/>
      <c r="DPV37" s="210"/>
      <c r="DPW37" s="211"/>
      <c r="DPX37" s="148"/>
      <c r="DPY37" s="210"/>
      <c r="DPZ37" s="211"/>
      <c r="DQA37" s="148"/>
      <c r="DQB37" s="210"/>
      <c r="DQC37" s="211"/>
      <c r="DQD37" s="148"/>
      <c r="DQE37" s="210"/>
      <c r="DQF37" s="211"/>
      <c r="DQG37" s="148"/>
      <c r="DQH37" s="210"/>
      <c r="DQI37" s="211"/>
      <c r="DQJ37" s="148"/>
      <c r="DQK37" s="210"/>
      <c r="DQL37" s="211"/>
      <c r="DQM37" s="148"/>
      <c r="DQN37" s="210"/>
      <c r="DQO37" s="211"/>
      <c r="DQP37" s="148"/>
      <c r="DQQ37" s="210"/>
      <c r="DQR37" s="211"/>
      <c r="DQS37" s="148"/>
      <c r="DQT37" s="210"/>
      <c r="DQU37" s="211"/>
      <c r="DQV37" s="148"/>
      <c r="DQW37" s="210"/>
      <c r="DQX37" s="211"/>
      <c r="DQY37" s="148"/>
      <c r="DQZ37" s="210"/>
      <c r="DRA37" s="211"/>
      <c r="DRB37" s="148"/>
      <c r="DRC37" s="210"/>
      <c r="DRD37" s="211"/>
      <c r="DRE37" s="148"/>
      <c r="DRF37" s="210"/>
      <c r="DRG37" s="211"/>
      <c r="DRH37" s="148"/>
      <c r="DRI37" s="210"/>
      <c r="DRJ37" s="211"/>
      <c r="DRK37" s="148"/>
      <c r="DRL37" s="210"/>
      <c r="DRM37" s="211"/>
      <c r="DRN37" s="148"/>
      <c r="DRO37" s="210"/>
      <c r="DRP37" s="211"/>
      <c r="DRQ37" s="148"/>
      <c r="DRR37" s="210"/>
      <c r="DRS37" s="211"/>
      <c r="DRT37" s="148"/>
      <c r="DRU37" s="210"/>
      <c r="DRV37" s="211"/>
      <c r="DRW37" s="148"/>
      <c r="DRX37" s="210"/>
      <c r="DRY37" s="211"/>
      <c r="DRZ37" s="148"/>
      <c r="DSA37" s="210"/>
      <c r="DSB37" s="211"/>
      <c r="DSC37" s="148"/>
      <c r="DSD37" s="210"/>
      <c r="DSE37" s="211"/>
      <c r="DSF37" s="148"/>
      <c r="DSG37" s="210"/>
      <c r="DSH37" s="211"/>
      <c r="DSI37" s="148"/>
      <c r="DSJ37" s="210"/>
      <c r="DSK37" s="211"/>
      <c r="DSL37" s="148"/>
      <c r="DSM37" s="210"/>
      <c r="DSN37" s="211"/>
      <c r="DSO37" s="148"/>
      <c r="DSP37" s="210"/>
      <c r="DSQ37" s="211"/>
      <c r="DSR37" s="148"/>
      <c r="DSS37" s="210"/>
      <c r="DST37" s="211"/>
      <c r="DSU37" s="148"/>
      <c r="DSV37" s="210"/>
      <c r="DSW37" s="211"/>
      <c r="DSX37" s="148"/>
      <c r="DSY37" s="210"/>
      <c r="DSZ37" s="211"/>
      <c r="DTA37" s="148"/>
      <c r="DTB37" s="210"/>
      <c r="DTC37" s="211"/>
      <c r="DTD37" s="148"/>
      <c r="DTE37" s="210"/>
      <c r="DTF37" s="211"/>
      <c r="DTG37" s="148"/>
      <c r="DTH37" s="210"/>
      <c r="DTI37" s="211"/>
      <c r="DTJ37" s="148"/>
      <c r="DTK37" s="210"/>
      <c r="DTL37" s="211"/>
      <c r="DTM37" s="148"/>
      <c r="DTN37" s="210"/>
      <c r="DTO37" s="211"/>
      <c r="DTP37" s="148"/>
      <c r="DTQ37" s="210"/>
      <c r="DTR37" s="211"/>
      <c r="DTS37" s="148"/>
      <c r="DTT37" s="210"/>
      <c r="DTU37" s="211"/>
      <c r="DTV37" s="148"/>
      <c r="DTW37" s="210"/>
      <c r="DTX37" s="211"/>
      <c r="DTY37" s="148"/>
      <c r="DTZ37" s="210"/>
      <c r="DUA37" s="211"/>
      <c r="DUB37" s="148"/>
      <c r="DUC37" s="210"/>
      <c r="DUD37" s="211"/>
      <c r="DUE37" s="148"/>
      <c r="DUF37" s="210"/>
      <c r="DUG37" s="211"/>
      <c r="DUH37" s="148"/>
      <c r="DUI37" s="210"/>
      <c r="DUJ37" s="211"/>
      <c r="DUK37" s="148"/>
      <c r="DUL37" s="210"/>
      <c r="DUM37" s="211"/>
      <c r="DUN37" s="148"/>
      <c r="DUO37" s="210"/>
      <c r="DUP37" s="211"/>
      <c r="DUQ37" s="148"/>
      <c r="DUR37" s="210"/>
      <c r="DUS37" s="211"/>
      <c r="DUT37" s="148"/>
      <c r="DUU37" s="210"/>
      <c r="DUV37" s="211"/>
      <c r="DUW37" s="148"/>
      <c r="DUX37" s="210"/>
      <c r="DUY37" s="211"/>
      <c r="DUZ37" s="148"/>
      <c r="DVA37" s="210"/>
      <c r="DVB37" s="211"/>
      <c r="DVC37" s="148"/>
      <c r="DVD37" s="210"/>
      <c r="DVE37" s="211"/>
      <c r="DVF37" s="148"/>
      <c r="DVG37" s="210"/>
      <c r="DVH37" s="211"/>
      <c r="DVI37" s="148"/>
      <c r="DVJ37" s="210"/>
      <c r="DVK37" s="211"/>
      <c r="DVL37" s="148"/>
      <c r="DVM37" s="210"/>
      <c r="DVN37" s="211"/>
      <c r="DVO37" s="148"/>
      <c r="DVP37" s="210"/>
      <c r="DVQ37" s="211"/>
      <c r="DVR37" s="148"/>
      <c r="DVS37" s="210"/>
      <c r="DVT37" s="211"/>
      <c r="DVU37" s="148"/>
      <c r="DVV37" s="210"/>
      <c r="DVW37" s="211"/>
      <c r="DVX37" s="148"/>
      <c r="DVY37" s="210"/>
      <c r="DVZ37" s="211"/>
      <c r="DWA37" s="148"/>
      <c r="DWB37" s="210"/>
      <c r="DWC37" s="211"/>
      <c r="DWD37" s="148"/>
      <c r="DWE37" s="210"/>
      <c r="DWF37" s="211"/>
      <c r="DWG37" s="148"/>
      <c r="DWH37" s="210"/>
      <c r="DWI37" s="211"/>
      <c r="DWJ37" s="148"/>
      <c r="DWK37" s="210"/>
      <c r="DWL37" s="211"/>
      <c r="DWM37" s="148"/>
      <c r="DWN37" s="210"/>
      <c r="DWO37" s="211"/>
      <c r="DWP37" s="148"/>
      <c r="DWQ37" s="210"/>
      <c r="DWR37" s="211"/>
      <c r="DWS37" s="148"/>
      <c r="DWT37" s="210"/>
      <c r="DWU37" s="211"/>
      <c r="DWV37" s="148"/>
      <c r="DWW37" s="210"/>
      <c r="DWX37" s="211"/>
      <c r="DWY37" s="148"/>
      <c r="DWZ37" s="210"/>
      <c r="DXA37" s="211"/>
      <c r="DXB37" s="148"/>
      <c r="DXC37" s="210"/>
      <c r="DXD37" s="211"/>
      <c r="DXE37" s="148"/>
      <c r="DXF37" s="210"/>
      <c r="DXG37" s="211"/>
      <c r="DXH37" s="148"/>
      <c r="DXI37" s="210"/>
      <c r="DXJ37" s="211"/>
      <c r="DXK37" s="148"/>
      <c r="DXL37" s="210"/>
      <c r="DXM37" s="211"/>
      <c r="DXN37" s="148"/>
      <c r="DXO37" s="210"/>
      <c r="DXP37" s="211"/>
      <c r="DXQ37" s="148"/>
      <c r="DXR37" s="210"/>
      <c r="DXS37" s="211"/>
      <c r="DXT37" s="148"/>
      <c r="DXU37" s="210"/>
      <c r="DXV37" s="211"/>
      <c r="DXW37" s="148"/>
      <c r="DXX37" s="210"/>
      <c r="DXY37" s="211"/>
      <c r="DXZ37" s="148"/>
      <c r="DYA37" s="210"/>
      <c r="DYB37" s="211"/>
      <c r="DYC37" s="148"/>
      <c r="DYD37" s="210"/>
      <c r="DYE37" s="211"/>
      <c r="DYF37" s="148"/>
      <c r="DYG37" s="210"/>
      <c r="DYH37" s="211"/>
      <c r="DYI37" s="148"/>
      <c r="DYJ37" s="210"/>
      <c r="DYK37" s="211"/>
      <c r="DYL37" s="148"/>
      <c r="DYM37" s="210"/>
      <c r="DYN37" s="211"/>
      <c r="DYO37" s="148"/>
      <c r="DYP37" s="210"/>
      <c r="DYQ37" s="211"/>
      <c r="DYR37" s="148"/>
      <c r="DYS37" s="210"/>
      <c r="DYT37" s="211"/>
      <c r="DYU37" s="148"/>
      <c r="DYV37" s="210"/>
      <c r="DYW37" s="211"/>
      <c r="DYX37" s="148"/>
      <c r="DYY37" s="210"/>
      <c r="DYZ37" s="211"/>
      <c r="DZA37" s="148"/>
      <c r="DZB37" s="210"/>
      <c r="DZC37" s="211"/>
      <c r="DZD37" s="148"/>
      <c r="DZE37" s="210"/>
      <c r="DZF37" s="211"/>
      <c r="DZG37" s="148"/>
      <c r="DZH37" s="210"/>
      <c r="DZI37" s="211"/>
      <c r="DZJ37" s="148"/>
      <c r="DZK37" s="210"/>
      <c r="DZL37" s="211"/>
      <c r="DZM37" s="148"/>
      <c r="DZN37" s="210"/>
      <c r="DZO37" s="211"/>
      <c r="DZP37" s="148"/>
      <c r="DZQ37" s="210"/>
      <c r="DZR37" s="211"/>
      <c r="DZS37" s="148"/>
      <c r="DZT37" s="210"/>
      <c r="DZU37" s="211"/>
      <c r="DZV37" s="148"/>
      <c r="DZW37" s="210"/>
      <c r="DZX37" s="211"/>
      <c r="DZY37" s="148"/>
      <c r="DZZ37" s="210"/>
      <c r="EAA37" s="211"/>
      <c r="EAB37" s="148"/>
      <c r="EAC37" s="210"/>
      <c r="EAD37" s="211"/>
      <c r="EAE37" s="148"/>
      <c r="EAF37" s="210"/>
      <c r="EAG37" s="211"/>
      <c r="EAH37" s="148"/>
      <c r="EAI37" s="210"/>
      <c r="EAJ37" s="211"/>
      <c r="EAK37" s="148"/>
      <c r="EAL37" s="210"/>
      <c r="EAM37" s="211"/>
      <c r="EAN37" s="148"/>
      <c r="EAO37" s="210"/>
      <c r="EAP37" s="211"/>
      <c r="EAQ37" s="148"/>
      <c r="EAR37" s="210"/>
      <c r="EAS37" s="211"/>
      <c r="EAT37" s="148"/>
      <c r="EAU37" s="210"/>
      <c r="EAV37" s="211"/>
      <c r="EAW37" s="148"/>
      <c r="EAX37" s="210"/>
      <c r="EAY37" s="211"/>
      <c r="EAZ37" s="148"/>
      <c r="EBA37" s="210"/>
      <c r="EBB37" s="211"/>
      <c r="EBC37" s="148"/>
      <c r="EBD37" s="210"/>
      <c r="EBE37" s="211"/>
      <c r="EBF37" s="148"/>
      <c r="EBG37" s="210"/>
      <c r="EBH37" s="211"/>
      <c r="EBI37" s="148"/>
      <c r="EBJ37" s="210"/>
      <c r="EBK37" s="211"/>
      <c r="EBL37" s="148"/>
      <c r="EBM37" s="210"/>
      <c r="EBN37" s="211"/>
      <c r="EBO37" s="148"/>
      <c r="EBP37" s="210"/>
      <c r="EBQ37" s="211"/>
      <c r="EBR37" s="148"/>
      <c r="EBS37" s="210"/>
      <c r="EBT37" s="211"/>
      <c r="EBU37" s="148"/>
      <c r="EBV37" s="210"/>
      <c r="EBW37" s="211"/>
      <c r="EBX37" s="148"/>
      <c r="EBY37" s="210"/>
      <c r="EBZ37" s="211"/>
      <c r="ECA37" s="148"/>
      <c r="ECB37" s="210"/>
      <c r="ECC37" s="211"/>
      <c r="ECD37" s="148"/>
      <c r="ECE37" s="210"/>
      <c r="ECF37" s="211"/>
      <c r="ECG37" s="148"/>
      <c r="ECH37" s="210"/>
      <c r="ECI37" s="211"/>
      <c r="ECJ37" s="148"/>
      <c r="ECK37" s="210"/>
      <c r="ECL37" s="211"/>
      <c r="ECM37" s="148"/>
      <c r="ECN37" s="210"/>
      <c r="ECO37" s="211"/>
      <c r="ECP37" s="148"/>
      <c r="ECQ37" s="210"/>
      <c r="ECR37" s="211"/>
      <c r="ECS37" s="148"/>
      <c r="ECT37" s="210"/>
      <c r="ECU37" s="211"/>
      <c r="ECV37" s="148"/>
      <c r="ECW37" s="210"/>
      <c r="ECX37" s="211"/>
      <c r="ECY37" s="148"/>
      <c r="ECZ37" s="210"/>
      <c r="EDA37" s="211"/>
      <c r="EDB37" s="148"/>
      <c r="EDC37" s="210"/>
      <c r="EDD37" s="211"/>
      <c r="EDE37" s="148"/>
      <c r="EDF37" s="210"/>
      <c r="EDG37" s="211"/>
      <c r="EDH37" s="148"/>
      <c r="EDI37" s="210"/>
      <c r="EDJ37" s="211"/>
      <c r="EDK37" s="148"/>
      <c r="EDL37" s="210"/>
      <c r="EDM37" s="211"/>
      <c r="EDN37" s="148"/>
      <c r="EDO37" s="210"/>
      <c r="EDP37" s="211"/>
      <c r="EDQ37" s="148"/>
      <c r="EDR37" s="210"/>
      <c r="EDS37" s="211"/>
      <c r="EDT37" s="148"/>
      <c r="EDU37" s="210"/>
      <c r="EDV37" s="211"/>
      <c r="EDW37" s="148"/>
      <c r="EDX37" s="210"/>
      <c r="EDY37" s="211"/>
      <c r="EDZ37" s="148"/>
      <c r="EEA37" s="210"/>
      <c r="EEB37" s="211"/>
      <c r="EEC37" s="148"/>
      <c r="EED37" s="210"/>
      <c r="EEE37" s="211"/>
      <c r="EEF37" s="148"/>
      <c r="EEG37" s="210"/>
      <c r="EEH37" s="211"/>
      <c r="EEI37" s="148"/>
      <c r="EEJ37" s="210"/>
      <c r="EEK37" s="211"/>
      <c r="EEL37" s="148"/>
      <c r="EEM37" s="210"/>
      <c r="EEN37" s="211"/>
      <c r="EEO37" s="148"/>
      <c r="EEP37" s="210"/>
      <c r="EEQ37" s="211"/>
      <c r="EER37" s="148"/>
      <c r="EES37" s="210"/>
      <c r="EET37" s="211"/>
      <c r="EEU37" s="148"/>
      <c r="EEV37" s="210"/>
      <c r="EEW37" s="211"/>
      <c r="EEX37" s="148"/>
      <c r="EEY37" s="210"/>
      <c r="EEZ37" s="211"/>
      <c r="EFA37" s="148"/>
      <c r="EFB37" s="210"/>
      <c r="EFC37" s="211"/>
      <c r="EFD37" s="148"/>
      <c r="EFE37" s="210"/>
      <c r="EFF37" s="211"/>
      <c r="EFG37" s="148"/>
      <c r="EFH37" s="210"/>
      <c r="EFI37" s="211"/>
      <c r="EFJ37" s="148"/>
      <c r="EFK37" s="210"/>
      <c r="EFL37" s="211"/>
      <c r="EFM37" s="148"/>
      <c r="EFN37" s="210"/>
      <c r="EFO37" s="211"/>
      <c r="EFP37" s="148"/>
      <c r="EFQ37" s="210"/>
      <c r="EFR37" s="211"/>
      <c r="EFS37" s="148"/>
      <c r="EFT37" s="210"/>
      <c r="EFU37" s="211"/>
      <c r="EFV37" s="148"/>
      <c r="EFW37" s="210"/>
      <c r="EFX37" s="211"/>
      <c r="EFY37" s="148"/>
      <c r="EFZ37" s="210"/>
      <c r="EGA37" s="211"/>
      <c r="EGB37" s="148"/>
      <c r="EGC37" s="210"/>
      <c r="EGD37" s="211"/>
      <c r="EGE37" s="148"/>
      <c r="EGF37" s="210"/>
      <c r="EGG37" s="211"/>
      <c r="EGH37" s="148"/>
      <c r="EGI37" s="210"/>
      <c r="EGJ37" s="211"/>
      <c r="EGK37" s="148"/>
      <c r="EGL37" s="210"/>
      <c r="EGM37" s="211"/>
      <c r="EGN37" s="148"/>
      <c r="EGO37" s="210"/>
      <c r="EGP37" s="211"/>
      <c r="EGQ37" s="148"/>
      <c r="EGR37" s="210"/>
      <c r="EGS37" s="211"/>
      <c r="EGT37" s="148"/>
      <c r="EGU37" s="210"/>
      <c r="EGV37" s="211"/>
      <c r="EGW37" s="148"/>
      <c r="EGX37" s="210"/>
      <c r="EGY37" s="211"/>
      <c r="EGZ37" s="148"/>
      <c r="EHA37" s="210"/>
      <c r="EHB37" s="211"/>
      <c r="EHC37" s="148"/>
      <c r="EHD37" s="210"/>
      <c r="EHE37" s="211"/>
      <c r="EHF37" s="148"/>
      <c r="EHG37" s="210"/>
      <c r="EHH37" s="211"/>
      <c r="EHI37" s="148"/>
      <c r="EHJ37" s="210"/>
      <c r="EHK37" s="211"/>
      <c r="EHL37" s="148"/>
      <c r="EHM37" s="210"/>
      <c r="EHN37" s="211"/>
      <c r="EHO37" s="148"/>
      <c r="EHP37" s="210"/>
      <c r="EHQ37" s="211"/>
      <c r="EHR37" s="148"/>
      <c r="EHS37" s="210"/>
      <c r="EHT37" s="211"/>
      <c r="EHU37" s="148"/>
      <c r="EHV37" s="210"/>
      <c r="EHW37" s="211"/>
      <c r="EHX37" s="148"/>
      <c r="EHY37" s="210"/>
      <c r="EHZ37" s="211"/>
      <c r="EIA37" s="148"/>
      <c r="EIB37" s="210"/>
      <c r="EIC37" s="211"/>
      <c r="EID37" s="148"/>
      <c r="EIE37" s="210"/>
      <c r="EIF37" s="211"/>
      <c r="EIG37" s="148"/>
      <c r="EIH37" s="210"/>
      <c r="EII37" s="211"/>
      <c r="EIJ37" s="148"/>
      <c r="EIK37" s="210"/>
      <c r="EIL37" s="211"/>
      <c r="EIM37" s="148"/>
      <c r="EIN37" s="210"/>
      <c r="EIO37" s="211"/>
      <c r="EIP37" s="148"/>
      <c r="EIQ37" s="210"/>
      <c r="EIR37" s="211"/>
      <c r="EIS37" s="148"/>
      <c r="EIT37" s="210"/>
      <c r="EIU37" s="211"/>
      <c r="EIV37" s="148"/>
      <c r="EIW37" s="210"/>
      <c r="EIX37" s="211"/>
      <c r="EIY37" s="148"/>
      <c r="EIZ37" s="210"/>
      <c r="EJA37" s="211"/>
      <c r="EJB37" s="148"/>
      <c r="EJC37" s="210"/>
      <c r="EJD37" s="211"/>
      <c r="EJE37" s="148"/>
      <c r="EJF37" s="210"/>
      <c r="EJG37" s="211"/>
      <c r="EJH37" s="148"/>
      <c r="EJI37" s="210"/>
      <c r="EJJ37" s="211"/>
      <c r="EJK37" s="148"/>
      <c r="EJL37" s="210"/>
      <c r="EJM37" s="211"/>
      <c r="EJN37" s="148"/>
      <c r="EJO37" s="210"/>
      <c r="EJP37" s="211"/>
      <c r="EJQ37" s="148"/>
      <c r="EJR37" s="210"/>
      <c r="EJS37" s="211"/>
      <c r="EJT37" s="148"/>
      <c r="EJU37" s="210"/>
      <c r="EJV37" s="211"/>
      <c r="EJW37" s="148"/>
      <c r="EJX37" s="210"/>
      <c r="EJY37" s="211"/>
      <c r="EJZ37" s="148"/>
      <c r="EKA37" s="210"/>
      <c r="EKB37" s="211"/>
      <c r="EKC37" s="148"/>
      <c r="EKD37" s="210"/>
      <c r="EKE37" s="211"/>
      <c r="EKF37" s="148"/>
      <c r="EKG37" s="210"/>
      <c r="EKH37" s="211"/>
      <c r="EKI37" s="148"/>
      <c r="EKJ37" s="210"/>
      <c r="EKK37" s="211"/>
      <c r="EKL37" s="148"/>
      <c r="EKM37" s="210"/>
      <c r="EKN37" s="211"/>
      <c r="EKO37" s="148"/>
      <c r="EKP37" s="210"/>
      <c r="EKQ37" s="211"/>
      <c r="EKR37" s="148"/>
      <c r="EKS37" s="210"/>
      <c r="EKT37" s="211"/>
      <c r="EKU37" s="148"/>
      <c r="EKV37" s="210"/>
      <c r="EKW37" s="211"/>
      <c r="EKX37" s="148"/>
      <c r="EKY37" s="210"/>
      <c r="EKZ37" s="211"/>
      <c r="ELA37" s="148"/>
      <c r="ELB37" s="210"/>
      <c r="ELC37" s="211"/>
      <c r="ELD37" s="148"/>
      <c r="ELE37" s="210"/>
      <c r="ELF37" s="211"/>
      <c r="ELG37" s="148"/>
      <c r="ELH37" s="210"/>
      <c r="ELI37" s="211"/>
      <c r="ELJ37" s="148"/>
      <c r="ELK37" s="210"/>
      <c r="ELL37" s="211"/>
      <c r="ELM37" s="148"/>
      <c r="ELN37" s="210"/>
      <c r="ELO37" s="211"/>
      <c r="ELP37" s="148"/>
      <c r="ELQ37" s="210"/>
      <c r="ELR37" s="211"/>
      <c r="ELS37" s="148"/>
      <c r="ELT37" s="210"/>
      <c r="ELU37" s="211"/>
      <c r="ELV37" s="148"/>
      <c r="ELW37" s="210"/>
      <c r="ELX37" s="211"/>
      <c r="ELY37" s="148"/>
      <c r="ELZ37" s="210"/>
      <c r="EMA37" s="211"/>
      <c r="EMB37" s="148"/>
      <c r="EMC37" s="210"/>
      <c r="EMD37" s="211"/>
      <c r="EME37" s="148"/>
      <c r="EMF37" s="210"/>
      <c r="EMG37" s="211"/>
      <c r="EMH37" s="148"/>
      <c r="EMI37" s="210"/>
      <c r="EMJ37" s="211"/>
      <c r="EMK37" s="148"/>
      <c r="EML37" s="210"/>
      <c r="EMM37" s="211"/>
      <c r="EMN37" s="148"/>
      <c r="EMO37" s="210"/>
      <c r="EMP37" s="211"/>
      <c r="EMQ37" s="148"/>
      <c r="EMR37" s="210"/>
      <c r="EMS37" s="211"/>
      <c r="EMT37" s="148"/>
      <c r="EMU37" s="210"/>
      <c r="EMV37" s="211"/>
      <c r="EMW37" s="148"/>
      <c r="EMX37" s="210"/>
      <c r="EMY37" s="211"/>
      <c r="EMZ37" s="148"/>
      <c r="ENA37" s="210"/>
      <c r="ENB37" s="211"/>
      <c r="ENC37" s="148"/>
      <c r="END37" s="210"/>
      <c r="ENE37" s="211"/>
      <c r="ENF37" s="148"/>
      <c r="ENG37" s="210"/>
      <c r="ENH37" s="211"/>
      <c r="ENI37" s="148"/>
      <c r="ENJ37" s="210"/>
      <c r="ENK37" s="211"/>
      <c r="ENL37" s="148"/>
      <c r="ENM37" s="210"/>
      <c r="ENN37" s="211"/>
      <c r="ENO37" s="148"/>
      <c r="ENP37" s="210"/>
      <c r="ENQ37" s="211"/>
      <c r="ENR37" s="148"/>
      <c r="ENS37" s="210"/>
      <c r="ENT37" s="211"/>
      <c r="ENU37" s="148"/>
      <c r="ENV37" s="210"/>
      <c r="ENW37" s="211"/>
      <c r="ENX37" s="148"/>
      <c r="ENY37" s="210"/>
      <c r="ENZ37" s="211"/>
      <c r="EOA37" s="148"/>
      <c r="EOB37" s="210"/>
      <c r="EOC37" s="211"/>
      <c r="EOD37" s="148"/>
      <c r="EOE37" s="210"/>
      <c r="EOF37" s="211"/>
      <c r="EOG37" s="148"/>
      <c r="EOH37" s="210"/>
      <c r="EOI37" s="211"/>
      <c r="EOJ37" s="148"/>
      <c r="EOK37" s="210"/>
      <c r="EOL37" s="211"/>
      <c r="EOM37" s="148"/>
      <c r="EON37" s="210"/>
      <c r="EOO37" s="211"/>
      <c r="EOP37" s="148"/>
      <c r="EOQ37" s="210"/>
      <c r="EOR37" s="211"/>
      <c r="EOS37" s="148"/>
      <c r="EOT37" s="210"/>
      <c r="EOU37" s="211"/>
      <c r="EOV37" s="148"/>
      <c r="EOW37" s="210"/>
      <c r="EOX37" s="211"/>
      <c r="EOY37" s="148"/>
      <c r="EOZ37" s="210"/>
      <c r="EPA37" s="211"/>
      <c r="EPB37" s="148"/>
      <c r="EPC37" s="210"/>
      <c r="EPD37" s="211"/>
      <c r="EPE37" s="148"/>
      <c r="EPF37" s="210"/>
      <c r="EPG37" s="211"/>
      <c r="EPH37" s="148"/>
      <c r="EPI37" s="210"/>
      <c r="EPJ37" s="211"/>
      <c r="EPK37" s="148"/>
      <c r="EPL37" s="210"/>
      <c r="EPM37" s="211"/>
      <c r="EPN37" s="148"/>
      <c r="EPO37" s="210"/>
      <c r="EPP37" s="211"/>
      <c r="EPQ37" s="148"/>
      <c r="EPR37" s="210"/>
      <c r="EPS37" s="211"/>
      <c r="EPT37" s="148"/>
      <c r="EPU37" s="210"/>
      <c r="EPV37" s="211"/>
      <c r="EPW37" s="148"/>
      <c r="EPX37" s="210"/>
      <c r="EPY37" s="211"/>
      <c r="EPZ37" s="148"/>
      <c r="EQA37" s="210"/>
      <c r="EQB37" s="211"/>
      <c r="EQC37" s="148"/>
      <c r="EQD37" s="210"/>
      <c r="EQE37" s="211"/>
      <c r="EQF37" s="148"/>
      <c r="EQG37" s="210"/>
      <c r="EQH37" s="211"/>
      <c r="EQI37" s="148"/>
      <c r="EQJ37" s="210"/>
      <c r="EQK37" s="211"/>
      <c r="EQL37" s="148"/>
      <c r="EQM37" s="210"/>
      <c r="EQN37" s="211"/>
      <c r="EQO37" s="148"/>
      <c r="EQP37" s="210"/>
      <c r="EQQ37" s="211"/>
      <c r="EQR37" s="148"/>
      <c r="EQS37" s="210"/>
      <c r="EQT37" s="211"/>
      <c r="EQU37" s="148"/>
      <c r="EQV37" s="210"/>
      <c r="EQW37" s="211"/>
      <c r="EQX37" s="148"/>
      <c r="EQY37" s="210"/>
      <c r="EQZ37" s="211"/>
      <c r="ERA37" s="148"/>
      <c r="ERB37" s="210"/>
      <c r="ERC37" s="211"/>
      <c r="ERD37" s="148"/>
      <c r="ERE37" s="210"/>
      <c r="ERF37" s="211"/>
      <c r="ERG37" s="148"/>
      <c r="ERH37" s="210"/>
      <c r="ERI37" s="211"/>
      <c r="ERJ37" s="148"/>
      <c r="ERK37" s="210"/>
      <c r="ERL37" s="211"/>
      <c r="ERM37" s="148"/>
      <c r="ERN37" s="210"/>
      <c r="ERO37" s="211"/>
      <c r="ERP37" s="148"/>
      <c r="ERQ37" s="210"/>
      <c r="ERR37" s="211"/>
      <c r="ERS37" s="148"/>
      <c r="ERT37" s="210"/>
      <c r="ERU37" s="211"/>
      <c r="ERV37" s="148"/>
      <c r="ERW37" s="210"/>
      <c r="ERX37" s="211"/>
      <c r="ERY37" s="148"/>
      <c r="ERZ37" s="210"/>
      <c r="ESA37" s="211"/>
      <c r="ESB37" s="148"/>
      <c r="ESC37" s="210"/>
      <c r="ESD37" s="211"/>
      <c r="ESE37" s="148"/>
      <c r="ESF37" s="210"/>
      <c r="ESG37" s="211"/>
      <c r="ESH37" s="148"/>
      <c r="ESI37" s="210"/>
      <c r="ESJ37" s="211"/>
      <c r="ESK37" s="148"/>
      <c r="ESL37" s="210"/>
      <c r="ESM37" s="211"/>
      <c r="ESN37" s="148"/>
      <c r="ESO37" s="210"/>
      <c r="ESP37" s="211"/>
      <c r="ESQ37" s="148"/>
      <c r="ESR37" s="210"/>
      <c r="ESS37" s="211"/>
      <c r="EST37" s="148"/>
      <c r="ESU37" s="210"/>
      <c r="ESV37" s="211"/>
      <c r="ESW37" s="148"/>
      <c r="ESX37" s="210"/>
      <c r="ESY37" s="211"/>
      <c r="ESZ37" s="148"/>
      <c r="ETA37" s="210"/>
      <c r="ETB37" s="211"/>
      <c r="ETC37" s="148"/>
      <c r="ETD37" s="210"/>
      <c r="ETE37" s="211"/>
      <c r="ETF37" s="148"/>
      <c r="ETG37" s="210"/>
      <c r="ETH37" s="211"/>
      <c r="ETI37" s="148"/>
      <c r="ETJ37" s="210"/>
      <c r="ETK37" s="211"/>
      <c r="ETL37" s="148"/>
      <c r="ETM37" s="210"/>
      <c r="ETN37" s="211"/>
      <c r="ETO37" s="148"/>
      <c r="ETP37" s="210"/>
      <c r="ETQ37" s="211"/>
      <c r="ETR37" s="148"/>
      <c r="ETS37" s="210"/>
      <c r="ETT37" s="211"/>
      <c r="ETU37" s="148"/>
      <c r="ETV37" s="210"/>
      <c r="ETW37" s="211"/>
      <c r="ETX37" s="148"/>
      <c r="ETY37" s="210"/>
      <c r="ETZ37" s="211"/>
      <c r="EUA37" s="148"/>
      <c r="EUB37" s="210"/>
      <c r="EUC37" s="211"/>
      <c r="EUD37" s="148"/>
      <c r="EUE37" s="210"/>
      <c r="EUF37" s="211"/>
      <c r="EUG37" s="148"/>
      <c r="EUH37" s="210"/>
      <c r="EUI37" s="211"/>
      <c r="EUJ37" s="148"/>
      <c r="EUK37" s="210"/>
      <c r="EUL37" s="211"/>
      <c r="EUM37" s="148"/>
      <c r="EUN37" s="210"/>
      <c r="EUO37" s="211"/>
      <c r="EUP37" s="148"/>
      <c r="EUQ37" s="210"/>
      <c r="EUR37" s="211"/>
      <c r="EUS37" s="148"/>
      <c r="EUT37" s="210"/>
      <c r="EUU37" s="211"/>
      <c r="EUV37" s="148"/>
      <c r="EUW37" s="210"/>
      <c r="EUX37" s="211"/>
      <c r="EUY37" s="148"/>
      <c r="EUZ37" s="210"/>
      <c r="EVA37" s="211"/>
      <c r="EVB37" s="148"/>
      <c r="EVC37" s="210"/>
      <c r="EVD37" s="211"/>
      <c r="EVE37" s="148"/>
      <c r="EVF37" s="210"/>
      <c r="EVG37" s="211"/>
      <c r="EVH37" s="148"/>
      <c r="EVI37" s="210"/>
      <c r="EVJ37" s="211"/>
      <c r="EVK37" s="148"/>
      <c r="EVL37" s="210"/>
      <c r="EVM37" s="211"/>
      <c r="EVN37" s="148"/>
      <c r="EVO37" s="210"/>
      <c r="EVP37" s="211"/>
      <c r="EVQ37" s="148"/>
      <c r="EVR37" s="210"/>
      <c r="EVS37" s="211"/>
      <c r="EVT37" s="148"/>
      <c r="EVU37" s="210"/>
      <c r="EVV37" s="211"/>
      <c r="EVW37" s="148"/>
      <c r="EVX37" s="210"/>
      <c r="EVY37" s="211"/>
      <c r="EVZ37" s="148"/>
      <c r="EWA37" s="210"/>
      <c r="EWB37" s="211"/>
      <c r="EWC37" s="148"/>
      <c r="EWD37" s="210"/>
      <c r="EWE37" s="211"/>
      <c r="EWF37" s="148"/>
      <c r="EWG37" s="210"/>
      <c r="EWH37" s="211"/>
      <c r="EWI37" s="148"/>
      <c r="EWJ37" s="210"/>
      <c r="EWK37" s="211"/>
      <c r="EWL37" s="148"/>
      <c r="EWM37" s="210"/>
      <c r="EWN37" s="211"/>
      <c r="EWO37" s="148"/>
      <c r="EWP37" s="210"/>
      <c r="EWQ37" s="211"/>
      <c r="EWR37" s="148"/>
      <c r="EWS37" s="210"/>
      <c r="EWT37" s="211"/>
      <c r="EWU37" s="148"/>
      <c r="EWV37" s="210"/>
      <c r="EWW37" s="211"/>
      <c r="EWX37" s="148"/>
      <c r="EWY37" s="210"/>
      <c r="EWZ37" s="211"/>
      <c r="EXA37" s="148"/>
      <c r="EXB37" s="210"/>
      <c r="EXC37" s="211"/>
      <c r="EXD37" s="148"/>
      <c r="EXE37" s="210"/>
      <c r="EXF37" s="211"/>
      <c r="EXG37" s="148"/>
      <c r="EXH37" s="210"/>
      <c r="EXI37" s="211"/>
      <c r="EXJ37" s="148"/>
      <c r="EXK37" s="210"/>
      <c r="EXL37" s="211"/>
      <c r="EXM37" s="148"/>
      <c r="EXN37" s="210"/>
      <c r="EXO37" s="211"/>
      <c r="EXP37" s="148"/>
      <c r="EXQ37" s="210"/>
      <c r="EXR37" s="211"/>
      <c r="EXS37" s="148"/>
      <c r="EXT37" s="210"/>
      <c r="EXU37" s="211"/>
      <c r="EXV37" s="148"/>
      <c r="EXW37" s="210"/>
      <c r="EXX37" s="211"/>
      <c r="EXY37" s="148"/>
      <c r="EXZ37" s="210"/>
      <c r="EYA37" s="211"/>
      <c r="EYB37" s="148"/>
      <c r="EYC37" s="210"/>
      <c r="EYD37" s="211"/>
      <c r="EYE37" s="148"/>
      <c r="EYF37" s="210"/>
      <c r="EYG37" s="211"/>
      <c r="EYH37" s="148"/>
      <c r="EYI37" s="210"/>
      <c r="EYJ37" s="211"/>
      <c r="EYK37" s="148"/>
      <c r="EYL37" s="210"/>
      <c r="EYM37" s="211"/>
      <c r="EYN37" s="148"/>
      <c r="EYO37" s="210"/>
      <c r="EYP37" s="211"/>
      <c r="EYQ37" s="148"/>
      <c r="EYR37" s="210"/>
      <c r="EYS37" s="211"/>
      <c r="EYT37" s="148"/>
      <c r="EYU37" s="210"/>
      <c r="EYV37" s="211"/>
      <c r="EYW37" s="148"/>
      <c r="EYX37" s="210"/>
      <c r="EYY37" s="211"/>
      <c r="EYZ37" s="148"/>
      <c r="EZA37" s="210"/>
      <c r="EZB37" s="211"/>
      <c r="EZC37" s="148"/>
      <c r="EZD37" s="210"/>
      <c r="EZE37" s="211"/>
      <c r="EZF37" s="148"/>
      <c r="EZG37" s="210"/>
      <c r="EZH37" s="211"/>
      <c r="EZI37" s="148"/>
      <c r="EZJ37" s="210"/>
      <c r="EZK37" s="211"/>
      <c r="EZL37" s="148"/>
      <c r="EZM37" s="210"/>
      <c r="EZN37" s="211"/>
      <c r="EZO37" s="148"/>
      <c r="EZP37" s="210"/>
      <c r="EZQ37" s="211"/>
      <c r="EZR37" s="148"/>
      <c r="EZS37" s="210"/>
      <c r="EZT37" s="211"/>
      <c r="EZU37" s="148"/>
      <c r="EZV37" s="210"/>
      <c r="EZW37" s="211"/>
      <c r="EZX37" s="148"/>
      <c r="EZY37" s="210"/>
      <c r="EZZ37" s="211"/>
      <c r="FAA37" s="148"/>
      <c r="FAB37" s="210"/>
      <c r="FAC37" s="211"/>
      <c r="FAD37" s="148"/>
      <c r="FAE37" s="210"/>
      <c r="FAF37" s="211"/>
      <c r="FAG37" s="148"/>
      <c r="FAH37" s="210"/>
      <c r="FAI37" s="211"/>
      <c r="FAJ37" s="148"/>
      <c r="FAK37" s="210"/>
      <c r="FAL37" s="211"/>
      <c r="FAM37" s="148"/>
      <c r="FAN37" s="210"/>
      <c r="FAO37" s="211"/>
      <c r="FAP37" s="148"/>
      <c r="FAQ37" s="210"/>
      <c r="FAR37" s="211"/>
      <c r="FAS37" s="148"/>
      <c r="FAT37" s="210"/>
      <c r="FAU37" s="211"/>
      <c r="FAV37" s="148"/>
      <c r="FAW37" s="210"/>
      <c r="FAX37" s="211"/>
      <c r="FAY37" s="148"/>
      <c r="FAZ37" s="210"/>
      <c r="FBA37" s="211"/>
      <c r="FBB37" s="148"/>
      <c r="FBC37" s="210"/>
      <c r="FBD37" s="211"/>
      <c r="FBE37" s="148"/>
      <c r="FBF37" s="210"/>
      <c r="FBG37" s="211"/>
      <c r="FBH37" s="148"/>
      <c r="FBI37" s="210"/>
      <c r="FBJ37" s="211"/>
      <c r="FBK37" s="148"/>
      <c r="FBL37" s="210"/>
      <c r="FBM37" s="211"/>
      <c r="FBN37" s="148"/>
      <c r="FBO37" s="210"/>
      <c r="FBP37" s="211"/>
      <c r="FBQ37" s="148"/>
      <c r="FBR37" s="210"/>
      <c r="FBS37" s="211"/>
      <c r="FBT37" s="148"/>
      <c r="FBU37" s="210"/>
      <c r="FBV37" s="211"/>
      <c r="FBW37" s="148"/>
      <c r="FBX37" s="210"/>
      <c r="FBY37" s="211"/>
      <c r="FBZ37" s="148"/>
      <c r="FCA37" s="210"/>
      <c r="FCB37" s="211"/>
      <c r="FCC37" s="148"/>
      <c r="FCD37" s="210"/>
      <c r="FCE37" s="211"/>
      <c r="FCF37" s="148"/>
      <c r="FCG37" s="210"/>
      <c r="FCH37" s="211"/>
      <c r="FCI37" s="148"/>
      <c r="FCJ37" s="210"/>
      <c r="FCK37" s="211"/>
      <c r="FCL37" s="148"/>
      <c r="FCM37" s="210"/>
      <c r="FCN37" s="211"/>
      <c r="FCO37" s="148"/>
      <c r="FCP37" s="210"/>
      <c r="FCQ37" s="211"/>
      <c r="FCR37" s="148"/>
      <c r="FCS37" s="210"/>
      <c r="FCT37" s="211"/>
      <c r="FCU37" s="148"/>
      <c r="FCV37" s="210"/>
      <c r="FCW37" s="211"/>
      <c r="FCX37" s="148"/>
      <c r="FCY37" s="210"/>
      <c r="FCZ37" s="211"/>
      <c r="FDA37" s="148"/>
      <c r="FDB37" s="210"/>
      <c r="FDC37" s="211"/>
      <c r="FDD37" s="148"/>
      <c r="FDE37" s="210"/>
      <c r="FDF37" s="211"/>
      <c r="FDG37" s="148"/>
      <c r="FDH37" s="210"/>
      <c r="FDI37" s="211"/>
      <c r="FDJ37" s="148"/>
      <c r="FDK37" s="210"/>
      <c r="FDL37" s="211"/>
      <c r="FDM37" s="148"/>
      <c r="FDN37" s="210"/>
      <c r="FDO37" s="211"/>
      <c r="FDP37" s="148"/>
      <c r="FDQ37" s="210"/>
      <c r="FDR37" s="211"/>
      <c r="FDS37" s="148"/>
      <c r="FDT37" s="210"/>
      <c r="FDU37" s="211"/>
      <c r="FDV37" s="148"/>
      <c r="FDW37" s="210"/>
      <c r="FDX37" s="211"/>
      <c r="FDY37" s="148"/>
      <c r="FDZ37" s="210"/>
      <c r="FEA37" s="211"/>
      <c r="FEB37" s="148"/>
      <c r="FEC37" s="210"/>
      <c r="FED37" s="211"/>
      <c r="FEE37" s="148"/>
      <c r="FEF37" s="210"/>
      <c r="FEG37" s="211"/>
      <c r="FEH37" s="148"/>
      <c r="FEI37" s="210"/>
      <c r="FEJ37" s="211"/>
      <c r="FEK37" s="148"/>
      <c r="FEL37" s="210"/>
      <c r="FEM37" s="211"/>
      <c r="FEN37" s="148"/>
      <c r="FEO37" s="210"/>
      <c r="FEP37" s="211"/>
      <c r="FEQ37" s="148"/>
      <c r="FER37" s="210"/>
      <c r="FES37" s="211"/>
      <c r="FET37" s="148"/>
      <c r="FEU37" s="210"/>
      <c r="FEV37" s="211"/>
      <c r="FEW37" s="148"/>
      <c r="FEX37" s="210"/>
      <c r="FEY37" s="211"/>
      <c r="FEZ37" s="148"/>
      <c r="FFA37" s="210"/>
      <c r="FFB37" s="211"/>
      <c r="FFC37" s="148"/>
      <c r="FFD37" s="210"/>
      <c r="FFE37" s="211"/>
      <c r="FFF37" s="148"/>
      <c r="FFG37" s="210"/>
      <c r="FFH37" s="211"/>
      <c r="FFI37" s="148"/>
      <c r="FFJ37" s="210"/>
      <c r="FFK37" s="211"/>
      <c r="FFL37" s="148"/>
      <c r="FFM37" s="210"/>
      <c r="FFN37" s="211"/>
      <c r="FFO37" s="148"/>
      <c r="FFP37" s="210"/>
      <c r="FFQ37" s="211"/>
      <c r="FFR37" s="148"/>
      <c r="FFS37" s="210"/>
      <c r="FFT37" s="211"/>
      <c r="FFU37" s="148"/>
      <c r="FFV37" s="210"/>
      <c r="FFW37" s="211"/>
      <c r="FFX37" s="148"/>
      <c r="FFY37" s="210"/>
      <c r="FFZ37" s="211"/>
      <c r="FGA37" s="148"/>
      <c r="FGB37" s="210"/>
      <c r="FGC37" s="211"/>
      <c r="FGD37" s="148"/>
      <c r="FGE37" s="210"/>
      <c r="FGF37" s="211"/>
      <c r="FGG37" s="148"/>
      <c r="FGH37" s="210"/>
      <c r="FGI37" s="211"/>
      <c r="FGJ37" s="148"/>
      <c r="FGK37" s="210"/>
      <c r="FGL37" s="211"/>
      <c r="FGM37" s="148"/>
      <c r="FGN37" s="210"/>
      <c r="FGO37" s="211"/>
      <c r="FGP37" s="148"/>
      <c r="FGQ37" s="210"/>
      <c r="FGR37" s="211"/>
      <c r="FGS37" s="148"/>
      <c r="FGT37" s="210"/>
      <c r="FGU37" s="211"/>
      <c r="FGV37" s="148"/>
      <c r="FGW37" s="210"/>
      <c r="FGX37" s="211"/>
      <c r="FGY37" s="148"/>
      <c r="FGZ37" s="210"/>
      <c r="FHA37" s="211"/>
      <c r="FHB37" s="148"/>
      <c r="FHC37" s="210"/>
      <c r="FHD37" s="211"/>
      <c r="FHE37" s="148"/>
      <c r="FHF37" s="210"/>
      <c r="FHG37" s="211"/>
      <c r="FHH37" s="148"/>
      <c r="FHI37" s="210"/>
      <c r="FHJ37" s="211"/>
      <c r="FHK37" s="148"/>
      <c r="FHL37" s="210"/>
      <c r="FHM37" s="211"/>
      <c r="FHN37" s="148"/>
      <c r="FHO37" s="210"/>
      <c r="FHP37" s="211"/>
      <c r="FHQ37" s="148"/>
      <c r="FHR37" s="210"/>
      <c r="FHS37" s="211"/>
      <c r="FHT37" s="148"/>
      <c r="FHU37" s="210"/>
      <c r="FHV37" s="211"/>
      <c r="FHW37" s="148"/>
      <c r="FHX37" s="210"/>
      <c r="FHY37" s="211"/>
      <c r="FHZ37" s="148"/>
      <c r="FIA37" s="210"/>
      <c r="FIB37" s="211"/>
      <c r="FIC37" s="148"/>
      <c r="FID37" s="210"/>
      <c r="FIE37" s="211"/>
      <c r="FIF37" s="148"/>
      <c r="FIG37" s="210"/>
      <c r="FIH37" s="211"/>
      <c r="FII37" s="148"/>
      <c r="FIJ37" s="210"/>
      <c r="FIK37" s="211"/>
      <c r="FIL37" s="148"/>
      <c r="FIM37" s="210"/>
      <c r="FIN37" s="211"/>
      <c r="FIO37" s="148"/>
      <c r="FIP37" s="210"/>
      <c r="FIQ37" s="211"/>
      <c r="FIR37" s="148"/>
      <c r="FIS37" s="210"/>
      <c r="FIT37" s="211"/>
      <c r="FIU37" s="148"/>
      <c r="FIV37" s="210"/>
      <c r="FIW37" s="211"/>
      <c r="FIX37" s="148"/>
      <c r="FIY37" s="210"/>
      <c r="FIZ37" s="211"/>
      <c r="FJA37" s="148"/>
      <c r="FJB37" s="210"/>
      <c r="FJC37" s="211"/>
      <c r="FJD37" s="148"/>
      <c r="FJE37" s="210"/>
      <c r="FJF37" s="211"/>
      <c r="FJG37" s="148"/>
      <c r="FJH37" s="210"/>
      <c r="FJI37" s="211"/>
      <c r="FJJ37" s="148"/>
      <c r="FJK37" s="210"/>
      <c r="FJL37" s="211"/>
      <c r="FJM37" s="148"/>
      <c r="FJN37" s="210"/>
      <c r="FJO37" s="211"/>
      <c r="FJP37" s="148"/>
      <c r="FJQ37" s="210"/>
      <c r="FJR37" s="211"/>
      <c r="FJS37" s="148"/>
      <c r="FJT37" s="210"/>
      <c r="FJU37" s="211"/>
      <c r="FJV37" s="148"/>
      <c r="FJW37" s="210"/>
      <c r="FJX37" s="211"/>
      <c r="FJY37" s="148"/>
      <c r="FJZ37" s="210"/>
      <c r="FKA37" s="211"/>
      <c r="FKB37" s="148"/>
      <c r="FKC37" s="210"/>
      <c r="FKD37" s="211"/>
      <c r="FKE37" s="148"/>
      <c r="FKF37" s="210"/>
      <c r="FKG37" s="211"/>
      <c r="FKH37" s="148"/>
      <c r="FKI37" s="210"/>
      <c r="FKJ37" s="211"/>
      <c r="FKK37" s="148"/>
      <c r="FKL37" s="210"/>
      <c r="FKM37" s="211"/>
      <c r="FKN37" s="148"/>
      <c r="FKO37" s="210"/>
      <c r="FKP37" s="211"/>
      <c r="FKQ37" s="148"/>
      <c r="FKR37" s="210"/>
      <c r="FKS37" s="211"/>
      <c r="FKT37" s="148"/>
      <c r="FKU37" s="210"/>
      <c r="FKV37" s="211"/>
      <c r="FKW37" s="148"/>
      <c r="FKX37" s="210"/>
      <c r="FKY37" s="211"/>
      <c r="FKZ37" s="148"/>
      <c r="FLA37" s="210"/>
      <c r="FLB37" s="211"/>
      <c r="FLC37" s="148"/>
      <c r="FLD37" s="210"/>
      <c r="FLE37" s="211"/>
      <c r="FLF37" s="148"/>
      <c r="FLG37" s="210"/>
      <c r="FLH37" s="211"/>
      <c r="FLI37" s="148"/>
      <c r="FLJ37" s="210"/>
      <c r="FLK37" s="211"/>
      <c r="FLL37" s="148"/>
      <c r="FLM37" s="210"/>
      <c r="FLN37" s="211"/>
      <c r="FLO37" s="148"/>
      <c r="FLP37" s="210"/>
      <c r="FLQ37" s="211"/>
      <c r="FLR37" s="148"/>
      <c r="FLS37" s="210"/>
      <c r="FLT37" s="211"/>
      <c r="FLU37" s="148"/>
      <c r="FLV37" s="210"/>
      <c r="FLW37" s="211"/>
      <c r="FLX37" s="148"/>
      <c r="FLY37" s="210"/>
      <c r="FLZ37" s="211"/>
      <c r="FMA37" s="148"/>
      <c r="FMB37" s="210"/>
      <c r="FMC37" s="211"/>
      <c r="FMD37" s="148"/>
      <c r="FME37" s="210"/>
      <c r="FMF37" s="211"/>
      <c r="FMG37" s="148"/>
      <c r="FMH37" s="210"/>
      <c r="FMI37" s="211"/>
      <c r="FMJ37" s="148"/>
      <c r="FMK37" s="210"/>
      <c r="FML37" s="211"/>
      <c r="FMM37" s="148"/>
      <c r="FMN37" s="210"/>
      <c r="FMO37" s="211"/>
      <c r="FMP37" s="148"/>
      <c r="FMQ37" s="210"/>
      <c r="FMR37" s="211"/>
      <c r="FMS37" s="148"/>
      <c r="FMT37" s="210"/>
      <c r="FMU37" s="211"/>
      <c r="FMV37" s="148"/>
      <c r="FMW37" s="210"/>
      <c r="FMX37" s="211"/>
      <c r="FMY37" s="148"/>
      <c r="FMZ37" s="210"/>
      <c r="FNA37" s="211"/>
      <c r="FNB37" s="148"/>
      <c r="FNC37" s="210"/>
      <c r="FND37" s="211"/>
      <c r="FNE37" s="148"/>
      <c r="FNF37" s="210"/>
      <c r="FNG37" s="211"/>
      <c r="FNH37" s="148"/>
      <c r="FNI37" s="210"/>
      <c r="FNJ37" s="211"/>
      <c r="FNK37" s="148"/>
      <c r="FNL37" s="210"/>
      <c r="FNM37" s="211"/>
      <c r="FNN37" s="148"/>
      <c r="FNO37" s="210"/>
      <c r="FNP37" s="211"/>
      <c r="FNQ37" s="148"/>
      <c r="FNR37" s="210"/>
      <c r="FNS37" s="211"/>
      <c r="FNT37" s="148"/>
      <c r="FNU37" s="210"/>
      <c r="FNV37" s="211"/>
      <c r="FNW37" s="148"/>
      <c r="FNX37" s="210"/>
      <c r="FNY37" s="211"/>
      <c r="FNZ37" s="148"/>
      <c r="FOA37" s="210"/>
      <c r="FOB37" s="211"/>
      <c r="FOC37" s="148"/>
      <c r="FOD37" s="210"/>
      <c r="FOE37" s="211"/>
      <c r="FOF37" s="148"/>
      <c r="FOG37" s="210"/>
      <c r="FOH37" s="211"/>
      <c r="FOI37" s="148"/>
      <c r="FOJ37" s="210"/>
      <c r="FOK37" s="211"/>
      <c r="FOL37" s="148"/>
      <c r="FOM37" s="210"/>
      <c r="FON37" s="211"/>
      <c r="FOO37" s="148"/>
      <c r="FOP37" s="210"/>
      <c r="FOQ37" s="211"/>
      <c r="FOR37" s="148"/>
      <c r="FOS37" s="210"/>
      <c r="FOT37" s="211"/>
      <c r="FOU37" s="148"/>
      <c r="FOV37" s="210"/>
      <c r="FOW37" s="211"/>
      <c r="FOX37" s="148"/>
      <c r="FOY37" s="210"/>
      <c r="FOZ37" s="211"/>
      <c r="FPA37" s="148"/>
      <c r="FPB37" s="210"/>
      <c r="FPC37" s="211"/>
      <c r="FPD37" s="148"/>
      <c r="FPE37" s="210"/>
      <c r="FPF37" s="211"/>
      <c r="FPG37" s="148"/>
      <c r="FPH37" s="210"/>
      <c r="FPI37" s="211"/>
      <c r="FPJ37" s="148"/>
      <c r="FPK37" s="210"/>
      <c r="FPL37" s="211"/>
      <c r="FPM37" s="148"/>
      <c r="FPN37" s="210"/>
      <c r="FPO37" s="211"/>
      <c r="FPP37" s="148"/>
      <c r="FPQ37" s="210"/>
      <c r="FPR37" s="211"/>
      <c r="FPS37" s="148"/>
      <c r="FPT37" s="210"/>
      <c r="FPU37" s="211"/>
      <c r="FPV37" s="148"/>
      <c r="FPW37" s="210"/>
      <c r="FPX37" s="211"/>
      <c r="FPY37" s="148"/>
      <c r="FPZ37" s="210"/>
      <c r="FQA37" s="211"/>
      <c r="FQB37" s="148"/>
      <c r="FQC37" s="210"/>
      <c r="FQD37" s="211"/>
      <c r="FQE37" s="148"/>
      <c r="FQF37" s="210"/>
      <c r="FQG37" s="211"/>
      <c r="FQH37" s="148"/>
      <c r="FQI37" s="210"/>
      <c r="FQJ37" s="211"/>
      <c r="FQK37" s="148"/>
      <c r="FQL37" s="210"/>
      <c r="FQM37" s="211"/>
      <c r="FQN37" s="148"/>
      <c r="FQO37" s="210"/>
      <c r="FQP37" s="211"/>
      <c r="FQQ37" s="148"/>
      <c r="FQR37" s="210"/>
      <c r="FQS37" s="211"/>
      <c r="FQT37" s="148"/>
      <c r="FQU37" s="210"/>
      <c r="FQV37" s="211"/>
      <c r="FQW37" s="148"/>
      <c r="FQX37" s="210"/>
      <c r="FQY37" s="211"/>
      <c r="FQZ37" s="148"/>
      <c r="FRA37" s="210"/>
      <c r="FRB37" s="211"/>
      <c r="FRC37" s="148"/>
      <c r="FRD37" s="210"/>
      <c r="FRE37" s="211"/>
      <c r="FRF37" s="148"/>
      <c r="FRG37" s="210"/>
      <c r="FRH37" s="211"/>
      <c r="FRI37" s="148"/>
      <c r="FRJ37" s="210"/>
      <c r="FRK37" s="211"/>
      <c r="FRL37" s="148"/>
      <c r="FRM37" s="210"/>
      <c r="FRN37" s="211"/>
      <c r="FRO37" s="148"/>
      <c r="FRP37" s="210"/>
      <c r="FRQ37" s="211"/>
      <c r="FRR37" s="148"/>
      <c r="FRS37" s="210"/>
      <c r="FRT37" s="211"/>
      <c r="FRU37" s="148"/>
      <c r="FRV37" s="210"/>
      <c r="FRW37" s="211"/>
      <c r="FRX37" s="148"/>
      <c r="FRY37" s="210"/>
      <c r="FRZ37" s="211"/>
      <c r="FSA37" s="148"/>
      <c r="FSB37" s="210"/>
      <c r="FSC37" s="211"/>
      <c r="FSD37" s="148"/>
      <c r="FSE37" s="210"/>
      <c r="FSF37" s="211"/>
      <c r="FSG37" s="148"/>
      <c r="FSH37" s="210"/>
      <c r="FSI37" s="211"/>
      <c r="FSJ37" s="148"/>
      <c r="FSK37" s="210"/>
      <c r="FSL37" s="211"/>
      <c r="FSM37" s="148"/>
      <c r="FSN37" s="210"/>
      <c r="FSO37" s="211"/>
      <c r="FSP37" s="148"/>
      <c r="FSQ37" s="210"/>
      <c r="FSR37" s="211"/>
      <c r="FSS37" s="148"/>
      <c r="FST37" s="210"/>
      <c r="FSU37" s="211"/>
      <c r="FSV37" s="148"/>
      <c r="FSW37" s="210"/>
      <c r="FSX37" s="211"/>
      <c r="FSY37" s="148"/>
      <c r="FSZ37" s="210"/>
      <c r="FTA37" s="211"/>
      <c r="FTB37" s="148"/>
      <c r="FTC37" s="210"/>
      <c r="FTD37" s="211"/>
      <c r="FTE37" s="148"/>
      <c r="FTF37" s="210"/>
      <c r="FTG37" s="211"/>
      <c r="FTH37" s="148"/>
      <c r="FTI37" s="210"/>
      <c r="FTJ37" s="211"/>
      <c r="FTK37" s="148"/>
      <c r="FTL37" s="210"/>
      <c r="FTM37" s="211"/>
      <c r="FTN37" s="148"/>
      <c r="FTO37" s="210"/>
      <c r="FTP37" s="211"/>
      <c r="FTQ37" s="148"/>
      <c r="FTR37" s="210"/>
      <c r="FTS37" s="211"/>
      <c r="FTT37" s="148"/>
      <c r="FTU37" s="210"/>
      <c r="FTV37" s="211"/>
      <c r="FTW37" s="148"/>
      <c r="FTX37" s="210"/>
      <c r="FTY37" s="211"/>
      <c r="FTZ37" s="148"/>
      <c r="FUA37" s="210"/>
      <c r="FUB37" s="211"/>
      <c r="FUC37" s="148"/>
      <c r="FUD37" s="210"/>
      <c r="FUE37" s="211"/>
      <c r="FUF37" s="148"/>
      <c r="FUG37" s="210"/>
      <c r="FUH37" s="211"/>
      <c r="FUI37" s="148"/>
      <c r="FUJ37" s="210"/>
      <c r="FUK37" s="211"/>
      <c r="FUL37" s="148"/>
      <c r="FUM37" s="210"/>
      <c r="FUN37" s="211"/>
      <c r="FUO37" s="148"/>
      <c r="FUP37" s="210"/>
      <c r="FUQ37" s="211"/>
      <c r="FUR37" s="148"/>
      <c r="FUS37" s="210"/>
      <c r="FUT37" s="211"/>
      <c r="FUU37" s="148"/>
      <c r="FUV37" s="210"/>
      <c r="FUW37" s="211"/>
      <c r="FUX37" s="148"/>
      <c r="FUY37" s="210"/>
      <c r="FUZ37" s="211"/>
      <c r="FVA37" s="148"/>
      <c r="FVB37" s="210"/>
      <c r="FVC37" s="211"/>
      <c r="FVD37" s="148"/>
      <c r="FVE37" s="210"/>
      <c r="FVF37" s="211"/>
      <c r="FVG37" s="148"/>
      <c r="FVH37" s="210"/>
      <c r="FVI37" s="211"/>
      <c r="FVJ37" s="148"/>
      <c r="FVK37" s="210"/>
      <c r="FVL37" s="211"/>
      <c r="FVM37" s="148"/>
      <c r="FVN37" s="210"/>
      <c r="FVO37" s="211"/>
      <c r="FVP37" s="148"/>
      <c r="FVQ37" s="210"/>
      <c r="FVR37" s="211"/>
      <c r="FVS37" s="148"/>
      <c r="FVT37" s="210"/>
      <c r="FVU37" s="211"/>
      <c r="FVV37" s="148"/>
      <c r="FVW37" s="210"/>
      <c r="FVX37" s="211"/>
      <c r="FVY37" s="148"/>
      <c r="FVZ37" s="210"/>
      <c r="FWA37" s="211"/>
      <c r="FWB37" s="148"/>
      <c r="FWC37" s="210"/>
      <c r="FWD37" s="211"/>
      <c r="FWE37" s="148"/>
      <c r="FWF37" s="210"/>
      <c r="FWG37" s="211"/>
      <c r="FWH37" s="148"/>
      <c r="FWI37" s="210"/>
      <c r="FWJ37" s="211"/>
      <c r="FWK37" s="148"/>
      <c r="FWL37" s="210"/>
      <c r="FWM37" s="211"/>
      <c r="FWN37" s="148"/>
      <c r="FWO37" s="210"/>
      <c r="FWP37" s="211"/>
      <c r="FWQ37" s="148"/>
      <c r="FWR37" s="210"/>
      <c r="FWS37" s="211"/>
      <c r="FWT37" s="148"/>
      <c r="FWU37" s="210"/>
      <c r="FWV37" s="211"/>
      <c r="FWW37" s="148"/>
      <c r="FWX37" s="210"/>
      <c r="FWY37" s="211"/>
      <c r="FWZ37" s="148"/>
      <c r="FXA37" s="210"/>
      <c r="FXB37" s="211"/>
      <c r="FXC37" s="148"/>
      <c r="FXD37" s="210"/>
      <c r="FXE37" s="211"/>
      <c r="FXF37" s="148"/>
      <c r="FXG37" s="210"/>
      <c r="FXH37" s="211"/>
      <c r="FXI37" s="148"/>
      <c r="FXJ37" s="210"/>
      <c r="FXK37" s="211"/>
      <c r="FXL37" s="148"/>
      <c r="FXM37" s="210"/>
      <c r="FXN37" s="211"/>
      <c r="FXO37" s="148"/>
      <c r="FXP37" s="210"/>
      <c r="FXQ37" s="211"/>
      <c r="FXR37" s="148"/>
      <c r="FXS37" s="210"/>
      <c r="FXT37" s="211"/>
      <c r="FXU37" s="148"/>
      <c r="FXV37" s="210"/>
      <c r="FXW37" s="211"/>
      <c r="FXX37" s="148"/>
      <c r="FXY37" s="210"/>
      <c r="FXZ37" s="211"/>
      <c r="FYA37" s="148"/>
      <c r="FYB37" s="210"/>
      <c r="FYC37" s="211"/>
      <c r="FYD37" s="148"/>
      <c r="FYE37" s="210"/>
      <c r="FYF37" s="211"/>
      <c r="FYG37" s="148"/>
      <c r="FYH37" s="210"/>
      <c r="FYI37" s="211"/>
      <c r="FYJ37" s="148"/>
      <c r="FYK37" s="210"/>
      <c r="FYL37" s="211"/>
      <c r="FYM37" s="148"/>
      <c r="FYN37" s="210"/>
      <c r="FYO37" s="211"/>
      <c r="FYP37" s="148"/>
      <c r="FYQ37" s="210"/>
      <c r="FYR37" s="211"/>
      <c r="FYS37" s="148"/>
      <c r="FYT37" s="210"/>
      <c r="FYU37" s="211"/>
      <c r="FYV37" s="148"/>
      <c r="FYW37" s="210"/>
      <c r="FYX37" s="211"/>
      <c r="FYY37" s="148"/>
      <c r="FYZ37" s="210"/>
      <c r="FZA37" s="211"/>
      <c r="FZB37" s="148"/>
      <c r="FZC37" s="210"/>
      <c r="FZD37" s="211"/>
      <c r="FZE37" s="148"/>
      <c r="FZF37" s="210"/>
      <c r="FZG37" s="211"/>
      <c r="FZH37" s="148"/>
      <c r="FZI37" s="210"/>
      <c r="FZJ37" s="211"/>
      <c r="FZK37" s="148"/>
      <c r="FZL37" s="210"/>
      <c r="FZM37" s="211"/>
      <c r="FZN37" s="148"/>
      <c r="FZO37" s="210"/>
      <c r="FZP37" s="211"/>
      <c r="FZQ37" s="148"/>
      <c r="FZR37" s="210"/>
      <c r="FZS37" s="211"/>
      <c r="FZT37" s="148"/>
      <c r="FZU37" s="210"/>
      <c r="FZV37" s="211"/>
      <c r="FZW37" s="148"/>
      <c r="FZX37" s="210"/>
      <c r="FZY37" s="211"/>
      <c r="FZZ37" s="148"/>
      <c r="GAA37" s="210"/>
      <c r="GAB37" s="211"/>
      <c r="GAC37" s="148"/>
      <c r="GAD37" s="210"/>
      <c r="GAE37" s="211"/>
      <c r="GAF37" s="148"/>
      <c r="GAG37" s="210"/>
      <c r="GAH37" s="211"/>
      <c r="GAI37" s="148"/>
      <c r="GAJ37" s="210"/>
      <c r="GAK37" s="211"/>
      <c r="GAL37" s="148"/>
      <c r="GAM37" s="210"/>
      <c r="GAN37" s="211"/>
      <c r="GAO37" s="148"/>
      <c r="GAP37" s="210"/>
      <c r="GAQ37" s="211"/>
      <c r="GAR37" s="148"/>
      <c r="GAS37" s="210"/>
      <c r="GAT37" s="211"/>
      <c r="GAU37" s="148"/>
      <c r="GAV37" s="210"/>
      <c r="GAW37" s="211"/>
      <c r="GAX37" s="148"/>
      <c r="GAY37" s="210"/>
      <c r="GAZ37" s="211"/>
      <c r="GBA37" s="148"/>
      <c r="GBB37" s="210"/>
      <c r="GBC37" s="211"/>
      <c r="GBD37" s="148"/>
      <c r="GBE37" s="210"/>
      <c r="GBF37" s="211"/>
      <c r="GBG37" s="148"/>
      <c r="GBH37" s="210"/>
      <c r="GBI37" s="211"/>
      <c r="GBJ37" s="148"/>
      <c r="GBK37" s="210"/>
      <c r="GBL37" s="211"/>
      <c r="GBM37" s="148"/>
      <c r="GBN37" s="210"/>
      <c r="GBO37" s="211"/>
      <c r="GBP37" s="148"/>
      <c r="GBQ37" s="210"/>
      <c r="GBR37" s="211"/>
      <c r="GBS37" s="148"/>
      <c r="GBT37" s="210"/>
      <c r="GBU37" s="211"/>
      <c r="GBV37" s="148"/>
      <c r="GBW37" s="210"/>
      <c r="GBX37" s="211"/>
      <c r="GBY37" s="148"/>
      <c r="GBZ37" s="210"/>
      <c r="GCA37" s="211"/>
      <c r="GCB37" s="148"/>
      <c r="GCC37" s="210"/>
      <c r="GCD37" s="211"/>
      <c r="GCE37" s="148"/>
      <c r="GCF37" s="210"/>
      <c r="GCG37" s="211"/>
      <c r="GCH37" s="148"/>
      <c r="GCI37" s="210"/>
      <c r="GCJ37" s="211"/>
      <c r="GCK37" s="148"/>
      <c r="GCL37" s="210"/>
      <c r="GCM37" s="211"/>
      <c r="GCN37" s="148"/>
      <c r="GCO37" s="210"/>
      <c r="GCP37" s="211"/>
      <c r="GCQ37" s="148"/>
      <c r="GCR37" s="210"/>
      <c r="GCS37" s="211"/>
      <c r="GCT37" s="148"/>
      <c r="GCU37" s="210"/>
      <c r="GCV37" s="211"/>
      <c r="GCW37" s="148"/>
      <c r="GCX37" s="210"/>
      <c r="GCY37" s="211"/>
      <c r="GCZ37" s="148"/>
      <c r="GDA37" s="210"/>
      <c r="GDB37" s="211"/>
      <c r="GDC37" s="148"/>
      <c r="GDD37" s="210"/>
      <c r="GDE37" s="211"/>
      <c r="GDF37" s="148"/>
      <c r="GDG37" s="210"/>
      <c r="GDH37" s="211"/>
      <c r="GDI37" s="148"/>
      <c r="GDJ37" s="210"/>
      <c r="GDK37" s="211"/>
      <c r="GDL37" s="148"/>
      <c r="GDM37" s="210"/>
      <c r="GDN37" s="211"/>
      <c r="GDO37" s="148"/>
      <c r="GDP37" s="210"/>
      <c r="GDQ37" s="211"/>
      <c r="GDR37" s="148"/>
      <c r="GDS37" s="210"/>
      <c r="GDT37" s="211"/>
      <c r="GDU37" s="148"/>
      <c r="GDV37" s="210"/>
      <c r="GDW37" s="211"/>
      <c r="GDX37" s="148"/>
      <c r="GDY37" s="210"/>
      <c r="GDZ37" s="211"/>
      <c r="GEA37" s="148"/>
      <c r="GEB37" s="210"/>
      <c r="GEC37" s="211"/>
      <c r="GED37" s="148"/>
      <c r="GEE37" s="210"/>
      <c r="GEF37" s="211"/>
      <c r="GEG37" s="148"/>
      <c r="GEH37" s="210"/>
      <c r="GEI37" s="211"/>
      <c r="GEJ37" s="148"/>
      <c r="GEK37" s="210"/>
      <c r="GEL37" s="211"/>
      <c r="GEM37" s="148"/>
      <c r="GEN37" s="210"/>
      <c r="GEO37" s="211"/>
      <c r="GEP37" s="148"/>
      <c r="GEQ37" s="210"/>
      <c r="GER37" s="211"/>
      <c r="GES37" s="148"/>
      <c r="GET37" s="210"/>
      <c r="GEU37" s="211"/>
      <c r="GEV37" s="148"/>
      <c r="GEW37" s="210"/>
      <c r="GEX37" s="211"/>
      <c r="GEY37" s="148"/>
      <c r="GEZ37" s="210"/>
      <c r="GFA37" s="211"/>
      <c r="GFB37" s="148"/>
      <c r="GFC37" s="210"/>
      <c r="GFD37" s="211"/>
      <c r="GFE37" s="148"/>
      <c r="GFF37" s="210"/>
      <c r="GFG37" s="211"/>
      <c r="GFH37" s="148"/>
      <c r="GFI37" s="210"/>
      <c r="GFJ37" s="211"/>
      <c r="GFK37" s="148"/>
      <c r="GFL37" s="210"/>
      <c r="GFM37" s="211"/>
      <c r="GFN37" s="148"/>
      <c r="GFO37" s="210"/>
      <c r="GFP37" s="211"/>
      <c r="GFQ37" s="148"/>
      <c r="GFR37" s="210"/>
      <c r="GFS37" s="211"/>
      <c r="GFT37" s="148"/>
      <c r="GFU37" s="210"/>
      <c r="GFV37" s="211"/>
      <c r="GFW37" s="148"/>
      <c r="GFX37" s="210"/>
      <c r="GFY37" s="211"/>
      <c r="GFZ37" s="148"/>
      <c r="GGA37" s="210"/>
      <c r="GGB37" s="211"/>
      <c r="GGC37" s="148"/>
      <c r="GGD37" s="210"/>
      <c r="GGE37" s="211"/>
      <c r="GGF37" s="148"/>
      <c r="GGG37" s="210"/>
      <c r="GGH37" s="211"/>
      <c r="GGI37" s="148"/>
      <c r="GGJ37" s="210"/>
      <c r="GGK37" s="211"/>
      <c r="GGL37" s="148"/>
      <c r="GGM37" s="210"/>
      <c r="GGN37" s="211"/>
      <c r="GGO37" s="148"/>
      <c r="GGP37" s="210"/>
      <c r="GGQ37" s="211"/>
      <c r="GGR37" s="148"/>
      <c r="GGS37" s="210"/>
      <c r="GGT37" s="211"/>
      <c r="GGU37" s="148"/>
      <c r="GGV37" s="210"/>
      <c r="GGW37" s="211"/>
      <c r="GGX37" s="148"/>
      <c r="GGY37" s="210"/>
      <c r="GGZ37" s="211"/>
      <c r="GHA37" s="148"/>
      <c r="GHB37" s="210"/>
      <c r="GHC37" s="211"/>
      <c r="GHD37" s="148"/>
      <c r="GHE37" s="210"/>
      <c r="GHF37" s="211"/>
      <c r="GHG37" s="148"/>
      <c r="GHH37" s="210"/>
      <c r="GHI37" s="211"/>
      <c r="GHJ37" s="148"/>
      <c r="GHK37" s="210"/>
      <c r="GHL37" s="211"/>
      <c r="GHM37" s="148"/>
      <c r="GHN37" s="210"/>
      <c r="GHO37" s="211"/>
      <c r="GHP37" s="148"/>
      <c r="GHQ37" s="210"/>
      <c r="GHR37" s="211"/>
      <c r="GHS37" s="148"/>
      <c r="GHT37" s="210"/>
      <c r="GHU37" s="211"/>
      <c r="GHV37" s="148"/>
      <c r="GHW37" s="210"/>
      <c r="GHX37" s="211"/>
      <c r="GHY37" s="148"/>
      <c r="GHZ37" s="210"/>
      <c r="GIA37" s="211"/>
      <c r="GIB37" s="148"/>
      <c r="GIC37" s="210"/>
      <c r="GID37" s="211"/>
      <c r="GIE37" s="148"/>
      <c r="GIF37" s="210"/>
      <c r="GIG37" s="211"/>
      <c r="GIH37" s="148"/>
      <c r="GII37" s="210"/>
      <c r="GIJ37" s="211"/>
      <c r="GIK37" s="148"/>
      <c r="GIL37" s="210"/>
      <c r="GIM37" s="211"/>
      <c r="GIN37" s="148"/>
      <c r="GIO37" s="210"/>
      <c r="GIP37" s="211"/>
      <c r="GIQ37" s="148"/>
      <c r="GIR37" s="210"/>
      <c r="GIS37" s="211"/>
      <c r="GIT37" s="148"/>
      <c r="GIU37" s="210"/>
      <c r="GIV37" s="211"/>
      <c r="GIW37" s="148"/>
      <c r="GIX37" s="210"/>
      <c r="GIY37" s="211"/>
      <c r="GIZ37" s="148"/>
      <c r="GJA37" s="210"/>
      <c r="GJB37" s="211"/>
      <c r="GJC37" s="148"/>
      <c r="GJD37" s="210"/>
      <c r="GJE37" s="211"/>
      <c r="GJF37" s="148"/>
      <c r="GJG37" s="210"/>
      <c r="GJH37" s="211"/>
      <c r="GJI37" s="148"/>
      <c r="GJJ37" s="210"/>
      <c r="GJK37" s="211"/>
      <c r="GJL37" s="148"/>
      <c r="GJM37" s="210"/>
      <c r="GJN37" s="211"/>
      <c r="GJO37" s="148"/>
      <c r="GJP37" s="210"/>
      <c r="GJQ37" s="211"/>
      <c r="GJR37" s="148"/>
      <c r="GJS37" s="210"/>
      <c r="GJT37" s="211"/>
      <c r="GJU37" s="148"/>
      <c r="GJV37" s="210"/>
      <c r="GJW37" s="211"/>
      <c r="GJX37" s="148"/>
      <c r="GJY37" s="210"/>
      <c r="GJZ37" s="211"/>
      <c r="GKA37" s="148"/>
      <c r="GKB37" s="210"/>
      <c r="GKC37" s="211"/>
      <c r="GKD37" s="148"/>
      <c r="GKE37" s="210"/>
      <c r="GKF37" s="211"/>
      <c r="GKG37" s="148"/>
      <c r="GKH37" s="210"/>
      <c r="GKI37" s="211"/>
      <c r="GKJ37" s="148"/>
      <c r="GKK37" s="210"/>
      <c r="GKL37" s="211"/>
      <c r="GKM37" s="148"/>
      <c r="GKN37" s="210"/>
      <c r="GKO37" s="211"/>
      <c r="GKP37" s="148"/>
      <c r="GKQ37" s="210"/>
      <c r="GKR37" s="211"/>
      <c r="GKS37" s="148"/>
      <c r="GKT37" s="210"/>
      <c r="GKU37" s="211"/>
      <c r="GKV37" s="148"/>
      <c r="GKW37" s="210"/>
      <c r="GKX37" s="211"/>
      <c r="GKY37" s="148"/>
      <c r="GKZ37" s="210"/>
      <c r="GLA37" s="211"/>
      <c r="GLB37" s="148"/>
      <c r="GLC37" s="210"/>
      <c r="GLD37" s="211"/>
      <c r="GLE37" s="148"/>
      <c r="GLF37" s="210"/>
      <c r="GLG37" s="211"/>
      <c r="GLH37" s="148"/>
      <c r="GLI37" s="210"/>
      <c r="GLJ37" s="211"/>
      <c r="GLK37" s="148"/>
      <c r="GLL37" s="210"/>
      <c r="GLM37" s="211"/>
      <c r="GLN37" s="148"/>
      <c r="GLO37" s="210"/>
      <c r="GLP37" s="211"/>
      <c r="GLQ37" s="148"/>
      <c r="GLR37" s="210"/>
      <c r="GLS37" s="211"/>
      <c r="GLT37" s="148"/>
      <c r="GLU37" s="210"/>
      <c r="GLV37" s="211"/>
      <c r="GLW37" s="148"/>
      <c r="GLX37" s="210"/>
      <c r="GLY37" s="211"/>
      <c r="GLZ37" s="148"/>
      <c r="GMA37" s="210"/>
      <c r="GMB37" s="211"/>
      <c r="GMC37" s="148"/>
      <c r="GMD37" s="210"/>
      <c r="GME37" s="211"/>
      <c r="GMF37" s="148"/>
      <c r="GMG37" s="210"/>
      <c r="GMH37" s="211"/>
      <c r="GMI37" s="148"/>
      <c r="GMJ37" s="210"/>
      <c r="GMK37" s="211"/>
      <c r="GML37" s="148"/>
      <c r="GMM37" s="210"/>
      <c r="GMN37" s="211"/>
      <c r="GMO37" s="148"/>
      <c r="GMP37" s="210"/>
      <c r="GMQ37" s="211"/>
      <c r="GMR37" s="148"/>
      <c r="GMS37" s="210"/>
      <c r="GMT37" s="211"/>
      <c r="GMU37" s="148"/>
      <c r="GMV37" s="210"/>
      <c r="GMW37" s="211"/>
      <c r="GMX37" s="148"/>
      <c r="GMY37" s="210"/>
      <c r="GMZ37" s="211"/>
      <c r="GNA37" s="148"/>
      <c r="GNB37" s="210"/>
      <c r="GNC37" s="211"/>
      <c r="GND37" s="148"/>
      <c r="GNE37" s="210"/>
      <c r="GNF37" s="211"/>
      <c r="GNG37" s="148"/>
      <c r="GNH37" s="210"/>
      <c r="GNI37" s="211"/>
      <c r="GNJ37" s="148"/>
      <c r="GNK37" s="210"/>
      <c r="GNL37" s="211"/>
      <c r="GNM37" s="148"/>
      <c r="GNN37" s="210"/>
      <c r="GNO37" s="211"/>
      <c r="GNP37" s="148"/>
      <c r="GNQ37" s="210"/>
      <c r="GNR37" s="211"/>
      <c r="GNS37" s="148"/>
      <c r="GNT37" s="210"/>
      <c r="GNU37" s="211"/>
      <c r="GNV37" s="148"/>
      <c r="GNW37" s="210"/>
      <c r="GNX37" s="211"/>
      <c r="GNY37" s="148"/>
      <c r="GNZ37" s="210"/>
      <c r="GOA37" s="211"/>
      <c r="GOB37" s="148"/>
      <c r="GOC37" s="210"/>
      <c r="GOD37" s="211"/>
      <c r="GOE37" s="148"/>
      <c r="GOF37" s="210"/>
      <c r="GOG37" s="211"/>
      <c r="GOH37" s="148"/>
      <c r="GOI37" s="210"/>
      <c r="GOJ37" s="211"/>
      <c r="GOK37" s="148"/>
      <c r="GOL37" s="210"/>
      <c r="GOM37" s="211"/>
      <c r="GON37" s="148"/>
      <c r="GOO37" s="210"/>
      <c r="GOP37" s="211"/>
      <c r="GOQ37" s="148"/>
      <c r="GOR37" s="210"/>
      <c r="GOS37" s="211"/>
      <c r="GOT37" s="148"/>
      <c r="GOU37" s="210"/>
      <c r="GOV37" s="211"/>
      <c r="GOW37" s="148"/>
      <c r="GOX37" s="210"/>
      <c r="GOY37" s="211"/>
      <c r="GOZ37" s="148"/>
      <c r="GPA37" s="210"/>
      <c r="GPB37" s="211"/>
      <c r="GPC37" s="148"/>
      <c r="GPD37" s="210"/>
      <c r="GPE37" s="211"/>
      <c r="GPF37" s="148"/>
      <c r="GPG37" s="210"/>
      <c r="GPH37" s="211"/>
      <c r="GPI37" s="148"/>
      <c r="GPJ37" s="210"/>
      <c r="GPK37" s="211"/>
      <c r="GPL37" s="148"/>
      <c r="GPM37" s="210"/>
      <c r="GPN37" s="211"/>
      <c r="GPO37" s="148"/>
      <c r="GPP37" s="210"/>
      <c r="GPQ37" s="211"/>
      <c r="GPR37" s="148"/>
      <c r="GPS37" s="210"/>
      <c r="GPT37" s="211"/>
      <c r="GPU37" s="148"/>
      <c r="GPV37" s="210"/>
      <c r="GPW37" s="211"/>
      <c r="GPX37" s="148"/>
      <c r="GPY37" s="210"/>
      <c r="GPZ37" s="211"/>
      <c r="GQA37" s="148"/>
      <c r="GQB37" s="210"/>
      <c r="GQC37" s="211"/>
      <c r="GQD37" s="148"/>
      <c r="GQE37" s="210"/>
      <c r="GQF37" s="211"/>
      <c r="GQG37" s="148"/>
      <c r="GQH37" s="210"/>
      <c r="GQI37" s="211"/>
      <c r="GQJ37" s="148"/>
      <c r="GQK37" s="210"/>
      <c r="GQL37" s="211"/>
      <c r="GQM37" s="148"/>
      <c r="GQN37" s="210"/>
      <c r="GQO37" s="211"/>
      <c r="GQP37" s="148"/>
      <c r="GQQ37" s="210"/>
      <c r="GQR37" s="211"/>
      <c r="GQS37" s="148"/>
      <c r="GQT37" s="210"/>
      <c r="GQU37" s="211"/>
      <c r="GQV37" s="148"/>
      <c r="GQW37" s="210"/>
      <c r="GQX37" s="211"/>
      <c r="GQY37" s="148"/>
      <c r="GQZ37" s="210"/>
      <c r="GRA37" s="211"/>
      <c r="GRB37" s="148"/>
      <c r="GRC37" s="210"/>
      <c r="GRD37" s="211"/>
      <c r="GRE37" s="148"/>
      <c r="GRF37" s="210"/>
      <c r="GRG37" s="211"/>
      <c r="GRH37" s="148"/>
      <c r="GRI37" s="210"/>
      <c r="GRJ37" s="211"/>
      <c r="GRK37" s="148"/>
      <c r="GRL37" s="210"/>
      <c r="GRM37" s="211"/>
      <c r="GRN37" s="148"/>
      <c r="GRO37" s="210"/>
      <c r="GRP37" s="211"/>
      <c r="GRQ37" s="148"/>
      <c r="GRR37" s="210"/>
      <c r="GRS37" s="211"/>
      <c r="GRT37" s="148"/>
      <c r="GRU37" s="210"/>
      <c r="GRV37" s="211"/>
      <c r="GRW37" s="148"/>
      <c r="GRX37" s="210"/>
      <c r="GRY37" s="211"/>
      <c r="GRZ37" s="148"/>
      <c r="GSA37" s="210"/>
      <c r="GSB37" s="211"/>
      <c r="GSC37" s="148"/>
      <c r="GSD37" s="210"/>
      <c r="GSE37" s="211"/>
      <c r="GSF37" s="148"/>
      <c r="GSG37" s="210"/>
      <c r="GSH37" s="211"/>
      <c r="GSI37" s="148"/>
      <c r="GSJ37" s="210"/>
      <c r="GSK37" s="211"/>
      <c r="GSL37" s="148"/>
      <c r="GSM37" s="210"/>
      <c r="GSN37" s="211"/>
      <c r="GSO37" s="148"/>
      <c r="GSP37" s="210"/>
      <c r="GSQ37" s="211"/>
      <c r="GSR37" s="148"/>
      <c r="GSS37" s="210"/>
      <c r="GST37" s="211"/>
      <c r="GSU37" s="148"/>
      <c r="GSV37" s="210"/>
      <c r="GSW37" s="211"/>
      <c r="GSX37" s="148"/>
      <c r="GSY37" s="210"/>
      <c r="GSZ37" s="211"/>
      <c r="GTA37" s="148"/>
      <c r="GTB37" s="210"/>
      <c r="GTC37" s="211"/>
      <c r="GTD37" s="148"/>
      <c r="GTE37" s="210"/>
      <c r="GTF37" s="211"/>
      <c r="GTG37" s="148"/>
      <c r="GTH37" s="210"/>
      <c r="GTI37" s="211"/>
      <c r="GTJ37" s="148"/>
      <c r="GTK37" s="210"/>
      <c r="GTL37" s="211"/>
      <c r="GTM37" s="148"/>
      <c r="GTN37" s="210"/>
      <c r="GTO37" s="211"/>
      <c r="GTP37" s="148"/>
      <c r="GTQ37" s="210"/>
      <c r="GTR37" s="211"/>
      <c r="GTS37" s="148"/>
      <c r="GTT37" s="210"/>
      <c r="GTU37" s="211"/>
      <c r="GTV37" s="148"/>
      <c r="GTW37" s="210"/>
      <c r="GTX37" s="211"/>
      <c r="GTY37" s="148"/>
      <c r="GTZ37" s="210"/>
      <c r="GUA37" s="211"/>
      <c r="GUB37" s="148"/>
      <c r="GUC37" s="210"/>
      <c r="GUD37" s="211"/>
      <c r="GUE37" s="148"/>
      <c r="GUF37" s="210"/>
      <c r="GUG37" s="211"/>
      <c r="GUH37" s="148"/>
      <c r="GUI37" s="210"/>
      <c r="GUJ37" s="211"/>
      <c r="GUK37" s="148"/>
      <c r="GUL37" s="210"/>
      <c r="GUM37" s="211"/>
      <c r="GUN37" s="148"/>
      <c r="GUO37" s="210"/>
      <c r="GUP37" s="211"/>
      <c r="GUQ37" s="148"/>
      <c r="GUR37" s="210"/>
      <c r="GUS37" s="211"/>
      <c r="GUT37" s="148"/>
      <c r="GUU37" s="210"/>
      <c r="GUV37" s="211"/>
      <c r="GUW37" s="148"/>
      <c r="GUX37" s="210"/>
      <c r="GUY37" s="211"/>
      <c r="GUZ37" s="148"/>
      <c r="GVA37" s="210"/>
      <c r="GVB37" s="211"/>
      <c r="GVC37" s="148"/>
      <c r="GVD37" s="210"/>
      <c r="GVE37" s="211"/>
      <c r="GVF37" s="148"/>
      <c r="GVG37" s="210"/>
      <c r="GVH37" s="211"/>
      <c r="GVI37" s="148"/>
      <c r="GVJ37" s="210"/>
      <c r="GVK37" s="211"/>
      <c r="GVL37" s="148"/>
      <c r="GVM37" s="210"/>
      <c r="GVN37" s="211"/>
      <c r="GVO37" s="148"/>
      <c r="GVP37" s="210"/>
      <c r="GVQ37" s="211"/>
      <c r="GVR37" s="148"/>
      <c r="GVS37" s="210"/>
      <c r="GVT37" s="211"/>
      <c r="GVU37" s="148"/>
      <c r="GVV37" s="210"/>
      <c r="GVW37" s="211"/>
      <c r="GVX37" s="148"/>
      <c r="GVY37" s="210"/>
      <c r="GVZ37" s="211"/>
      <c r="GWA37" s="148"/>
      <c r="GWB37" s="210"/>
      <c r="GWC37" s="211"/>
      <c r="GWD37" s="148"/>
      <c r="GWE37" s="210"/>
      <c r="GWF37" s="211"/>
      <c r="GWG37" s="148"/>
      <c r="GWH37" s="210"/>
      <c r="GWI37" s="211"/>
      <c r="GWJ37" s="148"/>
      <c r="GWK37" s="210"/>
      <c r="GWL37" s="211"/>
      <c r="GWM37" s="148"/>
      <c r="GWN37" s="210"/>
      <c r="GWO37" s="211"/>
      <c r="GWP37" s="148"/>
      <c r="GWQ37" s="210"/>
      <c r="GWR37" s="211"/>
      <c r="GWS37" s="148"/>
      <c r="GWT37" s="210"/>
      <c r="GWU37" s="211"/>
      <c r="GWV37" s="148"/>
      <c r="GWW37" s="210"/>
      <c r="GWX37" s="211"/>
      <c r="GWY37" s="148"/>
      <c r="GWZ37" s="210"/>
      <c r="GXA37" s="211"/>
      <c r="GXB37" s="148"/>
      <c r="GXC37" s="210"/>
      <c r="GXD37" s="211"/>
      <c r="GXE37" s="148"/>
      <c r="GXF37" s="210"/>
      <c r="GXG37" s="211"/>
      <c r="GXH37" s="148"/>
      <c r="GXI37" s="210"/>
      <c r="GXJ37" s="211"/>
      <c r="GXK37" s="148"/>
      <c r="GXL37" s="210"/>
      <c r="GXM37" s="211"/>
      <c r="GXN37" s="148"/>
      <c r="GXO37" s="210"/>
      <c r="GXP37" s="211"/>
      <c r="GXQ37" s="148"/>
      <c r="GXR37" s="210"/>
      <c r="GXS37" s="211"/>
      <c r="GXT37" s="148"/>
      <c r="GXU37" s="210"/>
      <c r="GXV37" s="211"/>
      <c r="GXW37" s="148"/>
      <c r="GXX37" s="210"/>
      <c r="GXY37" s="211"/>
      <c r="GXZ37" s="148"/>
      <c r="GYA37" s="210"/>
      <c r="GYB37" s="211"/>
      <c r="GYC37" s="148"/>
      <c r="GYD37" s="210"/>
      <c r="GYE37" s="211"/>
      <c r="GYF37" s="148"/>
      <c r="GYG37" s="210"/>
      <c r="GYH37" s="211"/>
      <c r="GYI37" s="148"/>
      <c r="GYJ37" s="210"/>
      <c r="GYK37" s="211"/>
      <c r="GYL37" s="148"/>
      <c r="GYM37" s="210"/>
      <c r="GYN37" s="211"/>
      <c r="GYO37" s="148"/>
      <c r="GYP37" s="210"/>
      <c r="GYQ37" s="211"/>
      <c r="GYR37" s="148"/>
      <c r="GYS37" s="210"/>
      <c r="GYT37" s="211"/>
      <c r="GYU37" s="148"/>
      <c r="GYV37" s="210"/>
      <c r="GYW37" s="211"/>
      <c r="GYX37" s="148"/>
      <c r="GYY37" s="210"/>
      <c r="GYZ37" s="211"/>
      <c r="GZA37" s="148"/>
      <c r="GZB37" s="210"/>
      <c r="GZC37" s="211"/>
      <c r="GZD37" s="148"/>
      <c r="GZE37" s="210"/>
      <c r="GZF37" s="211"/>
      <c r="GZG37" s="148"/>
      <c r="GZH37" s="210"/>
      <c r="GZI37" s="211"/>
      <c r="GZJ37" s="148"/>
      <c r="GZK37" s="210"/>
      <c r="GZL37" s="211"/>
      <c r="GZM37" s="148"/>
      <c r="GZN37" s="210"/>
      <c r="GZO37" s="211"/>
      <c r="GZP37" s="148"/>
      <c r="GZQ37" s="210"/>
      <c r="GZR37" s="211"/>
      <c r="GZS37" s="148"/>
      <c r="GZT37" s="210"/>
      <c r="GZU37" s="211"/>
      <c r="GZV37" s="148"/>
      <c r="GZW37" s="210"/>
      <c r="GZX37" s="211"/>
      <c r="GZY37" s="148"/>
      <c r="GZZ37" s="210"/>
      <c r="HAA37" s="211"/>
      <c r="HAB37" s="148"/>
      <c r="HAC37" s="210"/>
      <c r="HAD37" s="211"/>
      <c r="HAE37" s="148"/>
      <c r="HAF37" s="210"/>
      <c r="HAG37" s="211"/>
      <c r="HAH37" s="148"/>
      <c r="HAI37" s="210"/>
      <c r="HAJ37" s="211"/>
      <c r="HAK37" s="148"/>
      <c r="HAL37" s="210"/>
      <c r="HAM37" s="211"/>
      <c r="HAN37" s="148"/>
      <c r="HAO37" s="210"/>
      <c r="HAP37" s="211"/>
      <c r="HAQ37" s="148"/>
      <c r="HAR37" s="210"/>
      <c r="HAS37" s="211"/>
      <c r="HAT37" s="148"/>
      <c r="HAU37" s="210"/>
      <c r="HAV37" s="211"/>
      <c r="HAW37" s="148"/>
      <c r="HAX37" s="210"/>
      <c r="HAY37" s="211"/>
      <c r="HAZ37" s="148"/>
      <c r="HBA37" s="210"/>
      <c r="HBB37" s="211"/>
      <c r="HBC37" s="148"/>
      <c r="HBD37" s="210"/>
      <c r="HBE37" s="211"/>
      <c r="HBF37" s="148"/>
      <c r="HBG37" s="210"/>
      <c r="HBH37" s="211"/>
      <c r="HBI37" s="148"/>
      <c r="HBJ37" s="210"/>
      <c r="HBK37" s="211"/>
      <c r="HBL37" s="148"/>
      <c r="HBM37" s="210"/>
      <c r="HBN37" s="211"/>
      <c r="HBO37" s="148"/>
      <c r="HBP37" s="210"/>
      <c r="HBQ37" s="211"/>
      <c r="HBR37" s="148"/>
      <c r="HBS37" s="210"/>
      <c r="HBT37" s="211"/>
      <c r="HBU37" s="148"/>
      <c r="HBV37" s="210"/>
      <c r="HBW37" s="211"/>
      <c r="HBX37" s="148"/>
      <c r="HBY37" s="210"/>
      <c r="HBZ37" s="211"/>
      <c r="HCA37" s="148"/>
      <c r="HCB37" s="210"/>
      <c r="HCC37" s="211"/>
      <c r="HCD37" s="148"/>
      <c r="HCE37" s="210"/>
      <c r="HCF37" s="211"/>
      <c r="HCG37" s="148"/>
      <c r="HCH37" s="210"/>
      <c r="HCI37" s="211"/>
      <c r="HCJ37" s="148"/>
      <c r="HCK37" s="210"/>
      <c r="HCL37" s="211"/>
      <c r="HCM37" s="148"/>
      <c r="HCN37" s="210"/>
      <c r="HCO37" s="211"/>
      <c r="HCP37" s="148"/>
      <c r="HCQ37" s="210"/>
      <c r="HCR37" s="211"/>
      <c r="HCS37" s="148"/>
      <c r="HCT37" s="210"/>
      <c r="HCU37" s="211"/>
      <c r="HCV37" s="148"/>
      <c r="HCW37" s="210"/>
      <c r="HCX37" s="211"/>
      <c r="HCY37" s="148"/>
      <c r="HCZ37" s="210"/>
      <c r="HDA37" s="211"/>
      <c r="HDB37" s="148"/>
      <c r="HDC37" s="210"/>
      <c r="HDD37" s="211"/>
      <c r="HDE37" s="148"/>
      <c r="HDF37" s="210"/>
      <c r="HDG37" s="211"/>
      <c r="HDH37" s="148"/>
      <c r="HDI37" s="210"/>
      <c r="HDJ37" s="211"/>
      <c r="HDK37" s="148"/>
      <c r="HDL37" s="210"/>
      <c r="HDM37" s="211"/>
      <c r="HDN37" s="148"/>
      <c r="HDO37" s="210"/>
      <c r="HDP37" s="211"/>
      <c r="HDQ37" s="148"/>
      <c r="HDR37" s="210"/>
      <c r="HDS37" s="211"/>
      <c r="HDT37" s="148"/>
      <c r="HDU37" s="210"/>
      <c r="HDV37" s="211"/>
      <c r="HDW37" s="148"/>
      <c r="HDX37" s="210"/>
      <c r="HDY37" s="211"/>
      <c r="HDZ37" s="148"/>
      <c r="HEA37" s="210"/>
      <c r="HEB37" s="211"/>
      <c r="HEC37" s="148"/>
      <c r="HED37" s="210"/>
      <c r="HEE37" s="211"/>
      <c r="HEF37" s="148"/>
      <c r="HEG37" s="210"/>
      <c r="HEH37" s="211"/>
      <c r="HEI37" s="148"/>
      <c r="HEJ37" s="210"/>
      <c r="HEK37" s="211"/>
      <c r="HEL37" s="148"/>
      <c r="HEM37" s="210"/>
      <c r="HEN37" s="211"/>
      <c r="HEO37" s="148"/>
      <c r="HEP37" s="210"/>
      <c r="HEQ37" s="211"/>
      <c r="HER37" s="148"/>
      <c r="HES37" s="210"/>
      <c r="HET37" s="211"/>
      <c r="HEU37" s="148"/>
      <c r="HEV37" s="210"/>
      <c r="HEW37" s="211"/>
      <c r="HEX37" s="148"/>
      <c r="HEY37" s="210"/>
      <c r="HEZ37" s="211"/>
      <c r="HFA37" s="148"/>
      <c r="HFB37" s="210"/>
      <c r="HFC37" s="211"/>
      <c r="HFD37" s="148"/>
      <c r="HFE37" s="210"/>
      <c r="HFF37" s="211"/>
      <c r="HFG37" s="148"/>
      <c r="HFH37" s="210"/>
      <c r="HFI37" s="211"/>
      <c r="HFJ37" s="148"/>
      <c r="HFK37" s="210"/>
      <c r="HFL37" s="211"/>
      <c r="HFM37" s="148"/>
      <c r="HFN37" s="210"/>
      <c r="HFO37" s="211"/>
      <c r="HFP37" s="148"/>
      <c r="HFQ37" s="210"/>
      <c r="HFR37" s="211"/>
      <c r="HFS37" s="148"/>
      <c r="HFT37" s="210"/>
      <c r="HFU37" s="211"/>
      <c r="HFV37" s="148"/>
      <c r="HFW37" s="210"/>
      <c r="HFX37" s="211"/>
      <c r="HFY37" s="148"/>
      <c r="HFZ37" s="210"/>
      <c r="HGA37" s="211"/>
      <c r="HGB37" s="148"/>
      <c r="HGC37" s="210"/>
      <c r="HGD37" s="211"/>
      <c r="HGE37" s="148"/>
      <c r="HGF37" s="210"/>
      <c r="HGG37" s="211"/>
      <c r="HGH37" s="148"/>
      <c r="HGI37" s="210"/>
      <c r="HGJ37" s="211"/>
      <c r="HGK37" s="148"/>
      <c r="HGL37" s="210"/>
      <c r="HGM37" s="211"/>
      <c r="HGN37" s="148"/>
      <c r="HGO37" s="210"/>
      <c r="HGP37" s="211"/>
      <c r="HGQ37" s="148"/>
      <c r="HGR37" s="210"/>
      <c r="HGS37" s="211"/>
      <c r="HGT37" s="148"/>
      <c r="HGU37" s="210"/>
      <c r="HGV37" s="211"/>
      <c r="HGW37" s="148"/>
      <c r="HGX37" s="210"/>
      <c r="HGY37" s="211"/>
      <c r="HGZ37" s="148"/>
      <c r="HHA37" s="210"/>
      <c r="HHB37" s="211"/>
      <c r="HHC37" s="148"/>
      <c r="HHD37" s="210"/>
      <c r="HHE37" s="211"/>
      <c r="HHF37" s="148"/>
      <c r="HHG37" s="210"/>
      <c r="HHH37" s="211"/>
      <c r="HHI37" s="148"/>
      <c r="HHJ37" s="210"/>
      <c r="HHK37" s="211"/>
      <c r="HHL37" s="148"/>
      <c r="HHM37" s="210"/>
      <c r="HHN37" s="211"/>
      <c r="HHO37" s="148"/>
      <c r="HHP37" s="210"/>
      <c r="HHQ37" s="211"/>
      <c r="HHR37" s="148"/>
      <c r="HHS37" s="210"/>
      <c r="HHT37" s="211"/>
      <c r="HHU37" s="148"/>
      <c r="HHV37" s="210"/>
      <c r="HHW37" s="211"/>
      <c r="HHX37" s="148"/>
      <c r="HHY37" s="210"/>
      <c r="HHZ37" s="211"/>
      <c r="HIA37" s="148"/>
      <c r="HIB37" s="210"/>
      <c r="HIC37" s="211"/>
      <c r="HID37" s="148"/>
      <c r="HIE37" s="210"/>
      <c r="HIF37" s="211"/>
      <c r="HIG37" s="148"/>
      <c r="HIH37" s="210"/>
      <c r="HII37" s="211"/>
      <c r="HIJ37" s="148"/>
      <c r="HIK37" s="210"/>
      <c r="HIL37" s="211"/>
      <c r="HIM37" s="148"/>
      <c r="HIN37" s="210"/>
      <c r="HIO37" s="211"/>
      <c r="HIP37" s="148"/>
      <c r="HIQ37" s="210"/>
      <c r="HIR37" s="211"/>
      <c r="HIS37" s="148"/>
      <c r="HIT37" s="210"/>
      <c r="HIU37" s="211"/>
      <c r="HIV37" s="148"/>
      <c r="HIW37" s="210"/>
      <c r="HIX37" s="211"/>
      <c r="HIY37" s="148"/>
      <c r="HIZ37" s="210"/>
      <c r="HJA37" s="211"/>
      <c r="HJB37" s="148"/>
      <c r="HJC37" s="210"/>
      <c r="HJD37" s="211"/>
      <c r="HJE37" s="148"/>
      <c r="HJF37" s="210"/>
      <c r="HJG37" s="211"/>
      <c r="HJH37" s="148"/>
      <c r="HJI37" s="210"/>
      <c r="HJJ37" s="211"/>
      <c r="HJK37" s="148"/>
      <c r="HJL37" s="210"/>
      <c r="HJM37" s="211"/>
      <c r="HJN37" s="148"/>
      <c r="HJO37" s="210"/>
      <c r="HJP37" s="211"/>
      <c r="HJQ37" s="148"/>
      <c r="HJR37" s="210"/>
      <c r="HJS37" s="211"/>
      <c r="HJT37" s="148"/>
      <c r="HJU37" s="210"/>
      <c r="HJV37" s="211"/>
      <c r="HJW37" s="148"/>
      <c r="HJX37" s="210"/>
      <c r="HJY37" s="211"/>
      <c r="HJZ37" s="148"/>
      <c r="HKA37" s="210"/>
      <c r="HKB37" s="211"/>
      <c r="HKC37" s="148"/>
      <c r="HKD37" s="210"/>
      <c r="HKE37" s="211"/>
      <c r="HKF37" s="148"/>
      <c r="HKG37" s="210"/>
      <c r="HKH37" s="211"/>
      <c r="HKI37" s="148"/>
      <c r="HKJ37" s="210"/>
      <c r="HKK37" s="211"/>
      <c r="HKL37" s="148"/>
      <c r="HKM37" s="210"/>
      <c r="HKN37" s="211"/>
      <c r="HKO37" s="148"/>
      <c r="HKP37" s="210"/>
      <c r="HKQ37" s="211"/>
      <c r="HKR37" s="148"/>
      <c r="HKS37" s="210"/>
      <c r="HKT37" s="211"/>
      <c r="HKU37" s="148"/>
      <c r="HKV37" s="210"/>
      <c r="HKW37" s="211"/>
      <c r="HKX37" s="148"/>
      <c r="HKY37" s="210"/>
      <c r="HKZ37" s="211"/>
      <c r="HLA37" s="148"/>
      <c r="HLB37" s="210"/>
      <c r="HLC37" s="211"/>
      <c r="HLD37" s="148"/>
      <c r="HLE37" s="210"/>
      <c r="HLF37" s="211"/>
      <c r="HLG37" s="148"/>
      <c r="HLH37" s="210"/>
      <c r="HLI37" s="211"/>
      <c r="HLJ37" s="148"/>
      <c r="HLK37" s="210"/>
      <c r="HLL37" s="211"/>
      <c r="HLM37" s="148"/>
      <c r="HLN37" s="210"/>
      <c r="HLO37" s="211"/>
      <c r="HLP37" s="148"/>
      <c r="HLQ37" s="210"/>
      <c r="HLR37" s="211"/>
      <c r="HLS37" s="148"/>
      <c r="HLT37" s="210"/>
      <c r="HLU37" s="211"/>
      <c r="HLV37" s="148"/>
      <c r="HLW37" s="210"/>
      <c r="HLX37" s="211"/>
      <c r="HLY37" s="148"/>
      <c r="HLZ37" s="210"/>
      <c r="HMA37" s="211"/>
      <c r="HMB37" s="148"/>
      <c r="HMC37" s="210"/>
      <c r="HMD37" s="211"/>
      <c r="HME37" s="148"/>
      <c r="HMF37" s="210"/>
      <c r="HMG37" s="211"/>
      <c r="HMH37" s="148"/>
      <c r="HMI37" s="210"/>
      <c r="HMJ37" s="211"/>
      <c r="HMK37" s="148"/>
      <c r="HML37" s="210"/>
      <c r="HMM37" s="211"/>
      <c r="HMN37" s="148"/>
      <c r="HMO37" s="210"/>
      <c r="HMP37" s="211"/>
      <c r="HMQ37" s="148"/>
      <c r="HMR37" s="210"/>
      <c r="HMS37" s="211"/>
      <c r="HMT37" s="148"/>
      <c r="HMU37" s="210"/>
      <c r="HMV37" s="211"/>
      <c r="HMW37" s="148"/>
      <c r="HMX37" s="210"/>
      <c r="HMY37" s="211"/>
      <c r="HMZ37" s="148"/>
      <c r="HNA37" s="210"/>
      <c r="HNB37" s="211"/>
      <c r="HNC37" s="148"/>
      <c r="HND37" s="210"/>
      <c r="HNE37" s="211"/>
      <c r="HNF37" s="148"/>
      <c r="HNG37" s="210"/>
      <c r="HNH37" s="211"/>
      <c r="HNI37" s="148"/>
      <c r="HNJ37" s="210"/>
      <c r="HNK37" s="211"/>
      <c r="HNL37" s="148"/>
      <c r="HNM37" s="210"/>
      <c r="HNN37" s="211"/>
      <c r="HNO37" s="148"/>
      <c r="HNP37" s="210"/>
      <c r="HNQ37" s="211"/>
      <c r="HNR37" s="148"/>
      <c r="HNS37" s="210"/>
      <c r="HNT37" s="211"/>
      <c r="HNU37" s="148"/>
      <c r="HNV37" s="210"/>
      <c r="HNW37" s="211"/>
      <c r="HNX37" s="148"/>
      <c r="HNY37" s="210"/>
      <c r="HNZ37" s="211"/>
      <c r="HOA37" s="148"/>
      <c r="HOB37" s="210"/>
      <c r="HOC37" s="211"/>
      <c r="HOD37" s="148"/>
      <c r="HOE37" s="210"/>
      <c r="HOF37" s="211"/>
      <c r="HOG37" s="148"/>
      <c r="HOH37" s="210"/>
      <c r="HOI37" s="211"/>
      <c r="HOJ37" s="148"/>
      <c r="HOK37" s="210"/>
      <c r="HOL37" s="211"/>
      <c r="HOM37" s="148"/>
      <c r="HON37" s="210"/>
      <c r="HOO37" s="211"/>
      <c r="HOP37" s="148"/>
      <c r="HOQ37" s="210"/>
      <c r="HOR37" s="211"/>
      <c r="HOS37" s="148"/>
      <c r="HOT37" s="210"/>
      <c r="HOU37" s="211"/>
      <c r="HOV37" s="148"/>
      <c r="HOW37" s="210"/>
      <c r="HOX37" s="211"/>
      <c r="HOY37" s="148"/>
      <c r="HOZ37" s="210"/>
      <c r="HPA37" s="211"/>
      <c r="HPB37" s="148"/>
      <c r="HPC37" s="210"/>
      <c r="HPD37" s="211"/>
      <c r="HPE37" s="148"/>
      <c r="HPF37" s="210"/>
      <c r="HPG37" s="211"/>
      <c r="HPH37" s="148"/>
      <c r="HPI37" s="210"/>
      <c r="HPJ37" s="211"/>
      <c r="HPK37" s="148"/>
      <c r="HPL37" s="210"/>
      <c r="HPM37" s="211"/>
      <c r="HPN37" s="148"/>
      <c r="HPO37" s="210"/>
      <c r="HPP37" s="211"/>
      <c r="HPQ37" s="148"/>
      <c r="HPR37" s="210"/>
      <c r="HPS37" s="211"/>
      <c r="HPT37" s="148"/>
      <c r="HPU37" s="210"/>
      <c r="HPV37" s="211"/>
      <c r="HPW37" s="148"/>
      <c r="HPX37" s="210"/>
      <c r="HPY37" s="211"/>
      <c r="HPZ37" s="148"/>
      <c r="HQA37" s="210"/>
      <c r="HQB37" s="211"/>
      <c r="HQC37" s="148"/>
      <c r="HQD37" s="210"/>
      <c r="HQE37" s="211"/>
      <c r="HQF37" s="148"/>
      <c r="HQG37" s="210"/>
      <c r="HQH37" s="211"/>
      <c r="HQI37" s="148"/>
      <c r="HQJ37" s="210"/>
      <c r="HQK37" s="211"/>
      <c r="HQL37" s="148"/>
      <c r="HQM37" s="210"/>
      <c r="HQN37" s="211"/>
      <c r="HQO37" s="148"/>
      <c r="HQP37" s="210"/>
      <c r="HQQ37" s="211"/>
      <c r="HQR37" s="148"/>
      <c r="HQS37" s="210"/>
      <c r="HQT37" s="211"/>
      <c r="HQU37" s="148"/>
      <c r="HQV37" s="210"/>
      <c r="HQW37" s="211"/>
      <c r="HQX37" s="148"/>
      <c r="HQY37" s="210"/>
      <c r="HQZ37" s="211"/>
      <c r="HRA37" s="148"/>
      <c r="HRB37" s="210"/>
      <c r="HRC37" s="211"/>
      <c r="HRD37" s="148"/>
      <c r="HRE37" s="210"/>
      <c r="HRF37" s="211"/>
      <c r="HRG37" s="148"/>
      <c r="HRH37" s="210"/>
      <c r="HRI37" s="211"/>
      <c r="HRJ37" s="148"/>
      <c r="HRK37" s="210"/>
      <c r="HRL37" s="211"/>
      <c r="HRM37" s="148"/>
      <c r="HRN37" s="210"/>
      <c r="HRO37" s="211"/>
      <c r="HRP37" s="148"/>
      <c r="HRQ37" s="210"/>
      <c r="HRR37" s="211"/>
      <c r="HRS37" s="148"/>
      <c r="HRT37" s="210"/>
      <c r="HRU37" s="211"/>
      <c r="HRV37" s="148"/>
      <c r="HRW37" s="210"/>
      <c r="HRX37" s="211"/>
      <c r="HRY37" s="148"/>
      <c r="HRZ37" s="210"/>
      <c r="HSA37" s="211"/>
      <c r="HSB37" s="148"/>
      <c r="HSC37" s="210"/>
      <c r="HSD37" s="211"/>
      <c r="HSE37" s="148"/>
      <c r="HSF37" s="210"/>
      <c r="HSG37" s="211"/>
      <c r="HSH37" s="148"/>
      <c r="HSI37" s="210"/>
      <c r="HSJ37" s="211"/>
      <c r="HSK37" s="148"/>
      <c r="HSL37" s="210"/>
      <c r="HSM37" s="211"/>
      <c r="HSN37" s="148"/>
      <c r="HSO37" s="210"/>
      <c r="HSP37" s="211"/>
      <c r="HSQ37" s="148"/>
      <c r="HSR37" s="210"/>
      <c r="HSS37" s="211"/>
      <c r="HST37" s="148"/>
      <c r="HSU37" s="210"/>
      <c r="HSV37" s="211"/>
      <c r="HSW37" s="148"/>
      <c r="HSX37" s="210"/>
      <c r="HSY37" s="211"/>
      <c r="HSZ37" s="148"/>
      <c r="HTA37" s="210"/>
      <c r="HTB37" s="211"/>
      <c r="HTC37" s="148"/>
      <c r="HTD37" s="210"/>
      <c r="HTE37" s="211"/>
      <c r="HTF37" s="148"/>
      <c r="HTG37" s="210"/>
      <c r="HTH37" s="211"/>
      <c r="HTI37" s="148"/>
      <c r="HTJ37" s="210"/>
      <c r="HTK37" s="211"/>
      <c r="HTL37" s="148"/>
      <c r="HTM37" s="210"/>
      <c r="HTN37" s="211"/>
      <c r="HTO37" s="148"/>
      <c r="HTP37" s="210"/>
      <c r="HTQ37" s="211"/>
      <c r="HTR37" s="148"/>
      <c r="HTS37" s="210"/>
      <c r="HTT37" s="211"/>
      <c r="HTU37" s="148"/>
      <c r="HTV37" s="210"/>
      <c r="HTW37" s="211"/>
      <c r="HTX37" s="148"/>
      <c r="HTY37" s="210"/>
      <c r="HTZ37" s="211"/>
      <c r="HUA37" s="148"/>
      <c r="HUB37" s="210"/>
      <c r="HUC37" s="211"/>
      <c r="HUD37" s="148"/>
      <c r="HUE37" s="210"/>
      <c r="HUF37" s="211"/>
      <c r="HUG37" s="148"/>
      <c r="HUH37" s="210"/>
      <c r="HUI37" s="211"/>
      <c r="HUJ37" s="148"/>
      <c r="HUK37" s="210"/>
      <c r="HUL37" s="211"/>
      <c r="HUM37" s="148"/>
      <c r="HUN37" s="210"/>
      <c r="HUO37" s="211"/>
      <c r="HUP37" s="148"/>
      <c r="HUQ37" s="210"/>
      <c r="HUR37" s="211"/>
      <c r="HUS37" s="148"/>
      <c r="HUT37" s="210"/>
      <c r="HUU37" s="211"/>
      <c r="HUV37" s="148"/>
      <c r="HUW37" s="210"/>
      <c r="HUX37" s="211"/>
      <c r="HUY37" s="148"/>
      <c r="HUZ37" s="210"/>
      <c r="HVA37" s="211"/>
      <c r="HVB37" s="148"/>
      <c r="HVC37" s="210"/>
      <c r="HVD37" s="211"/>
      <c r="HVE37" s="148"/>
      <c r="HVF37" s="210"/>
      <c r="HVG37" s="211"/>
      <c r="HVH37" s="148"/>
      <c r="HVI37" s="210"/>
      <c r="HVJ37" s="211"/>
      <c r="HVK37" s="148"/>
      <c r="HVL37" s="210"/>
      <c r="HVM37" s="211"/>
      <c r="HVN37" s="148"/>
      <c r="HVO37" s="210"/>
      <c r="HVP37" s="211"/>
      <c r="HVQ37" s="148"/>
      <c r="HVR37" s="210"/>
      <c r="HVS37" s="211"/>
      <c r="HVT37" s="148"/>
      <c r="HVU37" s="210"/>
      <c r="HVV37" s="211"/>
      <c r="HVW37" s="148"/>
      <c r="HVX37" s="210"/>
      <c r="HVY37" s="211"/>
      <c r="HVZ37" s="148"/>
      <c r="HWA37" s="210"/>
      <c r="HWB37" s="211"/>
      <c r="HWC37" s="148"/>
      <c r="HWD37" s="210"/>
      <c r="HWE37" s="211"/>
      <c r="HWF37" s="148"/>
      <c r="HWG37" s="210"/>
      <c r="HWH37" s="211"/>
      <c r="HWI37" s="148"/>
      <c r="HWJ37" s="210"/>
      <c r="HWK37" s="211"/>
      <c r="HWL37" s="148"/>
      <c r="HWM37" s="210"/>
      <c r="HWN37" s="211"/>
      <c r="HWO37" s="148"/>
      <c r="HWP37" s="210"/>
      <c r="HWQ37" s="211"/>
      <c r="HWR37" s="148"/>
      <c r="HWS37" s="210"/>
      <c r="HWT37" s="211"/>
      <c r="HWU37" s="148"/>
      <c r="HWV37" s="210"/>
      <c r="HWW37" s="211"/>
      <c r="HWX37" s="148"/>
      <c r="HWY37" s="210"/>
      <c r="HWZ37" s="211"/>
      <c r="HXA37" s="148"/>
      <c r="HXB37" s="210"/>
      <c r="HXC37" s="211"/>
      <c r="HXD37" s="148"/>
      <c r="HXE37" s="210"/>
      <c r="HXF37" s="211"/>
      <c r="HXG37" s="148"/>
      <c r="HXH37" s="210"/>
      <c r="HXI37" s="211"/>
      <c r="HXJ37" s="148"/>
      <c r="HXK37" s="210"/>
      <c r="HXL37" s="211"/>
      <c r="HXM37" s="148"/>
      <c r="HXN37" s="210"/>
      <c r="HXO37" s="211"/>
      <c r="HXP37" s="148"/>
      <c r="HXQ37" s="210"/>
      <c r="HXR37" s="211"/>
      <c r="HXS37" s="148"/>
      <c r="HXT37" s="210"/>
      <c r="HXU37" s="211"/>
      <c r="HXV37" s="148"/>
      <c r="HXW37" s="210"/>
      <c r="HXX37" s="211"/>
      <c r="HXY37" s="148"/>
      <c r="HXZ37" s="210"/>
      <c r="HYA37" s="211"/>
      <c r="HYB37" s="148"/>
      <c r="HYC37" s="210"/>
      <c r="HYD37" s="211"/>
      <c r="HYE37" s="148"/>
      <c r="HYF37" s="210"/>
      <c r="HYG37" s="211"/>
      <c r="HYH37" s="148"/>
      <c r="HYI37" s="210"/>
      <c r="HYJ37" s="211"/>
      <c r="HYK37" s="148"/>
      <c r="HYL37" s="210"/>
      <c r="HYM37" s="211"/>
      <c r="HYN37" s="148"/>
      <c r="HYO37" s="210"/>
      <c r="HYP37" s="211"/>
      <c r="HYQ37" s="148"/>
      <c r="HYR37" s="210"/>
      <c r="HYS37" s="211"/>
      <c r="HYT37" s="148"/>
      <c r="HYU37" s="210"/>
      <c r="HYV37" s="211"/>
      <c r="HYW37" s="148"/>
      <c r="HYX37" s="210"/>
      <c r="HYY37" s="211"/>
      <c r="HYZ37" s="148"/>
      <c r="HZA37" s="210"/>
      <c r="HZB37" s="211"/>
      <c r="HZC37" s="148"/>
      <c r="HZD37" s="210"/>
      <c r="HZE37" s="211"/>
      <c r="HZF37" s="148"/>
      <c r="HZG37" s="210"/>
      <c r="HZH37" s="211"/>
      <c r="HZI37" s="148"/>
      <c r="HZJ37" s="210"/>
      <c r="HZK37" s="211"/>
      <c r="HZL37" s="148"/>
      <c r="HZM37" s="210"/>
      <c r="HZN37" s="211"/>
      <c r="HZO37" s="148"/>
      <c r="HZP37" s="210"/>
      <c r="HZQ37" s="211"/>
      <c r="HZR37" s="148"/>
      <c r="HZS37" s="210"/>
      <c r="HZT37" s="211"/>
      <c r="HZU37" s="148"/>
      <c r="HZV37" s="210"/>
      <c r="HZW37" s="211"/>
      <c r="HZX37" s="148"/>
      <c r="HZY37" s="210"/>
      <c r="HZZ37" s="211"/>
      <c r="IAA37" s="148"/>
      <c r="IAB37" s="210"/>
      <c r="IAC37" s="211"/>
      <c r="IAD37" s="148"/>
      <c r="IAE37" s="210"/>
      <c r="IAF37" s="211"/>
      <c r="IAG37" s="148"/>
      <c r="IAH37" s="210"/>
      <c r="IAI37" s="211"/>
      <c r="IAJ37" s="148"/>
      <c r="IAK37" s="210"/>
      <c r="IAL37" s="211"/>
      <c r="IAM37" s="148"/>
      <c r="IAN37" s="210"/>
      <c r="IAO37" s="211"/>
      <c r="IAP37" s="148"/>
      <c r="IAQ37" s="210"/>
      <c r="IAR37" s="211"/>
      <c r="IAS37" s="148"/>
      <c r="IAT37" s="210"/>
      <c r="IAU37" s="211"/>
      <c r="IAV37" s="148"/>
      <c r="IAW37" s="210"/>
      <c r="IAX37" s="211"/>
      <c r="IAY37" s="148"/>
      <c r="IAZ37" s="210"/>
      <c r="IBA37" s="211"/>
      <c r="IBB37" s="148"/>
      <c r="IBC37" s="210"/>
      <c r="IBD37" s="211"/>
      <c r="IBE37" s="148"/>
      <c r="IBF37" s="210"/>
      <c r="IBG37" s="211"/>
      <c r="IBH37" s="148"/>
      <c r="IBI37" s="210"/>
      <c r="IBJ37" s="211"/>
      <c r="IBK37" s="148"/>
      <c r="IBL37" s="210"/>
      <c r="IBM37" s="211"/>
      <c r="IBN37" s="148"/>
      <c r="IBO37" s="210"/>
      <c r="IBP37" s="211"/>
      <c r="IBQ37" s="148"/>
      <c r="IBR37" s="210"/>
      <c r="IBS37" s="211"/>
      <c r="IBT37" s="148"/>
      <c r="IBU37" s="210"/>
      <c r="IBV37" s="211"/>
      <c r="IBW37" s="148"/>
      <c r="IBX37" s="210"/>
      <c r="IBY37" s="211"/>
      <c r="IBZ37" s="148"/>
      <c r="ICA37" s="210"/>
      <c r="ICB37" s="211"/>
      <c r="ICC37" s="148"/>
      <c r="ICD37" s="210"/>
      <c r="ICE37" s="211"/>
      <c r="ICF37" s="148"/>
      <c r="ICG37" s="210"/>
      <c r="ICH37" s="211"/>
      <c r="ICI37" s="148"/>
      <c r="ICJ37" s="210"/>
      <c r="ICK37" s="211"/>
      <c r="ICL37" s="148"/>
      <c r="ICM37" s="210"/>
      <c r="ICN37" s="211"/>
      <c r="ICO37" s="148"/>
      <c r="ICP37" s="210"/>
      <c r="ICQ37" s="211"/>
      <c r="ICR37" s="148"/>
      <c r="ICS37" s="210"/>
      <c r="ICT37" s="211"/>
      <c r="ICU37" s="148"/>
      <c r="ICV37" s="210"/>
      <c r="ICW37" s="211"/>
      <c r="ICX37" s="148"/>
      <c r="ICY37" s="210"/>
      <c r="ICZ37" s="211"/>
      <c r="IDA37" s="148"/>
      <c r="IDB37" s="210"/>
      <c r="IDC37" s="211"/>
      <c r="IDD37" s="148"/>
      <c r="IDE37" s="210"/>
      <c r="IDF37" s="211"/>
      <c r="IDG37" s="148"/>
      <c r="IDH37" s="210"/>
      <c r="IDI37" s="211"/>
      <c r="IDJ37" s="148"/>
      <c r="IDK37" s="210"/>
      <c r="IDL37" s="211"/>
      <c r="IDM37" s="148"/>
      <c r="IDN37" s="210"/>
      <c r="IDO37" s="211"/>
      <c r="IDP37" s="148"/>
      <c r="IDQ37" s="210"/>
      <c r="IDR37" s="211"/>
      <c r="IDS37" s="148"/>
      <c r="IDT37" s="210"/>
      <c r="IDU37" s="211"/>
      <c r="IDV37" s="148"/>
      <c r="IDW37" s="210"/>
      <c r="IDX37" s="211"/>
      <c r="IDY37" s="148"/>
      <c r="IDZ37" s="210"/>
      <c r="IEA37" s="211"/>
      <c r="IEB37" s="148"/>
      <c r="IEC37" s="210"/>
      <c r="IED37" s="211"/>
      <c r="IEE37" s="148"/>
      <c r="IEF37" s="210"/>
      <c r="IEG37" s="211"/>
      <c r="IEH37" s="148"/>
      <c r="IEI37" s="210"/>
      <c r="IEJ37" s="211"/>
      <c r="IEK37" s="148"/>
      <c r="IEL37" s="210"/>
      <c r="IEM37" s="211"/>
      <c r="IEN37" s="148"/>
      <c r="IEO37" s="210"/>
      <c r="IEP37" s="211"/>
      <c r="IEQ37" s="148"/>
      <c r="IER37" s="210"/>
      <c r="IES37" s="211"/>
      <c r="IET37" s="148"/>
      <c r="IEU37" s="210"/>
      <c r="IEV37" s="211"/>
      <c r="IEW37" s="148"/>
      <c r="IEX37" s="210"/>
      <c r="IEY37" s="211"/>
      <c r="IEZ37" s="148"/>
      <c r="IFA37" s="210"/>
      <c r="IFB37" s="211"/>
      <c r="IFC37" s="148"/>
      <c r="IFD37" s="210"/>
      <c r="IFE37" s="211"/>
      <c r="IFF37" s="148"/>
      <c r="IFG37" s="210"/>
      <c r="IFH37" s="211"/>
      <c r="IFI37" s="148"/>
      <c r="IFJ37" s="210"/>
      <c r="IFK37" s="211"/>
      <c r="IFL37" s="148"/>
      <c r="IFM37" s="210"/>
      <c r="IFN37" s="211"/>
      <c r="IFO37" s="148"/>
      <c r="IFP37" s="210"/>
      <c r="IFQ37" s="211"/>
      <c r="IFR37" s="148"/>
      <c r="IFS37" s="210"/>
      <c r="IFT37" s="211"/>
      <c r="IFU37" s="148"/>
      <c r="IFV37" s="210"/>
      <c r="IFW37" s="211"/>
      <c r="IFX37" s="148"/>
      <c r="IFY37" s="210"/>
      <c r="IFZ37" s="211"/>
      <c r="IGA37" s="148"/>
      <c r="IGB37" s="210"/>
      <c r="IGC37" s="211"/>
      <c r="IGD37" s="148"/>
      <c r="IGE37" s="210"/>
      <c r="IGF37" s="211"/>
      <c r="IGG37" s="148"/>
      <c r="IGH37" s="210"/>
      <c r="IGI37" s="211"/>
      <c r="IGJ37" s="148"/>
      <c r="IGK37" s="210"/>
      <c r="IGL37" s="211"/>
      <c r="IGM37" s="148"/>
      <c r="IGN37" s="210"/>
      <c r="IGO37" s="211"/>
      <c r="IGP37" s="148"/>
      <c r="IGQ37" s="210"/>
      <c r="IGR37" s="211"/>
      <c r="IGS37" s="148"/>
      <c r="IGT37" s="210"/>
      <c r="IGU37" s="211"/>
      <c r="IGV37" s="148"/>
      <c r="IGW37" s="210"/>
      <c r="IGX37" s="211"/>
      <c r="IGY37" s="148"/>
      <c r="IGZ37" s="210"/>
      <c r="IHA37" s="211"/>
      <c r="IHB37" s="148"/>
      <c r="IHC37" s="210"/>
      <c r="IHD37" s="211"/>
      <c r="IHE37" s="148"/>
      <c r="IHF37" s="210"/>
      <c r="IHG37" s="211"/>
      <c r="IHH37" s="148"/>
      <c r="IHI37" s="210"/>
      <c r="IHJ37" s="211"/>
      <c r="IHK37" s="148"/>
      <c r="IHL37" s="210"/>
      <c r="IHM37" s="211"/>
      <c r="IHN37" s="148"/>
      <c r="IHO37" s="210"/>
      <c r="IHP37" s="211"/>
      <c r="IHQ37" s="148"/>
      <c r="IHR37" s="210"/>
      <c r="IHS37" s="211"/>
      <c r="IHT37" s="148"/>
      <c r="IHU37" s="210"/>
      <c r="IHV37" s="211"/>
      <c r="IHW37" s="148"/>
      <c r="IHX37" s="210"/>
      <c r="IHY37" s="211"/>
      <c r="IHZ37" s="148"/>
      <c r="IIA37" s="210"/>
      <c r="IIB37" s="211"/>
      <c r="IIC37" s="148"/>
      <c r="IID37" s="210"/>
      <c r="IIE37" s="211"/>
      <c r="IIF37" s="148"/>
      <c r="IIG37" s="210"/>
      <c r="IIH37" s="211"/>
      <c r="III37" s="148"/>
      <c r="IIJ37" s="210"/>
      <c r="IIK37" s="211"/>
      <c r="IIL37" s="148"/>
      <c r="IIM37" s="210"/>
      <c r="IIN37" s="211"/>
      <c r="IIO37" s="148"/>
      <c r="IIP37" s="210"/>
      <c r="IIQ37" s="211"/>
      <c r="IIR37" s="148"/>
      <c r="IIS37" s="210"/>
      <c r="IIT37" s="211"/>
      <c r="IIU37" s="148"/>
      <c r="IIV37" s="210"/>
      <c r="IIW37" s="211"/>
      <c r="IIX37" s="148"/>
      <c r="IIY37" s="210"/>
      <c r="IIZ37" s="211"/>
      <c r="IJA37" s="148"/>
      <c r="IJB37" s="210"/>
      <c r="IJC37" s="211"/>
      <c r="IJD37" s="148"/>
      <c r="IJE37" s="210"/>
      <c r="IJF37" s="211"/>
      <c r="IJG37" s="148"/>
      <c r="IJH37" s="210"/>
      <c r="IJI37" s="211"/>
      <c r="IJJ37" s="148"/>
      <c r="IJK37" s="210"/>
      <c r="IJL37" s="211"/>
      <c r="IJM37" s="148"/>
      <c r="IJN37" s="210"/>
      <c r="IJO37" s="211"/>
      <c r="IJP37" s="148"/>
      <c r="IJQ37" s="210"/>
      <c r="IJR37" s="211"/>
      <c r="IJS37" s="148"/>
      <c r="IJT37" s="210"/>
      <c r="IJU37" s="211"/>
      <c r="IJV37" s="148"/>
      <c r="IJW37" s="210"/>
      <c r="IJX37" s="211"/>
      <c r="IJY37" s="148"/>
      <c r="IJZ37" s="210"/>
      <c r="IKA37" s="211"/>
      <c r="IKB37" s="148"/>
      <c r="IKC37" s="210"/>
      <c r="IKD37" s="211"/>
      <c r="IKE37" s="148"/>
      <c r="IKF37" s="210"/>
      <c r="IKG37" s="211"/>
      <c r="IKH37" s="148"/>
      <c r="IKI37" s="210"/>
      <c r="IKJ37" s="211"/>
      <c r="IKK37" s="148"/>
      <c r="IKL37" s="210"/>
      <c r="IKM37" s="211"/>
      <c r="IKN37" s="148"/>
      <c r="IKO37" s="210"/>
      <c r="IKP37" s="211"/>
      <c r="IKQ37" s="148"/>
      <c r="IKR37" s="210"/>
      <c r="IKS37" s="211"/>
      <c r="IKT37" s="148"/>
      <c r="IKU37" s="210"/>
      <c r="IKV37" s="211"/>
      <c r="IKW37" s="148"/>
      <c r="IKX37" s="210"/>
      <c r="IKY37" s="211"/>
      <c r="IKZ37" s="148"/>
      <c r="ILA37" s="210"/>
      <c r="ILB37" s="211"/>
      <c r="ILC37" s="148"/>
      <c r="ILD37" s="210"/>
      <c r="ILE37" s="211"/>
      <c r="ILF37" s="148"/>
      <c r="ILG37" s="210"/>
      <c r="ILH37" s="211"/>
      <c r="ILI37" s="148"/>
      <c r="ILJ37" s="210"/>
      <c r="ILK37" s="211"/>
      <c r="ILL37" s="148"/>
      <c r="ILM37" s="210"/>
      <c r="ILN37" s="211"/>
      <c r="ILO37" s="148"/>
      <c r="ILP37" s="210"/>
      <c r="ILQ37" s="211"/>
      <c r="ILR37" s="148"/>
      <c r="ILS37" s="210"/>
      <c r="ILT37" s="211"/>
      <c r="ILU37" s="148"/>
      <c r="ILV37" s="210"/>
      <c r="ILW37" s="211"/>
      <c r="ILX37" s="148"/>
      <c r="ILY37" s="210"/>
      <c r="ILZ37" s="211"/>
      <c r="IMA37" s="148"/>
      <c r="IMB37" s="210"/>
      <c r="IMC37" s="211"/>
      <c r="IMD37" s="148"/>
      <c r="IME37" s="210"/>
      <c r="IMF37" s="211"/>
      <c r="IMG37" s="148"/>
      <c r="IMH37" s="210"/>
      <c r="IMI37" s="211"/>
      <c r="IMJ37" s="148"/>
      <c r="IMK37" s="210"/>
      <c r="IML37" s="211"/>
      <c r="IMM37" s="148"/>
      <c r="IMN37" s="210"/>
      <c r="IMO37" s="211"/>
      <c r="IMP37" s="148"/>
      <c r="IMQ37" s="210"/>
      <c r="IMR37" s="211"/>
      <c r="IMS37" s="148"/>
      <c r="IMT37" s="210"/>
      <c r="IMU37" s="211"/>
      <c r="IMV37" s="148"/>
      <c r="IMW37" s="210"/>
      <c r="IMX37" s="211"/>
      <c r="IMY37" s="148"/>
      <c r="IMZ37" s="210"/>
      <c r="INA37" s="211"/>
      <c r="INB37" s="148"/>
      <c r="INC37" s="210"/>
      <c r="IND37" s="211"/>
      <c r="INE37" s="148"/>
      <c r="INF37" s="210"/>
      <c r="ING37" s="211"/>
      <c r="INH37" s="148"/>
      <c r="INI37" s="210"/>
      <c r="INJ37" s="211"/>
      <c r="INK37" s="148"/>
      <c r="INL37" s="210"/>
      <c r="INM37" s="211"/>
      <c r="INN37" s="148"/>
      <c r="INO37" s="210"/>
      <c r="INP37" s="211"/>
      <c r="INQ37" s="148"/>
      <c r="INR37" s="210"/>
      <c r="INS37" s="211"/>
      <c r="INT37" s="148"/>
      <c r="INU37" s="210"/>
      <c r="INV37" s="211"/>
      <c r="INW37" s="148"/>
      <c r="INX37" s="210"/>
      <c r="INY37" s="211"/>
      <c r="INZ37" s="148"/>
      <c r="IOA37" s="210"/>
      <c r="IOB37" s="211"/>
      <c r="IOC37" s="148"/>
      <c r="IOD37" s="210"/>
      <c r="IOE37" s="211"/>
      <c r="IOF37" s="148"/>
      <c r="IOG37" s="210"/>
      <c r="IOH37" s="211"/>
      <c r="IOI37" s="148"/>
      <c r="IOJ37" s="210"/>
      <c r="IOK37" s="211"/>
      <c r="IOL37" s="148"/>
      <c r="IOM37" s="210"/>
      <c r="ION37" s="211"/>
      <c r="IOO37" s="148"/>
      <c r="IOP37" s="210"/>
      <c r="IOQ37" s="211"/>
      <c r="IOR37" s="148"/>
      <c r="IOS37" s="210"/>
      <c r="IOT37" s="211"/>
      <c r="IOU37" s="148"/>
      <c r="IOV37" s="210"/>
      <c r="IOW37" s="211"/>
      <c r="IOX37" s="148"/>
      <c r="IOY37" s="210"/>
      <c r="IOZ37" s="211"/>
      <c r="IPA37" s="148"/>
      <c r="IPB37" s="210"/>
      <c r="IPC37" s="211"/>
      <c r="IPD37" s="148"/>
      <c r="IPE37" s="210"/>
      <c r="IPF37" s="211"/>
      <c r="IPG37" s="148"/>
      <c r="IPH37" s="210"/>
      <c r="IPI37" s="211"/>
      <c r="IPJ37" s="148"/>
      <c r="IPK37" s="210"/>
      <c r="IPL37" s="211"/>
      <c r="IPM37" s="148"/>
      <c r="IPN37" s="210"/>
      <c r="IPO37" s="211"/>
      <c r="IPP37" s="148"/>
      <c r="IPQ37" s="210"/>
      <c r="IPR37" s="211"/>
      <c r="IPS37" s="148"/>
      <c r="IPT37" s="210"/>
      <c r="IPU37" s="211"/>
      <c r="IPV37" s="148"/>
      <c r="IPW37" s="210"/>
      <c r="IPX37" s="211"/>
      <c r="IPY37" s="148"/>
      <c r="IPZ37" s="210"/>
      <c r="IQA37" s="211"/>
      <c r="IQB37" s="148"/>
      <c r="IQC37" s="210"/>
      <c r="IQD37" s="211"/>
      <c r="IQE37" s="148"/>
      <c r="IQF37" s="210"/>
      <c r="IQG37" s="211"/>
      <c r="IQH37" s="148"/>
      <c r="IQI37" s="210"/>
      <c r="IQJ37" s="211"/>
      <c r="IQK37" s="148"/>
      <c r="IQL37" s="210"/>
      <c r="IQM37" s="211"/>
      <c r="IQN37" s="148"/>
      <c r="IQO37" s="210"/>
      <c r="IQP37" s="211"/>
      <c r="IQQ37" s="148"/>
      <c r="IQR37" s="210"/>
      <c r="IQS37" s="211"/>
      <c r="IQT37" s="148"/>
      <c r="IQU37" s="210"/>
      <c r="IQV37" s="211"/>
      <c r="IQW37" s="148"/>
      <c r="IQX37" s="210"/>
      <c r="IQY37" s="211"/>
      <c r="IQZ37" s="148"/>
      <c r="IRA37" s="210"/>
      <c r="IRB37" s="211"/>
      <c r="IRC37" s="148"/>
      <c r="IRD37" s="210"/>
      <c r="IRE37" s="211"/>
      <c r="IRF37" s="148"/>
      <c r="IRG37" s="210"/>
      <c r="IRH37" s="211"/>
      <c r="IRI37" s="148"/>
      <c r="IRJ37" s="210"/>
      <c r="IRK37" s="211"/>
      <c r="IRL37" s="148"/>
      <c r="IRM37" s="210"/>
      <c r="IRN37" s="211"/>
      <c r="IRO37" s="148"/>
      <c r="IRP37" s="210"/>
      <c r="IRQ37" s="211"/>
      <c r="IRR37" s="148"/>
      <c r="IRS37" s="210"/>
      <c r="IRT37" s="211"/>
      <c r="IRU37" s="148"/>
      <c r="IRV37" s="210"/>
      <c r="IRW37" s="211"/>
      <c r="IRX37" s="148"/>
      <c r="IRY37" s="210"/>
      <c r="IRZ37" s="211"/>
      <c r="ISA37" s="148"/>
      <c r="ISB37" s="210"/>
      <c r="ISC37" s="211"/>
      <c r="ISD37" s="148"/>
      <c r="ISE37" s="210"/>
      <c r="ISF37" s="211"/>
      <c r="ISG37" s="148"/>
      <c r="ISH37" s="210"/>
      <c r="ISI37" s="211"/>
      <c r="ISJ37" s="148"/>
      <c r="ISK37" s="210"/>
      <c r="ISL37" s="211"/>
      <c r="ISM37" s="148"/>
      <c r="ISN37" s="210"/>
      <c r="ISO37" s="211"/>
      <c r="ISP37" s="148"/>
      <c r="ISQ37" s="210"/>
      <c r="ISR37" s="211"/>
      <c r="ISS37" s="148"/>
      <c r="IST37" s="210"/>
      <c r="ISU37" s="211"/>
      <c r="ISV37" s="148"/>
      <c r="ISW37" s="210"/>
      <c r="ISX37" s="211"/>
      <c r="ISY37" s="148"/>
      <c r="ISZ37" s="210"/>
      <c r="ITA37" s="211"/>
      <c r="ITB37" s="148"/>
      <c r="ITC37" s="210"/>
      <c r="ITD37" s="211"/>
      <c r="ITE37" s="148"/>
      <c r="ITF37" s="210"/>
      <c r="ITG37" s="211"/>
      <c r="ITH37" s="148"/>
      <c r="ITI37" s="210"/>
      <c r="ITJ37" s="211"/>
      <c r="ITK37" s="148"/>
      <c r="ITL37" s="210"/>
      <c r="ITM37" s="211"/>
      <c r="ITN37" s="148"/>
      <c r="ITO37" s="210"/>
      <c r="ITP37" s="211"/>
      <c r="ITQ37" s="148"/>
      <c r="ITR37" s="210"/>
      <c r="ITS37" s="211"/>
      <c r="ITT37" s="148"/>
      <c r="ITU37" s="210"/>
      <c r="ITV37" s="211"/>
      <c r="ITW37" s="148"/>
      <c r="ITX37" s="210"/>
      <c r="ITY37" s="211"/>
      <c r="ITZ37" s="148"/>
      <c r="IUA37" s="210"/>
      <c r="IUB37" s="211"/>
      <c r="IUC37" s="148"/>
      <c r="IUD37" s="210"/>
      <c r="IUE37" s="211"/>
      <c r="IUF37" s="148"/>
      <c r="IUG37" s="210"/>
      <c r="IUH37" s="211"/>
      <c r="IUI37" s="148"/>
      <c r="IUJ37" s="210"/>
      <c r="IUK37" s="211"/>
      <c r="IUL37" s="148"/>
      <c r="IUM37" s="210"/>
      <c r="IUN37" s="211"/>
      <c r="IUO37" s="148"/>
      <c r="IUP37" s="210"/>
      <c r="IUQ37" s="211"/>
      <c r="IUR37" s="148"/>
      <c r="IUS37" s="210"/>
      <c r="IUT37" s="211"/>
      <c r="IUU37" s="148"/>
      <c r="IUV37" s="210"/>
      <c r="IUW37" s="211"/>
      <c r="IUX37" s="148"/>
      <c r="IUY37" s="210"/>
      <c r="IUZ37" s="211"/>
      <c r="IVA37" s="148"/>
      <c r="IVB37" s="210"/>
      <c r="IVC37" s="211"/>
      <c r="IVD37" s="148"/>
      <c r="IVE37" s="210"/>
      <c r="IVF37" s="211"/>
      <c r="IVG37" s="148"/>
      <c r="IVH37" s="210"/>
      <c r="IVI37" s="211"/>
      <c r="IVJ37" s="148"/>
      <c r="IVK37" s="210"/>
      <c r="IVL37" s="211"/>
      <c r="IVM37" s="148"/>
      <c r="IVN37" s="210"/>
      <c r="IVO37" s="211"/>
      <c r="IVP37" s="148"/>
      <c r="IVQ37" s="210"/>
      <c r="IVR37" s="211"/>
      <c r="IVS37" s="148"/>
      <c r="IVT37" s="210"/>
      <c r="IVU37" s="211"/>
      <c r="IVV37" s="148"/>
      <c r="IVW37" s="210"/>
      <c r="IVX37" s="211"/>
      <c r="IVY37" s="148"/>
      <c r="IVZ37" s="210"/>
      <c r="IWA37" s="211"/>
      <c r="IWB37" s="148"/>
      <c r="IWC37" s="210"/>
      <c r="IWD37" s="211"/>
      <c r="IWE37" s="148"/>
      <c r="IWF37" s="210"/>
      <c r="IWG37" s="211"/>
      <c r="IWH37" s="148"/>
      <c r="IWI37" s="210"/>
      <c r="IWJ37" s="211"/>
      <c r="IWK37" s="148"/>
      <c r="IWL37" s="210"/>
      <c r="IWM37" s="211"/>
      <c r="IWN37" s="148"/>
      <c r="IWO37" s="210"/>
      <c r="IWP37" s="211"/>
      <c r="IWQ37" s="148"/>
      <c r="IWR37" s="210"/>
      <c r="IWS37" s="211"/>
      <c r="IWT37" s="148"/>
      <c r="IWU37" s="210"/>
      <c r="IWV37" s="211"/>
      <c r="IWW37" s="148"/>
      <c r="IWX37" s="210"/>
      <c r="IWY37" s="211"/>
      <c r="IWZ37" s="148"/>
      <c r="IXA37" s="210"/>
      <c r="IXB37" s="211"/>
      <c r="IXC37" s="148"/>
      <c r="IXD37" s="210"/>
      <c r="IXE37" s="211"/>
      <c r="IXF37" s="148"/>
      <c r="IXG37" s="210"/>
      <c r="IXH37" s="211"/>
      <c r="IXI37" s="148"/>
      <c r="IXJ37" s="210"/>
      <c r="IXK37" s="211"/>
      <c r="IXL37" s="148"/>
      <c r="IXM37" s="210"/>
      <c r="IXN37" s="211"/>
      <c r="IXO37" s="148"/>
      <c r="IXP37" s="210"/>
      <c r="IXQ37" s="211"/>
      <c r="IXR37" s="148"/>
      <c r="IXS37" s="210"/>
      <c r="IXT37" s="211"/>
      <c r="IXU37" s="148"/>
      <c r="IXV37" s="210"/>
      <c r="IXW37" s="211"/>
      <c r="IXX37" s="148"/>
      <c r="IXY37" s="210"/>
      <c r="IXZ37" s="211"/>
      <c r="IYA37" s="148"/>
      <c r="IYB37" s="210"/>
      <c r="IYC37" s="211"/>
      <c r="IYD37" s="148"/>
      <c r="IYE37" s="210"/>
      <c r="IYF37" s="211"/>
      <c r="IYG37" s="148"/>
      <c r="IYH37" s="210"/>
      <c r="IYI37" s="211"/>
      <c r="IYJ37" s="148"/>
      <c r="IYK37" s="210"/>
      <c r="IYL37" s="211"/>
      <c r="IYM37" s="148"/>
      <c r="IYN37" s="210"/>
      <c r="IYO37" s="211"/>
      <c r="IYP37" s="148"/>
      <c r="IYQ37" s="210"/>
      <c r="IYR37" s="211"/>
      <c r="IYS37" s="148"/>
      <c r="IYT37" s="210"/>
      <c r="IYU37" s="211"/>
      <c r="IYV37" s="148"/>
      <c r="IYW37" s="210"/>
      <c r="IYX37" s="211"/>
      <c r="IYY37" s="148"/>
      <c r="IYZ37" s="210"/>
      <c r="IZA37" s="211"/>
      <c r="IZB37" s="148"/>
      <c r="IZC37" s="210"/>
      <c r="IZD37" s="211"/>
      <c r="IZE37" s="148"/>
      <c r="IZF37" s="210"/>
      <c r="IZG37" s="211"/>
      <c r="IZH37" s="148"/>
      <c r="IZI37" s="210"/>
      <c r="IZJ37" s="211"/>
      <c r="IZK37" s="148"/>
      <c r="IZL37" s="210"/>
      <c r="IZM37" s="211"/>
      <c r="IZN37" s="148"/>
      <c r="IZO37" s="210"/>
      <c r="IZP37" s="211"/>
      <c r="IZQ37" s="148"/>
      <c r="IZR37" s="210"/>
      <c r="IZS37" s="211"/>
      <c r="IZT37" s="148"/>
      <c r="IZU37" s="210"/>
      <c r="IZV37" s="211"/>
      <c r="IZW37" s="148"/>
      <c r="IZX37" s="210"/>
      <c r="IZY37" s="211"/>
      <c r="IZZ37" s="148"/>
      <c r="JAA37" s="210"/>
      <c r="JAB37" s="211"/>
      <c r="JAC37" s="148"/>
      <c r="JAD37" s="210"/>
      <c r="JAE37" s="211"/>
      <c r="JAF37" s="148"/>
      <c r="JAG37" s="210"/>
      <c r="JAH37" s="211"/>
      <c r="JAI37" s="148"/>
      <c r="JAJ37" s="210"/>
      <c r="JAK37" s="211"/>
      <c r="JAL37" s="148"/>
      <c r="JAM37" s="210"/>
      <c r="JAN37" s="211"/>
      <c r="JAO37" s="148"/>
      <c r="JAP37" s="210"/>
      <c r="JAQ37" s="211"/>
      <c r="JAR37" s="148"/>
      <c r="JAS37" s="210"/>
      <c r="JAT37" s="211"/>
      <c r="JAU37" s="148"/>
      <c r="JAV37" s="210"/>
      <c r="JAW37" s="211"/>
      <c r="JAX37" s="148"/>
      <c r="JAY37" s="210"/>
      <c r="JAZ37" s="211"/>
      <c r="JBA37" s="148"/>
      <c r="JBB37" s="210"/>
      <c r="JBC37" s="211"/>
      <c r="JBD37" s="148"/>
      <c r="JBE37" s="210"/>
      <c r="JBF37" s="211"/>
      <c r="JBG37" s="148"/>
      <c r="JBH37" s="210"/>
      <c r="JBI37" s="211"/>
      <c r="JBJ37" s="148"/>
      <c r="JBK37" s="210"/>
      <c r="JBL37" s="211"/>
      <c r="JBM37" s="148"/>
      <c r="JBN37" s="210"/>
      <c r="JBO37" s="211"/>
      <c r="JBP37" s="148"/>
      <c r="JBQ37" s="210"/>
      <c r="JBR37" s="211"/>
      <c r="JBS37" s="148"/>
      <c r="JBT37" s="210"/>
      <c r="JBU37" s="211"/>
      <c r="JBV37" s="148"/>
      <c r="JBW37" s="210"/>
      <c r="JBX37" s="211"/>
      <c r="JBY37" s="148"/>
      <c r="JBZ37" s="210"/>
      <c r="JCA37" s="211"/>
      <c r="JCB37" s="148"/>
      <c r="JCC37" s="210"/>
      <c r="JCD37" s="211"/>
      <c r="JCE37" s="148"/>
      <c r="JCF37" s="210"/>
      <c r="JCG37" s="211"/>
      <c r="JCH37" s="148"/>
      <c r="JCI37" s="210"/>
      <c r="JCJ37" s="211"/>
      <c r="JCK37" s="148"/>
      <c r="JCL37" s="210"/>
      <c r="JCM37" s="211"/>
      <c r="JCN37" s="148"/>
      <c r="JCO37" s="210"/>
      <c r="JCP37" s="211"/>
      <c r="JCQ37" s="148"/>
      <c r="JCR37" s="210"/>
      <c r="JCS37" s="211"/>
      <c r="JCT37" s="148"/>
      <c r="JCU37" s="210"/>
      <c r="JCV37" s="211"/>
      <c r="JCW37" s="148"/>
      <c r="JCX37" s="210"/>
      <c r="JCY37" s="211"/>
      <c r="JCZ37" s="148"/>
      <c r="JDA37" s="210"/>
      <c r="JDB37" s="211"/>
      <c r="JDC37" s="148"/>
      <c r="JDD37" s="210"/>
      <c r="JDE37" s="211"/>
      <c r="JDF37" s="148"/>
      <c r="JDG37" s="210"/>
      <c r="JDH37" s="211"/>
      <c r="JDI37" s="148"/>
      <c r="JDJ37" s="210"/>
      <c r="JDK37" s="211"/>
      <c r="JDL37" s="148"/>
      <c r="JDM37" s="210"/>
      <c r="JDN37" s="211"/>
      <c r="JDO37" s="148"/>
      <c r="JDP37" s="210"/>
      <c r="JDQ37" s="211"/>
      <c r="JDR37" s="148"/>
      <c r="JDS37" s="210"/>
      <c r="JDT37" s="211"/>
      <c r="JDU37" s="148"/>
      <c r="JDV37" s="210"/>
      <c r="JDW37" s="211"/>
      <c r="JDX37" s="148"/>
      <c r="JDY37" s="210"/>
      <c r="JDZ37" s="211"/>
      <c r="JEA37" s="148"/>
      <c r="JEB37" s="210"/>
      <c r="JEC37" s="211"/>
      <c r="JED37" s="148"/>
      <c r="JEE37" s="210"/>
      <c r="JEF37" s="211"/>
      <c r="JEG37" s="148"/>
      <c r="JEH37" s="210"/>
      <c r="JEI37" s="211"/>
      <c r="JEJ37" s="148"/>
      <c r="JEK37" s="210"/>
      <c r="JEL37" s="211"/>
      <c r="JEM37" s="148"/>
      <c r="JEN37" s="210"/>
      <c r="JEO37" s="211"/>
      <c r="JEP37" s="148"/>
      <c r="JEQ37" s="210"/>
      <c r="JER37" s="211"/>
      <c r="JES37" s="148"/>
      <c r="JET37" s="210"/>
      <c r="JEU37" s="211"/>
      <c r="JEV37" s="148"/>
      <c r="JEW37" s="210"/>
      <c r="JEX37" s="211"/>
      <c r="JEY37" s="148"/>
      <c r="JEZ37" s="210"/>
      <c r="JFA37" s="211"/>
      <c r="JFB37" s="148"/>
      <c r="JFC37" s="210"/>
      <c r="JFD37" s="211"/>
      <c r="JFE37" s="148"/>
      <c r="JFF37" s="210"/>
      <c r="JFG37" s="211"/>
      <c r="JFH37" s="148"/>
      <c r="JFI37" s="210"/>
      <c r="JFJ37" s="211"/>
      <c r="JFK37" s="148"/>
      <c r="JFL37" s="210"/>
      <c r="JFM37" s="211"/>
      <c r="JFN37" s="148"/>
      <c r="JFO37" s="210"/>
      <c r="JFP37" s="211"/>
      <c r="JFQ37" s="148"/>
      <c r="JFR37" s="210"/>
      <c r="JFS37" s="211"/>
      <c r="JFT37" s="148"/>
      <c r="JFU37" s="210"/>
      <c r="JFV37" s="211"/>
      <c r="JFW37" s="148"/>
      <c r="JFX37" s="210"/>
      <c r="JFY37" s="211"/>
      <c r="JFZ37" s="148"/>
      <c r="JGA37" s="210"/>
      <c r="JGB37" s="211"/>
      <c r="JGC37" s="148"/>
      <c r="JGD37" s="210"/>
      <c r="JGE37" s="211"/>
      <c r="JGF37" s="148"/>
      <c r="JGG37" s="210"/>
      <c r="JGH37" s="211"/>
      <c r="JGI37" s="148"/>
      <c r="JGJ37" s="210"/>
      <c r="JGK37" s="211"/>
      <c r="JGL37" s="148"/>
      <c r="JGM37" s="210"/>
      <c r="JGN37" s="211"/>
      <c r="JGO37" s="148"/>
      <c r="JGP37" s="210"/>
      <c r="JGQ37" s="211"/>
      <c r="JGR37" s="148"/>
      <c r="JGS37" s="210"/>
      <c r="JGT37" s="211"/>
      <c r="JGU37" s="148"/>
      <c r="JGV37" s="210"/>
      <c r="JGW37" s="211"/>
      <c r="JGX37" s="148"/>
      <c r="JGY37" s="210"/>
      <c r="JGZ37" s="211"/>
      <c r="JHA37" s="148"/>
      <c r="JHB37" s="210"/>
      <c r="JHC37" s="211"/>
      <c r="JHD37" s="148"/>
      <c r="JHE37" s="210"/>
      <c r="JHF37" s="211"/>
      <c r="JHG37" s="148"/>
      <c r="JHH37" s="210"/>
      <c r="JHI37" s="211"/>
      <c r="JHJ37" s="148"/>
      <c r="JHK37" s="210"/>
      <c r="JHL37" s="211"/>
      <c r="JHM37" s="148"/>
      <c r="JHN37" s="210"/>
      <c r="JHO37" s="211"/>
      <c r="JHP37" s="148"/>
      <c r="JHQ37" s="210"/>
      <c r="JHR37" s="211"/>
      <c r="JHS37" s="148"/>
      <c r="JHT37" s="210"/>
      <c r="JHU37" s="211"/>
      <c r="JHV37" s="148"/>
      <c r="JHW37" s="210"/>
      <c r="JHX37" s="211"/>
      <c r="JHY37" s="148"/>
      <c r="JHZ37" s="210"/>
      <c r="JIA37" s="211"/>
      <c r="JIB37" s="148"/>
      <c r="JIC37" s="210"/>
      <c r="JID37" s="211"/>
      <c r="JIE37" s="148"/>
      <c r="JIF37" s="210"/>
      <c r="JIG37" s="211"/>
      <c r="JIH37" s="148"/>
      <c r="JII37" s="210"/>
      <c r="JIJ37" s="211"/>
      <c r="JIK37" s="148"/>
      <c r="JIL37" s="210"/>
      <c r="JIM37" s="211"/>
      <c r="JIN37" s="148"/>
      <c r="JIO37" s="210"/>
      <c r="JIP37" s="211"/>
      <c r="JIQ37" s="148"/>
      <c r="JIR37" s="210"/>
      <c r="JIS37" s="211"/>
      <c r="JIT37" s="148"/>
      <c r="JIU37" s="210"/>
      <c r="JIV37" s="211"/>
      <c r="JIW37" s="148"/>
      <c r="JIX37" s="210"/>
      <c r="JIY37" s="211"/>
      <c r="JIZ37" s="148"/>
      <c r="JJA37" s="210"/>
      <c r="JJB37" s="211"/>
      <c r="JJC37" s="148"/>
      <c r="JJD37" s="210"/>
      <c r="JJE37" s="211"/>
      <c r="JJF37" s="148"/>
      <c r="JJG37" s="210"/>
      <c r="JJH37" s="211"/>
      <c r="JJI37" s="148"/>
      <c r="JJJ37" s="210"/>
      <c r="JJK37" s="211"/>
      <c r="JJL37" s="148"/>
      <c r="JJM37" s="210"/>
      <c r="JJN37" s="211"/>
      <c r="JJO37" s="148"/>
      <c r="JJP37" s="210"/>
      <c r="JJQ37" s="211"/>
      <c r="JJR37" s="148"/>
      <c r="JJS37" s="210"/>
      <c r="JJT37" s="211"/>
      <c r="JJU37" s="148"/>
      <c r="JJV37" s="210"/>
      <c r="JJW37" s="211"/>
      <c r="JJX37" s="148"/>
      <c r="JJY37" s="210"/>
      <c r="JJZ37" s="211"/>
      <c r="JKA37" s="148"/>
      <c r="JKB37" s="210"/>
      <c r="JKC37" s="211"/>
      <c r="JKD37" s="148"/>
      <c r="JKE37" s="210"/>
      <c r="JKF37" s="211"/>
      <c r="JKG37" s="148"/>
      <c r="JKH37" s="210"/>
      <c r="JKI37" s="211"/>
      <c r="JKJ37" s="148"/>
      <c r="JKK37" s="210"/>
      <c r="JKL37" s="211"/>
      <c r="JKM37" s="148"/>
      <c r="JKN37" s="210"/>
      <c r="JKO37" s="211"/>
      <c r="JKP37" s="148"/>
      <c r="JKQ37" s="210"/>
      <c r="JKR37" s="211"/>
      <c r="JKS37" s="148"/>
      <c r="JKT37" s="210"/>
      <c r="JKU37" s="211"/>
      <c r="JKV37" s="148"/>
      <c r="JKW37" s="210"/>
      <c r="JKX37" s="211"/>
      <c r="JKY37" s="148"/>
      <c r="JKZ37" s="210"/>
      <c r="JLA37" s="211"/>
      <c r="JLB37" s="148"/>
      <c r="JLC37" s="210"/>
      <c r="JLD37" s="211"/>
      <c r="JLE37" s="148"/>
      <c r="JLF37" s="210"/>
      <c r="JLG37" s="211"/>
      <c r="JLH37" s="148"/>
      <c r="JLI37" s="210"/>
      <c r="JLJ37" s="211"/>
      <c r="JLK37" s="148"/>
      <c r="JLL37" s="210"/>
      <c r="JLM37" s="211"/>
      <c r="JLN37" s="148"/>
      <c r="JLO37" s="210"/>
      <c r="JLP37" s="211"/>
      <c r="JLQ37" s="148"/>
      <c r="JLR37" s="210"/>
      <c r="JLS37" s="211"/>
      <c r="JLT37" s="148"/>
      <c r="JLU37" s="210"/>
      <c r="JLV37" s="211"/>
      <c r="JLW37" s="148"/>
      <c r="JLX37" s="210"/>
      <c r="JLY37" s="211"/>
      <c r="JLZ37" s="148"/>
      <c r="JMA37" s="210"/>
      <c r="JMB37" s="211"/>
      <c r="JMC37" s="148"/>
      <c r="JMD37" s="210"/>
      <c r="JME37" s="211"/>
      <c r="JMF37" s="148"/>
      <c r="JMG37" s="210"/>
      <c r="JMH37" s="211"/>
      <c r="JMI37" s="148"/>
      <c r="JMJ37" s="210"/>
      <c r="JMK37" s="211"/>
      <c r="JML37" s="148"/>
      <c r="JMM37" s="210"/>
      <c r="JMN37" s="211"/>
      <c r="JMO37" s="148"/>
      <c r="JMP37" s="210"/>
      <c r="JMQ37" s="211"/>
      <c r="JMR37" s="148"/>
      <c r="JMS37" s="210"/>
      <c r="JMT37" s="211"/>
      <c r="JMU37" s="148"/>
      <c r="JMV37" s="210"/>
      <c r="JMW37" s="211"/>
      <c r="JMX37" s="148"/>
      <c r="JMY37" s="210"/>
      <c r="JMZ37" s="211"/>
      <c r="JNA37" s="148"/>
      <c r="JNB37" s="210"/>
      <c r="JNC37" s="211"/>
      <c r="JND37" s="148"/>
      <c r="JNE37" s="210"/>
      <c r="JNF37" s="211"/>
      <c r="JNG37" s="148"/>
      <c r="JNH37" s="210"/>
      <c r="JNI37" s="211"/>
      <c r="JNJ37" s="148"/>
      <c r="JNK37" s="210"/>
      <c r="JNL37" s="211"/>
      <c r="JNM37" s="148"/>
      <c r="JNN37" s="210"/>
      <c r="JNO37" s="211"/>
      <c r="JNP37" s="148"/>
      <c r="JNQ37" s="210"/>
      <c r="JNR37" s="211"/>
      <c r="JNS37" s="148"/>
      <c r="JNT37" s="210"/>
      <c r="JNU37" s="211"/>
      <c r="JNV37" s="148"/>
      <c r="JNW37" s="210"/>
      <c r="JNX37" s="211"/>
      <c r="JNY37" s="148"/>
      <c r="JNZ37" s="210"/>
      <c r="JOA37" s="211"/>
      <c r="JOB37" s="148"/>
      <c r="JOC37" s="210"/>
      <c r="JOD37" s="211"/>
      <c r="JOE37" s="148"/>
      <c r="JOF37" s="210"/>
      <c r="JOG37" s="211"/>
      <c r="JOH37" s="148"/>
      <c r="JOI37" s="210"/>
      <c r="JOJ37" s="211"/>
      <c r="JOK37" s="148"/>
      <c r="JOL37" s="210"/>
      <c r="JOM37" s="211"/>
      <c r="JON37" s="148"/>
      <c r="JOO37" s="210"/>
      <c r="JOP37" s="211"/>
      <c r="JOQ37" s="148"/>
      <c r="JOR37" s="210"/>
      <c r="JOS37" s="211"/>
      <c r="JOT37" s="148"/>
      <c r="JOU37" s="210"/>
      <c r="JOV37" s="211"/>
      <c r="JOW37" s="148"/>
      <c r="JOX37" s="210"/>
      <c r="JOY37" s="211"/>
      <c r="JOZ37" s="148"/>
      <c r="JPA37" s="210"/>
      <c r="JPB37" s="211"/>
      <c r="JPC37" s="148"/>
      <c r="JPD37" s="210"/>
      <c r="JPE37" s="211"/>
      <c r="JPF37" s="148"/>
      <c r="JPG37" s="210"/>
      <c r="JPH37" s="211"/>
      <c r="JPI37" s="148"/>
      <c r="JPJ37" s="210"/>
      <c r="JPK37" s="211"/>
      <c r="JPL37" s="148"/>
      <c r="JPM37" s="210"/>
      <c r="JPN37" s="211"/>
      <c r="JPO37" s="148"/>
      <c r="JPP37" s="210"/>
      <c r="JPQ37" s="211"/>
      <c r="JPR37" s="148"/>
      <c r="JPS37" s="210"/>
      <c r="JPT37" s="211"/>
      <c r="JPU37" s="148"/>
      <c r="JPV37" s="210"/>
      <c r="JPW37" s="211"/>
      <c r="JPX37" s="148"/>
      <c r="JPY37" s="210"/>
      <c r="JPZ37" s="211"/>
      <c r="JQA37" s="148"/>
      <c r="JQB37" s="210"/>
      <c r="JQC37" s="211"/>
      <c r="JQD37" s="148"/>
      <c r="JQE37" s="210"/>
      <c r="JQF37" s="211"/>
      <c r="JQG37" s="148"/>
      <c r="JQH37" s="210"/>
      <c r="JQI37" s="211"/>
      <c r="JQJ37" s="148"/>
      <c r="JQK37" s="210"/>
      <c r="JQL37" s="211"/>
      <c r="JQM37" s="148"/>
      <c r="JQN37" s="210"/>
      <c r="JQO37" s="211"/>
      <c r="JQP37" s="148"/>
      <c r="JQQ37" s="210"/>
      <c r="JQR37" s="211"/>
      <c r="JQS37" s="148"/>
      <c r="JQT37" s="210"/>
      <c r="JQU37" s="211"/>
      <c r="JQV37" s="148"/>
      <c r="JQW37" s="210"/>
      <c r="JQX37" s="211"/>
      <c r="JQY37" s="148"/>
      <c r="JQZ37" s="210"/>
      <c r="JRA37" s="211"/>
      <c r="JRB37" s="148"/>
      <c r="JRC37" s="210"/>
      <c r="JRD37" s="211"/>
      <c r="JRE37" s="148"/>
      <c r="JRF37" s="210"/>
      <c r="JRG37" s="211"/>
      <c r="JRH37" s="148"/>
      <c r="JRI37" s="210"/>
      <c r="JRJ37" s="211"/>
      <c r="JRK37" s="148"/>
      <c r="JRL37" s="210"/>
      <c r="JRM37" s="211"/>
      <c r="JRN37" s="148"/>
      <c r="JRO37" s="210"/>
      <c r="JRP37" s="211"/>
      <c r="JRQ37" s="148"/>
      <c r="JRR37" s="210"/>
      <c r="JRS37" s="211"/>
      <c r="JRT37" s="148"/>
      <c r="JRU37" s="210"/>
      <c r="JRV37" s="211"/>
      <c r="JRW37" s="148"/>
      <c r="JRX37" s="210"/>
      <c r="JRY37" s="211"/>
      <c r="JRZ37" s="148"/>
      <c r="JSA37" s="210"/>
      <c r="JSB37" s="211"/>
      <c r="JSC37" s="148"/>
      <c r="JSD37" s="210"/>
      <c r="JSE37" s="211"/>
      <c r="JSF37" s="148"/>
      <c r="JSG37" s="210"/>
      <c r="JSH37" s="211"/>
      <c r="JSI37" s="148"/>
      <c r="JSJ37" s="210"/>
      <c r="JSK37" s="211"/>
      <c r="JSL37" s="148"/>
      <c r="JSM37" s="210"/>
      <c r="JSN37" s="211"/>
      <c r="JSO37" s="148"/>
      <c r="JSP37" s="210"/>
      <c r="JSQ37" s="211"/>
      <c r="JSR37" s="148"/>
      <c r="JSS37" s="210"/>
      <c r="JST37" s="211"/>
      <c r="JSU37" s="148"/>
      <c r="JSV37" s="210"/>
      <c r="JSW37" s="211"/>
      <c r="JSX37" s="148"/>
      <c r="JSY37" s="210"/>
      <c r="JSZ37" s="211"/>
      <c r="JTA37" s="148"/>
      <c r="JTB37" s="210"/>
      <c r="JTC37" s="211"/>
      <c r="JTD37" s="148"/>
      <c r="JTE37" s="210"/>
      <c r="JTF37" s="211"/>
      <c r="JTG37" s="148"/>
      <c r="JTH37" s="210"/>
      <c r="JTI37" s="211"/>
      <c r="JTJ37" s="148"/>
      <c r="JTK37" s="210"/>
      <c r="JTL37" s="211"/>
      <c r="JTM37" s="148"/>
      <c r="JTN37" s="210"/>
      <c r="JTO37" s="211"/>
      <c r="JTP37" s="148"/>
      <c r="JTQ37" s="210"/>
      <c r="JTR37" s="211"/>
      <c r="JTS37" s="148"/>
      <c r="JTT37" s="210"/>
      <c r="JTU37" s="211"/>
      <c r="JTV37" s="148"/>
      <c r="JTW37" s="210"/>
      <c r="JTX37" s="211"/>
      <c r="JTY37" s="148"/>
      <c r="JTZ37" s="210"/>
      <c r="JUA37" s="211"/>
      <c r="JUB37" s="148"/>
      <c r="JUC37" s="210"/>
      <c r="JUD37" s="211"/>
      <c r="JUE37" s="148"/>
      <c r="JUF37" s="210"/>
      <c r="JUG37" s="211"/>
      <c r="JUH37" s="148"/>
      <c r="JUI37" s="210"/>
      <c r="JUJ37" s="211"/>
      <c r="JUK37" s="148"/>
      <c r="JUL37" s="210"/>
      <c r="JUM37" s="211"/>
      <c r="JUN37" s="148"/>
      <c r="JUO37" s="210"/>
      <c r="JUP37" s="211"/>
      <c r="JUQ37" s="148"/>
      <c r="JUR37" s="210"/>
      <c r="JUS37" s="211"/>
      <c r="JUT37" s="148"/>
      <c r="JUU37" s="210"/>
      <c r="JUV37" s="211"/>
      <c r="JUW37" s="148"/>
      <c r="JUX37" s="210"/>
      <c r="JUY37" s="211"/>
      <c r="JUZ37" s="148"/>
      <c r="JVA37" s="210"/>
      <c r="JVB37" s="211"/>
      <c r="JVC37" s="148"/>
      <c r="JVD37" s="210"/>
      <c r="JVE37" s="211"/>
      <c r="JVF37" s="148"/>
      <c r="JVG37" s="210"/>
      <c r="JVH37" s="211"/>
      <c r="JVI37" s="148"/>
      <c r="JVJ37" s="210"/>
      <c r="JVK37" s="211"/>
      <c r="JVL37" s="148"/>
      <c r="JVM37" s="210"/>
      <c r="JVN37" s="211"/>
      <c r="JVO37" s="148"/>
      <c r="JVP37" s="210"/>
      <c r="JVQ37" s="211"/>
      <c r="JVR37" s="148"/>
      <c r="JVS37" s="210"/>
      <c r="JVT37" s="211"/>
      <c r="JVU37" s="148"/>
      <c r="JVV37" s="210"/>
      <c r="JVW37" s="211"/>
      <c r="JVX37" s="148"/>
      <c r="JVY37" s="210"/>
      <c r="JVZ37" s="211"/>
      <c r="JWA37" s="148"/>
      <c r="JWB37" s="210"/>
      <c r="JWC37" s="211"/>
      <c r="JWD37" s="148"/>
      <c r="JWE37" s="210"/>
      <c r="JWF37" s="211"/>
      <c r="JWG37" s="148"/>
      <c r="JWH37" s="210"/>
      <c r="JWI37" s="211"/>
      <c r="JWJ37" s="148"/>
      <c r="JWK37" s="210"/>
      <c r="JWL37" s="211"/>
      <c r="JWM37" s="148"/>
      <c r="JWN37" s="210"/>
      <c r="JWO37" s="211"/>
      <c r="JWP37" s="148"/>
      <c r="JWQ37" s="210"/>
      <c r="JWR37" s="211"/>
      <c r="JWS37" s="148"/>
      <c r="JWT37" s="210"/>
      <c r="JWU37" s="211"/>
      <c r="JWV37" s="148"/>
      <c r="JWW37" s="210"/>
      <c r="JWX37" s="211"/>
      <c r="JWY37" s="148"/>
      <c r="JWZ37" s="210"/>
      <c r="JXA37" s="211"/>
      <c r="JXB37" s="148"/>
      <c r="JXC37" s="210"/>
      <c r="JXD37" s="211"/>
      <c r="JXE37" s="148"/>
      <c r="JXF37" s="210"/>
      <c r="JXG37" s="211"/>
      <c r="JXH37" s="148"/>
      <c r="JXI37" s="210"/>
      <c r="JXJ37" s="211"/>
      <c r="JXK37" s="148"/>
      <c r="JXL37" s="210"/>
      <c r="JXM37" s="211"/>
      <c r="JXN37" s="148"/>
      <c r="JXO37" s="210"/>
      <c r="JXP37" s="211"/>
      <c r="JXQ37" s="148"/>
      <c r="JXR37" s="210"/>
      <c r="JXS37" s="211"/>
      <c r="JXT37" s="148"/>
      <c r="JXU37" s="210"/>
      <c r="JXV37" s="211"/>
      <c r="JXW37" s="148"/>
      <c r="JXX37" s="210"/>
      <c r="JXY37" s="211"/>
      <c r="JXZ37" s="148"/>
      <c r="JYA37" s="210"/>
      <c r="JYB37" s="211"/>
      <c r="JYC37" s="148"/>
      <c r="JYD37" s="210"/>
      <c r="JYE37" s="211"/>
      <c r="JYF37" s="148"/>
      <c r="JYG37" s="210"/>
      <c r="JYH37" s="211"/>
      <c r="JYI37" s="148"/>
      <c r="JYJ37" s="210"/>
      <c r="JYK37" s="211"/>
      <c r="JYL37" s="148"/>
      <c r="JYM37" s="210"/>
      <c r="JYN37" s="211"/>
      <c r="JYO37" s="148"/>
      <c r="JYP37" s="210"/>
      <c r="JYQ37" s="211"/>
      <c r="JYR37" s="148"/>
      <c r="JYS37" s="210"/>
      <c r="JYT37" s="211"/>
      <c r="JYU37" s="148"/>
      <c r="JYV37" s="210"/>
      <c r="JYW37" s="211"/>
      <c r="JYX37" s="148"/>
      <c r="JYY37" s="210"/>
      <c r="JYZ37" s="211"/>
      <c r="JZA37" s="148"/>
      <c r="JZB37" s="210"/>
      <c r="JZC37" s="211"/>
      <c r="JZD37" s="148"/>
      <c r="JZE37" s="210"/>
      <c r="JZF37" s="211"/>
      <c r="JZG37" s="148"/>
      <c r="JZH37" s="210"/>
      <c r="JZI37" s="211"/>
      <c r="JZJ37" s="148"/>
      <c r="JZK37" s="210"/>
      <c r="JZL37" s="211"/>
      <c r="JZM37" s="148"/>
      <c r="JZN37" s="210"/>
      <c r="JZO37" s="211"/>
      <c r="JZP37" s="148"/>
      <c r="JZQ37" s="210"/>
      <c r="JZR37" s="211"/>
      <c r="JZS37" s="148"/>
      <c r="JZT37" s="210"/>
      <c r="JZU37" s="211"/>
      <c r="JZV37" s="148"/>
      <c r="JZW37" s="210"/>
      <c r="JZX37" s="211"/>
      <c r="JZY37" s="148"/>
      <c r="JZZ37" s="210"/>
      <c r="KAA37" s="211"/>
      <c r="KAB37" s="148"/>
      <c r="KAC37" s="210"/>
      <c r="KAD37" s="211"/>
      <c r="KAE37" s="148"/>
      <c r="KAF37" s="210"/>
      <c r="KAG37" s="211"/>
      <c r="KAH37" s="148"/>
      <c r="KAI37" s="210"/>
      <c r="KAJ37" s="211"/>
      <c r="KAK37" s="148"/>
      <c r="KAL37" s="210"/>
      <c r="KAM37" s="211"/>
      <c r="KAN37" s="148"/>
      <c r="KAO37" s="210"/>
      <c r="KAP37" s="211"/>
      <c r="KAQ37" s="148"/>
      <c r="KAR37" s="210"/>
      <c r="KAS37" s="211"/>
      <c r="KAT37" s="148"/>
      <c r="KAU37" s="210"/>
      <c r="KAV37" s="211"/>
      <c r="KAW37" s="148"/>
      <c r="KAX37" s="210"/>
      <c r="KAY37" s="211"/>
      <c r="KAZ37" s="148"/>
      <c r="KBA37" s="210"/>
      <c r="KBB37" s="211"/>
      <c r="KBC37" s="148"/>
      <c r="KBD37" s="210"/>
      <c r="KBE37" s="211"/>
      <c r="KBF37" s="148"/>
      <c r="KBG37" s="210"/>
      <c r="KBH37" s="211"/>
      <c r="KBI37" s="148"/>
      <c r="KBJ37" s="210"/>
      <c r="KBK37" s="211"/>
      <c r="KBL37" s="148"/>
      <c r="KBM37" s="210"/>
      <c r="KBN37" s="211"/>
      <c r="KBO37" s="148"/>
      <c r="KBP37" s="210"/>
      <c r="KBQ37" s="211"/>
      <c r="KBR37" s="148"/>
      <c r="KBS37" s="210"/>
      <c r="KBT37" s="211"/>
      <c r="KBU37" s="148"/>
      <c r="KBV37" s="210"/>
      <c r="KBW37" s="211"/>
      <c r="KBX37" s="148"/>
      <c r="KBY37" s="210"/>
      <c r="KBZ37" s="211"/>
      <c r="KCA37" s="148"/>
      <c r="KCB37" s="210"/>
      <c r="KCC37" s="211"/>
      <c r="KCD37" s="148"/>
      <c r="KCE37" s="210"/>
      <c r="KCF37" s="211"/>
      <c r="KCG37" s="148"/>
      <c r="KCH37" s="210"/>
      <c r="KCI37" s="211"/>
      <c r="KCJ37" s="148"/>
      <c r="KCK37" s="210"/>
      <c r="KCL37" s="211"/>
      <c r="KCM37" s="148"/>
      <c r="KCN37" s="210"/>
      <c r="KCO37" s="211"/>
      <c r="KCP37" s="148"/>
      <c r="KCQ37" s="210"/>
      <c r="KCR37" s="211"/>
      <c r="KCS37" s="148"/>
      <c r="KCT37" s="210"/>
      <c r="KCU37" s="211"/>
      <c r="KCV37" s="148"/>
      <c r="KCW37" s="210"/>
      <c r="KCX37" s="211"/>
      <c r="KCY37" s="148"/>
      <c r="KCZ37" s="210"/>
      <c r="KDA37" s="211"/>
      <c r="KDB37" s="148"/>
      <c r="KDC37" s="210"/>
      <c r="KDD37" s="211"/>
      <c r="KDE37" s="148"/>
      <c r="KDF37" s="210"/>
      <c r="KDG37" s="211"/>
      <c r="KDH37" s="148"/>
      <c r="KDI37" s="210"/>
      <c r="KDJ37" s="211"/>
      <c r="KDK37" s="148"/>
      <c r="KDL37" s="210"/>
      <c r="KDM37" s="211"/>
      <c r="KDN37" s="148"/>
      <c r="KDO37" s="210"/>
      <c r="KDP37" s="211"/>
      <c r="KDQ37" s="148"/>
      <c r="KDR37" s="210"/>
      <c r="KDS37" s="211"/>
      <c r="KDT37" s="148"/>
      <c r="KDU37" s="210"/>
      <c r="KDV37" s="211"/>
      <c r="KDW37" s="148"/>
      <c r="KDX37" s="210"/>
      <c r="KDY37" s="211"/>
      <c r="KDZ37" s="148"/>
      <c r="KEA37" s="210"/>
      <c r="KEB37" s="211"/>
      <c r="KEC37" s="148"/>
      <c r="KED37" s="210"/>
      <c r="KEE37" s="211"/>
      <c r="KEF37" s="148"/>
      <c r="KEG37" s="210"/>
      <c r="KEH37" s="211"/>
      <c r="KEI37" s="148"/>
      <c r="KEJ37" s="210"/>
      <c r="KEK37" s="211"/>
      <c r="KEL37" s="148"/>
      <c r="KEM37" s="210"/>
      <c r="KEN37" s="211"/>
      <c r="KEO37" s="148"/>
      <c r="KEP37" s="210"/>
      <c r="KEQ37" s="211"/>
      <c r="KER37" s="148"/>
      <c r="KES37" s="210"/>
      <c r="KET37" s="211"/>
      <c r="KEU37" s="148"/>
      <c r="KEV37" s="210"/>
      <c r="KEW37" s="211"/>
      <c r="KEX37" s="148"/>
      <c r="KEY37" s="210"/>
      <c r="KEZ37" s="211"/>
      <c r="KFA37" s="148"/>
      <c r="KFB37" s="210"/>
      <c r="KFC37" s="211"/>
      <c r="KFD37" s="148"/>
      <c r="KFE37" s="210"/>
      <c r="KFF37" s="211"/>
      <c r="KFG37" s="148"/>
      <c r="KFH37" s="210"/>
      <c r="KFI37" s="211"/>
      <c r="KFJ37" s="148"/>
      <c r="KFK37" s="210"/>
      <c r="KFL37" s="211"/>
      <c r="KFM37" s="148"/>
      <c r="KFN37" s="210"/>
      <c r="KFO37" s="211"/>
      <c r="KFP37" s="148"/>
      <c r="KFQ37" s="210"/>
      <c r="KFR37" s="211"/>
      <c r="KFS37" s="148"/>
      <c r="KFT37" s="210"/>
      <c r="KFU37" s="211"/>
      <c r="KFV37" s="148"/>
      <c r="KFW37" s="210"/>
      <c r="KFX37" s="211"/>
      <c r="KFY37" s="148"/>
      <c r="KFZ37" s="210"/>
      <c r="KGA37" s="211"/>
      <c r="KGB37" s="148"/>
      <c r="KGC37" s="210"/>
      <c r="KGD37" s="211"/>
      <c r="KGE37" s="148"/>
      <c r="KGF37" s="210"/>
      <c r="KGG37" s="211"/>
      <c r="KGH37" s="148"/>
      <c r="KGI37" s="210"/>
      <c r="KGJ37" s="211"/>
      <c r="KGK37" s="148"/>
      <c r="KGL37" s="210"/>
      <c r="KGM37" s="211"/>
      <c r="KGN37" s="148"/>
      <c r="KGO37" s="210"/>
      <c r="KGP37" s="211"/>
      <c r="KGQ37" s="148"/>
      <c r="KGR37" s="210"/>
      <c r="KGS37" s="211"/>
      <c r="KGT37" s="148"/>
      <c r="KGU37" s="210"/>
      <c r="KGV37" s="211"/>
      <c r="KGW37" s="148"/>
      <c r="KGX37" s="210"/>
      <c r="KGY37" s="211"/>
      <c r="KGZ37" s="148"/>
      <c r="KHA37" s="210"/>
      <c r="KHB37" s="211"/>
      <c r="KHC37" s="148"/>
      <c r="KHD37" s="210"/>
      <c r="KHE37" s="211"/>
      <c r="KHF37" s="148"/>
      <c r="KHG37" s="210"/>
      <c r="KHH37" s="211"/>
      <c r="KHI37" s="148"/>
      <c r="KHJ37" s="210"/>
      <c r="KHK37" s="211"/>
      <c r="KHL37" s="148"/>
      <c r="KHM37" s="210"/>
      <c r="KHN37" s="211"/>
      <c r="KHO37" s="148"/>
      <c r="KHP37" s="210"/>
      <c r="KHQ37" s="211"/>
      <c r="KHR37" s="148"/>
      <c r="KHS37" s="210"/>
      <c r="KHT37" s="211"/>
      <c r="KHU37" s="148"/>
      <c r="KHV37" s="210"/>
      <c r="KHW37" s="211"/>
      <c r="KHX37" s="148"/>
      <c r="KHY37" s="210"/>
      <c r="KHZ37" s="211"/>
      <c r="KIA37" s="148"/>
      <c r="KIB37" s="210"/>
      <c r="KIC37" s="211"/>
      <c r="KID37" s="148"/>
      <c r="KIE37" s="210"/>
      <c r="KIF37" s="211"/>
      <c r="KIG37" s="148"/>
      <c r="KIH37" s="210"/>
      <c r="KII37" s="211"/>
      <c r="KIJ37" s="148"/>
      <c r="KIK37" s="210"/>
      <c r="KIL37" s="211"/>
      <c r="KIM37" s="148"/>
      <c r="KIN37" s="210"/>
      <c r="KIO37" s="211"/>
      <c r="KIP37" s="148"/>
      <c r="KIQ37" s="210"/>
      <c r="KIR37" s="211"/>
      <c r="KIS37" s="148"/>
      <c r="KIT37" s="210"/>
      <c r="KIU37" s="211"/>
      <c r="KIV37" s="148"/>
      <c r="KIW37" s="210"/>
      <c r="KIX37" s="211"/>
      <c r="KIY37" s="148"/>
      <c r="KIZ37" s="210"/>
      <c r="KJA37" s="211"/>
      <c r="KJB37" s="148"/>
      <c r="KJC37" s="210"/>
      <c r="KJD37" s="211"/>
      <c r="KJE37" s="148"/>
      <c r="KJF37" s="210"/>
      <c r="KJG37" s="211"/>
      <c r="KJH37" s="148"/>
      <c r="KJI37" s="210"/>
      <c r="KJJ37" s="211"/>
      <c r="KJK37" s="148"/>
      <c r="KJL37" s="210"/>
      <c r="KJM37" s="211"/>
      <c r="KJN37" s="148"/>
      <c r="KJO37" s="210"/>
      <c r="KJP37" s="211"/>
      <c r="KJQ37" s="148"/>
      <c r="KJR37" s="210"/>
      <c r="KJS37" s="211"/>
      <c r="KJT37" s="148"/>
      <c r="KJU37" s="210"/>
      <c r="KJV37" s="211"/>
      <c r="KJW37" s="148"/>
      <c r="KJX37" s="210"/>
      <c r="KJY37" s="211"/>
      <c r="KJZ37" s="148"/>
      <c r="KKA37" s="210"/>
      <c r="KKB37" s="211"/>
      <c r="KKC37" s="148"/>
      <c r="KKD37" s="210"/>
      <c r="KKE37" s="211"/>
      <c r="KKF37" s="148"/>
      <c r="KKG37" s="210"/>
      <c r="KKH37" s="211"/>
      <c r="KKI37" s="148"/>
      <c r="KKJ37" s="210"/>
      <c r="KKK37" s="211"/>
      <c r="KKL37" s="148"/>
      <c r="KKM37" s="210"/>
      <c r="KKN37" s="211"/>
      <c r="KKO37" s="148"/>
      <c r="KKP37" s="210"/>
      <c r="KKQ37" s="211"/>
      <c r="KKR37" s="148"/>
      <c r="KKS37" s="210"/>
      <c r="KKT37" s="211"/>
      <c r="KKU37" s="148"/>
      <c r="KKV37" s="210"/>
      <c r="KKW37" s="211"/>
      <c r="KKX37" s="148"/>
      <c r="KKY37" s="210"/>
      <c r="KKZ37" s="211"/>
      <c r="KLA37" s="148"/>
      <c r="KLB37" s="210"/>
      <c r="KLC37" s="211"/>
      <c r="KLD37" s="148"/>
      <c r="KLE37" s="210"/>
      <c r="KLF37" s="211"/>
      <c r="KLG37" s="148"/>
      <c r="KLH37" s="210"/>
      <c r="KLI37" s="211"/>
      <c r="KLJ37" s="148"/>
      <c r="KLK37" s="210"/>
      <c r="KLL37" s="211"/>
      <c r="KLM37" s="148"/>
      <c r="KLN37" s="210"/>
      <c r="KLO37" s="211"/>
      <c r="KLP37" s="148"/>
      <c r="KLQ37" s="210"/>
      <c r="KLR37" s="211"/>
      <c r="KLS37" s="148"/>
      <c r="KLT37" s="210"/>
      <c r="KLU37" s="211"/>
      <c r="KLV37" s="148"/>
      <c r="KLW37" s="210"/>
      <c r="KLX37" s="211"/>
      <c r="KLY37" s="148"/>
      <c r="KLZ37" s="210"/>
      <c r="KMA37" s="211"/>
      <c r="KMB37" s="148"/>
      <c r="KMC37" s="210"/>
      <c r="KMD37" s="211"/>
      <c r="KME37" s="148"/>
      <c r="KMF37" s="210"/>
      <c r="KMG37" s="211"/>
      <c r="KMH37" s="148"/>
      <c r="KMI37" s="210"/>
      <c r="KMJ37" s="211"/>
      <c r="KMK37" s="148"/>
      <c r="KML37" s="210"/>
      <c r="KMM37" s="211"/>
      <c r="KMN37" s="148"/>
      <c r="KMO37" s="210"/>
      <c r="KMP37" s="211"/>
      <c r="KMQ37" s="148"/>
      <c r="KMR37" s="210"/>
      <c r="KMS37" s="211"/>
      <c r="KMT37" s="148"/>
      <c r="KMU37" s="210"/>
      <c r="KMV37" s="211"/>
      <c r="KMW37" s="148"/>
      <c r="KMX37" s="210"/>
      <c r="KMY37" s="211"/>
      <c r="KMZ37" s="148"/>
      <c r="KNA37" s="210"/>
      <c r="KNB37" s="211"/>
      <c r="KNC37" s="148"/>
      <c r="KND37" s="210"/>
      <c r="KNE37" s="211"/>
      <c r="KNF37" s="148"/>
      <c r="KNG37" s="210"/>
      <c r="KNH37" s="211"/>
      <c r="KNI37" s="148"/>
      <c r="KNJ37" s="210"/>
      <c r="KNK37" s="211"/>
      <c r="KNL37" s="148"/>
      <c r="KNM37" s="210"/>
      <c r="KNN37" s="211"/>
      <c r="KNO37" s="148"/>
      <c r="KNP37" s="210"/>
      <c r="KNQ37" s="211"/>
      <c r="KNR37" s="148"/>
      <c r="KNS37" s="210"/>
      <c r="KNT37" s="211"/>
      <c r="KNU37" s="148"/>
      <c r="KNV37" s="210"/>
      <c r="KNW37" s="211"/>
      <c r="KNX37" s="148"/>
      <c r="KNY37" s="210"/>
      <c r="KNZ37" s="211"/>
      <c r="KOA37" s="148"/>
      <c r="KOB37" s="210"/>
      <c r="KOC37" s="211"/>
      <c r="KOD37" s="148"/>
      <c r="KOE37" s="210"/>
      <c r="KOF37" s="211"/>
      <c r="KOG37" s="148"/>
      <c r="KOH37" s="210"/>
      <c r="KOI37" s="211"/>
      <c r="KOJ37" s="148"/>
      <c r="KOK37" s="210"/>
      <c r="KOL37" s="211"/>
      <c r="KOM37" s="148"/>
      <c r="KON37" s="210"/>
      <c r="KOO37" s="211"/>
      <c r="KOP37" s="148"/>
      <c r="KOQ37" s="210"/>
      <c r="KOR37" s="211"/>
      <c r="KOS37" s="148"/>
      <c r="KOT37" s="210"/>
      <c r="KOU37" s="211"/>
      <c r="KOV37" s="148"/>
      <c r="KOW37" s="210"/>
      <c r="KOX37" s="211"/>
      <c r="KOY37" s="148"/>
      <c r="KOZ37" s="210"/>
      <c r="KPA37" s="211"/>
      <c r="KPB37" s="148"/>
      <c r="KPC37" s="210"/>
      <c r="KPD37" s="211"/>
      <c r="KPE37" s="148"/>
      <c r="KPF37" s="210"/>
      <c r="KPG37" s="211"/>
      <c r="KPH37" s="148"/>
      <c r="KPI37" s="210"/>
      <c r="KPJ37" s="211"/>
      <c r="KPK37" s="148"/>
      <c r="KPL37" s="210"/>
      <c r="KPM37" s="211"/>
      <c r="KPN37" s="148"/>
      <c r="KPO37" s="210"/>
      <c r="KPP37" s="211"/>
      <c r="KPQ37" s="148"/>
      <c r="KPR37" s="210"/>
      <c r="KPS37" s="211"/>
      <c r="KPT37" s="148"/>
      <c r="KPU37" s="210"/>
      <c r="KPV37" s="211"/>
      <c r="KPW37" s="148"/>
      <c r="KPX37" s="210"/>
      <c r="KPY37" s="211"/>
      <c r="KPZ37" s="148"/>
      <c r="KQA37" s="210"/>
      <c r="KQB37" s="211"/>
      <c r="KQC37" s="148"/>
      <c r="KQD37" s="210"/>
      <c r="KQE37" s="211"/>
      <c r="KQF37" s="148"/>
      <c r="KQG37" s="210"/>
      <c r="KQH37" s="211"/>
      <c r="KQI37" s="148"/>
      <c r="KQJ37" s="210"/>
      <c r="KQK37" s="211"/>
      <c r="KQL37" s="148"/>
      <c r="KQM37" s="210"/>
      <c r="KQN37" s="211"/>
      <c r="KQO37" s="148"/>
      <c r="KQP37" s="210"/>
      <c r="KQQ37" s="211"/>
      <c r="KQR37" s="148"/>
      <c r="KQS37" s="210"/>
      <c r="KQT37" s="211"/>
      <c r="KQU37" s="148"/>
      <c r="KQV37" s="210"/>
      <c r="KQW37" s="211"/>
      <c r="KQX37" s="148"/>
      <c r="KQY37" s="210"/>
      <c r="KQZ37" s="211"/>
      <c r="KRA37" s="148"/>
      <c r="KRB37" s="210"/>
      <c r="KRC37" s="211"/>
      <c r="KRD37" s="148"/>
      <c r="KRE37" s="210"/>
      <c r="KRF37" s="211"/>
      <c r="KRG37" s="148"/>
      <c r="KRH37" s="210"/>
      <c r="KRI37" s="211"/>
      <c r="KRJ37" s="148"/>
      <c r="KRK37" s="210"/>
      <c r="KRL37" s="211"/>
      <c r="KRM37" s="148"/>
      <c r="KRN37" s="210"/>
      <c r="KRO37" s="211"/>
      <c r="KRP37" s="148"/>
      <c r="KRQ37" s="210"/>
      <c r="KRR37" s="211"/>
      <c r="KRS37" s="148"/>
      <c r="KRT37" s="210"/>
      <c r="KRU37" s="211"/>
      <c r="KRV37" s="148"/>
      <c r="KRW37" s="210"/>
      <c r="KRX37" s="211"/>
      <c r="KRY37" s="148"/>
      <c r="KRZ37" s="210"/>
      <c r="KSA37" s="211"/>
      <c r="KSB37" s="148"/>
      <c r="KSC37" s="210"/>
      <c r="KSD37" s="211"/>
      <c r="KSE37" s="148"/>
      <c r="KSF37" s="210"/>
      <c r="KSG37" s="211"/>
      <c r="KSH37" s="148"/>
      <c r="KSI37" s="210"/>
      <c r="KSJ37" s="211"/>
      <c r="KSK37" s="148"/>
      <c r="KSL37" s="210"/>
      <c r="KSM37" s="211"/>
      <c r="KSN37" s="148"/>
      <c r="KSO37" s="210"/>
      <c r="KSP37" s="211"/>
      <c r="KSQ37" s="148"/>
      <c r="KSR37" s="210"/>
      <c r="KSS37" s="211"/>
      <c r="KST37" s="148"/>
      <c r="KSU37" s="210"/>
      <c r="KSV37" s="211"/>
      <c r="KSW37" s="148"/>
      <c r="KSX37" s="210"/>
      <c r="KSY37" s="211"/>
      <c r="KSZ37" s="148"/>
      <c r="KTA37" s="210"/>
      <c r="KTB37" s="211"/>
      <c r="KTC37" s="148"/>
      <c r="KTD37" s="210"/>
      <c r="KTE37" s="211"/>
      <c r="KTF37" s="148"/>
      <c r="KTG37" s="210"/>
      <c r="KTH37" s="211"/>
      <c r="KTI37" s="148"/>
      <c r="KTJ37" s="210"/>
      <c r="KTK37" s="211"/>
      <c r="KTL37" s="148"/>
      <c r="KTM37" s="210"/>
      <c r="KTN37" s="211"/>
      <c r="KTO37" s="148"/>
      <c r="KTP37" s="210"/>
      <c r="KTQ37" s="211"/>
      <c r="KTR37" s="148"/>
      <c r="KTS37" s="210"/>
      <c r="KTT37" s="211"/>
      <c r="KTU37" s="148"/>
      <c r="KTV37" s="210"/>
      <c r="KTW37" s="211"/>
      <c r="KTX37" s="148"/>
      <c r="KTY37" s="210"/>
      <c r="KTZ37" s="211"/>
      <c r="KUA37" s="148"/>
      <c r="KUB37" s="210"/>
      <c r="KUC37" s="211"/>
      <c r="KUD37" s="148"/>
      <c r="KUE37" s="210"/>
      <c r="KUF37" s="211"/>
      <c r="KUG37" s="148"/>
      <c r="KUH37" s="210"/>
      <c r="KUI37" s="211"/>
      <c r="KUJ37" s="148"/>
      <c r="KUK37" s="210"/>
      <c r="KUL37" s="211"/>
      <c r="KUM37" s="148"/>
      <c r="KUN37" s="210"/>
      <c r="KUO37" s="211"/>
      <c r="KUP37" s="148"/>
      <c r="KUQ37" s="210"/>
      <c r="KUR37" s="211"/>
      <c r="KUS37" s="148"/>
      <c r="KUT37" s="210"/>
      <c r="KUU37" s="211"/>
      <c r="KUV37" s="148"/>
      <c r="KUW37" s="210"/>
      <c r="KUX37" s="211"/>
      <c r="KUY37" s="148"/>
      <c r="KUZ37" s="210"/>
      <c r="KVA37" s="211"/>
      <c r="KVB37" s="148"/>
      <c r="KVC37" s="210"/>
      <c r="KVD37" s="211"/>
      <c r="KVE37" s="148"/>
      <c r="KVF37" s="210"/>
      <c r="KVG37" s="211"/>
      <c r="KVH37" s="148"/>
      <c r="KVI37" s="210"/>
      <c r="KVJ37" s="211"/>
      <c r="KVK37" s="148"/>
      <c r="KVL37" s="210"/>
      <c r="KVM37" s="211"/>
      <c r="KVN37" s="148"/>
      <c r="KVO37" s="210"/>
      <c r="KVP37" s="211"/>
      <c r="KVQ37" s="148"/>
      <c r="KVR37" s="210"/>
      <c r="KVS37" s="211"/>
      <c r="KVT37" s="148"/>
      <c r="KVU37" s="210"/>
      <c r="KVV37" s="211"/>
      <c r="KVW37" s="148"/>
      <c r="KVX37" s="210"/>
      <c r="KVY37" s="211"/>
      <c r="KVZ37" s="148"/>
      <c r="KWA37" s="210"/>
      <c r="KWB37" s="211"/>
      <c r="KWC37" s="148"/>
      <c r="KWD37" s="210"/>
      <c r="KWE37" s="211"/>
      <c r="KWF37" s="148"/>
      <c r="KWG37" s="210"/>
      <c r="KWH37" s="211"/>
      <c r="KWI37" s="148"/>
      <c r="KWJ37" s="210"/>
      <c r="KWK37" s="211"/>
      <c r="KWL37" s="148"/>
      <c r="KWM37" s="210"/>
      <c r="KWN37" s="211"/>
      <c r="KWO37" s="148"/>
      <c r="KWP37" s="210"/>
      <c r="KWQ37" s="211"/>
      <c r="KWR37" s="148"/>
      <c r="KWS37" s="210"/>
      <c r="KWT37" s="211"/>
      <c r="KWU37" s="148"/>
      <c r="KWV37" s="210"/>
      <c r="KWW37" s="211"/>
      <c r="KWX37" s="148"/>
      <c r="KWY37" s="210"/>
      <c r="KWZ37" s="211"/>
      <c r="KXA37" s="148"/>
      <c r="KXB37" s="210"/>
      <c r="KXC37" s="211"/>
      <c r="KXD37" s="148"/>
      <c r="KXE37" s="210"/>
      <c r="KXF37" s="211"/>
      <c r="KXG37" s="148"/>
      <c r="KXH37" s="210"/>
      <c r="KXI37" s="211"/>
      <c r="KXJ37" s="148"/>
      <c r="KXK37" s="210"/>
      <c r="KXL37" s="211"/>
      <c r="KXM37" s="148"/>
      <c r="KXN37" s="210"/>
      <c r="KXO37" s="211"/>
      <c r="KXP37" s="148"/>
      <c r="KXQ37" s="210"/>
      <c r="KXR37" s="211"/>
      <c r="KXS37" s="148"/>
      <c r="KXT37" s="210"/>
      <c r="KXU37" s="211"/>
      <c r="KXV37" s="148"/>
      <c r="KXW37" s="210"/>
      <c r="KXX37" s="211"/>
      <c r="KXY37" s="148"/>
      <c r="KXZ37" s="210"/>
      <c r="KYA37" s="211"/>
      <c r="KYB37" s="148"/>
      <c r="KYC37" s="210"/>
      <c r="KYD37" s="211"/>
      <c r="KYE37" s="148"/>
      <c r="KYF37" s="210"/>
      <c r="KYG37" s="211"/>
      <c r="KYH37" s="148"/>
      <c r="KYI37" s="210"/>
      <c r="KYJ37" s="211"/>
      <c r="KYK37" s="148"/>
      <c r="KYL37" s="210"/>
      <c r="KYM37" s="211"/>
      <c r="KYN37" s="148"/>
      <c r="KYO37" s="210"/>
      <c r="KYP37" s="211"/>
      <c r="KYQ37" s="148"/>
      <c r="KYR37" s="210"/>
      <c r="KYS37" s="211"/>
      <c r="KYT37" s="148"/>
      <c r="KYU37" s="210"/>
      <c r="KYV37" s="211"/>
      <c r="KYW37" s="148"/>
      <c r="KYX37" s="210"/>
      <c r="KYY37" s="211"/>
      <c r="KYZ37" s="148"/>
      <c r="KZA37" s="210"/>
      <c r="KZB37" s="211"/>
      <c r="KZC37" s="148"/>
      <c r="KZD37" s="210"/>
      <c r="KZE37" s="211"/>
      <c r="KZF37" s="148"/>
      <c r="KZG37" s="210"/>
      <c r="KZH37" s="211"/>
      <c r="KZI37" s="148"/>
      <c r="KZJ37" s="210"/>
      <c r="KZK37" s="211"/>
      <c r="KZL37" s="148"/>
      <c r="KZM37" s="210"/>
      <c r="KZN37" s="211"/>
      <c r="KZO37" s="148"/>
      <c r="KZP37" s="210"/>
      <c r="KZQ37" s="211"/>
      <c r="KZR37" s="148"/>
      <c r="KZS37" s="210"/>
      <c r="KZT37" s="211"/>
      <c r="KZU37" s="148"/>
      <c r="KZV37" s="210"/>
      <c r="KZW37" s="211"/>
      <c r="KZX37" s="148"/>
      <c r="KZY37" s="210"/>
      <c r="KZZ37" s="211"/>
      <c r="LAA37" s="148"/>
      <c r="LAB37" s="210"/>
      <c r="LAC37" s="211"/>
      <c r="LAD37" s="148"/>
      <c r="LAE37" s="210"/>
      <c r="LAF37" s="211"/>
      <c r="LAG37" s="148"/>
      <c r="LAH37" s="210"/>
      <c r="LAI37" s="211"/>
      <c r="LAJ37" s="148"/>
      <c r="LAK37" s="210"/>
      <c r="LAL37" s="211"/>
      <c r="LAM37" s="148"/>
      <c r="LAN37" s="210"/>
      <c r="LAO37" s="211"/>
      <c r="LAP37" s="148"/>
      <c r="LAQ37" s="210"/>
      <c r="LAR37" s="211"/>
      <c r="LAS37" s="148"/>
      <c r="LAT37" s="210"/>
      <c r="LAU37" s="211"/>
      <c r="LAV37" s="148"/>
      <c r="LAW37" s="210"/>
      <c r="LAX37" s="211"/>
      <c r="LAY37" s="148"/>
      <c r="LAZ37" s="210"/>
      <c r="LBA37" s="211"/>
      <c r="LBB37" s="148"/>
      <c r="LBC37" s="210"/>
      <c r="LBD37" s="211"/>
      <c r="LBE37" s="148"/>
      <c r="LBF37" s="210"/>
      <c r="LBG37" s="211"/>
      <c r="LBH37" s="148"/>
      <c r="LBI37" s="210"/>
      <c r="LBJ37" s="211"/>
      <c r="LBK37" s="148"/>
      <c r="LBL37" s="210"/>
      <c r="LBM37" s="211"/>
      <c r="LBN37" s="148"/>
      <c r="LBO37" s="210"/>
      <c r="LBP37" s="211"/>
      <c r="LBQ37" s="148"/>
      <c r="LBR37" s="210"/>
      <c r="LBS37" s="211"/>
      <c r="LBT37" s="148"/>
      <c r="LBU37" s="210"/>
      <c r="LBV37" s="211"/>
      <c r="LBW37" s="148"/>
      <c r="LBX37" s="210"/>
      <c r="LBY37" s="211"/>
      <c r="LBZ37" s="148"/>
      <c r="LCA37" s="210"/>
      <c r="LCB37" s="211"/>
      <c r="LCC37" s="148"/>
      <c r="LCD37" s="210"/>
      <c r="LCE37" s="211"/>
      <c r="LCF37" s="148"/>
      <c r="LCG37" s="210"/>
      <c r="LCH37" s="211"/>
      <c r="LCI37" s="148"/>
      <c r="LCJ37" s="210"/>
      <c r="LCK37" s="211"/>
      <c r="LCL37" s="148"/>
      <c r="LCM37" s="210"/>
      <c r="LCN37" s="211"/>
      <c r="LCO37" s="148"/>
      <c r="LCP37" s="210"/>
      <c r="LCQ37" s="211"/>
      <c r="LCR37" s="148"/>
      <c r="LCS37" s="210"/>
      <c r="LCT37" s="211"/>
      <c r="LCU37" s="148"/>
      <c r="LCV37" s="210"/>
      <c r="LCW37" s="211"/>
      <c r="LCX37" s="148"/>
      <c r="LCY37" s="210"/>
      <c r="LCZ37" s="211"/>
      <c r="LDA37" s="148"/>
      <c r="LDB37" s="210"/>
      <c r="LDC37" s="211"/>
      <c r="LDD37" s="148"/>
      <c r="LDE37" s="210"/>
      <c r="LDF37" s="211"/>
      <c r="LDG37" s="148"/>
      <c r="LDH37" s="210"/>
      <c r="LDI37" s="211"/>
      <c r="LDJ37" s="148"/>
      <c r="LDK37" s="210"/>
      <c r="LDL37" s="211"/>
      <c r="LDM37" s="148"/>
      <c r="LDN37" s="210"/>
      <c r="LDO37" s="211"/>
      <c r="LDP37" s="148"/>
      <c r="LDQ37" s="210"/>
      <c r="LDR37" s="211"/>
      <c r="LDS37" s="148"/>
      <c r="LDT37" s="210"/>
      <c r="LDU37" s="211"/>
      <c r="LDV37" s="148"/>
      <c r="LDW37" s="210"/>
      <c r="LDX37" s="211"/>
      <c r="LDY37" s="148"/>
      <c r="LDZ37" s="210"/>
      <c r="LEA37" s="211"/>
      <c r="LEB37" s="148"/>
      <c r="LEC37" s="210"/>
      <c r="LED37" s="211"/>
      <c r="LEE37" s="148"/>
      <c r="LEF37" s="210"/>
      <c r="LEG37" s="211"/>
      <c r="LEH37" s="148"/>
      <c r="LEI37" s="210"/>
      <c r="LEJ37" s="211"/>
      <c r="LEK37" s="148"/>
      <c r="LEL37" s="210"/>
      <c r="LEM37" s="211"/>
      <c r="LEN37" s="148"/>
      <c r="LEO37" s="210"/>
      <c r="LEP37" s="211"/>
      <c r="LEQ37" s="148"/>
      <c r="LER37" s="210"/>
      <c r="LES37" s="211"/>
      <c r="LET37" s="148"/>
      <c r="LEU37" s="210"/>
      <c r="LEV37" s="211"/>
      <c r="LEW37" s="148"/>
      <c r="LEX37" s="210"/>
      <c r="LEY37" s="211"/>
      <c r="LEZ37" s="148"/>
      <c r="LFA37" s="210"/>
      <c r="LFB37" s="211"/>
      <c r="LFC37" s="148"/>
      <c r="LFD37" s="210"/>
      <c r="LFE37" s="211"/>
      <c r="LFF37" s="148"/>
      <c r="LFG37" s="210"/>
      <c r="LFH37" s="211"/>
      <c r="LFI37" s="148"/>
      <c r="LFJ37" s="210"/>
      <c r="LFK37" s="211"/>
      <c r="LFL37" s="148"/>
      <c r="LFM37" s="210"/>
      <c r="LFN37" s="211"/>
      <c r="LFO37" s="148"/>
      <c r="LFP37" s="210"/>
      <c r="LFQ37" s="211"/>
      <c r="LFR37" s="148"/>
      <c r="LFS37" s="210"/>
      <c r="LFT37" s="211"/>
      <c r="LFU37" s="148"/>
      <c r="LFV37" s="210"/>
      <c r="LFW37" s="211"/>
      <c r="LFX37" s="148"/>
      <c r="LFY37" s="210"/>
      <c r="LFZ37" s="211"/>
      <c r="LGA37" s="148"/>
      <c r="LGB37" s="210"/>
      <c r="LGC37" s="211"/>
      <c r="LGD37" s="148"/>
      <c r="LGE37" s="210"/>
      <c r="LGF37" s="211"/>
      <c r="LGG37" s="148"/>
      <c r="LGH37" s="210"/>
      <c r="LGI37" s="211"/>
      <c r="LGJ37" s="148"/>
      <c r="LGK37" s="210"/>
      <c r="LGL37" s="211"/>
      <c r="LGM37" s="148"/>
      <c r="LGN37" s="210"/>
      <c r="LGO37" s="211"/>
      <c r="LGP37" s="148"/>
      <c r="LGQ37" s="210"/>
      <c r="LGR37" s="211"/>
      <c r="LGS37" s="148"/>
      <c r="LGT37" s="210"/>
      <c r="LGU37" s="211"/>
      <c r="LGV37" s="148"/>
      <c r="LGW37" s="210"/>
      <c r="LGX37" s="211"/>
      <c r="LGY37" s="148"/>
      <c r="LGZ37" s="210"/>
      <c r="LHA37" s="211"/>
      <c r="LHB37" s="148"/>
      <c r="LHC37" s="210"/>
      <c r="LHD37" s="211"/>
      <c r="LHE37" s="148"/>
      <c r="LHF37" s="210"/>
      <c r="LHG37" s="211"/>
      <c r="LHH37" s="148"/>
      <c r="LHI37" s="210"/>
      <c r="LHJ37" s="211"/>
      <c r="LHK37" s="148"/>
      <c r="LHL37" s="210"/>
      <c r="LHM37" s="211"/>
      <c r="LHN37" s="148"/>
      <c r="LHO37" s="210"/>
      <c r="LHP37" s="211"/>
      <c r="LHQ37" s="148"/>
      <c r="LHR37" s="210"/>
      <c r="LHS37" s="211"/>
      <c r="LHT37" s="148"/>
      <c r="LHU37" s="210"/>
      <c r="LHV37" s="211"/>
      <c r="LHW37" s="148"/>
      <c r="LHX37" s="210"/>
      <c r="LHY37" s="211"/>
      <c r="LHZ37" s="148"/>
      <c r="LIA37" s="210"/>
      <c r="LIB37" s="211"/>
      <c r="LIC37" s="148"/>
      <c r="LID37" s="210"/>
      <c r="LIE37" s="211"/>
      <c r="LIF37" s="148"/>
      <c r="LIG37" s="210"/>
      <c r="LIH37" s="211"/>
      <c r="LII37" s="148"/>
      <c r="LIJ37" s="210"/>
      <c r="LIK37" s="211"/>
      <c r="LIL37" s="148"/>
      <c r="LIM37" s="210"/>
      <c r="LIN37" s="211"/>
      <c r="LIO37" s="148"/>
      <c r="LIP37" s="210"/>
      <c r="LIQ37" s="211"/>
      <c r="LIR37" s="148"/>
      <c r="LIS37" s="210"/>
      <c r="LIT37" s="211"/>
      <c r="LIU37" s="148"/>
      <c r="LIV37" s="210"/>
      <c r="LIW37" s="211"/>
      <c r="LIX37" s="148"/>
      <c r="LIY37" s="210"/>
      <c r="LIZ37" s="211"/>
      <c r="LJA37" s="148"/>
      <c r="LJB37" s="210"/>
      <c r="LJC37" s="211"/>
      <c r="LJD37" s="148"/>
      <c r="LJE37" s="210"/>
      <c r="LJF37" s="211"/>
      <c r="LJG37" s="148"/>
      <c r="LJH37" s="210"/>
      <c r="LJI37" s="211"/>
      <c r="LJJ37" s="148"/>
      <c r="LJK37" s="210"/>
      <c r="LJL37" s="211"/>
      <c r="LJM37" s="148"/>
      <c r="LJN37" s="210"/>
      <c r="LJO37" s="211"/>
      <c r="LJP37" s="148"/>
      <c r="LJQ37" s="210"/>
      <c r="LJR37" s="211"/>
      <c r="LJS37" s="148"/>
      <c r="LJT37" s="210"/>
      <c r="LJU37" s="211"/>
      <c r="LJV37" s="148"/>
      <c r="LJW37" s="210"/>
      <c r="LJX37" s="211"/>
      <c r="LJY37" s="148"/>
      <c r="LJZ37" s="210"/>
      <c r="LKA37" s="211"/>
      <c r="LKB37" s="148"/>
      <c r="LKC37" s="210"/>
      <c r="LKD37" s="211"/>
      <c r="LKE37" s="148"/>
      <c r="LKF37" s="210"/>
      <c r="LKG37" s="211"/>
      <c r="LKH37" s="148"/>
      <c r="LKI37" s="210"/>
      <c r="LKJ37" s="211"/>
      <c r="LKK37" s="148"/>
      <c r="LKL37" s="210"/>
      <c r="LKM37" s="211"/>
      <c r="LKN37" s="148"/>
      <c r="LKO37" s="210"/>
      <c r="LKP37" s="211"/>
      <c r="LKQ37" s="148"/>
      <c r="LKR37" s="210"/>
      <c r="LKS37" s="211"/>
      <c r="LKT37" s="148"/>
      <c r="LKU37" s="210"/>
      <c r="LKV37" s="211"/>
      <c r="LKW37" s="148"/>
      <c r="LKX37" s="210"/>
      <c r="LKY37" s="211"/>
      <c r="LKZ37" s="148"/>
      <c r="LLA37" s="210"/>
      <c r="LLB37" s="211"/>
      <c r="LLC37" s="148"/>
      <c r="LLD37" s="210"/>
      <c r="LLE37" s="211"/>
      <c r="LLF37" s="148"/>
      <c r="LLG37" s="210"/>
      <c r="LLH37" s="211"/>
      <c r="LLI37" s="148"/>
      <c r="LLJ37" s="210"/>
      <c r="LLK37" s="211"/>
      <c r="LLL37" s="148"/>
      <c r="LLM37" s="210"/>
      <c r="LLN37" s="211"/>
      <c r="LLO37" s="148"/>
      <c r="LLP37" s="210"/>
      <c r="LLQ37" s="211"/>
      <c r="LLR37" s="148"/>
      <c r="LLS37" s="210"/>
      <c r="LLT37" s="211"/>
      <c r="LLU37" s="148"/>
      <c r="LLV37" s="210"/>
      <c r="LLW37" s="211"/>
      <c r="LLX37" s="148"/>
      <c r="LLY37" s="210"/>
      <c r="LLZ37" s="211"/>
      <c r="LMA37" s="148"/>
      <c r="LMB37" s="210"/>
      <c r="LMC37" s="211"/>
      <c r="LMD37" s="148"/>
      <c r="LME37" s="210"/>
      <c r="LMF37" s="211"/>
      <c r="LMG37" s="148"/>
      <c r="LMH37" s="210"/>
      <c r="LMI37" s="211"/>
      <c r="LMJ37" s="148"/>
      <c r="LMK37" s="210"/>
      <c r="LML37" s="211"/>
      <c r="LMM37" s="148"/>
      <c r="LMN37" s="210"/>
      <c r="LMO37" s="211"/>
      <c r="LMP37" s="148"/>
      <c r="LMQ37" s="210"/>
      <c r="LMR37" s="211"/>
      <c r="LMS37" s="148"/>
      <c r="LMT37" s="210"/>
      <c r="LMU37" s="211"/>
      <c r="LMV37" s="148"/>
      <c r="LMW37" s="210"/>
      <c r="LMX37" s="211"/>
      <c r="LMY37" s="148"/>
      <c r="LMZ37" s="210"/>
      <c r="LNA37" s="211"/>
      <c r="LNB37" s="148"/>
      <c r="LNC37" s="210"/>
      <c r="LND37" s="211"/>
      <c r="LNE37" s="148"/>
      <c r="LNF37" s="210"/>
      <c r="LNG37" s="211"/>
      <c r="LNH37" s="148"/>
      <c r="LNI37" s="210"/>
      <c r="LNJ37" s="211"/>
      <c r="LNK37" s="148"/>
      <c r="LNL37" s="210"/>
      <c r="LNM37" s="211"/>
      <c r="LNN37" s="148"/>
      <c r="LNO37" s="210"/>
      <c r="LNP37" s="211"/>
      <c r="LNQ37" s="148"/>
      <c r="LNR37" s="210"/>
      <c r="LNS37" s="211"/>
      <c r="LNT37" s="148"/>
      <c r="LNU37" s="210"/>
      <c r="LNV37" s="211"/>
      <c r="LNW37" s="148"/>
      <c r="LNX37" s="210"/>
      <c r="LNY37" s="211"/>
      <c r="LNZ37" s="148"/>
      <c r="LOA37" s="210"/>
      <c r="LOB37" s="211"/>
      <c r="LOC37" s="148"/>
      <c r="LOD37" s="210"/>
      <c r="LOE37" s="211"/>
      <c r="LOF37" s="148"/>
      <c r="LOG37" s="210"/>
      <c r="LOH37" s="211"/>
      <c r="LOI37" s="148"/>
      <c r="LOJ37" s="210"/>
      <c r="LOK37" s="211"/>
      <c r="LOL37" s="148"/>
      <c r="LOM37" s="210"/>
      <c r="LON37" s="211"/>
      <c r="LOO37" s="148"/>
      <c r="LOP37" s="210"/>
      <c r="LOQ37" s="211"/>
      <c r="LOR37" s="148"/>
      <c r="LOS37" s="210"/>
      <c r="LOT37" s="211"/>
      <c r="LOU37" s="148"/>
      <c r="LOV37" s="210"/>
      <c r="LOW37" s="211"/>
      <c r="LOX37" s="148"/>
      <c r="LOY37" s="210"/>
      <c r="LOZ37" s="211"/>
      <c r="LPA37" s="148"/>
      <c r="LPB37" s="210"/>
      <c r="LPC37" s="211"/>
      <c r="LPD37" s="148"/>
      <c r="LPE37" s="210"/>
      <c r="LPF37" s="211"/>
      <c r="LPG37" s="148"/>
      <c r="LPH37" s="210"/>
      <c r="LPI37" s="211"/>
      <c r="LPJ37" s="148"/>
      <c r="LPK37" s="210"/>
      <c r="LPL37" s="211"/>
      <c r="LPM37" s="148"/>
      <c r="LPN37" s="210"/>
      <c r="LPO37" s="211"/>
      <c r="LPP37" s="148"/>
      <c r="LPQ37" s="210"/>
      <c r="LPR37" s="211"/>
      <c r="LPS37" s="148"/>
      <c r="LPT37" s="210"/>
      <c r="LPU37" s="211"/>
      <c r="LPV37" s="148"/>
      <c r="LPW37" s="210"/>
      <c r="LPX37" s="211"/>
      <c r="LPY37" s="148"/>
      <c r="LPZ37" s="210"/>
      <c r="LQA37" s="211"/>
      <c r="LQB37" s="148"/>
      <c r="LQC37" s="210"/>
      <c r="LQD37" s="211"/>
      <c r="LQE37" s="148"/>
      <c r="LQF37" s="210"/>
      <c r="LQG37" s="211"/>
      <c r="LQH37" s="148"/>
      <c r="LQI37" s="210"/>
      <c r="LQJ37" s="211"/>
      <c r="LQK37" s="148"/>
      <c r="LQL37" s="210"/>
      <c r="LQM37" s="211"/>
      <c r="LQN37" s="148"/>
      <c r="LQO37" s="210"/>
      <c r="LQP37" s="211"/>
      <c r="LQQ37" s="148"/>
      <c r="LQR37" s="210"/>
      <c r="LQS37" s="211"/>
      <c r="LQT37" s="148"/>
      <c r="LQU37" s="210"/>
      <c r="LQV37" s="211"/>
      <c r="LQW37" s="148"/>
      <c r="LQX37" s="210"/>
      <c r="LQY37" s="211"/>
      <c r="LQZ37" s="148"/>
      <c r="LRA37" s="210"/>
      <c r="LRB37" s="211"/>
      <c r="LRC37" s="148"/>
      <c r="LRD37" s="210"/>
      <c r="LRE37" s="211"/>
      <c r="LRF37" s="148"/>
      <c r="LRG37" s="210"/>
      <c r="LRH37" s="211"/>
      <c r="LRI37" s="148"/>
      <c r="LRJ37" s="210"/>
      <c r="LRK37" s="211"/>
      <c r="LRL37" s="148"/>
      <c r="LRM37" s="210"/>
      <c r="LRN37" s="211"/>
      <c r="LRO37" s="148"/>
      <c r="LRP37" s="210"/>
      <c r="LRQ37" s="211"/>
      <c r="LRR37" s="148"/>
      <c r="LRS37" s="210"/>
      <c r="LRT37" s="211"/>
      <c r="LRU37" s="148"/>
      <c r="LRV37" s="210"/>
      <c r="LRW37" s="211"/>
      <c r="LRX37" s="148"/>
      <c r="LRY37" s="210"/>
      <c r="LRZ37" s="211"/>
      <c r="LSA37" s="148"/>
      <c r="LSB37" s="210"/>
      <c r="LSC37" s="211"/>
      <c r="LSD37" s="148"/>
      <c r="LSE37" s="210"/>
      <c r="LSF37" s="211"/>
      <c r="LSG37" s="148"/>
      <c r="LSH37" s="210"/>
      <c r="LSI37" s="211"/>
      <c r="LSJ37" s="148"/>
      <c r="LSK37" s="210"/>
      <c r="LSL37" s="211"/>
      <c r="LSM37" s="148"/>
      <c r="LSN37" s="210"/>
      <c r="LSO37" s="211"/>
      <c r="LSP37" s="148"/>
      <c r="LSQ37" s="210"/>
      <c r="LSR37" s="211"/>
      <c r="LSS37" s="148"/>
      <c r="LST37" s="210"/>
      <c r="LSU37" s="211"/>
      <c r="LSV37" s="148"/>
      <c r="LSW37" s="210"/>
      <c r="LSX37" s="211"/>
      <c r="LSY37" s="148"/>
      <c r="LSZ37" s="210"/>
      <c r="LTA37" s="211"/>
      <c r="LTB37" s="148"/>
      <c r="LTC37" s="210"/>
      <c r="LTD37" s="211"/>
      <c r="LTE37" s="148"/>
      <c r="LTF37" s="210"/>
      <c r="LTG37" s="211"/>
      <c r="LTH37" s="148"/>
      <c r="LTI37" s="210"/>
      <c r="LTJ37" s="211"/>
      <c r="LTK37" s="148"/>
      <c r="LTL37" s="210"/>
      <c r="LTM37" s="211"/>
      <c r="LTN37" s="148"/>
      <c r="LTO37" s="210"/>
      <c r="LTP37" s="211"/>
      <c r="LTQ37" s="148"/>
      <c r="LTR37" s="210"/>
      <c r="LTS37" s="211"/>
      <c r="LTT37" s="148"/>
      <c r="LTU37" s="210"/>
      <c r="LTV37" s="211"/>
      <c r="LTW37" s="148"/>
      <c r="LTX37" s="210"/>
      <c r="LTY37" s="211"/>
      <c r="LTZ37" s="148"/>
      <c r="LUA37" s="210"/>
      <c r="LUB37" s="211"/>
      <c r="LUC37" s="148"/>
      <c r="LUD37" s="210"/>
      <c r="LUE37" s="211"/>
      <c r="LUF37" s="148"/>
      <c r="LUG37" s="210"/>
      <c r="LUH37" s="211"/>
      <c r="LUI37" s="148"/>
      <c r="LUJ37" s="210"/>
      <c r="LUK37" s="211"/>
      <c r="LUL37" s="148"/>
      <c r="LUM37" s="210"/>
      <c r="LUN37" s="211"/>
      <c r="LUO37" s="148"/>
      <c r="LUP37" s="210"/>
      <c r="LUQ37" s="211"/>
      <c r="LUR37" s="148"/>
      <c r="LUS37" s="210"/>
      <c r="LUT37" s="211"/>
      <c r="LUU37" s="148"/>
      <c r="LUV37" s="210"/>
      <c r="LUW37" s="211"/>
      <c r="LUX37" s="148"/>
      <c r="LUY37" s="210"/>
      <c r="LUZ37" s="211"/>
      <c r="LVA37" s="148"/>
      <c r="LVB37" s="210"/>
      <c r="LVC37" s="211"/>
      <c r="LVD37" s="148"/>
      <c r="LVE37" s="210"/>
      <c r="LVF37" s="211"/>
      <c r="LVG37" s="148"/>
      <c r="LVH37" s="210"/>
      <c r="LVI37" s="211"/>
      <c r="LVJ37" s="148"/>
      <c r="LVK37" s="210"/>
      <c r="LVL37" s="211"/>
      <c r="LVM37" s="148"/>
      <c r="LVN37" s="210"/>
      <c r="LVO37" s="211"/>
      <c r="LVP37" s="148"/>
      <c r="LVQ37" s="210"/>
      <c r="LVR37" s="211"/>
      <c r="LVS37" s="148"/>
      <c r="LVT37" s="210"/>
      <c r="LVU37" s="211"/>
      <c r="LVV37" s="148"/>
      <c r="LVW37" s="210"/>
      <c r="LVX37" s="211"/>
      <c r="LVY37" s="148"/>
      <c r="LVZ37" s="210"/>
      <c r="LWA37" s="211"/>
      <c r="LWB37" s="148"/>
      <c r="LWC37" s="210"/>
      <c r="LWD37" s="211"/>
      <c r="LWE37" s="148"/>
      <c r="LWF37" s="210"/>
      <c r="LWG37" s="211"/>
      <c r="LWH37" s="148"/>
      <c r="LWI37" s="210"/>
      <c r="LWJ37" s="211"/>
      <c r="LWK37" s="148"/>
      <c r="LWL37" s="210"/>
      <c r="LWM37" s="211"/>
      <c r="LWN37" s="148"/>
      <c r="LWO37" s="210"/>
      <c r="LWP37" s="211"/>
      <c r="LWQ37" s="148"/>
      <c r="LWR37" s="210"/>
      <c r="LWS37" s="211"/>
      <c r="LWT37" s="148"/>
      <c r="LWU37" s="210"/>
      <c r="LWV37" s="211"/>
      <c r="LWW37" s="148"/>
      <c r="LWX37" s="210"/>
      <c r="LWY37" s="211"/>
      <c r="LWZ37" s="148"/>
      <c r="LXA37" s="210"/>
      <c r="LXB37" s="211"/>
      <c r="LXC37" s="148"/>
      <c r="LXD37" s="210"/>
      <c r="LXE37" s="211"/>
      <c r="LXF37" s="148"/>
      <c r="LXG37" s="210"/>
      <c r="LXH37" s="211"/>
      <c r="LXI37" s="148"/>
      <c r="LXJ37" s="210"/>
      <c r="LXK37" s="211"/>
      <c r="LXL37" s="148"/>
      <c r="LXM37" s="210"/>
      <c r="LXN37" s="211"/>
      <c r="LXO37" s="148"/>
      <c r="LXP37" s="210"/>
      <c r="LXQ37" s="211"/>
      <c r="LXR37" s="148"/>
      <c r="LXS37" s="210"/>
      <c r="LXT37" s="211"/>
      <c r="LXU37" s="148"/>
      <c r="LXV37" s="210"/>
      <c r="LXW37" s="211"/>
      <c r="LXX37" s="148"/>
      <c r="LXY37" s="210"/>
      <c r="LXZ37" s="211"/>
      <c r="LYA37" s="148"/>
      <c r="LYB37" s="210"/>
      <c r="LYC37" s="211"/>
      <c r="LYD37" s="148"/>
      <c r="LYE37" s="210"/>
      <c r="LYF37" s="211"/>
      <c r="LYG37" s="148"/>
      <c r="LYH37" s="210"/>
      <c r="LYI37" s="211"/>
      <c r="LYJ37" s="148"/>
      <c r="LYK37" s="210"/>
      <c r="LYL37" s="211"/>
      <c r="LYM37" s="148"/>
      <c r="LYN37" s="210"/>
      <c r="LYO37" s="211"/>
      <c r="LYP37" s="148"/>
      <c r="LYQ37" s="210"/>
      <c r="LYR37" s="211"/>
      <c r="LYS37" s="148"/>
      <c r="LYT37" s="210"/>
      <c r="LYU37" s="211"/>
      <c r="LYV37" s="148"/>
      <c r="LYW37" s="210"/>
      <c r="LYX37" s="211"/>
      <c r="LYY37" s="148"/>
      <c r="LYZ37" s="210"/>
      <c r="LZA37" s="211"/>
      <c r="LZB37" s="148"/>
      <c r="LZC37" s="210"/>
      <c r="LZD37" s="211"/>
      <c r="LZE37" s="148"/>
      <c r="LZF37" s="210"/>
      <c r="LZG37" s="211"/>
      <c r="LZH37" s="148"/>
      <c r="LZI37" s="210"/>
      <c r="LZJ37" s="211"/>
      <c r="LZK37" s="148"/>
      <c r="LZL37" s="210"/>
      <c r="LZM37" s="211"/>
      <c r="LZN37" s="148"/>
      <c r="LZO37" s="210"/>
      <c r="LZP37" s="211"/>
      <c r="LZQ37" s="148"/>
      <c r="LZR37" s="210"/>
      <c r="LZS37" s="211"/>
      <c r="LZT37" s="148"/>
      <c r="LZU37" s="210"/>
      <c r="LZV37" s="211"/>
      <c r="LZW37" s="148"/>
      <c r="LZX37" s="210"/>
      <c r="LZY37" s="211"/>
      <c r="LZZ37" s="148"/>
      <c r="MAA37" s="210"/>
      <c r="MAB37" s="211"/>
      <c r="MAC37" s="148"/>
      <c r="MAD37" s="210"/>
      <c r="MAE37" s="211"/>
      <c r="MAF37" s="148"/>
      <c r="MAG37" s="210"/>
      <c r="MAH37" s="211"/>
      <c r="MAI37" s="148"/>
      <c r="MAJ37" s="210"/>
      <c r="MAK37" s="211"/>
      <c r="MAL37" s="148"/>
      <c r="MAM37" s="210"/>
      <c r="MAN37" s="211"/>
      <c r="MAO37" s="148"/>
      <c r="MAP37" s="210"/>
      <c r="MAQ37" s="211"/>
      <c r="MAR37" s="148"/>
      <c r="MAS37" s="210"/>
      <c r="MAT37" s="211"/>
      <c r="MAU37" s="148"/>
      <c r="MAV37" s="210"/>
      <c r="MAW37" s="211"/>
      <c r="MAX37" s="148"/>
      <c r="MAY37" s="210"/>
      <c r="MAZ37" s="211"/>
      <c r="MBA37" s="148"/>
      <c r="MBB37" s="210"/>
      <c r="MBC37" s="211"/>
      <c r="MBD37" s="148"/>
      <c r="MBE37" s="210"/>
      <c r="MBF37" s="211"/>
      <c r="MBG37" s="148"/>
      <c r="MBH37" s="210"/>
      <c r="MBI37" s="211"/>
      <c r="MBJ37" s="148"/>
      <c r="MBK37" s="210"/>
      <c r="MBL37" s="211"/>
      <c r="MBM37" s="148"/>
      <c r="MBN37" s="210"/>
      <c r="MBO37" s="211"/>
      <c r="MBP37" s="148"/>
      <c r="MBQ37" s="210"/>
      <c r="MBR37" s="211"/>
      <c r="MBS37" s="148"/>
      <c r="MBT37" s="210"/>
      <c r="MBU37" s="211"/>
      <c r="MBV37" s="148"/>
      <c r="MBW37" s="210"/>
      <c r="MBX37" s="211"/>
      <c r="MBY37" s="148"/>
      <c r="MBZ37" s="210"/>
      <c r="MCA37" s="211"/>
      <c r="MCB37" s="148"/>
      <c r="MCC37" s="210"/>
      <c r="MCD37" s="211"/>
      <c r="MCE37" s="148"/>
      <c r="MCF37" s="210"/>
      <c r="MCG37" s="211"/>
      <c r="MCH37" s="148"/>
      <c r="MCI37" s="210"/>
      <c r="MCJ37" s="211"/>
      <c r="MCK37" s="148"/>
      <c r="MCL37" s="210"/>
      <c r="MCM37" s="211"/>
      <c r="MCN37" s="148"/>
      <c r="MCO37" s="210"/>
      <c r="MCP37" s="211"/>
      <c r="MCQ37" s="148"/>
      <c r="MCR37" s="210"/>
      <c r="MCS37" s="211"/>
      <c r="MCT37" s="148"/>
      <c r="MCU37" s="210"/>
      <c r="MCV37" s="211"/>
      <c r="MCW37" s="148"/>
      <c r="MCX37" s="210"/>
      <c r="MCY37" s="211"/>
      <c r="MCZ37" s="148"/>
      <c r="MDA37" s="210"/>
      <c r="MDB37" s="211"/>
      <c r="MDC37" s="148"/>
      <c r="MDD37" s="210"/>
      <c r="MDE37" s="211"/>
      <c r="MDF37" s="148"/>
      <c r="MDG37" s="210"/>
      <c r="MDH37" s="211"/>
      <c r="MDI37" s="148"/>
      <c r="MDJ37" s="210"/>
      <c r="MDK37" s="211"/>
      <c r="MDL37" s="148"/>
      <c r="MDM37" s="210"/>
      <c r="MDN37" s="211"/>
      <c r="MDO37" s="148"/>
      <c r="MDP37" s="210"/>
      <c r="MDQ37" s="211"/>
      <c r="MDR37" s="148"/>
      <c r="MDS37" s="210"/>
      <c r="MDT37" s="211"/>
      <c r="MDU37" s="148"/>
      <c r="MDV37" s="210"/>
      <c r="MDW37" s="211"/>
      <c r="MDX37" s="148"/>
      <c r="MDY37" s="210"/>
      <c r="MDZ37" s="211"/>
      <c r="MEA37" s="148"/>
      <c r="MEB37" s="210"/>
      <c r="MEC37" s="211"/>
      <c r="MED37" s="148"/>
      <c r="MEE37" s="210"/>
      <c r="MEF37" s="211"/>
      <c r="MEG37" s="148"/>
      <c r="MEH37" s="210"/>
      <c r="MEI37" s="211"/>
      <c r="MEJ37" s="148"/>
      <c r="MEK37" s="210"/>
      <c r="MEL37" s="211"/>
      <c r="MEM37" s="148"/>
      <c r="MEN37" s="210"/>
      <c r="MEO37" s="211"/>
      <c r="MEP37" s="148"/>
      <c r="MEQ37" s="210"/>
      <c r="MER37" s="211"/>
      <c r="MES37" s="148"/>
      <c r="MET37" s="210"/>
      <c r="MEU37" s="211"/>
      <c r="MEV37" s="148"/>
      <c r="MEW37" s="210"/>
      <c r="MEX37" s="211"/>
      <c r="MEY37" s="148"/>
      <c r="MEZ37" s="210"/>
      <c r="MFA37" s="211"/>
      <c r="MFB37" s="148"/>
      <c r="MFC37" s="210"/>
      <c r="MFD37" s="211"/>
      <c r="MFE37" s="148"/>
      <c r="MFF37" s="210"/>
      <c r="MFG37" s="211"/>
      <c r="MFH37" s="148"/>
      <c r="MFI37" s="210"/>
      <c r="MFJ37" s="211"/>
      <c r="MFK37" s="148"/>
      <c r="MFL37" s="210"/>
      <c r="MFM37" s="211"/>
      <c r="MFN37" s="148"/>
      <c r="MFO37" s="210"/>
      <c r="MFP37" s="211"/>
      <c r="MFQ37" s="148"/>
      <c r="MFR37" s="210"/>
      <c r="MFS37" s="211"/>
      <c r="MFT37" s="148"/>
      <c r="MFU37" s="210"/>
      <c r="MFV37" s="211"/>
      <c r="MFW37" s="148"/>
      <c r="MFX37" s="210"/>
      <c r="MFY37" s="211"/>
      <c r="MFZ37" s="148"/>
      <c r="MGA37" s="210"/>
      <c r="MGB37" s="211"/>
      <c r="MGC37" s="148"/>
      <c r="MGD37" s="210"/>
      <c r="MGE37" s="211"/>
      <c r="MGF37" s="148"/>
      <c r="MGG37" s="210"/>
      <c r="MGH37" s="211"/>
      <c r="MGI37" s="148"/>
      <c r="MGJ37" s="210"/>
      <c r="MGK37" s="211"/>
      <c r="MGL37" s="148"/>
      <c r="MGM37" s="210"/>
      <c r="MGN37" s="211"/>
      <c r="MGO37" s="148"/>
      <c r="MGP37" s="210"/>
      <c r="MGQ37" s="211"/>
      <c r="MGR37" s="148"/>
      <c r="MGS37" s="210"/>
      <c r="MGT37" s="211"/>
      <c r="MGU37" s="148"/>
      <c r="MGV37" s="210"/>
      <c r="MGW37" s="211"/>
      <c r="MGX37" s="148"/>
      <c r="MGY37" s="210"/>
      <c r="MGZ37" s="211"/>
      <c r="MHA37" s="148"/>
      <c r="MHB37" s="210"/>
      <c r="MHC37" s="211"/>
      <c r="MHD37" s="148"/>
      <c r="MHE37" s="210"/>
      <c r="MHF37" s="211"/>
      <c r="MHG37" s="148"/>
      <c r="MHH37" s="210"/>
      <c r="MHI37" s="211"/>
      <c r="MHJ37" s="148"/>
      <c r="MHK37" s="210"/>
      <c r="MHL37" s="211"/>
      <c r="MHM37" s="148"/>
      <c r="MHN37" s="210"/>
      <c r="MHO37" s="211"/>
      <c r="MHP37" s="148"/>
      <c r="MHQ37" s="210"/>
      <c r="MHR37" s="211"/>
      <c r="MHS37" s="148"/>
      <c r="MHT37" s="210"/>
      <c r="MHU37" s="211"/>
      <c r="MHV37" s="148"/>
      <c r="MHW37" s="210"/>
      <c r="MHX37" s="211"/>
      <c r="MHY37" s="148"/>
      <c r="MHZ37" s="210"/>
      <c r="MIA37" s="211"/>
      <c r="MIB37" s="148"/>
      <c r="MIC37" s="210"/>
      <c r="MID37" s="211"/>
      <c r="MIE37" s="148"/>
      <c r="MIF37" s="210"/>
      <c r="MIG37" s="211"/>
      <c r="MIH37" s="148"/>
      <c r="MII37" s="210"/>
      <c r="MIJ37" s="211"/>
      <c r="MIK37" s="148"/>
      <c r="MIL37" s="210"/>
      <c r="MIM37" s="211"/>
      <c r="MIN37" s="148"/>
      <c r="MIO37" s="210"/>
      <c r="MIP37" s="211"/>
      <c r="MIQ37" s="148"/>
      <c r="MIR37" s="210"/>
      <c r="MIS37" s="211"/>
      <c r="MIT37" s="148"/>
      <c r="MIU37" s="210"/>
      <c r="MIV37" s="211"/>
      <c r="MIW37" s="148"/>
      <c r="MIX37" s="210"/>
      <c r="MIY37" s="211"/>
      <c r="MIZ37" s="148"/>
      <c r="MJA37" s="210"/>
      <c r="MJB37" s="211"/>
      <c r="MJC37" s="148"/>
      <c r="MJD37" s="210"/>
      <c r="MJE37" s="211"/>
      <c r="MJF37" s="148"/>
      <c r="MJG37" s="210"/>
      <c r="MJH37" s="211"/>
      <c r="MJI37" s="148"/>
      <c r="MJJ37" s="210"/>
      <c r="MJK37" s="211"/>
      <c r="MJL37" s="148"/>
      <c r="MJM37" s="210"/>
      <c r="MJN37" s="211"/>
      <c r="MJO37" s="148"/>
      <c r="MJP37" s="210"/>
      <c r="MJQ37" s="211"/>
      <c r="MJR37" s="148"/>
      <c r="MJS37" s="210"/>
      <c r="MJT37" s="211"/>
      <c r="MJU37" s="148"/>
      <c r="MJV37" s="210"/>
      <c r="MJW37" s="211"/>
      <c r="MJX37" s="148"/>
      <c r="MJY37" s="210"/>
      <c r="MJZ37" s="211"/>
      <c r="MKA37" s="148"/>
      <c r="MKB37" s="210"/>
      <c r="MKC37" s="211"/>
      <c r="MKD37" s="148"/>
      <c r="MKE37" s="210"/>
      <c r="MKF37" s="211"/>
      <c r="MKG37" s="148"/>
      <c r="MKH37" s="210"/>
      <c r="MKI37" s="211"/>
      <c r="MKJ37" s="148"/>
      <c r="MKK37" s="210"/>
      <c r="MKL37" s="211"/>
      <c r="MKM37" s="148"/>
      <c r="MKN37" s="210"/>
      <c r="MKO37" s="211"/>
      <c r="MKP37" s="148"/>
      <c r="MKQ37" s="210"/>
      <c r="MKR37" s="211"/>
      <c r="MKS37" s="148"/>
      <c r="MKT37" s="210"/>
      <c r="MKU37" s="211"/>
      <c r="MKV37" s="148"/>
      <c r="MKW37" s="210"/>
      <c r="MKX37" s="211"/>
      <c r="MKY37" s="148"/>
      <c r="MKZ37" s="210"/>
      <c r="MLA37" s="211"/>
      <c r="MLB37" s="148"/>
      <c r="MLC37" s="210"/>
      <c r="MLD37" s="211"/>
      <c r="MLE37" s="148"/>
      <c r="MLF37" s="210"/>
      <c r="MLG37" s="211"/>
      <c r="MLH37" s="148"/>
      <c r="MLI37" s="210"/>
      <c r="MLJ37" s="211"/>
      <c r="MLK37" s="148"/>
      <c r="MLL37" s="210"/>
      <c r="MLM37" s="211"/>
      <c r="MLN37" s="148"/>
      <c r="MLO37" s="210"/>
      <c r="MLP37" s="211"/>
      <c r="MLQ37" s="148"/>
      <c r="MLR37" s="210"/>
      <c r="MLS37" s="211"/>
      <c r="MLT37" s="148"/>
      <c r="MLU37" s="210"/>
      <c r="MLV37" s="211"/>
      <c r="MLW37" s="148"/>
      <c r="MLX37" s="210"/>
      <c r="MLY37" s="211"/>
      <c r="MLZ37" s="148"/>
      <c r="MMA37" s="210"/>
      <c r="MMB37" s="211"/>
      <c r="MMC37" s="148"/>
      <c r="MMD37" s="210"/>
      <c r="MME37" s="211"/>
      <c r="MMF37" s="148"/>
      <c r="MMG37" s="210"/>
      <c r="MMH37" s="211"/>
      <c r="MMI37" s="148"/>
      <c r="MMJ37" s="210"/>
      <c r="MMK37" s="211"/>
      <c r="MML37" s="148"/>
      <c r="MMM37" s="210"/>
      <c r="MMN37" s="211"/>
      <c r="MMO37" s="148"/>
      <c r="MMP37" s="210"/>
      <c r="MMQ37" s="211"/>
      <c r="MMR37" s="148"/>
      <c r="MMS37" s="210"/>
      <c r="MMT37" s="211"/>
      <c r="MMU37" s="148"/>
      <c r="MMV37" s="210"/>
      <c r="MMW37" s="211"/>
      <c r="MMX37" s="148"/>
      <c r="MMY37" s="210"/>
      <c r="MMZ37" s="211"/>
      <c r="MNA37" s="148"/>
      <c r="MNB37" s="210"/>
      <c r="MNC37" s="211"/>
      <c r="MND37" s="148"/>
      <c r="MNE37" s="210"/>
      <c r="MNF37" s="211"/>
      <c r="MNG37" s="148"/>
      <c r="MNH37" s="210"/>
      <c r="MNI37" s="211"/>
      <c r="MNJ37" s="148"/>
      <c r="MNK37" s="210"/>
      <c r="MNL37" s="211"/>
      <c r="MNM37" s="148"/>
      <c r="MNN37" s="210"/>
      <c r="MNO37" s="211"/>
      <c r="MNP37" s="148"/>
      <c r="MNQ37" s="210"/>
      <c r="MNR37" s="211"/>
      <c r="MNS37" s="148"/>
      <c r="MNT37" s="210"/>
      <c r="MNU37" s="211"/>
      <c r="MNV37" s="148"/>
      <c r="MNW37" s="210"/>
      <c r="MNX37" s="211"/>
      <c r="MNY37" s="148"/>
      <c r="MNZ37" s="210"/>
      <c r="MOA37" s="211"/>
      <c r="MOB37" s="148"/>
      <c r="MOC37" s="210"/>
      <c r="MOD37" s="211"/>
      <c r="MOE37" s="148"/>
      <c r="MOF37" s="210"/>
      <c r="MOG37" s="211"/>
      <c r="MOH37" s="148"/>
      <c r="MOI37" s="210"/>
      <c r="MOJ37" s="211"/>
      <c r="MOK37" s="148"/>
      <c r="MOL37" s="210"/>
      <c r="MOM37" s="211"/>
      <c r="MON37" s="148"/>
      <c r="MOO37" s="210"/>
      <c r="MOP37" s="211"/>
      <c r="MOQ37" s="148"/>
      <c r="MOR37" s="210"/>
      <c r="MOS37" s="211"/>
      <c r="MOT37" s="148"/>
      <c r="MOU37" s="210"/>
      <c r="MOV37" s="211"/>
      <c r="MOW37" s="148"/>
      <c r="MOX37" s="210"/>
      <c r="MOY37" s="211"/>
      <c r="MOZ37" s="148"/>
      <c r="MPA37" s="210"/>
      <c r="MPB37" s="211"/>
      <c r="MPC37" s="148"/>
      <c r="MPD37" s="210"/>
      <c r="MPE37" s="211"/>
      <c r="MPF37" s="148"/>
      <c r="MPG37" s="210"/>
      <c r="MPH37" s="211"/>
      <c r="MPI37" s="148"/>
      <c r="MPJ37" s="210"/>
      <c r="MPK37" s="211"/>
      <c r="MPL37" s="148"/>
      <c r="MPM37" s="210"/>
      <c r="MPN37" s="211"/>
      <c r="MPO37" s="148"/>
      <c r="MPP37" s="210"/>
      <c r="MPQ37" s="211"/>
      <c r="MPR37" s="148"/>
      <c r="MPS37" s="210"/>
      <c r="MPT37" s="211"/>
      <c r="MPU37" s="148"/>
      <c r="MPV37" s="210"/>
      <c r="MPW37" s="211"/>
      <c r="MPX37" s="148"/>
      <c r="MPY37" s="210"/>
      <c r="MPZ37" s="211"/>
      <c r="MQA37" s="148"/>
      <c r="MQB37" s="210"/>
      <c r="MQC37" s="211"/>
      <c r="MQD37" s="148"/>
      <c r="MQE37" s="210"/>
      <c r="MQF37" s="211"/>
      <c r="MQG37" s="148"/>
      <c r="MQH37" s="210"/>
      <c r="MQI37" s="211"/>
      <c r="MQJ37" s="148"/>
      <c r="MQK37" s="210"/>
      <c r="MQL37" s="211"/>
      <c r="MQM37" s="148"/>
      <c r="MQN37" s="210"/>
      <c r="MQO37" s="211"/>
      <c r="MQP37" s="148"/>
      <c r="MQQ37" s="210"/>
      <c r="MQR37" s="211"/>
      <c r="MQS37" s="148"/>
      <c r="MQT37" s="210"/>
      <c r="MQU37" s="211"/>
      <c r="MQV37" s="148"/>
      <c r="MQW37" s="210"/>
      <c r="MQX37" s="211"/>
      <c r="MQY37" s="148"/>
      <c r="MQZ37" s="210"/>
      <c r="MRA37" s="211"/>
      <c r="MRB37" s="148"/>
      <c r="MRC37" s="210"/>
      <c r="MRD37" s="211"/>
      <c r="MRE37" s="148"/>
      <c r="MRF37" s="210"/>
      <c r="MRG37" s="211"/>
      <c r="MRH37" s="148"/>
      <c r="MRI37" s="210"/>
      <c r="MRJ37" s="211"/>
      <c r="MRK37" s="148"/>
      <c r="MRL37" s="210"/>
      <c r="MRM37" s="211"/>
      <c r="MRN37" s="148"/>
      <c r="MRO37" s="210"/>
      <c r="MRP37" s="211"/>
      <c r="MRQ37" s="148"/>
      <c r="MRR37" s="210"/>
      <c r="MRS37" s="211"/>
      <c r="MRT37" s="148"/>
      <c r="MRU37" s="210"/>
      <c r="MRV37" s="211"/>
      <c r="MRW37" s="148"/>
      <c r="MRX37" s="210"/>
      <c r="MRY37" s="211"/>
      <c r="MRZ37" s="148"/>
      <c r="MSA37" s="210"/>
      <c r="MSB37" s="211"/>
      <c r="MSC37" s="148"/>
      <c r="MSD37" s="210"/>
      <c r="MSE37" s="211"/>
      <c r="MSF37" s="148"/>
      <c r="MSG37" s="210"/>
      <c r="MSH37" s="211"/>
      <c r="MSI37" s="148"/>
      <c r="MSJ37" s="210"/>
      <c r="MSK37" s="211"/>
      <c r="MSL37" s="148"/>
      <c r="MSM37" s="210"/>
      <c r="MSN37" s="211"/>
      <c r="MSO37" s="148"/>
      <c r="MSP37" s="210"/>
      <c r="MSQ37" s="211"/>
      <c r="MSR37" s="148"/>
      <c r="MSS37" s="210"/>
      <c r="MST37" s="211"/>
      <c r="MSU37" s="148"/>
      <c r="MSV37" s="210"/>
      <c r="MSW37" s="211"/>
      <c r="MSX37" s="148"/>
      <c r="MSY37" s="210"/>
      <c r="MSZ37" s="211"/>
      <c r="MTA37" s="148"/>
      <c r="MTB37" s="210"/>
      <c r="MTC37" s="211"/>
      <c r="MTD37" s="148"/>
      <c r="MTE37" s="210"/>
      <c r="MTF37" s="211"/>
      <c r="MTG37" s="148"/>
      <c r="MTH37" s="210"/>
      <c r="MTI37" s="211"/>
      <c r="MTJ37" s="148"/>
      <c r="MTK37" s="210"/>
      <c r="MTL37" s="211"/>
      <c r="MTM37" s="148"/>
      <c r="MTN37" s="210"/>
      <c r="MTO37" s="211"/>
      <c r="MTP37" s="148"/>
      <c r="MTQ37" s="210"/>
      <c r="MTR37" s="211"/>
      <c r="MTS37" s="148"/>
      <c r="MTT37" s="210"/>
      <c r="MTU37" s="211"/>
      <c r="MTV37" s="148"/>
      <c r="MTW37" s="210"/>
      <c r="MTX37" s="211"/>
      <c r="MTY37" s="148"/>
      <c r="MTZ37" s="210"/>
      <c r="MUA37" s="211"/>
      <c r="MUB37" s="148"/>
      <c r="MUC37" s="210"/>
      <c r="MUD37" s="211"/>
      <c r="MUE37" s="148"/>
      <c r="MUF37" s="210"/>
      <c r="MUG37" s="211"/>
      <c r="MUH37" s="148"/>
      <c r="MUI37" s="210"/>
      <c r="MUJ37" s="211"/>
      <c r="MUK37" s="148"/>
      <c r="MUL37" s="210"/>
      <c r="MUM37" s="211"/>
      <c r="MUN37" s="148"/>
      <c r="MUO37" s="210"/>
      <c r="MUP37" s="211"/>
      <c r="MUQ37" s="148"/>
      <c r="MUR37" s="210"/>
      <c r="MUS37" s="211"/>
      <c r="MUT37" s="148"/>
      <c r="MUU37" s="210"/>
      <c r="MUV37" s="211"/>
      <c r="MUW37" s="148"/>
      <c r="MUX37" s="210"/>
      <c r="MUY37" s="211"/>
      <c r="MUZ37" s="148"/>
      <c r="MVA37" s="210"/>
      <c r="MVB37" s="211"/>
      <c r="MVC37" s="148"/>
      <c r="MVD37" s="210"/>
      <c r="MVE37" s="211"/>
      <c r="MVF37" s="148"/>
      <c r="MVG37" s="210"/>
      <c r="MVH37" s="211"/>
      <c r="MVI37" s="148"/>
      <c r="MVJ37" s="210"/>
      <c r="MVK37" s="211"/>
      <c r="MVL37" s="148"/>
      <c r="MVM37" s="210"/>
      <c r="MVN37" s="211"/>
      <c r="MVO37" s="148"/>
      <c r="MVP37" s="210"/>
      <c r="MVQ37" s="211"/>
      <c r="MVR37" s="148"/>
      <c r="MVS37" s="210"/>
      <c r="MVT37" s="211"/>
      <c r="MVU37" s="148"/>
      <c r="MVV37" s="210"/>
      <c r="MVW37" s="211"/>
      <c r="MVX37" s="148"/>
      <c r="MVY37" s="210"/>
      <c r="MVZ37" s="211"/>
      <c r="MWA37" s="148"/>
      <c r="MWB37" s="210"/>
      <c r="MWC37" s="211"/>
      <c r="MWD37" s="148"/>
      <c r="MWE37" s="210"/>
      <c r="MWF37" s="211"/>
      <c r="MWG37" s="148"/>
      <c r="MWH37" s="210"/>
      <c r="MWI37" s="211"/>
      <c r="MWJ37" s="148"/>
      <c r="MWK37" s="210"/>
      <c r="MWL37" s="211"/>
      <c r="MWM37" s="148"/>
      <c r="MWN37" s="210"/>
      <c r="MWO37" s="211"/>
      <c r="MWP37" s="148"/>
      <c r="MWQ37" s="210"/>
      <c r="MWR37" s="211"/>
      <c r="MWS37" s="148"/>
      <c r="MWT37" s="210"/>
      <c r="MWU37" s="211"/>
      <c r="MWV37" s="148"/>
      <c r="MWW37" s="210"/>
      <c r="MWX37" s="211"/>
      <c r="MWY37" s="148"/>
      <c r="MWZ37" s="210"/>
      <c r="MXA37" s="211"/>
      <c r="MXB37" s="148"/>
      <c r="MXC37" s="210"/>
      <c r="MXD37" s="211"/>
      <c r="MXE37" s="148"/>
      <c r="MXF37" s="210"/>
      <c r="MXG37" s="211"/>
      <c r="MXH37" s="148"/>
      <c r="MXI37" s="210"/>
      <c r="MXJ37" s="211"/>
      <c r="MXK37" s="148"/>
      <c r="MXL37" s="210"/>
      <c r="MXM37" s="211"/>
      <c r="MXN37" s="148"/>
      <c r="MXO37" s="210"/>
      <c r="MXP37" s="211"/>
      <c r="MXQ37" s="148"/>
      <c r="MXR37" s="210"/>
      <c r="MXS37" s="211"/>
      <c r="MXT37" s="148"/>
      <c r="MXU37" s="210"/>
      <c r="MXV37" s="211"/>
      <c r="MXW37" s="148"/>
      <c r="MXX37" s="210"/>
      <c r="MXY37" s="211"/>
      <c r="MXZ37" s="148"/>
      <c r="MYA37" s="210"/>
      <c r="MYB37" s="211"/>
      <c r="MYC37" s="148"/>
      <c r="MYD37" s="210"/>
      <c r="MYE37" s="211"/>
      <c r="MYF37" s="148"/>
      <c r="MYG37" s="210"/>
      <c r="MYH37" s="211"/>
      <c r="MYI37" s="148"/>
      <c r="MYJ37" s="210"/>
      <c r="MYK37" s="211"/>
      <c r="MYL37" s="148"/>
      <c r="MYM37" s="210"/>
      <c r="MYN37" s="211"/>
      <c r="MYO37" s="148"/>
      <c r="MYP37" s="210"/>
      <c r="MYQ37" s="211"/>
      <c r="MYR37" s="148"/>
      <c r="MYS37" s="210"/>
      <c r="MYT37" s="211"/>
      <c r="MYU37" s="148"/>
      <c r="MYV37" s="210"/>
      <c r="MYW37" s="211"/>
      <c r="MYX37" s="148"/>
      <c r="MYY37" s="210"/>
      <c r="MYZ37" s="211"/>
      <c r="MZA37" s="148"/>
      <c r="MZB37" s="210"/>
      <c r="MZC37" s="211"/>
      <c r="MZD37" s="148"/>
      <c r="MZE37" s="210"/>
      <c r="MZF37" s="211"/>
      <c r="MZG37" s="148"/>
      <c r="MZH37" s="210"/>
      <c r="MZI37" s="211"/>
      <c r="MZJ37" s="148"/>
      <c r="MZK37" s="210"/>
      <c r="MZL37" s="211"/>
      <c r="MZM37" s="148"/>
      <c r="MZN37" s="210"/>
      <c r="MZO37" s="211"/>
      <c r="MZP37" s="148"/>
      <c r="MZQ37" s="210"/>
      <c r="MZR37" s="211"/>
      <c r="MZS37" s="148"/>
      <c r="MZT37" s="210"/>
      <c r="MZU37" s="211"/>
      <c r="MZV37" s="148"/>
      <c r="MZW37" s="210"/>
      <c r="MZX37" s="211"/>
      <c r="MZY37" s="148"/>
      <c r="MZZ37" s="210"/>
      <c r="NAA37" s="211"/>
      <c r="NAB37" s="148"/>
      <c r="NAC37" s="210"/>
      <c r="NAD37" s="211"/>
      <c r="NAE37" s="148"/>
      <c r="NAF37" s="210"/>
      <c r="NAG37" s="211"/>
      <c r="NAH37" s="148"/>
      <c r="NAI37" s="210"/>
      <c r="NAJ37" s="211"/>
      <c r="NAK37" s="148"/>
      <c r="NAL37" s="210"/>
      <c r="NAM37" s="211"/>
      <c r="NAN37" s="148"/>
      <c r="NAO37" s="210"/>
      <c r="NAP37" s="211"/>
      <c r="NAQ37" s="148"/>
      <c r="NAR37" s="210"/>
      <c r="NAS37" s="211"/>
      <c r="NAT37" s="148"/>
      <c r="NAU37" s="210"/>
      <c r="NAV37" s="211"/>
      <c r="NAW37" s="148"/>
      <c r="NAX37" s="210"/>
      <c r="NAY37" s="211"/>
      <c r="NAZ37" s="148"/>
      <c r="NBA37" s="210"/>
      <c r="NBB37" s="211"/>
      <c r="NBC37" s="148"/>
      <c r="NBD37" s="210"/>
      <c r="NBE37" s="211"/>
      <c r="NBF37" s="148"/>
      <c r="NBG37" s="210"/>
      <c r="NBH37" s="211"/>
      <c r="NBI37" s="148"/>
      <c r="NBJ37" s="210"/>
      <c r="NBK37" s="211"/>
      <c r="NBL37" s="148"/>
      <c r="NBM37" s="210"/>
      <c r="NBN37" s="211"/>
      <c r="NBO37" s="148"/>
      <c r="NBP37" s="210"/>
      <c r="NBQ37" s="211"/>
      <c r="NBR37" s="148"/>
      <c r="NBS37" s="210"/>
      <c r="NBT37" s="211"/>
      <c r="NBU37" s="148"/>
      <c r="NBV37" s="210"/>
      <c r="NBW37" s="211"/>
      <c r="NBX37" s="148"/>
      <c r="NBY37" s="210"/>
      <c r="NBZ37" s="211"/>
      <c r="NCA37" s="148"/>
      <c r="NCB37" s="210"/>
      <c r="NCC37" s="211"/>
      <c r="NCD37" s="148"/>
      <c r="NCE37" s="210"/>
      <c r="NCF37" s="211"/>
      <c r="NCG37" s="148"/>
      <c r="NCH37" s="210"/>
      <c r="NCI37" s="211"/>
      <c r="NCJ37" s="148"/>
      <c r="NCK37" s="210"/>
      <c r="NCL37" s="211"/>
      <c r="NCM37" s="148"/>
      <c r="NCN37" s="210"/>
      <c r="NCO37" s="211"/>
      <c r="NCP37" s="148"/>
      <c r="NCQ37" s="210"/>
      <c r="NCR37" s="211"/>
      <c r="NCS37" s="148"/>
      <c r="NCT37" s="210"/>
      <c r="NCU37" s="211"/>
      <c r="NCV37" s="148"/>
      <c r="NCW37" s="210"/>
      <c r="NCX37" s="211"/>
      <c r="NCY37" s="148"/>
      <c r="NCZ37" s="210"/>
      <c r="NDA37" s="211"/>
      <c r="NDB37" s="148"/>
      <c r="NDC37" s="210"/>
      <c r="NDD37" s="211"/>
      <c r="NDE37" s="148"/>
      <c r="NDF37" s="210"/>
      <c r="NDG37" s="211"/>
      <c r="NDH37" s="148"/>
      <c r="NDI37" s="210"/>
      <c r="NDJ37" s="211"/>
      <c r="NDK37" s="148"/>
      <c r="NDL37" s="210"/>
      <c r="NDM37" s="211"/>
      <c r="NDN37" s="148"/>
      <c r="NDO37" s="210"/>
      <c r="NDP37" s="211"/>
      <c r="NDQ37" s="148"/>
      <c r="NDR37" s="210"/>
      <c r="NDS37" s="211"/>
      <c r="NDT37" s="148"/>
      <c r="NDU37" s="210"/>
      <c r="NDV37" s="211"/>
      <c r="NDW37" s="148"/>
      <c r="NDX37" s="210"/>
      <c r="NDY37" s="211"/>
      <c r="NDZ37" s="148"/>
      <c r="NEA37" s="210"/>
      <c r="NEB37" s="211"/>
      <c r="NEC37" s="148"/>
      <c r="NED37" s="210"/>
      <c r="NEE37" s="211"/>
      <c r="NEF37" s="148"/>
      <c r="NEG37" s="210"/>
      <c r="NEH37" s="211"/>
      <c r="NEI37" s="148"/>
      <c r="NEJ37" s="210"/>
      <c r="NEK37" s="211"/>
      <c r="NEL37" s="148"/>
      <c r="NEM37" s="210"/>
      <c r="NEN37" s="211"/>
      <c r="NEO37" s="148"/>
      <c r="NEP37" s="210"/>
      <c r="NEQ37" s="211"/>
      <c r="NER37" s="148"/>
      <c r="NES37" s="210"/>
      <c r="NET37" s="211"/>
      <c r="NEU37" s="148"/>
      <c r="NEV37" s="210"/>
      <c r="NEW37" s="211"/>
      <c r="NEX37" s="148"/>
      <c r="NEY37" s="210"/>
      <c r="NEZ37" s="211"/>
      <c r="NFA37" s="148"/>
      <c r="NFB37" s="210"/>
      <c r="NFC37" s="211"/>
      <c r="NFD37" s="148"/>
      <c r="NFE37" s="210"/>
      <c r="NFF37" s="211"/>
      <c r="NFG37" s="148"/>
      <c r="NFH37" s="210"/>
      <c r="NFI37" s="211"/>
      <c r="NFJ37" s="148"/>
      <c r="NFK37" s="210"/>
      <c r="NFL37" s="211"/>
      <c r="NFM37" s="148"/>
      <c r="NFN37" s="210"/>
      <c r="NFO37" s="211"/>
      <c r="NFP37" s="148"/>
      <c r="NFQ37" s="210"/>
      <c r="NFR37" s="211"/>
      <c r="NFS37" s="148"/>
      <c r="NFT37" s="210"/>
      <c r="NFU37" s="211"/>
      <c r="NFV37" s="148"/>
      <c r="NFW37" s="210"/>
      <c r="NFX37" s="211"/>
      <c r="NFY37" s="148"/>
      <c r="NFZ37" s="210"/>
      <c r="NGA37" s="211"/>
      <c r="NGB37" s="148"/>
      <c r="NGC37" s="210"/>
      <c r="NGD37" s="211"/>
      <c r="NGE37" s="148"/>
      <c r="NGF37" s="210"/>
      <c r="NGG37" s="211"/>
      <c r="NGH37" s="148"/>
      <c r="NGI37" s="210"/>
      <c r="NGJ37" s="211"/>
      <c r="NGK37" s="148"/>
      <c r="NGL37" s="210"/>
      <c r="NGM37" s="211"/>
      <c r="NGN37" s="148"/>
      <c r="NGO37" s="210"/>
      <c r="NGP37" s="211"/>
      <c r="NGQ37" s="148"/>
      <c r="NGR37" s="210"/>
      <c r="NGS37" s="211"/>
      <c r="NGT37" s="148"/>
      <c r="NGU37" s="210"/>
      <c r="NGV37" s="211"/>
      <c r="NGW37" s="148"/>
      <c r="NGX37" s="210"/>
      <c r="NGY37" s="211"/>
      <c r="NGZ37" s="148"/>
      <c r="NHA37" s="210"/>
      <c r="NHB37" s="211"/>
      <c r="NHC37" s="148"/>
      <c r="NHD37" s="210"/>
      <c r="NHE37" s="211"/>
      <c r="NHF37" s="148"/>
      <c r="NHG37" s="210"/>
      <c r="NHH37" s="211"/>
      <c r="NHI37" s="148"/>
      <c r="NHJ37" s="210"/>
      <c r="NHK37" s="211"/>
      <c r="NHL37" s="148"/>
      <c r="NHM37" s="210"/>
      <c r="NHN37" s="211"/>
      <c r="NHO37" s="148"/>
      <c r="NHP37" s="210"/>
      <c r="NHQ37" s="211"/>
      <c r="NHR37" s="148"/>
      <c r="NHS37" s="210"/>
      <c r="NHT37" s="211"/>
      <c r="NHU37" s="148"/>
      <c r="NHV37" s="210"/>
      <c r="NHW37" s="211"/>
      <c r="NHX37" s="148"/>
      <c r="NHY37" s="210"/>
      <c r="NHZ37" s="211"/>
      <c r="NIA37" s="148"/>
      <c r="NIB37" s="210"/>
      <c r="NIC37" s="211"/>
      <c r="NID37" s="148"/>
      <c r="NIE37" s="210"/>
      <c r="NIF37" s="211"/>
      <c r="NIG37" s="148"/>
      <c r="NIH37" s="210"/>
      <c r="NII37" s="211"/>
      <c r="NIJ37" s="148"/>
      <c r="NIK37" s="210"/>
      <c r="NIL37" s="211"/>
      <c r="NIM37" s="148"/>
      <c r="NIN37" s="210"/>
      <c r="NIO37" s="211"/>
      <c r="NIP37" s="148"/>
      <c r="NIQ37" s="210"/>
      <c r="NIR37" s="211"/>
      <c r="NIS37" s="148"/>
      <c r="NIT37" s="210"/>
      <c r="NIU37" s="211"/>
      <c r="NIV37" s="148"/>
      <c r="NIW37" s="210"/>
      <c r="NIX37" s="211"/>
      <c r="NIY37" s="148"/>
      <c r="NIZ37" s="210"/>
      <c r="NJA37" s="211"/>
      <c r="NJB37" s="148"/>
      <c r="NJC37" s="210"/>
      <c r="NJD37" s="211"/>
      <c r="NJE37" s="148"/>
      <c r="NJF37" s="210"/>
      <c r="NJG37" s="211"/>
      <c r="NJH37" s="148"/>
      <c r="NJI37" s="210"/>
      <c r="NJJ37" s="211"/>
      <c r="NJK37" s="148"/>
      <c r="NJL37" s="210"/>
      <c r="NJM37" s="211"/>
      <c r="NJN37" s="148"/>
      <c r="NJO37" s="210"/>
      <c r="NJP37" s="211"/>
      <c r="NJQ37" s="148"/>
      <c r="NJR37" s="210"/>
      <c r="NJS37" s="211"/>
      <c r="NJT37" s="148"/>
      <c r="NJU37" s="210"/>
      <c r="NJV37" s="211"/>
      <c r="NJW37" s="148"/>
      <c r="NJX37" s="210"/>
      <c r="NJY37" s="211"/>
      <c r="NJZ37" s="148"/>
      <c r="NKA37" s="210"/>
      <c r="NKB37" s="211"/>
      <c r="NKC37" s="148"/>
      <c r="NKD37" s="210"/>
      <c r="NKE37" s="211"/>
      <c r="NKF37" s="148"/>
      <c r="NKG37" s="210"/>
      <c r="NKH37" s="211"/>
      <c r="NKI37" s="148"/>
      <c r="NKJ37" s="210"/>
      <c r="NKK37" s="211"/>
      <c r="NKL37" s="148"/>
      <c r="NKM37" s="210"/>
      <c r="NKN37" s="211"/>
      <c r="NKO37" s="148"/>
      <c r="NKP37" s="210"/>
      <c r="NKQ37" s="211"/>
      <c r="NKR37" s="148"/>
      <c r="NKS37" s="210"/>
      <c r="NKT37" s="211"/>
      <c r="NKU37" s="148"/>
      <c r="NKV37" s="210"/>
      <c r="NKW37" s="211"/>
      <c r="NKX37" s="148"/>
      <c r="NKY37" s="210"/>
      <c r="NKZ37" s="211"/>
      <c r="NLA37" s="148"/>
      <c r="NLB37" s="210"/>
      <c r="NLC37" s="211"/>
      <c r="NLD37" s="148"/>
      <c r="NLE37" s="210"/>
      <c r="NLF37" s="211"/>
      <c r="NLG37" s="148"/>
      <c r="NLH37" s="210"/>
      <c r="NLI37" s="211"/>
      <c r="NLJ37" s="148"/>
      <c r="NLK37" s="210"/>
      <c r="NLL37" s="211"/>
      <c r="NLM37" s="148"/>
      <c r="NLN37" s="210"/>
      <c r="NLO37" s="211"/>
      <c r="NLP37" s="148"/>
      <c r="NLQ37" s="210"/>
      <c r="NLR37" s="211"/>
      <c r="NLS37" s="148"/>
      <c r="NLT37" s="210"/>
      <c r="NLU37" s="211"/>
      <c r="NLV37" s="148"/>
      <c r="NLW37" s="210"/>
      <c r="NLX37" s="211"/>
      <c r="NLY37" s="148"/>
      <c r="NLZ37" s="210"/>
      <c r="NMA37" s="211"/>
      <c r="NMB37" s="148"/>
      <c r="NMC37" s="210"/>
      <c r="NMD37" s="211"/>
      <c r="NME37" s="148"/>
      <c r="NMF37" s="210"/>
      <c r="NMG37" s="211"/>
      <c r="NMH37" s="148"/>
      <c r="NMI37" s="210"/>
      <c r="NMJ37" s="211"/>
      <c r="NMK37" s="148"/>
      <c r="NML37" s="210"/>
      <c r="NMM37" s="211"/>
      <c r="NMN37" s="148"/>
      <c r="NMO37" s="210"/>
      <c r="NMP37" s="211"/>
      <c r="NMQ37" s="148"/>
      <c r="NMR37" s="210"/>
      <c r="NMS37" s="211"/>
      <c r="NMT37" s="148"/>
      <c r="NMU37" s="210"/>
      <c r="NMV37" s="211"/>
      <c r="NMW37" s="148"/>
      <c r="NMX37" s="210"/>
      <c r="NMY37" s="211"/>
      <c r="NMZ37" s="148"/>
      <c r="NNA37" s="210"/>
      <c r="NNB37" s="211"/>
      <c r="NNC37" s="148"/>
      <c r="NND37" s="210"/>
      <c r="NNE37" s="211"/>
      <c r="NNF37" s="148"/>
      <c r="NNG37" s="210"/>
      <c r="NNH37" s="211"/>
      <c r="NNI37" s="148"/>
      <c r="NNJ37" s="210"/>
      <c r="NNK37" s="211"/>
      <c r="NNL37" s="148"/>
      <c r="NNM37" s="210"/>
      <c r="NNN37" s="211"/>
      <c r="NNO37" s="148"/>
      <c r="NNP37" s="210"/>
      <c r="NNQ37" s="211"/>
      <c r="NNR37" s="148"/>
      <c r="NNS37" s="210"/>
      <c r="NNT37" s="211"/>
      <c r="NNU37" s="148"/>
      <c r="NNV37" s="210"/>
      <c r="NNW37" s="211"/>
      <c r="NNX37" s="148"/>
      <c r="NNY37" s="210"/>
      <c r="NNZ37" s="211"/>
      <c r="NOA37" s="148"/>
      <c r="NOB37" s="210"/>
      <c r="NOC37" s="211"/>
      <c r="NOD37" s="148"/>
      <c r="NOE37" s="210"/>
      <c r="NOF37" s="211"/>
      <c r="NOG37" s="148"/>
      <c r="NOH37" s="210"/>
      <c r="NOI37" s="211"/>
      <c r="NOJ37" s="148"/>
      <c r="NOK37" s="210"/>
      <c r="NOL37" s="211"/>
      <c r="NOM37" s="148"/>
      <c r="NON37" s="210"/>
      <c r="NOO37" s="211"/>
      <c r="NOP37" s="148"/>
      <c r="NOQ37" s="210"/>
      <c r="NOR37" s="211"/>
      <c r="NOS37" s="148"/>
      <c r="NOT37" s="210"/>
      <c r="NOU37" s="211"/>
      <c r="NOV37" s="148"/>
      <c r="NOW37" s="210"/>
      <c r="NOX37" s="211"/>
      <c r="NOY37" s="148"/>
      <c r="NOZ37" s="210"/>
      <c r="NPA37" s="211"/>
      <c r="NPB37" s="148"/>
      <c r="NPC37" s="210"/>
      <c r="NPD37" s="211"/>
      <c r="NPE37" s="148"/>
      <c r="NPF37" s="210"/>
      <c r="NPG37" s="211"/>
      <c r="NPH37" s="148"/>
      <c r="NPI37" s="210"/>
      <c r="NPJ37" s="211"/>
      <c r="NPK37" s="148"/>
      <c r="NPL37" s="210"/>
      <c r="NPM37" s="211"/>
      <c r="NPN37" s="148"/>
      <c r="NPO37" s="210"/>
      <c r="NPP37" s="211"/>
      <c r="NPQ37" s="148"/>
      <c r="NPR37" s="210"/>
      <c r="NPS37" s="211"/>
      <c r="NPT37" s="148"/>
      <c r="NPU37" s="210"/>
      <c r="NPV37" s="211"/>
      <c r="NPW37" s="148"/>
      <c r="NPX37" s="210"/>
      <c r="NPY37" s="211"/>
      <c r="NPZ37" s="148"/>
      <c r="NQA37" s="210"/>
      <c r="NQB37" s="211"/>
      <c r="NQC37" s="148"/>
      <c r="NQD37" s="210"/>
      <c r="NQE37" s="211"/>
      <c r="NQF37" s="148"/>
      <c r="NQG37" s="210"/>
      <c r="NQH37" s="211"/>
      <c r="NQI37" s="148"/>
      <c r="NQJ37" s="210"/>
      <c r="NQK37" s="211"/>
      <c r="NQL37" s="148"/>
      <c r="NQM37" s="210"/>
      <c r="NQN37" s="211"/>
      <c r="NQO37" s="148"/>
      <c r="NQP37" s="210"/>
      <c r="NQQ37" s="211"/>
      <c r="NQR37" s="148"/>
      <c r="NQS37" s="210"/>
      <c r="NQT37" s="211"/>
      <c r="NQU37" s="148"/>
      <c r="NQV37" s="210"/>
      <c r="NQW37" s="211"/>
      <c r="NQX37" s="148"/>
      <c r="NQY37" s="210"/>
      <c r="NQZ37" s="211"/>
      <c r="NRA37" s="148"/>
      <c r="NRB37" s="210"/>
      <c r="NRC37" s="211"/>
      <c r="NRD37" s="148"/>
      <c r="NRE37" s="210"/>
      <c r="NRF37" s="211"/>
      <c r="NRG37" s="148"/>
      <c r="NRH37" s="210"/>
      <c r="NRI37" s="211"/>
      <c r="NRJ37" s="148"/>
      <c r="NRK37" s="210"/>
      <c r="NRL37" s="211"/>
      <c r="NRM37" s="148"/>
      <c r="NRN37" s="210"/>
      <c r="NRO37" s="211"/>
      <c r="NRP37" s="148"/>
      <c r="NRQ37" s="210"/>
      <c r="NRR37" s="211"/>
      <c r="NRS37" s="148"/>
      <c r="NRT37" s="210"/>
      <c r="NRU37" s="211"/>
      <c r="NRV37" s="148"/>
      <c r="NRW37" s="210"/>
      <c r="NRX37" s="211"/>
      <c r="NRY37" s="148"/>
      <c r="NRZ37" s="210"/>
      <c r="NSA37" s="211"/>
      <c r="NSB37" s="148"/>
      <c r="NSC37" s="210"/>
      <c r="NSD37" s="211"/>
      <c r="NSE37" s="148"/>
      <c r="NSF37" s="210"/>
      <c r="NSG37" s="211"/>
      <c r="NSH37" s="148"/>
      <c r="NSI37" s="210"/>
      <c r="NSJ37" s="211"/>
      <c r="NSK37" s="148"/>
      <c r="NSL37" s="210"/>
      <c r="NSM37" s="211"/>
      <c r="NSN37" s="148"/>
      <c r="NSO37" s="210"/>
      <c r="NSP37" s="211"/>
      <c r="NSQ37" s="148"/>
      <c r="NSR37" s="210"/>
      <c r="NSS37" s="211"/>
      <c r="NST37" s="148"/>
      <c r="NSU37" s="210"/>
      <c r="NSV37" s="211"/>
      <c r="NSW37" s="148"/>
      <c r="NSX37" s="210"/>
      <c r="NSY37" s="211"/>
      <c r="NSZ37" s="148"/>
      <c r="NTA37" s="210"/>
      <c r="NTB37" s="211"/>
      <c r="NTC37" s="148"/>
      <c r="NTD37" s="210"/>
      <c r="NTE37" s="211"/>
      <c r="NTF37" s="148"/>
      <c r="NTG37" s="210"/>
      <c r="NTH37" s="211"/>
      <c r="NTI37" s="148"/>
      <c r="NTJ37" s="210"/>
      <c r="NTK37" s="211"/>
      <c r="NTL37" s="148"/>
      <c r="NTM37" s="210"/>
      <c r="NTN37" s="211"/>
      <c r="NTO37" s="148"/>
      <c r="NTP37" s="210"/>
      <c r="NTQ37" s="211"/>
      <c r="NTR37" s="148"/>
      <c r="NTS37" s="210"/>
      <c r="NTT37" s="211"/>
      <c r="NTU37" s="148"/>
      <c r="NTV37" s="210"/>
      <c r="NTW37" s="211"/>
      <c r="NTX37" s="148"/>
      <c r="NTY37" s="210"/>
      <c r="NTZ37" s="211"/>
      <c r="NUA37" s="148"/>
      <c r="NUB37" s="210"/>
      <c r="NUC37" s="211"/>
      <c r="NUD37" s="148"/>
      <c r="NUE37" s="210"/>
      <c r="NUF37" s="211"/>
      <c r="NUG37" s="148"/>
      <c r="NUH37" s="210"/>
      <c r="NUI37" s="211"/>
      <c r="NUJ37" s="148"/>
      <c r="NUK37" s="210"/>
      <c r="NUL37" s="211"/>
      <c r="NUM37" s="148"/>
      <c r="NUN37" s="210"/>
      <c r="NUO37" s="211"/>
      <c r="NUP37" s="148"/>
      <c r="NUQ37" s="210"/>
      <c r="NUR37" s="211"/>
      <c r="NUS37" s="148"/>
      <c r="NUT37" s="210"/>
      <c r="NUU37" s="211"/>
      <c r="NUV37" s="148"/>
      <c r="NUW37" s="210"/>
      <c r="NUX37" s="211"/>
      <c r="NUY37" s="148"/>
      <c r="NUZ37" s="210"/>
      <c r="NVA37" s="211"/>
      <c r="NVB37" s="148"/>
      <c r="NVC37" s="210"/>
      <c r="NVD37" s="211"/>
      <c r="NVE37" s="148"/>
      <c r="NVF37" s="210"/>
      <c r="NVG37" s="211"/>
      <c r="NVH37" s="148"/>
      <c r="NVI37" s="210"/>
      <c r="NVJ37" s="211"/>
      <c r="NVK37" s="148"/>
      <c r="NVL37" s="210"/>
      <c r="NVM37" s="211"/>
      <c r="NVN37" s="148"/>
      <c r="NVO37" s="210"/>
      <c r="NVP37" s="211"/>
      <c r="NVQ37" s="148"/>
      <c r="NVR37" s="210"/>
      <c r="NVS37" s="211"/>
      <c r="NVT37" s="148"/>
      <c r="NVU37" s="210"/>
      <c r="NVV37" s="211"/>
      <c r="NVW37" s="148"/>
      <c r="NVX37" s="210"/>
      <c r="NVY37" s="211"/>
      <c r="NVZ37" s="148"/>
      <c r="NWA37" s="210"/>
      <c r="NWB37" s="211"/>
      <c r="NWC37" s="148"/>
      <c r="NWD37" s="210"/>
      <c r="NWE37" s="211"/>
      <c r="NWF37" s="148"/>
      <c r="NWG37" s="210"/>
      <c r="NWH37" s="211"/>
      <c r="NWI37" s="148"/>
      <c r="NWJ37" s="210"/>
      <c r="NWK37" s="211"/>
      <c r="NWL37" s="148"/>
      <c r="NWM37" s="210"/>
      <c r="NWN37" s="211"/>
      <c r="NWO37" s="148"/>
      <c r="NWP37" s="210"/>
      <c r="NWQ37" s="211"/>
      <c r="NWR37" s="148"/>
      <c r="NWS37" s="210"/>
      <c r="NWT37" s="211"/>
      <c r="NWU37" s="148"/>
      <c r="NWV37" s="210"/>
      <c r="NWW37" s="211"/>
      <c r="NWX37" s="148"/>
      <c r="NWY37" s="210"/>
      <c r="NWZ37" s="211"/>
      <c r="NXA37" s="148"/>
      <c r="NXB37" s="210"/>
      <c r="NXC37" s="211"/>
      <c r="NXD37" s="148"/>
      <c r="NXE37" s="210"/>
      <c r="NXF37" s="211"/>
      <c r="NXG37" s="148"/>
      <c r="NXH37" s="210"/>
      <c r="NXI37" s="211"/>
      <c r="NXJ37" s="148"/>
      <c r="NXK37" s="210"/>
      <c r="NXL37" s="211"/>
      <c r="NXM37" s="148"/>
      <c r="NXN37" s="210"/>
      <c r="NXO37" s="211"/>
      <c r="NXP37" s="148"/>
      <c r="NXQ37" s="210"/>
      <c r="NXR37" s="211"/>
      <c r="NXS37" s="148"/>
      <c r="NXT37" s="210"/>
      <c r="NXU37" s="211"/>
      <c r="NXV37" s="148"/>
      <c r="NXW37" s="210"/>
      <c r="NXX37" s="211"/>
      <c r="NXY37" s="148"/>
      <c r="NXZ37" s="210"/>
      <c r="NYA37" s="211"/>
      <c r="NYB37" s="148"/>
      <c r="NYC37" s="210"/>
      <c r="NYD37" s="211"/>
      <c r="NYE37" s="148"/>
      <c r="NYF37" s="210"/>
      <c r="NYG37" s="211"/>
      <c r="NYH37" s="148"/>
      <c r="NYI37" s="210"/>
      <c r="NYJ37" s="211"/>
      <c r="NYK37" s="148"/>
      <c r="NYL37" s="210"/>
      <c r="NYM37" s="211"/>
      <c r="NYN37" s="148"/>
      <c r="NYO37" s="210"/>
      <c r="NYP37" s="211"/>
      <c r="NYQ37" s="148"/>
      <c r="NYR37" s="210"/>
      <c r="NYS37" s="211"/>
      <c r="NYT37" s="148"/>
      <c r="NYU37" s="210"/>
      <c r="NYV37" s="211"/>
      <c r="NYW37" s="148"/>
      <c r="NYX37" s="210"/>
      <c r="NYY37" s="211"/>
      <c r="NYZ37" s="148"/>
      <c r="NZA37" s="210"/>
      <c r="NZB37" s="211"/>
      <c r="NZC37" s="148"/>
      <c r="NZD37" s="210"/>
      <c r="NZE37" s="211"/>
      <c r="NZF37" s="148"/>
      <c r="NZG37" s="210"/>
      <c r="NZH37" s="211"/>
      <c r="NZI37" s="148"/>
      <c r="NZJ37" s="210"/>
      <c r="NZK37" s="211"/>
      <c r="NZL37" s="148"/>
      <c r="NZM37" s="210"/>
      <c r="NZN37" s="211"/>
      <c r="NZO37" s="148"/>
      <c r="NZP37" s="210"/>
      <c r="NZQ37" s="211"/>
      <c r="NZR37" s="148"/>
      <c r="NZS37" s="210"/>
      <c r="NZT37" s="211"/>
      <c r="NZU37" s="148"/>
      <c r="NZV37" s="210"/>
      <c r="NZW37" s="211"/>
      <c r="NZX37" s="148"/>
      <c r="NZY37" s="210"/>
      <c r="NZZ37" s="211"/>
      <c r="OAA37" s="148"/>
      <c r="OAB37" s="210"/>
      <c r="OAC37" s="211"/>
      <c r="OAD37" s="148"/>
      <c r="OAE37" s="210"/>
      <c r="OAF37" s="211"/>
      <c r="OAG37" s="148"/>
      <c r="OAH37" s="210"/>
      <c r="OAI37" s="211"/>
      <c r="OAJ37" s="148"/>
      <c r="OAK37" s="210"/>
      <c r="OAL37" s="211"/>
      <c r="OAM37" s="148"/>
      <c r="OAN37" s="210"/>
      <c r="OAO37" s="211"/>
      <c r="OAP37" s="148"/>
      <c r="OAQ37" s="210"/>
      <c r="OAR37" s="211"/>
      <c r="OAS37" s="148"/>
      <c r="OAT37" s="210"/>
      <c r="OAU37" s="211"/>
      <c r="OAV37" s="148"/>
      <c r="OAW37" s="210"/>
      <c r="OAX37" s="211"/>
      <c r="OAY37" s="148"/>
      <c r="OAZ37" s="210"/>
      <c r="OBA37" s="211"/>
      <c r="OBB37" s="148"/>
      <c r="OBC37" s="210"/>
      <c r="OBD37" s="211"/>
      <c r="OBE37" s="148"/>
      <c r="OBF37" s="210"/>
      <c r="OBG37" s="211"/>
      <c r="OBH37" s="148"/>
      <c r="OBI37" s="210"/>
      <c r="OBJ37" s="211"/>
      <c r="OBK37" s="148"/>
      <c r="OBL37" s="210"/>
      <c r="OBM37" s="211"/>
      <c r="OBN37" s="148"/>
      <c r="OBO37" s="210"/>
      <c r="OBP37" s="211"/>
      <c r="OBQ37" s="148"/>
      <c r="OBR37" s="210"/>
      <c r="OBS37" s="211"/>
      <c r="OBT37" s="148"/>
      <c r="OBU37" s="210"/>
      <c r="OBV37" s="211"/>
      <c r="OBW37" s="148"/>
      <c r="OBX37" s="210"/>
      <c r="OBY37" s="211"/>
      <c r="OBZ37" s="148"/>
      <c r="OCA37" s="210"/>
      <c r="OCB37" s="211"/>
      <c r="OCC37" s="148"/>
      <c r="OCD37" s="210"/>
      <c r="OCE37" s="211"/>
      <c r="OCF37" s="148"/>
      <c r="OCG37" s="210"/>
      <c r="OCH37" s="211"/>
      <c r="OCI37" s="148"/>
      <c r="OCJ37" s="210"/>
      <c r="OCK37" s="211"/>
      <c r="OCL37" s="148"/>
      <c r="OCM37" s="210"/>
      <c r="OCN37" s="211"/>
      <c r="OCO37" s="148"/>
      <c r="OCP37" s="210"/>
      <c r="OCQ37" s="211"/>
      <c r="OCR37" s="148"/>
      <c r="OCS37" s="210"/>
      <c r="OCT37" s="211"/>
      <c r="OCU37" s="148"/>
      <c r="OCV37" s="210"/>
      <c r="OCW37" s="211"/>
      <c r="OCX37" s="148"/>
      <c r="OCY37" s="210"/>
      <c r="OCZ37" s="211"/>
      <c r="ODA37" s="148"/>
      <c r="ODB37" s="210"/>
      <c r="ODC37" s="211"/>
      <c r="ODD37" s="148"/>
      <c r="ODE37" s="210"/>
      <c r="ODF37" s="211"/>
      <c r="ODG37" s="148"/>
      <c r="ODH37" s="210"/>
      <c r="ODI37" s="211"/>
      <c r="ODJ37" s="148"/>
      <c r="ODK37" s="210"/>
      <c r="ODL37" s="211"/>
      <c r="ODM37" s="148"/>
      <c r="ODN37" s="210"/>
      <c r="ODO37" s="211"/>
      <c r="ODP37" s="148"/>
      <c r="ODQ37" s="210"/>
      <c r="ODR37" s="211"/>
      <c r="ODS37" s="148"/>
      <c r="ODT37" s="210"/>
      <c r="ODU37" s="211"/>
      <c r="ODV37" s="148"/>
      <c r="ODW37" s="210"/>
      <c r="ODX37" s="211"/>
      <c r="ODY37" s="148"/>
      <c r="ODZ37" s="210"/>
      <c r="OEA37" s="211"/>
      <c r="OEB37" s="148"/>
      <c r="OEC37" s="210"/>
      <c r="OED37" s="211"/>
      <c r="OEE37" s="148"/>
      <c r="OEF37" s="210"/>
      <c r="OEG37" s="211"/>
      <c r="OEH37" s="148"/>
      <c r="OEI37" s="210"/>
      <c r="OEJ37" s="211"/>
      <c r="OEK37" s="148"/>
      <c r="OEL37" s="210"/>
      <c r="OEM37" s="211"/>
      <c r="OEN37" s="148"/>
      <c r="OEO37" s="210"/>
      <c r="OEP37" s="211"/>
      <c r="OEQ37" s="148"/>
      <c r="OER37" s="210"/>
      <c r="OES37" s="211"/>
      <c r="OET37" s="148"/>
      <c r="OEU37" s="210"/>
      <c r="OEV37" s="211"/>
      <c r="OEW37" s="148"/>
      <c r="OEX37" s="210"/>
      <c r="OEY37" s="211"/>
      <c r="OEZ37" s="148"/>
      <c r="OFA37" s="210"/>
      <c r="OFB37" s="211"/>
      <c r="OFC37" s="148"/>
      <c r="OFD37" s="210"/>
      <c r="OFE37" s="211"/>
      <c r="OFF37" s="148"/>
      <c r="OFG37" s="210"/>
      <c r="OFH37" s="211"/>
      <c r="OFI37" s="148"/>
      <c r="OFJ37" s="210"/>
      <c r="OFK37" s="211"/>
      <c r="OFL37" s="148"/>
      <c r="OFM37" s="210"/>
      <c r="OFN37" s="211"/>
      <c r="OFO37" s="148"/>
      <c r="OFP37" s="210"/>
      <c r="OFQ37" s="211"/>
      <c r="OFR37" s="148"/>
      <c r="OFS37" s="210"/>
      <c r="OFT37" s="211"/>
      <c r="OFU37" s="148"/>
      <c r="OFV37" s="210"/>
      <c r="OFW37" s="211"/>
      <c r="OFX37" s="148"/>
      <c r="OFY37" s="210"/>
      <c r="OFZ37" s="211"/>
      <c r="OGA37" s="148"/>
      <c r="OGB37" s="210"/>
      <c r="OGC37" s="211"/>
      <c r="OGD37" s="148"/>
      <c r="OGE37" s="210"/>
      <c r="OGF37" s="211"/>
      <c r="OGG37" s="148"/>
      <c r="OGH37" s="210"/>
      <c r="OGI37" s="211"/>
      <c r="OGJ37" s="148"/>
      <c r="OGK37" s="210"/>
      <c r="OGL37" s="211"/>
      <c r="OGM37" s="148"/>
      <c r="OGN37" s="210"/>
      <c r="OGO37" s="211"/>
      <c r="OGP37" s="148"/>
      <c r="OGQ37" s="210"/>
      <c r="OGR37" s="211"/>
      <c r="OGS37" s="148"/>
      <c r="OGT37" s="210"/>
      <c r="OGU37" s="211"/>
      <c r="OGV37" s="148"/>
      <c r="OGW37" s="210"/>
      <c r="OGX37" s="211"/>
      <c r="OGY37" s="148"/>
      <c r="OGZ37" s="210"/>
      <c r="OHA37" s="211"/>
      <c r="OHB37" s="148"/>
      <c r="OHC37" s="210"/>
      <c r="OHD37" s="211"/>
      <c r="OHE37" s="148"/>
      <c r="OHF37" s="210"/>
      <c r="OHG37" s="211"/>
      <c r="OHH37" s="148"/>
      <c r="OHI37" s="210"/>
      <c r="OHJ37" s="211"/>
      <c r="OHK37" s="148"/>
      <c r="OHL37" s="210"/>
      <c r="OHM37" s="211"/>
      <c r="OHN37" s="148"/>
      <c r="OHO37" s="210"/>
      <c r="OHP37" s="211"/>
      <c r="OHQ37" s="148"/>
      <c r="OHR37" s="210"/>
      <c r="OHS37" s="211"/>
      <c r="OHT37" s="148"/>
      <c r="OHU37" s="210"/>
      <c r="OHV37" s="211"/>
      <c r="OHW37" s="148"/>
      <c r="OHX37" s="210"/>
      <c r="OHY37" s="211"/>
      <c r="OHZ37" s="148"/>
      <c r="OIA37" s="210"/>
      <c r="OIB37" s="211"/>
      <c r="OIC37" s="148"/>
      <c r="OID37" s="210"/>
      <c r="OIE37" s="211"/>
      <c r="OIF37" s="148"/>
      <c r="OIG37" s="210"/>
      <c r="OIH37" s="211"/>
      <c r="OII37" s="148"/>
      <c r="OIJ37" s="210"/>
      <c r="OIK37" s="211"/>
      <c r="OIL37" s="148"/>
      <c r="OIM37" s="210"/>
      <c r="OIN37" s="211"/>
      <c r="OIO37" s="148"/>
      <c r="OIP37" s="210"/>
      <c r="OIQ37" s="211"/>
      <c r="OIR37" s="148"/>
      <c r="OIS37" s="210"/>
      <c r="OIT37" s="211"/>
      <c r="OIU37" s="148"/>
      <c r="OIV37" s="210"/>
      <c r="OIW37" s="211"/>
      <c r="OIX37" s="148"/>
      <c r="OIY37" s="210"/>
      <c r="OIZ37" s="211"/>
      <c r="OJA37" s="148"/>
      <c r="OJB37" s="210"/>
      <c r="OJC37" s="211"/>
      <c r="OJD37" s="148"/>
      <c r="OJE37" s="210"/>
      <c r="OJF37" s="211"/>
      <c r="OJG37" s="148"/>
      <c r="OJH37" s="210"/>
      <c r="OJI37" s="211"/>
      <c r="OJJ37" s="148"/>
      <c r="OJK37" s="210"/>
      <c r="OJL37" s="211"/>
      <c r="OJM37" s="148"/>
      <c r="OJN37" s="210"/>
      <c r="OJO37" s="211"/>
      <c r="OJP37" s="148"/>
      <c r="OJQ37" s="210"/>
      <c r="OJR37" s="211"/>
      <c r="OJS37" s="148"/>
      <c r="OJT37" s="210"/>
      <c r="OJU37" s="211"/>
      <c r="OJV37" s="148"/>
      <c r="OJW37" s="210"/>
      <c r="OJX37" s="211"/>
      <c r="OJY37" s="148"/>
      <c r="OJZ37" s="210"/>
      <c r="OKA37" s="211"/>
      <c r="OKB37" s="148"/>
      <c r="OKC37" s="210"/>
      <c r="OKD37" s="211"/>
      <c r="OKE37" s="148"/>
      <c r="OKF37" s="210"/>
      <c r="OKG37" s="211"/>
      <c r="OKH37" s="148"/>
      <c r="OKI37" s="210"/>
      <c r="OKJ37" s="211"/>
      <c r="OKK37" s="148"/>
      <c r="OKL37" s="210"/>
      <c r="OKM37" s="211"/>
      <c r="OKN37" s="148"/>
      <c r="OKO37" s="210"/>
      <c r="OKP37" s="211"/>
      <c r="OKQ37" s="148"/>
      <c r="OKR37" s="210"/>
      <c r="OKS37" s="211"/>
      <c r="OKT37" s="148"/>
      <c r="OKU37" s="210"/>
      <c r="OKV37" s="211"/>
      <c r="OKW37" s="148"/>
      <c r="OKX37" s="210"/>
      <c r="OKY37" s="211"/>
      <c r="OKZ37" s="148"/>
      <c r="OLA37" s="210"/>
      <c r="OLB37" s="211"/>
      <c r="OLC37" s="148"/>
      <c r="OLD37" s="210"/>
      <c r="OLE37" s="211"/>
      <c r="OLF37" s="148"/>
      <c r="OLG37" s="210"/>
      <c r="OLH37" s="211"/>
      <c r="OLI37" s="148"/>
      <c r="OLJ37" s="210"/>
      <c r="OLK37" s="211"/>
      <c r="OLL37" s="148"/>
      <c r="OLM37" s="210"/>
      <c r="OLN37" s="211"/>
      <c r="OLO37" s="148"/>
      <c r="OLP37" s="210"/>
      <c r="OLQ37" s="211"/>
      <c r="OLR37" s="148"/>
      <c r="OLS37" s="210"/>
      <c r="OLT37" s="211"/>
      <c r="OLU37" s="148"/>
      <c r="OLV37" s="210"/>
      <c r="OLW37" s="211"/>
      <c r="OLX37" s="148"/>
      <c r="OLY37" s="210"/>
      <c r="OLZ37" s="211"/>
      <c r="OMA37" s="148"/>
      <c r="OMB37" s="210"/>
      <c r="OMC37" s="211"/>
      <c r="OMD37" s="148"/>
      <c r="OME37" s="210"/>
      <c r="OMF37" s="211"/>
      <c r="OMG37" s="148"/>
      <c r="OMH37" s="210"/>
      <c r="OMI37" s="211"/>
      <c r="OMJ37" s="148"/>
      <c r="OMK37" s="210"/>
      <c r="OML37" s="211"/>
      <c r="OMM37" s="148"/>
      <c r="OMN37" s="210"/>
      <c r="OMO37" s="211"/>
      <c r="OMP37" s="148"/>
      <c r="OMQ37" s="210"/>
      <c r="OMR37" s="211"/>
      <c r="OMS37" s="148"/>
      <c r="OMT37" s="210"/>
      <c r="OMU37" s="211"/>
      <c r="OMV37" s="148"/>
      <c r="OMW37" s="210"/>
      <c r="OMX37" s="211"/>
      <c r="OMY37" s="148"/>
      <c r="OMZ37" s="210"/>
      <c r="ONA37" s="211"/>
      <c r="ONB37" s="148"/>
      <c r="ONC37" s="210"/>
      <c r="OND37" s="211"/>
      <c r="ONE37" s="148"/>
      <c r="ONF37" s="210"/>
      <c r="ONG37" s="211"/>
      <c r="ONH37" s="148"/>
      <c r="ONI37" s="210"/>
      <c r="ONJ37" s="211"/>
      <c r="ONK37" s="148"/>
      <c r="ONL37" s="210"/>
      <c r="ONM37" s="211"/>
      <c r="ONN37" s="148"/>
      <c r="ONO37" s="210"/>
      <c r="ONP37" s="211"/>
      <c r="ONQ37" s="148"/>
      <c r="ONR37" s="210"/>
      <c r="ONS37" s="211"/>
      <c r="ONT37" s="148"/>
      <c r="ONU37" s="210"/>
      <c r="ONV37" s="211"/>
      <c r="ONW37" s="148"/>
      <c r="ONX37" s="210"/>
      <c r="ONY37" s="211"/>
      <c r="ONZ37" s="148"/>
      <c r="OOA37" s="210"/>
      <c r="OOB37" s="211"/>
      <c r="OOC37" s="148"/>
      <c r="OOD37" s="210"/>
      <c r="OOE37" s="211"/>
      <c r="OOF37" s="148"/>
      <c r="OOG37" s="210"/>
      <c r="OOH37" s="211"/>
      <c r="OOI37" s="148"/>
      <c r="OOJ37" s="210"/>
      <c r="OOK37" s="211"/>
      <c r="OOL37" s="148"/>
      <c r="OOM37" s="210"/>
      <c r="OON37" s="211"/>
      <c r="OOO37" s="148"/>
      <c r="OOP37" s="210"/>
      <c r="OOQ37" s="211"/>
      <c r="OOR37" s="148"/>
      <c r="OOS37" s="210"/>
      <c r="OOT37" s="211"/>
      <c r="OOU37" s="148"/>
      <c r="OOV37" s="210"/>
      <c r="OOW37" s="211"/>
      <c r="OOX37" s="148"/>
      <c r="OOY37" s="210"/>
      <c r="OOZ37" s="211"/>
      <c r="OPA37" s="148"/>
      <c r="OPB37" s="210"/>
      <c r="OPC37" s="211"/>
      <c r="OPD37" s="148"/>
      <c r="OPE37" s="210"/>
      <c r="OPF37" s="211"/>
      <c r="OPG37" s="148"/>
      <c r="OPH37" s="210"/>
      <c r="OPI37" s="211"/>
      <c r="OPJ37" s="148"/>
      <c r="OPK37" s="210"/>
      <c r="OPL37" s="211"/>
      <c r="OPM37" s="148"/>
      <c r="OPN37" s="210"/>
      <c r="OPO37" s="211"/>
      <c r="OPP37" s="148"/>
      <c r="OPQ37" s="210"/>
      <c r="OPR37" s="211"/>
      <c r="OPS37" s="148"/>
      <c r="OPT37" s="210"/>
      <c r="OPU37" s="211"/>
      <c r="OPV37" s="148"/>
      <c r="OPW37" s="210"/>
      <c r="OPX37" s="211"/>
      <c r="OPY37" s="148"/>
      <c r="OPZ37" s="210"/>
      <c r="OQA37" s="211"/>
      <c r="OQB37" s="148"/>
      <c r="OQC37" s="210"/>
      <c r="OQD37" s="211"/>
      <c r="OQE37" s="148"/>
      <c r="OQF37" s="210"/>
      <c r="OQG37" s="211"/>
      <c r="OQH37" s="148"/>
      <c r="OQI37" s="210"/>
      <c r="OQJ37" s="211"/>
      <c r="OQK37" s="148"/>
      <c r="OQL37" s="210"/>
      <c r="OQM37" s="211"/>
      <c r="OQN37" s="148"/>
      <c r="OQO37" s="210"/>
      <c r="OQP37" s="211"/>
      <c r="OQQ37" s="148"/>
      <c r="OQR37" s="210"/>
      <c r="OQS37" s="211"/>
      <c r="OQT37" s="148"/>
      <c r="OQU37" s="210"/>
      <c r="OQV37" s="211"/>
      <c r="OQW37" s="148"/>
      <c r="OQX37" s="210"/>
      <c r="OQY37" s="211"/>
      <c r="OQZ37" s="148"/>
      <c r="ORA37" s="210"/>
      <c r="ORB37" s="211"/>
      <c r="ORC37" s="148"/>
      <c r="ORD37" s="210"/>
      <c r="ORE37" s="211"/>
      <c r="ORF37" s="148"/>
      <c r="ORG37" s="210"/>
      <c r="ORH37" s="211"/>
      <c r="ORI37" s="148"/>
      <c r="ORJ37" s="210"/>
      <c r="ORK37" s="211"/>
      <c r="ORL37" s="148"/>
      <c r="ORM37" s="210"/>
      <c r="ORN37" s="211"/>
      <c r="ORO37" s="148"/>
      <c r="ORP37" s="210"/>
      <c r="ORQ37" s="211"/>
      <c r="ORR37" s="148"/>
      <c r="ORS37" s="210"/>
      <c r="ORT37" s="211"/>
      <c r="ORU37" s="148"/>
      <c r="ORV37" s="210"/>
      <c r="ORW37" s="211"/>
      <c r="ORX37" s="148"/>
      <c r="ORY37" s="210"/>
      <c r="ORZ37" s="211"/>
      <c r="OSA37" s="148"/>
      <c r="OSB37" s="210"/>
      <c r="OSC37" s="211"/>
      <c r="OSD37" s="148"/>
      <c r="OSE37" s="210"/>
      <c r="OSF37" s="211"/>
      <c r="OSG37" s="148"/>
      <c r="OSH37" s="210"/>
      <c r="OSI37" s="211"/>
      <c r="OSJ37" s="148"/>
      <c r="OSK37" s="210"/>
      <c r="OSL37" s="211"/>
      <c r="OSM37" s="148"/>
      <c r="OSN37" s="210"/>
      <c r="OSO37" s="211"/>
      <c r="OSP37" s="148"/>
      <c r="OSQ37" s="210"/>
      <c r="OSR37" s="211"/>
      <c r="OSS37" s="148"/>
      <c r="OST37" s="210"/>
      <c r="OSU37" s="211"/>
      <c r="OSV37" s="148"/>
      <c r="OSW37" s="210"/>
      <c r="OSX37" s="211"/>
      <c r="OSY37" s="148"/>
      <c r="OSZ37" s="210"/>
      <c r="OTA37" s="211"/>
      <c r="OTB37" s="148"/>
      <c r="OTC37" s="210"/>
      <c r="OTD37" s="211"/>
      <c r="OTE37" s="148"/>
      <c r="OTF37" s="210"/>
      <c r="OTG37" s="211"/>
      <c r="OTH37" s="148"/>
      <c r="OTI37" s="210"/>
      <c r="OTJ37" s="211"/>
      <c r="OTK37" s="148"/>
      <c r="OTL37" s="210"/>
      <c r="OTM37" s="211"/>
      <c r="OTN37" s="148"/>
      <c r="OTO37" s="210"/>
      <c r="OTP37" s="211"/>
      <c r="OTQ37" s="148"/>
      <c r="OTR37" s="210"/>
      <c r="OTS37" s="211"/>
      <c r="OTT37" s="148"/>
      <c r="OTU37" s="210"/>
      <c r="OTV37" s="211"/>
      <c r="OTW37" s="148"/>
      <c r="OTX37" s="210"/>
      <c r="OTY37" s="211"/>
      <c r="OTZ37" s="148"/>
      <c r="OUA37" s="210"/>
      <c r="OUB37" s="211"/>
      <c r="OUC37" s="148"/>
      <c r="OUD37" s="210"/>
      <c r="OUE37" s="211"/>
      <c r="OUF37" s="148"/>
      <c r="OUG37" s="210"/>
      <c r="OUH37" s="211"/>
      <c r="OUI37" s="148"/>
      <c r="OUJ37" s="210"/>
      <c r="OUK37" s="211"/>
      <c r="OUL37" s="148"/>
      <c r="OUM37" s="210"/>
      <c r="OUN37" s="211"/>
      <c r="OUO37" s="148"/>
      <c r="OUP37" s="210"/>
      <c r="OUQ37" s="211"/>
      <c r="OUR37" s="148"/>
      <c r="OUS37" s="210"/>
      <c r="OUT37" s="211"/>
      <c r="OUU37" s="148"/>
      <c r="OUV37" s="210"/>
      <c r="OUW37" s="211"/>
      <c r="OUX37" s="148"/>
      <c r="OUY37" s="210"/>
      <c r="OUZ37" s="211"/>
      <c r="OVA37" s="148"/>
      <c r="OVB37" s="210"/>
      <c r="OVC37" s="211"/>
      <c r="OVD37" s="148"/>
      <c r="OVE37" s="210"/>
      <c r="OVF37" s="211"/>
      <c r="OVG37" s="148"/>
      <c r="OVH37" s="210"/>
      <c r="OVI37" s="211"/>
      <c r="OVJ37" s="148"/>
      <c r="OVK37" s="210"/>
      <c r="OVL37" s="211"/>
      <c r="OVM37" s="148"/>
      <c r="OVN37" s="210"/>
      <c r="OVO37" s="211"/>
      <c r="OVP37" s="148"/>
      <c r="OVQ37" s="210"/>
      <c r="OVR37" s="211"/>
      <c r="OVS37" s="148"/>
      <c r="OVT37" s="210"/>
      <c r="OVU37" s="211"/>
      <c r="OVV37" s="148"/>
      <c r="OVW37" s="210"/>
      <c r="OVX37" s="211"/>
      <c r="OVY37" s="148"/>
      <c r="OVZ37" s="210"/>
      <c r="OWA37" s="211"/>
      <c r="OWB37" s="148"/>
      <c r="OWC37" s="210"/>
      <c r="OWD37" s="211"/>
      <c r="OWE37" s="148"/>
      <c r="OWF37" s="210"/>
      <c r="OWG37" s="211"/>
      <c r="OWH37" s="148"/>
      <c r="OWI37" s="210"/>
      <c r="OWJ37" s="211"/>
      <c r="OWK37" s="148"/>
      <c r="OWL37" s="210"/>
      <c r="OWM37" s="211"/>
      <c r="OWN37" s="148"/>
      <c r="OWO37" s="210"/>
      <c r="OWP37" s="211"/>
      <c r="OWQ37" s="148"/>
      <c r="OWR37" s="210"/>
      <c r="OWS37" s="211"/>
      <c r="OWT37" s="148"/>
      <c r="OWU37" s="210"/>
      <c r="OWV37" s="211"/>
      <c r="OWW37" s="148"/>
      <c r="OWX37" s="210"/>
      <c r="OWY37" s="211"/>
      <c r="OWZ37" s="148"/>
      <c r="OXA37" s="210"/>
      <c r="OXB37" s="211"/>
      <c r="OXC37" s="148"/>
      <c r="OXD37" s="210"/>
      <c r="OXE37" s="211"/>
      <c r="OXF37" s="148"/>
      <c r="OXG37" s="210"/>
      <c r="OXH37" s="211"/>
      <c r="OXI37" s="148"/>
      <c r="OXJ37" s="210"/>
      <c r="OXK37" s="211"/>
      <c r="OXL37" s="148"/>
      <c r="OXM37" s="210"/>
      <c r="OXN37" s="211"/>
      <c r="OXO37" s="148"/>
      <c r="OXP37" s="210"/>
      <c r="OXQ37" s="211"/>
      <c r="OXR37" s="148"/>
      <c r="OXS37" s="210"/>
      <c r="OXT37" s="211"/>
      <c r="OXU37" s="148"/>
      <c r="OXV37" s="210"/>
      <c r="OXW37" s="211"/>
      <c r="OXX37" s="148"/>
      <c r="OXY37" s="210"/>
      <c r="OXZ37" s="211"/>
      <c r="OYA37" s="148"/>
      <c r="OYB37" s="210"/>
      <c r="OYC37" s="211"/>
      <c r="OYD37" s="148"/>
      <c r="OYE37" s="210"/>
      <c r="OYF37" s="211"/>
      <c r="OYG37" s="148"/>
      <c r="OYH37" s="210"/>
      <c r="OYI37" s="211"/>
      <c r="OYJ37" s="148"/>
      <c r="OYK37" s="210"/>
      <c r="OYL37" s="211"/>
      <c r="OYM37" s="148"/>
      <c r="OYN37" s="210"/>
      <c r="OYO37" s="211"/>
      <c r="OYP37" s="148"/>
      <c r="OYQ37" s="210"/>
      <c r="OYR37" s="211"/>
      <c r="OYS37" s="148"/>
      <c r="OYT37" s="210"/>
      <c r="OYU37" s="211"/>
      <c r="OYV37" s="148"/>
      <c r="OYW37" s="210"/>
      <c r="OYX37" s="211"/>
      <c r="OYY37" s="148"/>
      <c r="OYZ37" s="210"/>
      <c r="OZA37" s="211"/>
      <c r="OZB37" s="148"/>
      <c r="OZC37" s="210"/>
      <c r="OZD37" s="211"/>
      <c r="OZE37" s="148"/>
      <c r="OZF37" s="210"/>
      <c r="OZG37" s="211"/>
      <c r="OZH37" s="148"/>
      <c r="OZI37" s="210"/>
      <c r="OZJ37" s="211"/>
      <c r="OZK37" s="148"/>
      <c r="OZL37" s="210"/>
      <c r="OZM37" s="211"/>
      <c r="OZN37" s="148"/>
      <c r="OZO37" s="210"/>
      <c r="OZP37" s="211"/>
      <c r="OZQ37" s="148"/>
      <c r="OZR37" s="210"/>
      <c r="OZS37" s="211"/>
      <c r="OZT37" s="148"/>
      <c r="OZU37" s="210"/>
      <c r="OZV37" s="211"/>
      <c r="OZW37" s="148"/>
      <c r="OZX37" s="210"/>
      <c r="OZY37" s="211"/>
      <c r="OZZ37" s="148"/>
      <c r="PAA37" s="210"/>
      <c r="PAB37" s="211"/>
      <c r="PAC37" s="148"/>
      <c r="PAD37" s="210"/>
      <c r="PAE37" s="211"/>
      <c r="PAF37" s="148"/>
      <c r="PAG37" s="210"/>
      <c r="PAH37" s="211"/>
      <c r="PAI37" s="148"/>
      <c r="PAJ37" s="210"/>
      <c r="PAK37" s="211"/>
      <c r="PAL37" s="148"/>
      <c r="PAM37" s="210"/>
      <c r="PAN37" s="211"/>
      <c r="PAO37" s="148"/>
      <c r="PAP37" s="210"/>
      <c r="PAQ37" s="211"/>
      <c r="PAR37" s="148"/>
      <c r="PAS37" s="210"/>
      <c r="PAT37" s="211"/>
      <c r="PAU37" s="148"/>
      <c r="PAV37" s="210"/>
      <c r="PAW37" s="211"/>
      <c r="PAX37" s="148"/>
      <c r="PAY37" s="210"/>
      <c r="PAZ37" s="211"/>
      <c r="PBA37" s="148"/>
      <c r="PBB37" s="210"/>
      <c r="PBC37" s="211"/>
      <c r="PBD37" s="148"/>
      <c r="PBE37" s="210"/>
      <c r="PBF37" s="211"/>
      <c r="PBG37" s="148"/>
      <c r="PBH37" s="210"/>
      <c r="PBI37" s="211"/>
      <c r="PBJ37" s="148"/>
      <c r="PBK37" s="210"/>
      <c r="PBL37" s="211"/>
      <c r="PBM37" s="148"/>
      <c r="PBN37" s="210"/>
      <c r="PBO37" s="211"/>
      <c r="PBP37" s="148"/>
      <c r="PBQ37" s="210"/>
      <c r="PBR37" s="211"/>
      <c r="PBS37" s="148"/>
      <c r="PBT37" s="210"/>
      <c r="PBU37" s="211"/>
      <c r="PBV37" s="148"/>
      <c r="PBW37" s="210"/>
      <c r="PBX37" s="211"/>
      <c r="PBY37" s="148"/>
      <c r="PBZ37" s="210"/>
      <c r="PCA37" s="211"/>
      <c r="PCB37" s="148"/>
      <c r="PCC37" s="210"/>
      <c r="PCD37" s="211"/>
      <c r="PCE37" s="148"/>
      <c r="PCF37" s="210"/>
      <c r="PCG37" s="211"/>
      <c r="PCH37" s="148"/>
      <c r="PCI37" s="210"/>
      <c r="PCJ37" s="211"/>
      <c r="PCK37" s="148"/>
      <c r="PCL37" s="210"/>
      <c r="PCM37" s="211"/>
      <c r="PCN37" s="148"/>
      <c r="PCO37" s="210"/>
      <c r="PCP37" s="211"/>
      <c r="PCQ37" s="148"/>
      <c r="PCR37" s="210"/>
      <c r="PCS37" s="211"/>
      <c r="PCT37" s="148"/>
      <c r="PCU37" s="210"/>
      <c r="PCV37" s="211"/>
      <c r="PCW37" s="148"/>
      <c r="PCX37" s="210"/>
      <c r="PCY37" s="211"/>
      <c r="PCZ37" s="148"/>
      <c r="PDA37" s="210"/>
      <c r="PDB37" s="211"/>
      <c r="PDC37" s="148"/>
      <c r="PDD37" s="210"/>
      <c r="PDE37" s="211"/>
      <c r="PDF37" s="148"/>
      <c r="PDG37" s="210"/>
      <c r="PDH37" s="211"/>
      <c r="PDI37" s="148"/>
      <c r="PDJ37" s="210"/>
      <c r="PDK37" s="211"/>
      <c r="PDL37" s="148"/>
      <c r="PDM37" s="210"/>
      <c r="PDN37" s="211"/>
      <c r="PDO37" s="148"/>
      <c r="PDP37" s="210"/>
      <c r="PDQ37" s="211"/>
      <c r="PDR37" s="148"/>
      <c r="PDS37" s="210"/>
      <c r="PDT37" s="211"/>
      <c r="PDU37" s="148"/>
      <c r="PDV37" s="210"/>
      <c r="PDW37" s="211"/>
      <c r="PDX37" s="148"/>
      <c r="PDY37" s="210"/>
      <c r="PDZ37" s="211"/>
      <c r="PEA37" s="148"/>
      <c r="PEB37" s="210"/>
      <c r="PEC37" s="211"/>
      <c r="PED37" s="148"/>
      <c r="PEE37" s="210"/>
      <c r="PEF37" s="211"/>
      <c r="PEG37" s="148"/>
      <c r="PEH37" s="210"/>
      <c r="PEI37" s="211"/>
      <c r="PEJ37" s="148"/>
      <c r="PEK37" s="210"/>
      <c r="PEL37" s="211"/>
      <c r="PEM37" s="148"/>
      <c r="PEN37" s="210"/>
      <c r="PEO37" s="211"/>
      <c r="PEP37" s="148"/>
      <c r="PEQ37" s="210"/>
      <c r="PER37" s="211"/>
      <c r="PES37" s="148"/>
      <c r="PET37" s="210"/>
      <c r="PEU37" s="211"/>
      <c r="PEV37" s="148"/>
      <c r="PEW37" s="210"/>
      <c r="PEX37" s="211"/>
      <c r="PEY37" s="148"/>
      <c r="PEZ37" s="210"/>
      <c r="PFA37" s="211"/>
      <c r="PFB37" s="148"/>
      <c r="PFC37" s="210"/>
      <c r="PFD37" s="211"/>
      <c r="PFE37" s="148"/>
      <c r="PFF37" s="210"/>
      <c r="PFG37" s="211"/>
      <c r="PFH37" s="148"/>
      <c r="PFI37" s="210"/>
      <c r="PFJ37" s="211"/>
      <c r="PFK37" s="148"/>
      <c r="PFL37" s="210"/>
      <c r="PFM37" s="211"/>
      <c r="PFN37" s="148"/>
      <c r="PFO37" s="210"/>
      <c r="PFP37" s="211"/>
      <c r="PFQ37" s="148"/>
      <c r="PFR37" s="210"/>
      <c r="PFS37" s="211"/>
      <c r="PFT37" s="148"/>
      <c r="PFU37" s="210"/>
      <c r="PFV37" s="211"/>
      <c r="PFW37" s="148"/>
      <c r="PFX37" s="210"/>
      <c r="PFY37" s="211"/>
      <c r="PFZ37" s="148"/>
      <c r="PGA37" s="210"/>
      <c r="PGB37" s="211"/>
      <c r="PGC37" s="148"/>
      <c r="PGD37" s="210"/>
      <c r="PGE37" s="211"/>
      <c r="PGF37" s="148"/>
      <c r="PGG37" s="210"/>
      <c r="PGH37" s="211"/>
      <c r="PGI37" s="148"/>
      <c r="PGJ37" s="210"/>
      <c r="PGK37" s="211"/>
      <c r="PGL37" s="148"/>
      <c r="PGM37" s="210"/>
      <c r="PGN37" s="211"/>
      <c r="PGO37" s="148"/>
      <c r="PGP37" s="210"/>
      <c r="PGQ37" s="211"/>
      <c r="PGR37" s="148"/>
      <c r="PGS37" s="210"/>
      <c r="PGT37" s="211"/>
      <c r="PGU37" s="148"/>
      <c r="PGV37" s="210"/>
      <c r="PGW37" s="211"/>
      <c r="PGX37" s="148"/>
      <c r="PGY37" s="210"/>
      <c r="PGZ37" s="211"/>
      <c r="PHA37" s="148"/>
      <c r="PHB37" s="210"/>
      <c r="PHC37" s="211"/>
      <c r="PHD37" s="148"/>
      <c r="PHE37" s="210"/>
      <c r="PHF37" s="211"/>
      <c r="PHG37" s="148"/>
      <c r="PHH37" s="210"/>
      <c r="PHI37" s="211"/>
      <c r="PHJ37" s="148"/>
      <c r="PHK37" s="210"/>
      <c r="PHL37" s="211"/>
      <c r="PHM37" s="148"/>
      <c r="PHN37" s="210"/>
      <c r="PHO37" s="211"/>
      <c r="PHP37" s="148"/>
      <c r="PHQ37" s="210"/>
      <c r="PHR37" s="211"/>
      <c r="PHS37" s="148"/>
      <c r="PHT37" s="210"/>
      <c r="PHU37" s="211"/>
      <c r="PHV37" s="148"/>
      <c r="PHW37" s="210"/>
      <c r="PHX37" s="211"/>
      <c r="PHY37" s="148"/>
      <c r="PHZ37" s="210"/>
      <c r="PIA37" s="211"/>
      <c r="PIB37" s="148"/>
      <c r="PIC37" s="210"/>
      <c r="PID37" s="211"/>
      <c r="PIE37" s="148"/>
      <c r="PIF37" s="210"/>
      <c r="PIG37" s="211"/>
      <c r="PIH37" s="148"/>
      <c r="PII37" s="210"/>
      <c r="PIJ37" s="211"/>
      <c r="PIK37" s="148"/>
      <c r="PIL37" s="210"/>
      <c r="PIM37" s="211"/>
      <c r="PIN37" s="148"/>
      <c r="PIO37" s="210"/>
      <c r="PIP37" s="211"/>
      <c r="PIQ37" s="148"/>
      <c r="PIR37" s="210"/>
      <c r="PIS37" s="211"/>
      <c r="PIT37" s="148"/>
      <c r="PIU37" s="210"/>
      <c r="PIV37" s="211"/>
      <c r="PIW37" s="148"/>
      <c r="PIX37" s="210"/>
      <c r="PIY37" s="211"/>
      <c r="PIZ37" s="148"/>
      <c r="PJA37" s="210"/>
      <c r="PJB37" s="211"/>
      <c r="PJC37" s="148"/>
      <c r="PJD37" s="210"/>
      <c r="PJE37" s="211"/>
      <c r="PJF37" s="148"/>
      <c r="PJG37" s="210"/>
      <c r="PJH37" s="211"/>
      <c r="PJI37" s="148"/>
      <c r="PJJ37" s="210"/>
      <c r="PJK37" s="211"/>
      <c r="PJL37" s="148"/>
      <c r="PJM37" s="210"/>
      <c r="PJN37" s="211"/>
      <c r="PJO37" s="148"/>
      <c r="PJP37" s="210"/>
      <c r="PJQ37" s="211"/>
      <c r="PJR37" s="148"/>
      <c r="PJS37" s="210"/>
      <c r="PJT37" s="211"/>
      <c r="PJU37" s="148"/>
      <c r="PJV37" s="210"/>
      <c r="PJW37" s="211"/>
      <c r="PJX37" s="148"/>
      <c r="PJY37" s="210"/>
      <c r="PJZ37" s="211"/>
      <c r="PKA37" s="148"/>
      <c r="PKB37" s="210"/>
      <c r="PKC37" s="211"/>
      <c r="PKD37" s="148"/>
      <c r="PKE37" s="210"/>
      <c r="PKF37" s="211"/>
      <c r="PKG37" s="148"/>
      <c r="PKH37" s="210"/>
      <c r="PKI37" s="211"/>
      <c r="PKJ37" s="148"/>
      <c r="PKK37" s="210"/>
      <c r="PKL37" s="211"/>
      <c r="PKM37" s="148"/>
      <c r="PKN37" s="210"/>
      <c r="PKO37" s="211"/>
      <c r="PKP37" s="148"/>
      <c r="PKQ37" s="210"/>
      <c r="PKR37" s="211"/>
      <c r="PKS37" s="148"/>
      <c r="PKT37" s="210"/>
      <c r="PKU37" s="211"/>
      <c r="PKV37" s="148"/>
      <c r="PKW37" s="210"/>
      <c r="PKX37" s="211"/>
      <c r="PKY37" s="148"/>
      <c r="PKZ37" s="210"/>
      <c r="PLA37" s="211"/>
      <c r="PLB37" s="148"/>
      <c r="PLC37" s="210"/>
      <c r="PLD37" s="211"/>
      <c r="PLE37" s="148"/>
      <c r="PLF37" s="210"/>
      <c r="PLG37" s="211"/>
      <c r="PLH37" s="148"/>
      <c r="PLI37" s="210"/>
      <c r="PLJ37" s="211"/>
      <c r="PLK37" s="148"/>
      <c r="PLL37" s="210"/>
      <c r="PLM37" s="211"/>
      <c r="PLN37" s="148"/>
      <c r="PLO37" s="210"/>
      <c r="PLP37" s="211"/>
      <c r="PLQ37" s="148"/>
      <c r="PLR37" s="210"/>
      <c r="PLS37" s="211"/>
      <c r="PLT37" s="148"/>
      <c r="PLU37" s="210"/>
      <c r="PLV37" s="211"/>
      <c r="PLW37" s="148"/>
      <c r="PLX37" s="210"/>
      <c r="PLY37" s="211"/>
      <c r="PLZ37" s="148"/>
      <c r="PMA37" s="210"/>
      <c r="PMB37" s="211"/>
      <c r="PMC37" s="148"/>
      <c r="PMD37" s="210"/>
      <c r="PME37" s="211"/>
      <c r="PMF37" s="148"/>
      <c r="PMG37" s="210"/>
      <c r="PMH37" s="211"/>
      <c r="PMI37" s="148"/>
      <c r="PMJ37" s="210"/>
      <c r="PMK37" s="211"/>
      <c r="PML37" s="148"/>
      <c r="PMM37" s="210"/>
      <c r="PMN37" s="211"/>
      <c r="PMO37" s="148"/>
      <c r="PMP37" s="210"/>
      <c r="PMQ37" s="211"/>
      <c r="PMR37" s="148"/>
      <c r="PMS37" s="210"/>
      <c r="PMT37" s="211"/>
      <c r="PMU37" s="148"/>
      <c r="PMV37" s="210"/>
      <c r="PMW37" s="211"/>
      <c r="PMX37" s="148"/>
      <c r="PMY37" s="210"/>
      <c r="PMZ37" s="211"/>
      <c r="PNA37" s="148"/>
      <c r="PNB37" s="210"/>
      <c r="PNC37" s="211"/>
      <c r="PND37" s="148"/>
      <c r="PNE37" s="210"/>
      <c r="PNF37" s="211"/>
      <c r="PNG37" s="148"/>
      <c r="PNH37" s="210"/>
      <c r="PNI37" s="211"/>
      <c r="PNJ37" s="148"/>
      <c r="PNK37" s="210"/>
      <c r="PNL37" s="211"/>
      <c r="PNM37" s="148"/>
      <c r="PNN37" s="210"/>
      <c r="PNO37" s="211"/>
      <c r="PNP37" s="148"/>
      <c r="PNQ37" s="210"/>
      <c r="PNR37" s="211"/>
      <c r="PNS37" s="148"/>
      <c r="PNT37" s="210"/>
      <c r="PNU37" s="211"/>
      <c r="PNV37" s="148"/>
      <c r="PNW37" s="210"/>
      <c r="PNX37" s="211"/>
      <c r="PNY37" s="148"/>
      <c r="PNZ37" s="210"/>
      <c r="POA37" s="211"/>
      <c r="POB37" s="148"/>
      <c r="POC37" s="210"/>
      <c r="POD37" s="211"/>
      <c r="POE37" s="148"/>
      <c r="POF37" s="210"/>
      <c r="POG37" s="211"/>
      <c r="POH37" s="148"/>
      <c r="POI37" s="210"/>
      <c r="POJ37" s="211"/>
      <c r="POK37" s="148"/>
      <c r="POL37" s="210"/>
      <c r="POM37" s="211"/>
      <c r="PON37" s="148"/>
      <c r="POO37" s="210"/>
      <c r="POP37" s="211"/>
      <c r="POQ37" s="148"/>
      <c r="POR37" s="210"/>
      <c r="POS37" s="211"/>
      <c r="POT37" s="148"/>
      <c r="POU37" s="210"/>
      <c r="POV37" s="211"/>
      <c r="POW37" s="148"/>
      <c r="POX37" s="210"/>
      <c r="POY37" s="211"/>
      <c r="POZ37" s="148"/>
      <c r="PPA37" s="210"/>
      <c r="PPB37" s="211"/>
      <c r="PPC37" s="148"/>
      <c r="PPD37" s="210"/>
      <c r="PPE37" s="211"/>
      <c r="PPF37" s="148"/>
      <c r="PPG37" s="210"/>
      <c r="PPH37" s="211"/>
      <c r="PPI37" s="148"/>
      <c r="PPJ37" s="210"/>
      <c r="PPK37" s="211"/>
      <c r="PPL37" s="148"/>
      <c r="PPM37" s="210"/>
      <c r="PPN37" s="211"/>
      <c r="PPO37" s="148"/>
      <c r="PPP37" s="210"/>
      <c r="PPQ37" s="211"/>
      <c r="PPR37" s="148"/>
      <c r="PPS37" s="210"/>
      <c r="PPT37" s="211"/>
      <c r="PPU37" s="148"/>
      <c r="PPV37" s="210"/>
      <c r="PPW37" s="211"/>
      <c r="PPX37" s="148"/>
      <c r="PPY37" s="210"/>
      <c r="PPZ37" s="211"/>
      <c r="PQA37" s="148"/>
      <c r="PQB37" s="210"/>
      <c r="PQC37" s="211"/>
      <c r="PQD37" s="148"/>
      <c r="PQE37" s="210"/>
      <c r="PQF37" s="211"/>
      <c r="PQG37" s="148"/>
      <c r="PQH37" s="210"/>
      <c r="PQI37" s="211"/>
      <c r="PQJ37" s="148"/>
      <c r="PQK37" s="210"/>
      <c r="PQL37" s="211"/>
      <c r="PQM37" s="148"/>
      <c r="PQN37" s="210"/>
      <c r="PQO37" s="211"/>
      <c r="PQP37" s="148"/>
      <c r="PQQ37" s="210"/>
      <c r="PQR37" s="211"/>
      <c r="PQS37" s="148"/>
      <c r="PQT37" s="210"/>
      <c r="PQU37" s="211"/>
      <c r="PQV37" s="148"/>
      <c r="PQW37" s="210"/>
      <c r="PQX37" s="211"/>
      <c r="PQY37" s="148"/>
      <c r="PQZ37" s="210"/>
      <c r="PRA37" s="211"/>
      <c r="PRB37" s="148"/>
      <c r="PRC37" s="210"/>
      <c r="PRD37" s="211"/>
      <c r="PRE37" s="148"/>
      <c r="PRF37" s="210"/>
      <c r="PRG37" s="211"/>
      <c r="PRH37" s="148"/>
      <c r="PRI37" s="210"/>
      <c r="PRJ37" s="211"/>
      <c r="PRK37" s="148"/>
      <c r="PRL37" s="210"/>
      <c r="PRM37" s="211"/>
      <c r="PRN37" s="148"/>
      <c r="PRO37" s="210"/>
      <c r="PRP37" s="211"/>
      <c r="PRQ37" s="148"/>
      <c r="PRR37" s="210"/>
      <c r="PRS37" s="211"/>
      <c r="PRT37" s="148"/>
      <c r="PRU37" s="210"/>
      <c r="PRV37" s="211"/>
      <c r="PRW37" s="148"/>
      <c r="PRX37" s="210"/>
      <c r="PRY37" s="211"/>
      <c r="PRZ37" s="148"/>
      <c r="PSA37" s="210"/>
      <c r="PSB37" s="211"/>
      <c r="PSC37" s="148"/>
      <c r="PSD37" s="210"/>
      <c r="PSE37" s="211"/>
      <c r="PSF37" s="148"/>
      <c r="PSG37" s="210"/>
      <c r="PSH37" s="211"/>
      <c r="PSI37" s="148"/>
      <c r="PSJ37" s="210"/>
      <c r="PSK37" s="211"/>
      <c r="PSL37" s="148"/>
      <c r="PSM37" s="210"/>
      <c r="PSN37" s="211"/>
      <c r="PSO37" s="148"/>
      <c r="PSP37" s="210"/>
      <c r="PSQ37" s="211"/>
      <c r="PSR37" s="148"/>
      <c r="PSS37" s="210"/>
      <c r="PST37" s="211"/>
      <c r="PSU37" s="148"/>
      <c r="PSV37" s="210"/>
      <c r="PSW37" s="211"/>
      <c r="PSX37" s="148"/>
      <c r="PSY37" s="210"/>
      <c r="PSZ37" s="211"/>
      <c r="PTA37" s="148"/>
      <c r="PTB37" s="210"/>
      <c r="PTC37" s="211"/>
      <c r="PTD37" s="148"/>
      <c r="PTE37" s="210"/>
      <c r="PTF37" s="211"/>
      <c r="PTG37" s="148"/>
      <c r="PTH37" s="210"/>
      <c r="PTI37" s="211"/>
      <c r="PTJ37" s="148"/>
      <c r="PTK37" s="210"/>
      <c r="PTL37" s="211"/>
      <c r="PTM37" s="148"/>
      <c r="PTN37" s="210"/>
      <c r="PTO37" s="211"/>
      <c r="PTP37" s="148"/>
      <c r="PTQ37" s="210"/>
      <c r="PTR37" s="211"/>
      <c r="PTS37" s="148"/>
      <c r="PTT37" s="210"/>
      <c r="PTU37" s="211"/>
      <c r="PTV37" s="148"/>
      <c r="PTW37" s="210"/>
      <c r="PTX37" s="211"/>
      <c r="PTY37" s="148"/>
      <c r="PTZ37" s="210"/>
      <c r="PUA37" s="211"/>
      <c r="PUB37" s="148"/>
      <c r="PUC37" s="210"/>
      <c r="PUD37" s="211"/>
      <c r="PUE37" s="148"/>
      <c r="PUF37" s="210"/>
      <c r="PUG37" s="211"/>
      <c r="PUH37" s="148"/>
      <c r="PUI37" s="210"/>
      <c r="PUJ37" s="211"/>
      <c r="PUK37" s="148"/>
      <c r="PUL37" s="210"/>
      <c r="PUM37" s="211"/>
      <c r="PUN37" s="148"/>
      <c r="PUO37" s="210"/>
      <c r="PUP37" s="211"/>
      <c r="PUQ37" s="148"/>
      <c r="PUR37" s="210"/>
      <c r="PUS37" s="211"/>
      <c r="PUT37" s="148"/>
      <c r="PUU37" s="210"/>
      <c r="PUV37" s="211"/>
      <c r="PUW37" s="148"/>
      <c r="PUX37" s="210"/>
      <c r="PUY37" s="211"/>
      <c r="PUZ37" s="148"/>
      <c r="PVA37" s="210"/>
      <c r="PVB37" s="211"/>
      <c r="PVC37" s="148"/>
      <c r="PVD37" s="210"/>
      <c r="PVE37" s="211"/>
      <c r="PVF37" s="148"/>
      <c r="PVG37" s="210"/>
      <c r="PVH37" s="211"/>
      <c r="PVI37" s="148"/>
      <c r="PVJ37" s="210"/>
      <c r="PVK37" s="211"/>
      <c r="PVL37" s="148"/>
      <c r="PVM37" s="210"/>
      <c r="PVN37" s="211"/>
      <c r="PVO37" s="148"/>
      <c r="PVP37" s="210"/>
      <c r="PVQ37" s="211"/>
      <c r="PVR37" s="148"/>
      <c r="PVS37" s="210"/>
      <c r="PVT37" s="211"/>
      <c r="PVU37" s="148"/>
      <c r="PVV37" s="210"/>
      <c r="PVW37" s="211"/>
      <c r="PVX37" s="148"/>
      <c r="PVY37" s="210"/>
      <c r="PVZ37" s="211"/>
      <c r="PWA37" s="148"/>
      <c r="PWB37" s="210"/>
      <c r="PWC37" s="211"/>
      <c r="PWD37" s="148"/>
      <c r="PWE37" s="210"/>
      <c r="PWF37" s="211"/>
      <c r="PWG37" s="148"/>
      <c r="PWH37" s="210"/>
      <c r="PWI37" s="211"/>
      <c r="PWJ37" s="148"/>
      <c r="PWK37" s="210"/>
      <c r="PWL37" s="211"/>
      <c r="PWM37" s="148"/>
      <c r="PWN37" s="210"/>
      <c r="PWO37" s="211"/>
      <c r="PWP37" s="148"/>
      <c r="PWQ37" s="210"/>
      <c r="PWR37" s="211"/>
      <c r="PWS37" s="148"/>
      <c r="PWT37" s="210"/>
      <c r="PWU37" s="211"/>
      <c r="PWV37" s="148"/>
      <c r="PWW37" s="210"/>
      <c r="PWX37" s="211"/>
      <c r="PWY37" s="148"/>
      <c r="PWZ37" s="210"/>
      <c r="PXA37" s="211"/>
      <c r="PXB37" s="148"/>
      <c r="PXC37" s="210"/>
      <c r="PXD37" s="211"/>
      <c r="PXE37" s="148"/>
      <c r="PXF37" s="210"/>
      <c r="PXG37" s="211"/>
      <c r="PXH37" s="148"/>
      <c r="PXI37" s="210"/>
      <c r="PXJ37" s="211"/>
      <c r="PXK37" s="148"/>
      <c r="PXL37" s="210"/>
      <c r="PXM37" s="211"/>
      <c r="PXN37" s="148"/>
      <c r="PXO37" s="210"/>
      <c r="PXP37" s="211"/>
      <c r="PXQ37" s="148"/>
      <c r="PXR37" s="210"/>
      <c r="PXS37" s="211"/>
      <c r="PXT37" s="148"/>
      <c r="PXU37" s="210"/>
      <c r="PXV37" s="211"/>
      <c r="PXW37" s="148"/>
      <c r="PXX37" s="210"/>
      <c r="PXY37" s="211"/>
      <c r="PXZ37" s="148"/>
      <c r="PYA37" s="210"/>
      <c r="PYB37" s="211"/>
      <c r="PYC37" s="148"/>
      <c r="PYD37" s="210"/>
      <c r="PYE37" s="211"/>
      <c r="PYF37" s="148"/>
      <c r="PYG37" s="210"/>
      <c r="PYH37" s="211"/>
      <c r="PYI37" s="148"/>
      <c r="PYJ37" s="210"/>
      <c r="PYK37" s="211"/>
      <c r="PYL37" s="148"/>
      <c r="PYM37" s="210"/>
      <c r="PYN37" s="211"/>
      <c r="PYO37" s="148"/>
      <c r="PYP37" s="210"/>
      <c r="PYQ37" s="211"/>
      <c r="PYR37" s="148"/>
      <c r="PYS37" s="210"/>
      <c r="PYT37" s="211"/>
      <c r="PYU37" s="148"/>
      <c r="PYV37" s="210"/>
      <c r="PYW37" s="211"/>
      <c r="PYX37" s="148"/>
      <c r="PYY37" s="210"/>
      <c r="PYZ37" s="211"/>
      <c r="PZA37" s="148"/>
      <c r="PZB37" s="210"/>
      <c r="PZC37" s="211"/>
      <c r="PZD37" s="148"/>
      <c r="PZE37" s="210"/>
      <c r="PZF37" s="211"/>
      <c r="PZG37" s="148"/>
      <c r="PZH37" s="210"/>
      <c r="PZI37" s="211"/>
      <c r="PZJ37" s="148"/>
      <c r="PZK37" s="210"/>
      <c r="PZL37" s="211"/>
      <c r="PZM37" s="148"/>
      <c r="PZN37" s="210"/>
      <c r="PZO37" s="211"/>
      <c r="PZP37" s="148"/>
      <c r="PZQ37" s="210"/>
      <c r="PZR37" s="211"/>
      <c r="PZS37" s="148"/>
      <c r="PZT37" s="210"/>
      <c r="PZU37" s="211"/>
      <c r="PZV37" s="148"/>
      <c r="PZW37" s="210"/>
      <c r="PZX37" s="211"/>
      <c r="PZY37" s="148"/>
      <c r="PZZ37" s="210"/>
      <c r="QAA37" s="211"/>
      <c r="QAB37" s="148"/>
      <c r="QAC37" s="210"/>
      <c r="QAD37" s="211"/>
      <c r="QAE37" s="148"/>
      <c r="QAF37" s="210"/>
      <c r="QAG37" s="211"/>
      <c r="QAH37" s="148"/>
      <c r="QAI37" s="210"/>
      <c r="QAJ37" s="211"/>
      <c r="QAK37" s="148"/>
      <c r="QAL37" s="210"/>
      <c r="QAM37" s="211"/>
      <c r="QAN37" s="148"/>
      <c r="QAO37" s="210"/>
      <c r="QAP37" s="211"/>
      <c r="QAQ37" s="148"/>
      <c r="QAR37" s="210"/>
      <c r="QAS37" s="211"/>
      <c r="QAT37" s="148"/>
      <c r="QAU37" s="210"/>
      <c r="QAV37" s="211"/>
      <c r="QAW37" s="148"/>
      <c r="QAX37" s="210"/>
      <c r="QAY37" s="211"/>
      <c r="QAZ37" s="148"/>
      <c r="QBA37" s="210"/>
      <c r="QBB37" s="211"/>
      <c r="QBC37" s="148"/>
      <c r="QBD37" s="210"/>
      <c r="QBE37" s="211"/>
      <c r="QBF37" s="148"/>
      <c r="QBG37" s="210"/>
      <c r="QBH37" s="211"/>
      <c r="QBI37" s="148"/>
      <c r="QBJ37" s="210"/>
      <c r="QBK37" s="211"/>
      <c r="QBL37" s="148"/>
      <c r="QBM37" s="210"/>
      <c r="QBN37" s="211"/>
      <c r="QBO37" s="148"/>
      <c r="QBP37" s="210"/>
      <c r="QBQ37" s="211"/>
      <c r="QBR37" s="148"/>
      <c r="QBS37" s="210"/>
      <c r="QBT37" s="211"/>
      <c r="QBU37" s="148"/>
      <c r="QBV37" s="210"/>
      <c r="QBW37" s="211"/>
      <c r="QBX37" s="148"/>
      <c r="QBY37" s="210"/>
      <c r="QBZ37" s="211"/>
      <c r="QCA37" s="148"/>
      <c r="QCB37" s="210"/>
      <c r="QCC37" s="211"/>
      <c r="QCD37" s="148"/>
      <c r="QCE37" s="210"/>
      <c r="QCF37" s="211"/>
      <c r="QCG37" s="148"/>
      <c r="QCH37" s="210"/>
      <c r="QCI37" s="211"/>
      <c r="QCJ37" s="148"/>
      <c r="QCK37" s="210"/>
      <c r="QCL37" s="211"/>
      <c r="QCM37" s="148"/>
      <c r="QCN37" s="210"/>
      <c r="QCO37" s="211"/>
      <c r="QCP37" s="148"/>
      <c r="QCQ37" s="210"/>
      <c r="QCR37" s="211"/>
      <c r="QCS37" s="148"/>
      <c r="QCT37" s="210"/>
      <c r="QCU37" s="211"/>
      <c r="QCV37" s="148"/>
      <c r="QCW37" s="210"/>
      <c r="QCX37" s="211"/>
      <c r="QCY37" s="148"/>
      <c r="QCZ37" s="210"/>
      <c r="QDA37" s="211"/>
      <c r="QDB37" s="148"/>
      <c r="QDC37" s="210"/>
      <c r="QDD37" s="211"/>
      <c r="QDE37" s="148"/>
      <c r="QDF37" s="210"/>
      <c r="QDG37" s="211"/>
      <c r="QDH37" s="148"/>
      <c r="QDI37" s="210"/>
      <c r="QDJ37" s="211"/>
      <c r="QDK37" s="148"/>
      <c r="QDL37" s="210"/>
      <c r="QDM37" s="211"/>
      <c r="QDN37" s="148"/>
      <c r="QDO37" s="210"/>
      <c r="QDP37" s="211"/>
      <c r="QDQ37" s="148"/>
      <c r="QDR37" s="210"/>
      <c r="QDS37" s="211"/>
      <c r="QDT37" s="148"/>
      <c r="QDU37" s="210"/>
      <c r="QDV37" s="211"/>
      <c r="QDW37" s="148"/>
      <c r="QDX37" s="210"/>
      <c r="QDY37" s="211"/>
      <c r="QDZ37" s="148"/>
      <c r="QEA37" s="210"/>
      <c r="QEB37" s="211"/>
      <c r="QEC37" s="148"/>
      <c r="QED37" s="210"/>
      <c r="QEE37" s="211"/>
      <c r="QEF37" s="148"/>
      <c r="QEG37" s="210"/>
      <c r="QEH37" s="211"/>
      <c r="QEI37" s="148"/>
      <c r="QEJ37" s="210"/>
      <c r="QEK37" s="211"/>
      <c r="QEL37" s="148"/>
      <c r="QEM37" s="210"/>
      <c r="QEN37" s="211"/>
      <c r="QEO37" s="148"/>
      <c r="QEP37" s="210"/>
      <c r="QEQ37" s="211"/>
      <c r="QER37" s="148"/>
      <c r="QES37" s="210"/>
      <c r="QET37" s="211"/>
      <c r="QEU37" s="148"/>
      <c r="QEV37" s="210"/>
      <c r="QEW37" s="211"/>
      <c r="QEX37" s="148"/>
      <c r="QEY37" s="210"/>
      <c r="QEZ37" s="211"/>
      <c r="QFA37" s="148"/>
      <c r="QFB37" s="210"/>
      <c r="QFC37" s="211"/>
      <c r="QFD37" s="148"/>
      <c r="QFE37" s="210"/>
      <c r="QFF37" s="211"/>
      <c r="QFG37" s="148"/>
      <c r="QFH37" s="210"/>
      <c r="QFI37" s="211"/>
      <c r="QFJ37" s="148"/>
      <c r="QFK37" s="210"/>
      <c r="QFL37" s="211"/>
      <c r="QFM37" s="148"/>
      <c r="QFN37" s="210"/>
      <c r="QFO37" s="211"/>
      <c r="QFP37" s="148"/>
      <c r="QFQ37" s="210"/>
      <c r="QFR37" s="211"/>
      <c r="QFS37" s="148"/>
      <c r="QFT37" s="210"/>
      <c r="QFU37" s="211"/>
      <c r="QFV37" s="148"/>
      <c r="QFW37" s="210"/>
      <c r="QFX37" s="211"/>
      <c r="QFY37" s="148"/>
      <c r="QFZ37" s="210"/>
      <c r="QGA37" s="211"/>
      <c r="QGB37" s="148"/>
      <c r="QGC37" s="210"/>
      <c r="QGD37" s="211"/>
      <c r="QGE37" s="148"/>
      <c r="QGF37" s="210"/>
      <c r="QGG37" s="211"/>
      <c r="QGH37" s="148"/>
      <c r="QGI37" s="210"/>
      <c r="QGJ37" s="211"/>
      <c r="QGK37" s="148"/>
      <c r="QGL37" s="210"/>
      <c r="QGM37" s="211"/>
      <c r="QGN37" s="148"/>
      <c r="QGO37" s="210"/>
      <c r="QGP37" s="211"/>
      <c r="QGQ37" s="148"/>
      <c r="QGR37" s="210"/>
      <c r="QGS37" s="211"/>
      <c r="QGT37" s="148"/>
      <c r="QGU37" s="210"/>
      <c r="QGV37" s="211"/>
      <c r="QGW37" s="148"/>
      <c r="QGX37" s="210"/>
      <c r="QGY37" s="211"/>
      <c r="QGZ37" s="148"/>
      <c r="QHA37" s="210"/>
      <c r="QHB37" s="211"/>
      <c r="QHC37" s="148"/>
      <c r="QHD37" s="210"/>
      <c r="QHE37" s="211"/>
      <c r="QHF37" s="148"/>
      <c r="QHG37" s="210"/>
      <c r="QHH37" s="211"/>
      <c r="QHI37" s="148"/>
      <c r="QHJ37" s="210"/>
      <c r="QHK37" s="211"/>
      <c r="QHL37" s="148"/>
      <c r="QHM37" s="210"/>
      <c r="QHN37" s="211"/>
      <c r="QHO37" s="148"/>
      <c r="QHP37" s="210"/>
      <c r="QHQ37" s="211"/>
      <c r="QHR37" s="148"/>
      <c r="QHS37" s="210"/>
      <c r="QHT37" s="211"/>
      <c r="QHU37" s="148"/>
      <c r="QHV37" s="210"/>
      <c r="QHW37" s="211"/>
      <c r="QHX37" s="148"/>
      <c r="QHY37" s="210"/>
      <c r="QHZ37" s="211"/>
      <c r="QIA37" s="148"/>
      <c r="QIB37" s="210"/>
      <c r="QIC37" s="211"/>
      <c r="QID37" s="148"/>
      <c r="QIE37" s="210"/>
      <c r="QIF37" s="211"/>
      <c r="QIG37" s="148"/>
      <c r="QIH37" s="210"/>
      <c r="QII37" s="211"/>
      <c r="QIJ37" s="148"/>
      <c r="QIK37" s="210"/>
      <c r="QIL37" s="211"/>
      <c r="QIM37" s="148"/>
      <c r="QIN37" s="210"/>
      <c r="QIO37" s="211"/>
      <c r="QIP37" s="148"/>
      <c r="QIQ37" s="210"/>
      <c r="QIR37" s="211"/>
      <c r="QIS37" s="148"/>
      <c r="QIT37" s="210"/>
      <c r="QIU37" s="211"/>
      <c r="QIV37" s="148"/>
      <c r="QIW37" s="210"/>
      <c r="QIX37" s="211"/>
      <c r="QIY37" s="148"/>
      <c r="QIZ37" s="210"/>
      <c r="QJA37" s="211"/>
      <c r="QJB37" s="148"/>
      <c r="QJC37" s="210"/>
      <c r="QJD37" s="211"/>
      <c r="QJE37" s="148"/>
      <c r="QJF37" s="210"/>
      <c r="QJG37" s="211"/>
      <c r="QJH37" s="148"/>
      <c r="QJI37" s="210"/>
      <c r="QJJ37" s="211"/>
      <c r="QJK37" s="148"/>
      <c r="QJL37" s="210"/>
      <c r="QJM37" s="211"/>
      <c r="QJN37" s="148"/>
      <c r="QJO37" s="210"/>
      <c r="QJP37" s="211"/>
      <c r="QJQ37" s="148"/>
      <c r="QJR37" s="210"/>
      <c r="QJS37" s="211"/>
      <c r="QJT37" s="148"/>
      <c r="QJU37" s="210"/>
      <c r="QJV37" s="211"/>
      <c r="QJW37" s="148"/>
      <c r="QJX37" s="210"/>
      <c r="QJY37" s="211"/>
      <c r="QJZ37" s="148"/>
      <c r="QKA37" s="210"/>
      <c r="QKB37" s="211"/>
      <c r="QKC37" s="148"/>
      <c r="QKD37" s="210"/>
      <c r="QKE37" s="211"/>
      <c r="QKF37" s="148"/>
      <c r="QKG37" s="210"/>
      <c r="QKH37" s="211"/>
      <c r="QKI37" s="148"/>
      <c r="QKJ37" s="210"/>
      <c r="QKK37" s="211"/>
      <c r="QKL37" s="148"/>
      <c r="QKM37" s="210"/>
      <c r="QKN37" s="211"/>
      <c r="QKO37" s="148"/>
      <c r="QKP37" s="210"/>
      <c r="QKQ37" s="211"/>
      <c r="QKR37" s="148"/>
      <c r="QKS37" s="210"/>
      <c r="QKT37" s="211"/>
      <c r="QKU37" s="148"/>
      <c r="QKV37" s="210"/>
      <c r="QKW37" s="211"/>
      <c r="QKX37" s="148"/>
      <c r="QKY37" s="210"/>
      <c r="QKZ37" s="211"/>
      <c r="QLA37" s="148"/>
      <c r="QLB37" s="210"/>
      <c r="QLC37" s="211"/>
      <c r="QLD37" s="148"/>
      <c r="QLE37" s="210"/>
      <c r="QLF37" s="211"/>
      <c r="QLG37" s="148"/>
      <c r="QLH37" s="210"/>
      <c r="QLI37" s="211"/>
      <c r="QLJ37" s="148"/>
      <c r="QLK37" s="210"/>
      <c r="QLL37" s="211"/>
      <c r="QLM37" s="148"/>
      <c r="QLN37" s="210"/>
      <c r="QLO37" s="211"/>
      <c r="QLP37" s="148"/>
      <c r="QLQ37" s="210"/>
      <c r="QLR37" s="211"/>
      <c r="QLS37" s="148"/>
      <c r="QLT37" s="210"/>
      <c r="QLU37" s="211"/>
      <c r="QLV37" s="148"/>
      <c r="QLW37" s="210"/>
      <c r="QLX37" s="211"/>
      <c r="QLY37" s="148"/>
      <c r="QLZ37" s="210"/>
      <c r="QMA37" s="211"/>
      <c r="QMB37" s="148"/>
      <c r="QMC37" s="210"/>
      <c r="QMD37" s="211"/>
      <c r="QME37" s="148"/>
      <c r="QMF37" s="210"/>
      <c r="QMG37" s="211"/>
      <c r="QMH37" s="148"/>
      <c r="QMI37" s="210"/>
      <c r="QMJ37" s="211"/>
      <c r="QMK37" s="148"/>
      <c r="QML37" s="210"/>
      <c r="QMM37" s="211"/>
      <c r="QMN37" s="148"/>
      <c r="QMO37" s="210"/>
      <c r="QMP37" s="211"/>
      <c r="QMQ37" s="148"/>
      <c r="QMR37" s="210"/>
      <c r="QMS37" s="211"/>
      <c r="QMT37" s="148"/>
      <c r="QMU37" s="210"/>
      <c r="QMV37" s="211"/>
      <c r="QMW37" s="148"/>
      <c r="QMX37" s="210"/>
      <c r="QMY37" s="211"/>
      <c r="QMZ37" s="148"/>
      <c r="QNA37" s="210"/>
      <c r="QNB37" s="211"/>
      <c r="QNC37" s="148"/>
      <c r="QND37" s="210"/>
      <c r="QNE37" s="211"/>
      <c r="QNF37" s="148"/>
      <c r="QNG37" s="210"/>
      <c r="QNH37" s="211"/>
      <c r="QNI37" s="148"/>
      <c r="QNJ37" s="210"/>
      <c r="QNK37" s="211"/>
      <c r="QNL37" s="148"/>
      <c r="QNM37" s="210"/>
      <c r="QNN37" s="211"/>
      <c r="QNO37" s="148"/>
      <c r="QNP37" s="210"/>
      <c r="QNQ37" s="211"/>
      <c r="QNR37" s="148"/>
      <c r="QNS37" s="210"/>
      <c r="QNT37" s="211"/>
      <c r="QNU37" s="148"/>
      <c r="QNV37" s="210"/>
      <c r="QNW37" s="211"/>
      <c r="QNX37" s="148"/>
      <c r="QNY37" s="210"/>
      <c r="QNZ37" s="211"/>
      <c r="QOA37" s="148"/>
      <c r="QOB37" s="210"/>
      <c r="QOC37" s="211"/>
      <c r="QOD37" s="148"/>
      <c r="QOE37" s="210"/>
      <c r="QOF37" s="211"/>
      <c r="QOG37" s="148"/>
      <c r="QOH37" s="210"/>
      <c r="QOI37" s="211"/>
      <c r="QOJ37" s="148"/>
      <c r="QOK37" s="210"/>
      <c r="QOL37" s="211"/>
      <c r="QOM37" s="148"/>
      <c r="QON37" s="210"/>
      <c r="QOO37" s="211"/>
      <c r="QOP37" s="148"/>
      <c r="QOQ37" s="210"/>
      <c r="QOR37" s="211"/>
      <c r="QOS37" s="148"/>
      <c r="QOT37" s="210"/>
      <c r="QOU37" s="211"/>
      <c r="QOV37" s="148"/>
      <c r="QOW37" s="210"/>
      <c r="QOX37" s="211"/>
      <c r="QOY37" s="148"/>
      <c r="QOZ37" s="210"/>
      <c r="QPA37" s="211"/>
      <c r="QPB37" s="148"/>
      <c r="QPC37" s="210"/>
      <c r="QPD37" s="211"/>
      <c r="QPE37" s="148"/>
      <c r="QPF37" s="210"/>
      <c r="QPG37" s="211"/>
      <c r="QPH37" s="148"/>
      <c r="QPI37" s="210"/>
      <c r="QPJ37" s="211"/>
      <c r="QPK37" s="148"/>
      <c r="QPL37" s="210"/>
      <c r="QPM37" s="211"/>
      <c r="QPN37" s="148"/>
      <c r="QPO37" s="210"/>
      <c r="QPP37" s="211"/>
      <c r="QPQ37" s="148"/>
      <c r="QPR37" s="210"/>
      <c r="QPS37" s="211"/>
      <c r="QPT37" s="148"/>
      <c r="QPU37" s="210"/>
      <c r="QPV37" s="211"/>
      <c r="QPW37" s="148"/>
      <c r="QPX37" s="210"/>
      <c r="QPY37" s="211"/>
      <c r="QPZ37" s="148"/>
      <c r="QQA37" s="210"/>
      <c r="QQB37" s="211"/>
      <c r="QQC37" s="148"/>
      <c r="QQD37" s="210"/>
      <c r="QQE37" s="211"/>
      <c r="QQF37" s="148"/>
      <c r="QQG37" s="210"/>
      <c r="QQH37" s="211"/>
      <c r="QQI37" s="148"/>
      <c r="QQJ37" s="210"/>
      <c r="QQK37" s="211"/>
      <c r="QQL37" s="148"/>
      <c r="QQM37" s="210"/>
      <c r="QQN37" s="211"/>
      <c r="QQO37" s="148"/>
      <c r="QQP37" s="210"/>
      <c r="QQQ37" s="211"/>
      <c r="QQR37" s="148"/>
      <c r="QQS37" s="210"/>
      <c r="QQT37" s="211"/>
      <c r="QQU37" s="148"/>
      <c r="QQV37" s="210"/>
      <c r="QQW37" s="211"/>
      <c r="QQX37" s="148"/>
      <c r="QQY37" s="210"/>
      <c r="QQZ37" s="211"/>
      <c r="QRA37" s="148"/>
      <c r="QRB37" s="210"/>
      <c r="QRC37" s="211"/>
      <c r="QRD37" s="148"/>
      <c r="QRE37" s="210"/>
      <c r="QRF37" s="211"/>
      <c r="QRG37" s="148"/>
      <c r="QRH37" s="210"/>
      <c r="QRI37" s="211"/>
      <c r="QRJ37" s="148"/>
      <c r="QRK37" s="210"/>
      <c r="QRL37" s="211"/>
      <c r="QRM37" s="148"/>
      <c r="QRN37" s="210"/>
      <c r="QRO37" s="211"/>
      <c r="QRP37" s="148"/>
      <c r="QRQ37" s="210"/>
      <c r="QRR37" s="211"/>
      <c r="QRS37" s="148"/>
      <c r="QRT37" s="210"/>
      <c r="QRU37" s="211"/>
      <c r="QRV37" s="148"/>
      <c r="QRW37" s="210"/>
      <c r="QRX37" s="211"/>
      <c r="QRY37" s="148"/>
      <c r="QRZ37" s="210"/>
      <c r="QSA37" s="211"/>
      <c r="QSB37" s="148"/>
      <c r="QSC37" s="210"/>
      <c r="QSD37" s="211"/>
      <c r="QSE37" s="148"/>
      <c r="QSF37" s="210"/>
      <c r="QSG37" s="211"/>
      <c r="QSH37" s="148"/>
      <c r="QSI37" s="210"/>
      <c r="QSJ37" s="211"/>
      <c r="QSK37" s="148"/>
      <c r="QSL37" s="210"/>
      <c r="QSM37" s="211"/>
      <c r="QSN37" s="148"/>
      <c r="QSO37" s="210"/>
      <c r="QSP37" s="211"/>
      <c r="QSQ37" s="148"/>
      <c r="QSR37" s="210"/>
      <c r="QSS37" s="211"/>
      <c r="QST37" s="148"/>
      <c r="QSU37" s="210"/>
      <c r="QSV37" s="211"/>
      <c r="QSW37" s="148"/>
      <c r="QSX37" s="210"/>
      <c r="QSY37" s="211"/>
      <c r="QSZ37" s="148"/>
      <c r="QTA37" s="210"/>
      <c r="QTB37" s="211"/>
      <c r="QTC37" s="148"/>
      <c r="QTD37" s="210"/>
      <c r="QTE37" s="211"/>
      <c r="QTF37" s="148"/>
      <c r="QTG37" s="210"/>
      <c r="QTH37" s="211"/>
      <c r="QTI37" s="148"/>
      <c r="QTJ37" s="210"/>
      <c r="QTK37" s="211"/>
      <c r="QTL37" s="148"/>
      <c r="QTM37" s="210"/>
      <c r="QTN37" s="211"/>
      <c r="QTO37" s="148"/>
      <c r="QTP37" s="210"/>
      <c r="QTQ37" s="211"/>
      <c r="QTR37" s="148"/>
      <c r="QTS37" s="210"/>
      <c r="QTT37" s="211"/>
      <c r="QTU37" s="148"/>
      <c r="QTV37" s="210"/>
      <c r="QTW37" s="211"/>
      <c r="QTX37" s="148"/>
      <c r="QTY37" s="210"/>
      <c r="QTZ37" s="211"/>
      <c r="QUA37" s="148"/>
      <c r="QUB37" s="210"/>
      <c r="QUC37" s="211"/>
      <c r="QUD37" s="148"/>
      <c r="QUE37" s="210"/>
      <c r="QUF37" s="211"/>
      <c r="QUG37" s="148"/>
      <c r="QUH37" s="210"/>
      <c r="QUI37" s="211"/>
      <c r="QUJ37" s="148"/>
      <c r="QUK37" s="210"/>
      <c r="QUL37" s="211"/>
      <c r="QUM37" s="148"/>
      <c r="QUN37" s="210"/>
      <c r="QUO37" s="211"/>
      <c r="QUP37" s="148"/>
      <c r="QUQ37" s="210"/>
      <c r="QUR37" s="211"/>
      <c r="QUS37" s="148"/>
      <c r="QUT37" s="210"/>
      <c r="QUU37" s="211"/>
      <c r="QUV37" s="148"/>
      <c r="QUW37" s="210"/>
      <c r="QUX37" s="211"/>
      <c r="QUY37" s="148"/>
      <c r="QUZ37" s="210"/>
      <c r="QVA37" s="211"/>
      <c r="QVB37" s="148"/>
      <c r="QVC37" s="210"/>
      <c r="QVD37" s="211"/>
      <c r="QVE37" s="148"/>
      <c r="QVF37" s="210"/>
      <c r="QVG37" s="211"/>
      <c r="QVH37" s="148"/>
      <c r="QVI37" s="210"/>
      <c r="QVJ37" s="211"/>
      <c r="QVK37" s="148"/>
      <c r="QVL37" s="210"/>
      <c r="QVM37" s="211"/>
      <c r="QVN37" s="148"/>
      <c r="QVO37" s="210"/>
      <c r="QVP37" s="211"/>
      <c r="QVQ37" s="148"/>
      <c r="QVR37" s="210"/>
      <c r="QVS37" s="211"/>
      <c r="QVT37" s="148"/>
      <c r="QVU37" s="210"/>
      <c r="QVV37" s="211"/>
      <c r="QVW37" s="148"/>
      <c r="QVX37" s="210"/>
      <c r="QVY37" s="211"/>
      <c r="QVZ37" s="148"/>
      <c r="QWA37" s="210"/>
      <c r="QWB37" s="211"/>
      <c r="QWC37" s="148"/>
      <c r="QWD37" s="210"/>
      <c r="QWE37" s="211"/>
      <c r="QWF37" s="148"/>
      <c r="QWG37" s="210"/>
      <c r="QWH37" s="211"/>
      <c r="QWI37" s="148"/>
      <c r="QWJ37" s="210"/>
      <c r="QWK37" s="211"/>
      <c r="QWL37" s="148"/>
      <c r="QWM37" s="210"/>
      <c r="QWN37" s="211"/>
      <c r="QWO37" s="148"/>
      <c r="QWP37" s="210"/>
      <c r="QWQ37" s="211"/>
      <c r="QWR37" s="148"/>
      <c r="QWS37" s="210"/>
      <c r="QWT37" s="211"/>
      <c r="QWU37" s="148"/>
      <c r="QWV37" s="210"/>
      <c r="QWW37" s="211"/>
      <c r="QWX37" s="148"/>
      <c r="QWY37" s="210"/>
      <c r="QWZ37" s="211"/>
      <c r="QXA37" s="148"/>
      <c r="QXB37" s="210"/>
      <c r="QXC37" s="211"/>
      <c r="QXD37" s="148"/>
      <c r="QXE37" s="210"/>
      <c r="QXF37" s="211"/>
      <c r="QXG37" s="148"/>
      <c r="QXH37" s="210"/>
      <c r="QXI37" s="211"/>
      <c r="QXJ37" s="148"/>
      <c r="QXK37" s="210"/>
      <c r="QXL37" s="211"/>
      <c r="QXM37" s="148"/>
      <c r="QXN37" s="210"/>
      <c r="QXO37" s="211"/>
      <c r="QXP37" s="148"/>
      <c r="QXQ37" s="210"/>
      <c r="QXR37" s="211"/>
      <c r="QXS37" s="148"/>
      <c r="QXT37" s="210"/>
      <c r="QXU37" s="211"/>
      <c r="QXV37" s="148"/>
      <c r="QXW37" s="210"/>
      <c r="QXX37" s="211"/>
      <c r="QXY37" s="148"/>
      <c r="QXZ37" s="210"/>
      <c r="QYA37" s="211"/>
      <c r="QYB37" s="148"/>
      <c r="QYC37" s="210"/>
      <c r="QYD37" s="211"/>
      <c r="QYE37" s="148"/>
      <c r="QYF37" s="210"/>
      <c r="QYG37" s="211"/>
      <c r="QYH37" s="148"/>
      <c r="QYI37" s="210"/>
      <c r="QYJ37" s="211"/>
      <c r="QYK37" s="148"/>
      <c r="QYL37" s="210"/>
      <c r="QYM37" s="211"/>
      <c r="QYN37" s="148"/>
      <c r="QYO37" s="210"/>
      <c r="QYP37" s="211"/>
      <c r="QYQ37" s="148"/>
      <c r="QYR37" s="210"/>
      <c r="QYS37" s="211"/>
      <c r="QYT37" s="148"/>
      <c r="QYU37" s="210"/>
      <c r="QYV37" s="211"/>
      <c r="QYW37" s="148"/>
      <c r="QYX37" s="210"/>
      <c r="QYY37" s="211"/>
      <c r="QYZ37" s="148"/>
      <c r="QZA37" s="210"/>
      <c r="QZB37" s="211"/>
      <c r="QZC37" s="148"/>
      <c r="QZD37" s="210"/>
      <c r="QZE37" s="211"/>
      <c r="QZF37" s="148"/>
      <c r="QZG37" s="210"/>
      <c r="QZH37" s="211"/>
      <c r="QZI37" s="148"/>
      <c r="QZJ37" s="210"/>
      <c r="QZK37" s="211"/>
      <c r="QZL37" s="148"/>
      <c r="QZM37" s="210"/>
      <c r="QZN37" s="211"/>
      <c r="QZO37" s="148"/>
      <c r="QZP37" s="210"/>
      <c r="QZQ37" s="211"/>
      <c r="QZR37" s="148"/>
      <c r="QZS37" s="210"/>
      <c r="QZT37" s="211"/>
      <c r="QZU37" s="148"/>
      <c r="QZV37" s="210"/>
      <c r="QZW37" s="211"/>
      <c r="QZX37" s="148"/>
      <c r="QZY37" s="210"/>
      <c r="QZZ37" s="211"/>
      <c r="RAA37" s="148"/>
      <c r="RAB37" s="210"/>
      <c r="RAC37" s="211"/>
      <c r="RAD37" s="148"/>
      <c r="RAE37" s="210"/>
      <c r="RAF37" s="211"/>
      <c r="RAG37" s="148"/>
      <c r="RAH37" s="210"/>
      <c r="RAI37" s="211"/>
      <c r="RAJ37" s="148"/>
      <c r="RAK37" s="210"/>
      <c r="RAL37" s="211"/>
      <c r="RAM37" s="148"/>
      <c r="RAN37" s="210"/>
      <c r="RAO37" s="211"/>
      <c r="RAP37" s="148"/>
      <c r="RAQ37" s="210"/>
      <c r="RAR37" s="211"/>
      <c r="RAS37" s="148"/>
      <c r="RAT37" s="210"/>
      <c r="RAU37" s="211"/>
      <c r="RAV37" s="148"/>
      <c r="RAW37" s="210"/>
      <c r="RAX37" s="211"/>
      <c r="RAY37" s="148"/>
      <c r="RAZ37" s="210"/>
      <c r="RBA37" s="211"/>
      <c r="RBB37" s="148"/>
      <c r="RBC37" s="210"/>
      <c r="RBD37" s="211"/>
      <c r="RBE37" s="148"/>
      <c r="RBF37" s="210"/>
      <c r="RBG37" s="211"/>
      <c r="RBH37" s="148"/>
      <c r="RBI37" s="210"/>
      <c r="RBJ37" s="211"/>
      <c r="RBK37" s="148"/>
      <c r="RBL37" s="210"/>
      <c r="RBM37" s="211"/>
      <c r="RBN37" s="148"/>
      <c r="RBO37" s="210"/>
      <c r="RBP37" s="211"/>
      <c r="RBQ37" s="148"/>
      <c r="RBR37" s="210"/>
      <c r="RBS37" s="211"/>
      <c r="RBT37" s="148"/>
      <c r="RBU37" s="210"/>
      <c r="RBV37" s="211"/>
      <c r="RBW37" s="148"/>
      <c r="RBX37" s="210"/>
      <c r="RBY37" s="211"/>
      <c r="RBZ37" s="148"/>
      <c r="RCA37" s="210"/>
      <c r="RCB37" s="211"/>
      <c r="RCC37" s="148"/>
      <c r="RCD37" s="210"/>
      <c r="RCE37" s="211"/>
      <c r="RCF37" s="148"/>
      <c r="RCG37" s="210"/>
      <c r="RCH37" s="211"/>
      <c r="RCI37" s="148"/>
      <c r="RCJ37" s="210"/>
      <c r="RCK37" s="211"/>
      <c r="RCL37" s="148"/>
      <c r="RCM37" s="210"/>
      <c r="RCN37" s="211"/>
      <c r="RCO37" s="148"/>
      <c r="RCP37" s="210"/>
      <c r="RCQ37" s="211"/>
      <c r="RCR37" s="148"/>
      <c r="RCS37" s="210"/>
      <c r="RCT37" s="211"/>
      <c r="RCU37" s="148"/>
      <c r="RCV37" s="210"/>
      <c r="RCW37" s="211"/>
      <c r="RCX37" s="148"/>
      <c r="RCY37" s="210"/>
      <c r="RCZ37" s="211"/>
      <c r="RDA37" s="148"/>
      <c r="RDB37" s="210"/>
      <c r="RDC37" s="211"/>
      <c r="RDD37" s="148"/>
      <c r="RDE37" s="210"/>
      <c r="RDF37" s="211"/>
      <c r="RDG37" s="148"/>
      <c r="RDH37" s="210"/>
      <c r="RDI37" s="211"/>
      <c r="RDJ37" s="148"/>
      <c r="RDK37" s="210"/>
      <c r="RDL37" s="211"/>
      <c r="RDM37" s="148"/>
      <c r="RDN37" s="210"/>
      <c r="RDO37" s="211"/>
      <c r="RDP37" s="148"/>
      <c r="RDQ37" s="210"/>
      <c r="RDR37" s="211"/>
      <c r="RDS37" s="148"/>
      <c r="RDT37" s="210"/>
      <c r="RDU37" s="211"/>
      <c r="RDV37" s="148"/>
      <c r="RDW37" s="210"/>
      <c r="RDX37" s="211"/>
      <c r="RDY37" s="148"/>
      <c r="RDZ37" s="210"/>
      <c r="REA37" s="211"/>
      <c r="REB37" s="148"/>
      <c r="REC37" s="210"/>
      <c r="RED37" s="211"/>
      <c r="REE37" s="148"/>
      <c r="REF37" s="210"/>
      <c r="REG37" s="211"/>
      <c r="REH37" s="148"/>
      <c r="REI37" s="210"/>
      <c r="REJ37" s="211"/>
      <c r="REK37" s="148"/>
      <c r="REL37" s="210"/>
      <c r="REM37" s="211"/>
      <c r="REN37" s="148"/>
      <c r="REO37" s="210"/>
      <c r="REP37" s="211"/>
      <c r="REQ37" s="148"/>
      <c r="RER37" s="210"/>
      <c r="RES37" s="211"/>
      <c r="RET37" s="148"/>
      <c r="REU37" s="210"/>
      <c r="REV37" s="211"/>
      <c r="REW37" s="148"/>
      <c r="REX37" s="210"/>
      <c r="REY37" s="211"/>
      <c r="REZ37" s="148"/>
      <c r="RFA37" s="210"/>
      <c r="RFB37" s="211"/>
      <c r="RFC37" s="148"/>
      <c r="RFD37" s="210"/>
      <c r="RFE37" s="211"/>
      <c r="RFF37" s="148"/>
      <c r="RFG37" s="210"/>
      <c r="RFH37" s="211"/>
      <c r="RFI37" s="148"/>
      <c r="RFJ37" s="210"/>
      <c r="RFK37" s="211"/>
      <c r="RFL37" s="148"/>
      <c r="RFM37" s="210"/>
      <c r="RFN37" s="211"/>
      <c r="RFO37" s="148"/>
      <c r="RFP37" s="210"/>
      <c r="RFQ37" s="211"/>
      <c r="RFR37" s="148"/>
      <c r="RFS37" s="210"/>
      <c r="RFT37" s="211"/>
      <c r="RFU37" s="148"/>
      <c r="RFV37" s="210"/>
      <c r="RFW37" s="211"/>
      <c r="RFX37" s="148"/>
      <c r="RFY37" s="210"/>
      <c r="RFZ37" s="211"/>
      <c r="RGA37" s="148"/>
      <c r="RGB37" s="210"/>
      <c r="RGC37" s="211"/>
      <c r="RGD37" s="148"/>
      <c r="RGE37" s="210"/>
      <c r="RGF37" s="211"/>
      <c r="RGG37" s="148"/>
      <c r="RGH37" s="210"/>
      <c r="RGI37" s="211"/>
      <c r="RGJ37" s="148"/>
      <c r="RGK37" s="210"/>
      <c r="RGL37" s="211"/>
      <c r="RGM37" s="148"/>
      <c r="RGN37" s="210"/>
      <c r="RGO37" s="211"/>
      <c r="RGP37" s="148"/>
      <c r="RGQ37" s="210"/>
      <c r="RGR37" s="211"/>
      <c r="RGS37" s="148"/>
      <c r="RGT37" s="210"/>
      <c r="RGU37" s="211"/>
      <c r="RGV37" s="148"/>
      <c r="RGW37" s="210"/>
      <c r="RGX37" s="211"/>
      <c r="RGY37" s="148"/>
      <c r="RGZ37" s="210"/>
      <c r="RHA37" s="211"/>
      <c r="RHB37" s="148"/>
      <c r="RHC37" s="210"/>
      <c r="RHD37" s="211"/>
      <c r="RHE37" s="148"/>
      <c r="RHF37" s="210"/>
      <c r="RHG37" s="211"/>
      <c r="RHH37" s="148"/>
      <c r="RHI37" s="210"/>
      <c r="RHJ37" s="211"/>
      <c r="RHK37" s="148"/>
      <c r="RHL37" s="210"/>
      <c r="RHM37" s="211"/>
      <c r="RHN37" s="148"/>
      <c r="RHO37" s="210"/>
      <c r="RHP37" s="211"/>
      <c r="RHQ37" s="148"/>
      <c r="RHR37" s="210"/>
      <c r="RHS37" s="211"/>
      <c r="RHT37" s="148"/>
      <c r="RHU37" s="210"/>
      <c r="RHV37" s="211"/>
      <c r="RHW37" s="148"/>
      <c r="RHX37" s="210"/>
      <c r="RHY37" s="211"/>
      <c r="RHZ37" s="148"/>
      <c r="RIA37" s="210"/>
      <c r="RIB37" s="211"/>
      <c r="RIC37" s="148"/>
      <c r="RID37" s="210"/>
      <c r="RIE37" s="211"/>
      <c r="RIF37" s="148"/>
      <c r="RIG37" s="210"/>
      <c r="RIH37" s="211"/>
      <c r="RII37" s="148"/>
      <c r="RIJ37" s="210"/>
      <c r="RIK37" s="211"/>
      <c r="RIL37" s="148"/>
      <c r="RIM37" s="210"/>
      <c r="RIN37" s="211"/>
      <c r="RIO37" s="148"/>
      <c r="RIP37" s="210"/>
      <c r="RIQ37" s="211"/>
      <c r="RIR37" s="148"/>
      <c r="RIS37" s="210"/>
      <c r="RIT37" s="211"/>
      <c r="RIU37" s="148"/>
      <c r="RIV37" s="210"/>
      <c r="RIW37" s="211"/>
      <c r="RIX37" s="148"/>
      <c r="RIY37" s="210"/>
      <c r="RIZ37" s="211"/>
      <c r="RJA37" s="148"/>
      <c r="RJB37" s="210"/>
      <c r="RJC37" s="211"/>
      <c r="RJD37" s="148"/>
      <c r="RJE37" s="210"/>
      <c r="RJF37" s="211"/>
      <c r="RJG37" s="148"/>
      <c r="RJH37" s="210"/>
      <c r="RJI37" s="211"/>
      <c r="RJJ37" s="148"/>
      <c r="RJK37" s="210"/>
      <c r="RJL37" s="211"/>
      <c r="RJM37" s="148"/>
      <c r="RJN37" s="210"/>
      <c r="RJO37" s="211"/>
      <c r="RJP37" s="148"/>
      <c r="RJQ37" s="210"/>
      <c r="RJR37" s="211"/>
      <c r="RJS37" s="148"/>
      <c r="RJT37" s="210"/>
      <c r="RJU37" s="211"/>
      <c r="RJV37" s="148"/>
      <c r="RJW37" s="210"/>
      <c r="RJX37" s="211"/>
      <c r="RJY37" s="148"/>
      <c r="RJZ37" s="210"/>
      <c r="RKA37" s="211"/>
      <c r="RKB37" s="148"/>
      <c r="RKC37" s="210"/>
      <c r="RKD37" s="211"/>
      <c r="RKE37" s="148"/>
      <c r="RKF37" s="210"/>
      <c r="RKG37" s="211"/>
      <c r="RKH37" s="148"/>
      <c r="RKI37" s="210"/>
      <c r="RKJ37" s="211"/>
      <c r="RKK37" s="148"/>
      <c r="RKL37" s="210"/>
      <c r="RKM37" s="211"/>
      <c r="RKN37" s="148"/>
      <c r="RKO37" s="210"/>
      <c r="RKP37" s="211"/>
      <c r="RKQ37" s="148"/>
      <c r="RKR37" s="210"/>
      <c r="RKS37" s="211"/>
      <c r="RKT37" s="148"/>
      <c r="RKU37" s="210"/>
      <c r="RKV37" s="211"/>
      <c r="RKW37" s="148"/>
      <c r="RKX37" s="210"/>
      <c r="RKY37" s="211"/>
      <c r="RKZ37" s="148"/>
      <c r="RLA37" s="210"/>
      <c r="RLB37" s="211"/>
      <c r="RLC37" s="148"/>
      <c r="RLD37" s="210"/>
      <c r="RLE37" s="211"/>
      <c r="RLF37" s="148"/>
      <c r="RLG37" s="210"/>
      <c r="RLH37" s="211"/>
      <c r="RLI37" s="148"/>
      <c r="RLJ37" s="210"/>
      <c r="RLK37" s="211"/>
      <c r="RLL37" s="148"/>
      <c r="RLM37" s="210"/>
      <c r="RLN37" s="211"/>
      <c r="RLO37" s="148"/>
      <c r="RLP37" s="210"/>
      <c r="RLQ37" s="211"/>
      <c r="RLR37" s="148"/>
      <c r="RLS37" s="210"/>
      <c r="RLT37" s="211"/>
      <c r="RLU37" s="148"/>
      <c r="RLV37" s="210"/>
      <c r="RLW37" s="211"/>
      <c r="RLX37" s="148"/>
      <c r="RLY37" s="210"/>
      <c r="RLZ37" s="211"/>
      <c r="RMA37" s="148"/>
      <c r="RMB37" s="210"/>
      <c r="RMC37" s="211"/>
      <c r="RMD37" s="148"/>
      <c r="RME37" s="210"/>
      <c r="RMF37" s="211"/>
      <c r="RMG37" s="148"/>
      <c r="RMH37" s="210"/>
      <c r="RMI37" s="211"/>
      <c r="RMJ37" s="148"/>
      <c r="RMK37" s="210"/>
      <c r="RML37" s="211"/>
      <c r="RMM37" s="148"/>
      <c r="RMN37" s="210"/>
      <c r="RMO37" s="211"/>
      <c r="RMP37" s="148"/>
      <c r="RMQ37" s="210"/>
      <c r="RMR37" s="211"/>
      <c r="RMS37" s="148"/>
      <c r="RMT37" s="210"/>
      <c r="RMU37" s="211"/>
      <c r="RMV37" s="148"/>
      <c r="RMW37" s="210"/>
      <c r="RMX37" s="211"/>
      <c r="RMY37" s="148"/>
      <c r="RMZ37" s="210"/>
      <c r="RNA37" s="211"/>
      <c r="RNB37" s="148"/>
      <c r="RNC37" s="210"/>
      <c r="RND37" s="211"/>
      <c r="RNE37" s="148"/>
      <c r="RNF37" s="210"/>
      <c r="RNG37" s="211"/>
      <c r="RNH37" s="148"/>
      <c r="RNI37" s="210"/>
      <c r="RNJ37" s="211"/>
      <c r="RNK37" s="148"/>
      <c r="RNL37" s="210"/>
      <c r="RNM37" s="211"/>
      <c r="RNN37" s="148"/>
      <c r="RNO37" s="210"/>
      <c r="RNP37" s="211"/>
      <c r="RNQ37" s="148"/>
      <c r="RNR37" s="210"/>
      <c r="RNS37" s="211"/>
      <c r="RNT37" s="148"/>
      <c r="RNU37" s="210"/>
      <c r="RNV37" s="211"/>
      <c r="RNW37" s="148"/>
      <c r="RNX37" s="210"/>
      <c r="RNY37" s="211"/>
      <c r="RNZ37" s="148"/>
      <c r="ROA37" s="210"/>
      <c r="ROB37" s="211"/>
      <c r="ROC37" s="148"/>
      <c r="ROD37" s="210"/>
      <c r="ROE37" s="211"/>
      <c r="ROF37" s="148"/>
      <c r="ROG37" s="210"/>
      <c r="ROH37" s="211"/>
      <c r="ROI37" s="148"/>
      <c r="ROJ37" s="210"/>
      <c r="ROK37" s="211"/>
      <c r="ROL37" s="148"/>
      <c r="ROM37" s="210"/>
      <c r="RON37" s="211"/>
      <c r="ROO37" s="148"/>
      <c r="ROP37" s="210"/>
      <c r="ROQ37" s="211"/>
      <c r="ROR37" s="148"/>
      <c r="ROS37" s="210"/>
      <c r="ROT37" s="211"/>
      <c r="ROU37" s="148"/>
      <c r="ROV37" s="210"/>
      <c r="ROW37" s="211"/>
      <c r="ROX37" s="148"/>
      <c r="ROY37" s="210"/>
      <c r="ROZ37" s="211"/>
      <c r="RPA37" s="148"/>
      <c r="RPB37" s="210"/>
      <c r="RPC37" s="211"/>
      <c r="RPD37" s="148"/>
      <c r="RPE37" s="210"/>
      <c r="RPF37" s="211"/>
      <c r="RPG37" s="148"/>
      <c r="RPH37" s="210"/>
      <c r="RPI37" s="211"/>
      <c r="RPJ37" s="148"/>
      <c r="RPK37" s="210"/>
      <c r="RPL37" s="211"/>
      <c r="RPM37" s="148"/>
      <c r="RPN37" s="210"/>
      <c r="RPO37" s="211"/>
      <c r="RPP37" s="148"/>
      <c r="RPQ37" s="210"/>
      <c r="RPR37" s="211"/>
      <c r="RPS37" s="148"/>
      <c r="RPT37" s="210"/>
      <c r="RPU37" s="211"/>
      <c r="RPV37" s="148"/>
      <c r="RPW37" s="210"/>
      <c r="RPX37" s="211"/>
      <c r="RPY37" s="148"/>
      <c r="RPZ37" s="210"/>
      <c r="RQA37" s="211"/>
      <c r="RQB37" s="148"/>
      <c r="RQC37" s="210"/>
      <c r="RQD37" s="211"/>
      <c r="RQE37" s="148"/>
      <c r="RQF37" s="210"/>
      <c r="RQG37" s="211"/>
      <c r="RQH37" s="148"/>
      <c r="RQI37" s="210"/>
      <c r="RQJ37" s="211"/>
      <c r="RQK37" s="148"/>
      <c r="RQL37" s="210"/>
      <c r="RQM37" s="211"/>
      <c r="RQN37" s="148"/>
      <c r="RQO37" s="210"/>
      <c r="RQP37" s="211"/>
      <c r="RQQ37" s="148"/>
      <c r="RQR37" s="210"/>
      <c r="RQS37" s="211"/>
      <c r="RQT37" s="148"/>
      <c r="RQU37" s="210"/>
      <c r="RQV37" s="211"/>
      <c r="RQW37" s="148"/>
      <c r="RQX37" s="210"/>
      <c r="RQY37" s="211"/>
      <c r="RQZ37" s="148"/>
      <c r="RRA37" s="210"/>
      <c r="RRB37" s="211"/>
      <c r="RRC37" s="148"/>
      <c r="RRD37" s="210"/>
      <c r="RRE37" s="211"/>
      <c r="RRF37" s="148"/>
      <c r="RRG37" s="210"/>
      <c r="RRH37" s="211"/>
      <c r="RRI37" s="148"/>
      <c r="RRJ37" s="210"/>
      <c r="RRK37" s="211"/>
      <c r="RRL37" s="148"/>
      <c r="RRM37" s="210"/>
      <c r="RRN37" s="211"/>
      <c r="RRO37" s="148"/>
      <c r="RRP37" s="210"/>
      <c r="RRQ37" s="211"/>
      <c r="RRR37" s="148"/>
      <c r="RRS37" s="210"/>
      <c r="RRT37" s="211"/>
      <c r="RRU37" s="148"/>
      <c r="RRV37" s="210"/>
      <c r="RRW37" s="211"/>
      <c r="RRX37" s="148"/>
      <c r="RRY37" s="210"/>
      <c r="RRZ37" s="211"/>
      <c r="RSA37" s="148"/>
      <c r="RSB37" s="210"/>
      <c r="RSC37" s="211"/>
      <c r="RSD37" s="148"/>
      <c r="RSE37" s="210"/>
      <c r="RSF37" s="211"/>
      <c r="RSG37" s="148"/>
      <c r="RSH37" s="210"/>
      <c r="RSI37" s="211"/>
      <c r="RSJ37" s="148"/>
      <c r="RSK37" s="210"/>
      <c r="RSL37" s="211"/>
      <c r="RSM37" s="148"/>
      <c r="RSN37" s="210"/>
      <c r="RSO37" s="211"/>
      <c r="RSP37" s="148"/>
      <c r="RSQ37" s="210"/>
      <c r="RSR37" s="211"/>
      <c r="RSS37" s="148"/>
      <c r="RST37" s="210"/>
      <c r="RSU37" s="211"/>
      <c r="RSV37" s="148"/>
      <c r="RSW37" s="210"/>
      <c r="RSX37" s="211"/>
      <c r="RSY37" s="148"/>
      <c r="RSZ37" s="210"/>
      <c r="RTA37" s="211"/>
      <c r="RTB37" s="148"/>
      <c r="RTC37" s="210"/>
      <c r="RTD37" s="211"/>
      <c r="RTE37" s="148"/>
      <c r="RTF37" s="210"/>
      <c r="RTG37" s="211"/>
      <c r="RTH37" s="148"/>
      <c r="RTI37" s="210"/>
      <c r="RTJ37" s="211"/>
      <c r="RTK37" s="148"/>
      <c r="RTL37" s="210"/>
      <c r="RTM37" s="211"/>
      <c r="RTN37" s="148"/>
      <c r="RTO37" s="210"/>
      <c r="RTP37" s="211"/>
      <c r="RTQ37" s="148"/>
      <c r="RTR37" s="210"/>
      <c r="RTS37" s="211"/>
      <c r="RTT37" s="148"/>
      <c r="RTU37" s="210"/>
      <c r="RTV37" s="211"/>
      <c r="RTW37" s="148"/>
      <c r="RTX37" s="210"/>
      <c r="RTY37" s="211"/>
      <c r="RTZ37" s="148"/>
      <c r="RUA37" s="210"/>
      <c r="RUB37" s="211"/>
      <c r="RUC37" s="148"/>
      <c r="RUD37" s="210"/>
      <c r="RUE37" s="211"/>
      <c r="RUF37" s="148"/>
      <c r="RUG37" s="210"/>
      <c r="RUH37" s="211"/>
      <c r="RUI37" s="148"/>
      <c r="RUJ37" s="210"/>
      <c r="RUK37" s="211"/>
      <c r="RUL37" s="148"/>
      <c r="RUM37" s="210"/>
      <c r="RUN37" s="211"/>
      <c r="RUO37" s="148"/>
      <c r="RUP37" s="210"/>
      <c r="RUQ37" s="211"/>
      <c r="RUR37" s="148"/>
      <c r="RUS37" s="210"/>
      <c r="RUT37" s="211"/>
      <c r="RUU37" s="148"/>
      <c r="RUV37" s="210"/>
      <c r="RUW37" s="211"/>
      <c r="RUX37" s="148"/>
      <c r="RUY37" s="210"/>
      <c r="RUZ37" s="211"/>
      <c r="RVA37" s="148"/>
      <c r="RVB37" s="210"/>
      <c r="RVC37" s="211"/>
      <c r="RVD37" s="148"/>
      <c r="RVE37" s="210"/>
      <c r="RVF37" s="211"/>
      <c r="RVG37" s="148"/>
      <c r="RVH37" s="210"/>
      <c r="RVI37" s="211"/>
      <c r="RVJ37" s="148"/>
      <c r="RVK37" s="210"/>
      <c r="RVL37" s="211"/>
      <c r="RVM37" s="148"/>
      <c r="RVN37" s="210"/>
      <c r="RVO37" s="211"/>
      <c r="RVP37" s="148"/>
      <c r="RVQ37" s="210"/>
      <c r="RVR37" s="211"/>
      <c r="RVS37" s="148"/>
      <c r="RVT37" s="210"/>
      <c r="RVU37" s="211"/>
      <c r="RVV37" s="148"/>
      <c r="RVW37" s="210"/>
      <c r="RVX37" s="211"/>
      <c r="RVY37" s="148"/>
      <c r="RVZ37" s="210"/>
      <c r="RWA37" s="211"/>
      <c r="RWB37" s="148"/>
      <c r="RWC37" s="210"/>
      <c r="RWD37" s="211"/>
      <c r="RWE37" s="148"/>
      <c r="RWF37" s="210"/>
      <c r="RWG37" s="211"/>
      <c r="RWH37" s="148"/>
      <c r="RWI37" s="210"/>
      <c r="RWJ37" s="211"/>
      <c r="RWK37" s="148"/>
      <c r="RWL37" s="210"/>
      <c r="RWM37" s="211"/>
      <c r="RWN37" s="148"/>
      <c r="RWO37" s="210"/>
      <c r="RWP37" s="211"/>
      <c r="RWQ37" s="148"/>
      <c r="RWR37" s="210"/>
      <c r="RWS37" s="211"/>
      <c r="RWT37" s="148"/>
      <c r="RWU37" s="210"/>
      <c r="RWV37" s="211"/>
      <c r="RWW37" s="148"/>
      <c r="RWX37" s="210"/>
      <c r="RWY37" s="211"/>
      <c r="RWZ37" s="148"/>
      <c r="RXA37" s="210"/>
      <c r="RXB37" s="211"/>
      <c r="RXC37" s="148"/>
      <c r="RXD37" s="210"/>
      <c r="RXE37" s="211"/>
      <c r="RXF37" s="148"/>
      <c r="RXG37" s="210"/>
      <c r="RXH37" s="211"/>
      <c r="RXI37" s="148"/>
      <c r="RXJ37" s="210"/>
      <c r="RXK37" s="211"/>
      <c r="RXL37" s="148"/>
      <c r="RXM37" s="210"/>
      <c r="RXN37" s="211"/>
      <c r="RXO37" s="148"/>
      <c r="RXP37" s="210"/>
      <c r="RXQ37" s="211"/>
      <c r="RXR37" s="148"/>
      <c r="RXS37" s="210"/>
      <c r="RXT37" s="211"/>
      <c r="RXU37" s="148"/>
      <c r="RXV37" s="210"/>
      <c r="RXW37" s="211"/>
      <c r="RXX37" s="148"/>
      <c r="RXY37" s="210"/>
      <c r="RXZ37" s="211"/>
      <c r="RYA37" s="148"/>
      <c r="RYB37" s="210"/>
      <c r="RYC37" s="211"/>
      <c r="RYD37" s="148"/>
      <c r="RYE37" s="210"/>
      <c r="RYF37" s="211"/>
      <c r="RYG37" s="148"/>
      <c r="RYH37" s="210"/>
      <c r="RYI37" s="211"/>
      <c r="RYJ37" s="148"/>
      <c r="RYK37" s="210"/>
      <c r="RYL37" s="211"/>
      <c r="RYM37" s="148"/>
      <c r="RYN37" s="210"/>
      <c r="RYO37" s="211"/>
      <c r="RYP37" s="148"/>
      <c r="RYQ37" s="210"/>
      <c r="RYR37" s="211"/>
      <c r="RYS37" s="148"/>
      <c r="RYT37" s="210"/>
      <c r="RYU37" s="211"/>
      <c r="RYV37" s="148"/>
      <c r="RYW37" s="210"/>
      <c r="RYX37" s="211"/>
      <c r="RYY37" s="148"/>
      <c r="RYZ37" s="210"/>
      <c r="RZA37" s="211"/>
      <c r="RZB37" s="148"/>
      <c r="RZC37" s="210"/>
      <c r="RZD37" s="211"/>
      <c r="RZE37" s="148"/>
      <c r="RZF37" s="210"/>
      <c r="RZG37" s="211"/>
      <c r="RZH37" s="148"/>
      <c r="RZI37" s="210"/>
      <c r="RZJ37" s="211"/>
      <c r="RZK37" s="148"/>
      <c r="RZL37" s="210"/>
      <c r="RZM37" s="211"/>
      <c r="RZN37" s="148"/>
      <c r="RZO37" s="210"/>
      <c r="RZP37" s="211"/>
      <c r="RZQ37" s="148"/>
      <c r="RZR37" s="210"/>
      <c r="RZS37" s="211"/>
      <c r="RZT37" s="148"/>
      <c r="RZU37" s="210"/>
      <c r="RZV37" s="211"/>
      <c r="RZW37" s="148"/>
      <c r="RZX37" s="210"/>
      <c r="RZY37" s="211"/>
      <c r="RZZ37" s="148"/>
      <c r="SAA37" s="210"/>
      <c r="SAB37" s="211"/>
      <c r="SAC37" s="148"/>
      <c r="SAD37" s="210"/>
      <c r="SAE37" s="211"/>
      <c r="SAF37" s="148"/>
      <c r="SAG37" s="210"/>
      <c r="SAH37" s="211"/>
      <c r="SAI37" s="148"/>
      <c r="SAJ37" s="210"/>
      <c r="SAK37" s="211"/>
      <c r="SAL37" s="148"/>
      <c r="SAM37" s="210"/>
      <c r="SAN37" s="211"/>
      <c r="SAO37" s="148"/>
      <c r="SAP37" s="210"/>
      <c r="SAQ37" s="211"/>
      <c r="SAR37" s="148"/>
      <c r="SAS37" s="210"/>
      <c r="SAT37" s="211"/>
      <c r="SAU37" s="148"/>
      <c r="SAV37" s="210"/>
      <c r="SAW37" s="211"/>
      <c r="SAX37" s="148"/>
      <c r="SAY37" s="210"/>
      <c r="SAZ37" s="211"/>
      <c r="SBA37" s="148"/>
      <c r="SBB37" s="210"/>
      <c r="SBC37" s="211"/>
      <c r="SBD37" s="148"/>
      <c r="SBE37" s="210"/>
      <c r="SBF37" s="211"/>
      <c r="SBG37" s="148"/>
      <c r="SBH37" s="210"/>
      <c r="SBI37" s="211"/>
      <c r="SBJ37" s="148"/>
      <c r="SBK37" s="210"/>
      <c r="SBL37" s="211"/>
      <c r="SBM37" s="148"/>
      <c r="SBN37" s="210"/>
      <c r="SBO37" s="211"/>
      <c r="SBP37" s="148"/>
      <c r="SBQ37" s="210"/>
      <c r="SBR37" s="211"/>
      <c r="SBS37" s="148"/>
      <c r="SBT37" s="210"/>
      <c r="SBU37" s="211"/>
      <c r="SBV37" s="148"/>
      <c r="SBW37" s="210"/>
      <c r="SBX37" s="211"/>
      <c r="SBY37" s="148"/>
      <c r="SBZ37" s="210"/>
      <c r="SCA37" s="211"/>
      <c r="SCB37" s="148"/>
      <c r="SCC37" s="210"/>
      <c r="SCD37" s="211"/>
      <c r="SCE37" s="148"/>
      <c r="SCF37" s="210"/>
      <c r="SCG37" s="211"/>
      <c r="SCH37" s="148"/>
      <c r="SCI37" s="210"/>
      <c r="SCJ37" s="211"/>
      <c r="SCK37" s="148"/>
      <c r="SCL37" s="210"/>
      <c r="SCM37" s="211"/>
      <c r="SCN37" s="148"/>
      <c r="SCO37" s="210"/>
      <c r="SCP37" s="211"/>
      <c r="SCQ37" s="148"/>
      <c r="SCR37" s="210"/>
      <c r="SCS37" s="211"/>
      <c r="SCT37" s="148"/>
      <c r="SCU37" s="210"/>
      <c r="SCV37" s="211"/>
      <c r="SCW37" s="148"/>
      <c r="SCX37" s="210"/>
      <c r="SCY37" s="211"/>
      <c r="SCZ37" s="148"/>
      <c r="SDA37" s="210"/>
      <c r="SDB37" s="211"/>
      <c r="SDC37" s="148"/>
      <c r="SDD37" s="210"/>
      <c r="SDE37" s="211"/>
      <c r="SDF37" s="148"/>
      <c r="SDG37" s="210"/>
      <c r="SDH37" s="211"/>
      <c r="SDI37" s="148"/>
      <c r="SDJ37" s="210"/>
      <c r="SDK37" s="211"/>
      <c r="SDL37" s="148"/>
      <c r="SDM37" s="210"/>
      <c r="SDN37" s="211"/>
      <c r="SDO37" s="148"/>
      <c r="SDP37" s="210"/>
      <c r="SDQ37" s="211"/>
      <c r="SDR37" s="148"/>
      <c r="SDS37" s="210"/>
      <c r="SDT37" s="211"/>
      <c r="SDU37" s="148"/>
      <c r="SDV37" s="210"/>
      <c r="SDW37" s="211"/>
      <c r="SDX37" s="148"/>
      <c r="SDY37" s="210"/>
      <c r="SDZ37" s="211"/>
      <c r="SEA37" s="148"/>
      <c r="SEB37" s="210"/>
      <c r="SEC37" s="211"/>
      <c r="SED37" s="148"/>
      <c r="SEE37" s="210"/>
      <c r="SEF37" s="211"/>
      <c r="SEG37" s="148"/>
      <c r="SEH37" s="210"/>
      <c r="SEI37" s="211"/>
      <c r="SEJ37" s="148"/>
      <c r="SEK37" s="210"/>
      <c r="SEL37" s="211"/>
      <c r="SEM37" s="148"/>
      <c r="SEN37" s="210"/>
      <c r="SEO37" s="211"/>
      <c r="SEP37" s="148"/>
      <c r="SEQ37" s="210"/>
      <c r="SER37" s="211"/>
      <c r="SES37" s="148"/>
      <c r="SET37" s="210"/>
      <c r="SEU37" s="211"/>
      <c r="SEV37" s="148"/>
      <c r="SEW37" s="210"/>
      <c r="SEX37" s="211"/>
      <c r="SEY37" s="148"/>
      <c r="SEZ37" s="210"/>
      <c r="SFA37" s="211"/>
      <c r="SFB37" s="148"/>
      <c r="SFC37" s="210"/>
      <c r="SFD37" s="211"/>
      <c r="SFE37" s="148"/>
      <c r="SFF37" s="210"/>
      <c r="SFG37" s="211"/>
      <c r="SFH37" s="148"/>
      <c r="SFI37" s="210"/>
      <c r="SFJ37" s="211"/>
      <c r="SFK37" s="148"/>
      <c r="SFL37" s="210"/>
      <c r="SFM37" s="211"/>
      <c r="SFN37" s="148"/>
      <c r="SFO37" s="210"/>
      <c r="SFP37" s="211"/>
      <c r="SFQ37" s="148"/>
      <c r="SFR37" s="210"/>
      <c r="SFS37" s="211"/>
      <c r="SFT37" s="148"/>
      <c r="SFU37" s="210"/>
      <c r="SFV37" s="211"/>
      <c r="SFW37" s="148"/>
      <c r="SFX37" s="210"/>
      <c r="SFY37" s="211"/>
      <c r="SFZ37" s="148"/>
      <c r="SGA37" s="210"/>
      <c r="SGB37" s="211"/>
      <c r="SGC37" s="148"/>
      <c r="SGD37" s="210"/>
      <c r="SGE37" s="211"/>
      <c r="SGF37" s="148"/>
      <c r="SGG37" s="210"/>
      <c r="SGH37" s="211"/>
      <c r="SGI37" s="148"/>
      <c r="SGJ37" s="210"/>
      <c r="SGK37" s="211"/>
      <c r="SGL37" s="148"/>
      <c r="SGM37" s="210"/>
      <c r="SGN37" s="211"/>
      <c r="SGO37" s="148"/>
      <c r="SGP37" s="210"/>
      <c r="SGQ37" s="211"/>
      <c r="SGR37" s="148"/>
      <c r="SGS37" s="210"/>
      <c r="SGT37" s="211"/>
      <c r="SGU37" s="148"/>
      <c r="SGV37" s="210"/>
      <c r="SGW37" s="211"/>
      <c r="SGX37" s="148"/>
      <c r="SGY37" s="210"/>
      <c r="SGZ37" s="211"/>
      <c r="SHA37" s="148"/>
      <c r="SHB37" s="210"/>
      <c r="SHC37" s="211"/>
      <c r="SHD37" s="148"/>
      <c r="SHE37" s="210"/>
      <c r="SHF37" s="211"/>
      <c r="SHG37" s="148"/>
      <c r="SHH37" s="210"/>
      <c r="SHI37" s="211"/>
      <c r="SHJ37" s="148"/>
      <c r="SHK37" s="210"/>
      <c r="SHL37" s="211"/>
      <c r="SHM37" s="148"/>
      <c r="SHN37" s="210"/>
      <c r="SHO37" s="211"/>
      <c r="SHP37" s="148"/>
      <c r="SHQ37" s="210"/>
      <c r="SHR37" s="211"/>
      <c r="SHS37" s="148"/>
      <c r="SHT37" s="210"/>
      <c r="SHU37" s="211"/>
      <c r="SHV37" s="148"/>
      <c r="SHW37" s="210"/>
      <c r="SHX37" s="211"/>
      <c r="SHY37" s="148"/>
      <c r="SHZ37" s="210"/>
      <c r="SIA37" s="211"/>
      <c r="SIB37" s="148"/>
      <c r="SIC37" s="210"/>
      <c r="SID37" s="211"/>
      <c r="SIE37" s="148"/>
      <c r="SIF37" s="210"/>
      <c r="SIG37" s="211"/>
      <c r="SIH37" s="148"/>
      <c r="SII37" s="210"/>
      <c r="SIJ37" s="211"/>
      <c r="SIK37" s="148"/>
      <c r="SIL37" s="210"/>
      <c r="SIM37" s="211"/>
      <c r="SIN37" s="148"/>
      <c r="SIO37" s="210"/>
      <c r="SIP37" s="211"/>
      <c r="SIQ37" s="148"/>
      <c r="SIR37" s="210"/>
      <c r="SIS37" s="211"/>
      <c r="SIT37" s="148"/>
      <c r="SIU37" s="210"/>
      <c r="SIV37" s="211"/>
      <c r="SIW37" s="148"/>
      <c r="SIX37" s="210"/>
      <c r="SIY37" s="211"/>
      <c r="SIZ37" s="148"/>
      <c r="SJA37" s="210"/>
      <c r="SJB37" s="211"/>
      <c r="SJC37" s="148"/>
      <c r="SJD37" s="210"/>
      <c r="SJE37" s="211"/>
      <c r="SJF37" s="148"/>
      <c r="SJG37" s="210"/>
      <c r="SJH37" s="211"/>
      <c r="SJI37" s="148"/>
      <c r="SJJ37" s="210"/>
      <c r="SJK37" s="211"/>
      <c r="SJL37" s="148"/>
      <c r="SJM37" s="210"/>
      <c r="SJN37" s="211"/>
      <c r="SJO37" s="148"/>
      <c r="SJP37" s="210"/>
      <c r="SJQ37" s="211"/>
      <c r="SJR37" s="148"/>
      <c r="SJS37" s="210"/>
      <c r="SJT37" s="211"/>
      <c r="SJU37" s="148"/>
      <c r="SJV37" s="210"/>
      <c r="SJW37" s="211"/>
      <c r="SJX37" s="148"/>
      <c r="SJY37" s="210"/>
      <c r="SJZ37" s="211"/>
      <c r="SKA37" s="148"/>
      <c r="SKB37" s="210"/>
      <c r="SKC37" s="211"/>
      <c r="SKD37" s="148"/>
      <c r="SKE37" s="210"/>
      <c r="SKF37" s="211"/>
      <c r="SKG37" s="148"/>
      <c r="SKH37" s="210"/>
      <c r="SKI37" s="211"/>
      <c r="SKJ37" s="148"/>
      <c r="SKK37" s="210"/>
      <c r="SKL37" s="211"/>
      <c r="SKM37" s="148"/>
      <c r="SKN37" s="210"/>
      <c r="SKO37" s="211"/>
      <c r="SKP37" s="148"/>
      <c r="SKQ37" s="210"/>
      <c r="SKR37" s="211"/>
      <c r="SKS37" s="148"/>
      <c r="SKT37" s="210"/>
      <c r="SKU37" s="211"/>
      <c r="SKV37" s="148"/>
      <c r="SKW37" s="210"/>
      <c r="SKX37" s="211"/>
      <c r="SKY37" s="148"/>
      <c r="SKZ37" s="210"/>
      <c r="SLA37" s="211"/>
      <c r="SLB37" s="148"/>
      <c r="SLC37" s="210"/>
      <c r="SLD37" s="211"/>
      <c r="SLE37" s="148"/>
      <c r="SLF37" s="210"/>
      <c r="SLG37" s="211"/>
      <c r="SLH37" s="148"/>
      <c r="SLI37" s="210"/>
      <c r="SLJ37" s="211"/>
      <c r="SLK37" s="148"/>
      <c r="SLL37" s="210"/>
      <c r="SLM37" s="211"/>
      <c r="SLN37" s="148"/>
      <c r="SLO37" s="210"/>
      <c r="SLP37" s="211"/>
      <c r="SLQ37" s="148"/>
      <c r="SLR37" s="210"/>
      <c r="SLS37" s="211"/>
      <c r="SLT37" s="148"/>
      <c r="SLU37" s="210"/>
      <c r="SLV37" s="211"/>
      <c r="SLW37" s="148"/>
      <c r="SLX37" s="210"/>
      <c r="SLY37" s="211"/>
      <c r="SLZ37" s="148"/>
      <c r="SMA37" s="210"/>
      <c r="SMB37" s="211"/>
      <c r="SMC37" s="148"/>
      <c r="SMD37" s="210"/>
      <c r="SME37" s="211"/>
      <c r="SMF37" s="148"/>
      <c r="SMG37" s="210"/>
      <c r="SMH37" s="211"/>
      <c r="SMI37" s="148"/>
      <c r="SMJ37" s="210"/>
      <c r="SMK37" s="211"/>
      <c r="SML37" s="148"/>
      <c r="SMM37" s="210"/>
      <c r="SMN37" s="211"/>
      <c r="SMO37" s="148"/>
      <c r="SMP37" s="210"/>
      <c r="SMQ37" s="211"/>
      <c r="SMR37" s="148"/>
      <c r="SMS37" s="210"/>
      <c r="SMT37" s="211"/>
      <c r="SMU37" s="148"/>
      <c r="SMV37" s="210"/>
      <c r="SMW37" s="211"/>
      <c r="SMX37" s="148"/>
      <c r="SMY37" s="210"/>
      <c r="SMZ37" s="211"/>
      <c r="SNA37" s="148"/>
      <c r="SNB37" s="210"/>
      <c r="SNC37" s="211"/>
      <c r="SND37" s="148"/>
      <c r="SNE37" s="210"/>
      <c r="SNF37" s="211"/>
      <c r="SNG37" s="148"/>
      <c r="SNH37" s="210"/>
      <c r="SNI37" s="211"/>
      <c r="SNJ37" s="148"/>
      <c r="SNK37" s="210"/>
      <c r="SNL37" s="211"/>
      <c r="SNM37" s="148"/>
      <c r="SNN37" s="210"/>
      <c r="SNO37" s="211"/>
      <c r="SNP37" s="148"/>
      <c r="SNQ37" s="210"/>
      <c r="SNR37" s="211"/>
      <c r="SNS37" s="148"/>
      <c r="SNT37" s="210"/>
      <c r="SNU37" s="211"/>
      <c r="SNV37" s="148"/>
      <c r="SNW37" s="210"/>
      <c r="SNX37" s="211"/>
      <c r="SNY37" s="148"/>
      <c r="SNZ37" s="210"/>
      <c r="SOA37" s="211"/>
      <c r="SOB37" s="148"/>
      <c r="SOC37" s="210"/>
      <c r="SOD37" s="211"/>
      <c r="SOE37" s="148"/>
      <c r="SOF37" s="210"/>
      <c r="SOG37" s="211"/>
      <c r="SOH37" s="148"/>
      <c r="SOI37" s="210"/>
      <c r="SOJ37" s="211"/>
      <c r="SOK37" s="148"/>
      <c r="SOL37" s="210"/>
      <c r="SOM37" s="211"/>
      <c r="SON37" s="148"/>
      <c r="SOO37" s="210"/>
      <c r="SOP37" s="211"/>
      <c r="SOQ37" s="148"/>
      <c r="SOR37" s="210"/>
      <c r="SOS37" s="211"/>
      <c r="SOT37" s="148"/>
      <c r="SOU37" s="210"/>
      <c r="SOV37" s="211"/>
      <c r="SOW37" s="148"/>
      <c r="SOX37" s="210"/>
      <c r="SOY37" s="211"/>
      <c r="SOZ37" s="148"/>
      <c r="SPA37" s="210"/>
      <c r="SPB37" s="211"/>
      <c r="SPC37" s="148"/>
      <c r="SPD37" s="210"/>
      <c r="SPE37" s="211"/>
      <c r="SPF37" s="148"/>
      <c r="SPG37" s="210"/>
      <c r="SPH37" s="211"/>
      <c r="SPI37" s="148"/>
      <c r="SPJ37" s="210"/>
      <c r="SPK37" s="211"/>
      <c r="SPL37" s="148"/>
      <c r="SPM37" s="210"/>
      <c r="SPN37" s="211"/>
      <c r="SPO37" s="148"/>
      <c r="SPP37" s="210"/>
      <c r="SPQ37" s="211"/>
      <c r="SPR37" s="148"/>
      <c r="SPS37" s="210"/>
      <c r="SPT37" s="211"/>
      <c r="SPU37" s="148"/>
      <c r="SPV37" s="210"/>
      <c r="SPW37" s="211"/>
      <c r="SPX37" s="148"/>
      <c r="SPY37" s="210"/>
      <c r="SPZ37" s="211"/>
      <c r="SQA37" s="148"/>
      <c r="SQB37" s="210"/>
      <c r="SQC37" s="211"/>
      <c r="SQD37" s="148"/>
      <c r="SQE37" s="210"/>
      <c r="SQF37" s="211"/>
      <c r="SQG37" s="148"/>
      <c r="SQH37" s="210"/>
      <c r="SQI37" s="211"/>
      <c r="SQJ37" s="148"/>
      <c r="SQK37" s="210"/>
      <c r="SQL37" s="211"/>
      <c r="SQM37" s="148"/>
      <c r="SQN37" s="210"/>
      <c r="SQO37" s="211"/>
      <c r="SQP37" s="148"/>
      <c r="SQQ37" s="210"/>
      <c r="SQR37" s="211"/>
      <c r="SQS37" s="148"/>
      <c r="SQT37" s="210"/>
      <c r="SQU37" s="211"/>
      <c r="SQV37" s="148"/>
      <c r="SQW37" s="210"/>
      <c r="SQX37" s="211"/>
      <c r="SQY37" s="148"/>
      <c r="SQZ37" s="210"/>
      <c r="SRA37" s="211"/>
      <c r="SRB37" s="148"/>
      <c r="SRC37" s="210"/>
      <c r="SRD37" s="211"/>
      <c r="SRE37" s="148"/>
      <c r="SRF37" s="210"/>
      <c r="SRG37" s="211"/>
      <c r="SRH37" s="148"/>
      <c r="SRI37" s="210"/>
      <c r="SRJ37" s="211"/>
      <c r="SRK37" s="148"/>
      <c r="SRL37" s="210"/>
      <c r="SRM37" s="211"/>
      <c r="SRN37" s="148"/>
      <c r="SRO37" s="210"/>
      <c r="SRP37" s="211"/>
      <c r="SRQ37" s="148"/>
      <c r="SRR37" s="210"/>
      <c r="SRS37" s="211"/>
      <c r="SRT37" s="148"/>
      <c r="SRU37" s="210"/>
      <c r="SRV37" s="211"/>
      <c r="SRW37" s="148"/>
      <c r="SRX37" s="210"/>
      <c r="SRY37" s="211"/>
      <c r="SRZ37" s="148"/>
      <c r="SSA37" s="210"/>
      <c r="SSB37" s="211"/>
      <c r="SSC37" s="148"/>
      <c r="SSD37" s="210"/>
      <c r="SSE37" s="211"/>
      <c r="SSF37" s="148"/>
      <c r="SSG37" s="210"/>
      <c r="SSH37" s="211"/>
      <c r="SSI37" s="148"/>
      <c r="SSJ37" s="210"/>
      <c r="SSK37" s="211"/>
      <c r="SSL37" s="148"/>
      <c r="SSM37" s="210"/>
      <c r="SSN37" s="211"/>
      <c r="SSO37" s="148"/>
      <c r="SSP37" s="210"/>
      <c r="SSQ37" s="211"/>
      <c r="SSR37" s="148"/>
      <c r="SSS37" s="210"/>
      <c r="SST37" s="211"/>
      <c r="SSU37" s="148"/>
      <c r="SSV37" s="210"/>
      <c r="SSW37" s="211"/>
      <c r="SSX37" s="148"/>
      <c r="SSY37" s="210"/>
      <c r="SSZ37" s="211"/>
      <c r="STA37" s="148"/>
      <c r="STB37" s="210"/>
      <c r="STC37" s="211"/>
      <c r="STD37" s="148"/>
      <c r="STE37" s="210"/>
      <c r="STF37" s="211"/>
      <c r="STG37" s="148"/>
      <c r="STH37" s="210"/>
      <c r="STI37" s="211"/>
      <c r="STJ37" s="148"/>
      <c r="STK37" s="210"/>
      <c r="STL37" s="211"/>
      <c r="STM37" s="148"/>
      <c r="STN37" s="210"/>
      <c r="STO37" s="211"/>
      <c r="STP37" s="148"/>
      <c r="STQ37" s="210"/>
      <c r="STR37" s="211"/>
      <c r="STS37" s="148"/>
      <c r="STT37" s="210"/>
      <c r="STU37" s="211"/>
      <c r="STV37" s="148"/>
      <c r="STW37" s="210"/>
      <c r="STX37" s="211"/>
      <c r="STY37" s="148"/>
      <c r="STZ37" s="210"/>
      <c r="SUA37" s="211"/>
      <c r="SUB37" s="148"/>
      <c r="SUC37" s="210"/>
      <c r="SUD37" s="211"/>
      <c r="SUE37" s="148"/>
      <c r="SUF37" s="210"/>
      <c r="SUG37" s="211"/>
      <c r="SUH37" s="148"/>
      <c r="SUI37" s="210"/>
      <c r="SUJ37" s="211"/>
      <c r="SUK37" s="148"/>
      <c r="SUL37" s="210"/>
      <c r="SUM37" s="211"/>
      <c r="SUN37" s="148"/>
      <c r="SUO37" s="210"/>
      <c r="SUP37" s="211"/>
      <c r="SUQ37" s="148"/>
      <c r="SUR37" s="210"/>
      <c r="SUS37" s="211"/>
      <c r="SUT37" s="148"/>
      <c r="SUU37" s="210"/>
      <c r="SUV37" s="211"/>
      <c r="SUW37" s="148"/>
      <c r="SUX37" s="210"/>
      <c r="SUY37" s="211"/>
      <c r="SUZ37" s="148"/>
      <c r="SVA37" s="210"/>
      <c r="SVB37" s="211"/>
      <c r="SVC37" s="148"/>
      <c r="SVD37" s="210"/>
      <c r="SVE37" s="211"/>
      <c r="SVF37" s="148"/>
      <c r="SVG37" s="210"/>
      <c r="SVH37" s="211"/>
      <c r="SVI37" s="148"/>
      <c r="SVJ37" s="210"/>
      <c r="SVK37" s="211"/>
      <c r="SVL37" s="148"/>
      <c r="SVM37" s="210"/>
      <c r="SVN37" s="211"/>
      <c r="SVO37" s="148"/>
      <c r="SVP37" s="210"/>
      <c r="SVQ37" s="211"/>
      <c r="SVR37" s="148"/>
      <c r="SVS37" s="210"/>
      <c r="SVT37" s="211"/>
      <c r="SVU37" s="148"/>
      <c r="SVV37" s="210"/>
      <c r="SVW37" s="211"/>
      <c r="SVX37" s="148"/>
      <c r="SVY37" s="210"/>
      <c r="SVZ37" s="211"/>
      <c r="SWA37" s="148"/>
      <c r="SWB37" s="210"/>
      <c r="SWC37" s="211"/>
      <c r="SWD37" s="148"/>
      <c r="SWE37" s="210"/>
      <c r="SWF37" s="211"/>
      <c r="SWG37" s="148"/>
      <c r="SWH37" s="210"/>
      <c r="SWI37" s="211"/>
      <c r="SWJ37" s="148"/>
      <c r="SWK37" s="210"/>
      <c r="SWL37" s="211"/>
      <c r="SWM37" s="148"/>
      <c r="SWN37" s="210"/>
      <c r="SWO37" s="211"/>
      <c r="SWP37" s="148"/>
      <c r="SWQ37" s="210"/>
      <c r="SWR37" s="211"/>
      <c r="SWS37" s="148"/>
      <c r="SWT37" s="210"/>
      <c r="SWU37" s="211"/>
      <c r="SWV37" s="148"/>
      <c r="SWW37" s="210"/>
      <c r="SWX37" s="211"/>
      <c r="SWY37" s="148"/>
      <c r="SWZ37" s="210"/>
      <c r="SXA37" s="211"/>
      <c r="SXB37" s="148"/>
      <c r="SXC37" s="210"/>
      <c r="SXD37" s="211"/>
      <c r="SXE37" s="148"/>
      <c r="SXF37" s="210"/>
      <c r="SXG37" s="211"/>
      <c r="SXH37" s="148"/>
      <c r="SXI37" s="210"/>
      <c r="SXJ37" s="211"/>
      <c r="SXK37" s="148"/>
      <c r="SXL37" s="210"/>
      <c r="SXM37" s="211"/>
      <c r="SXN37" s="148"/>
      <c r="SXO37" s="210"/>
      <c r="SXP37" s="211"/>
      <c r="SXQ37" s="148"/>
      <c r="SXR37" s="210"/>
      <c r="SXS37" s="211"/>
      <c r="SXT37" s="148"/>
      <c r="SXU37" s="210"/>
      <c r="SXV37" s="211"/>
      <c r="SXW37" s="148"/>
      <c r="SXX37" s="210"/>
      <c r="SXY37" s="211"/>
      <c r="SXZ37" s="148"/>
      <c r="SYA37" s="210"/>
      <c r="SYB37" s="211"/>
      <c r="SYC37" s="148"/>
      <c r="SYD37" s="210"/>
      <c r="SYE37" s="211"/>
      <c r="SYF37" s="148"/>
      <c r="SYG37" s="210"/>
      <c r="SYH37" s="211"/>
      <c r="SYI37" s="148"/>
      <c r="SYJ37" s="210"/>
      <c r="SYK37" s="211"/>
      <c r="SYL37" s="148"/>
      <c r="SYM37" s="210"/>
      <c r="SYN37" s="211"/>
      <c r="SYO37" s="148"/>
      <c r="SYP37" s="210"/>
      <c r="SYQ37" s="211"/>
      <c r="SYR37" s="148"/>
      <c r="SYS37" s="210"/>
      <c r="SYT37" s="211"/>
      <c r="SYU37" s="148"/>
      <c r="SYV37" s="210"/>
      <c r="SYW37" s="211"/>
      <c r="SYX37" s="148"/>
      <c r="SYY37" s="210"/>
      <c r="SYZ37" s="211"/>
      <c r="SZA37" s="148"/>
      <c r="SZB37" s="210"/>
      <c r="SZC37" s="211"/>
      <c r="SZD37" s="148"/>
      <c r="SZE37" s="210"/>
      <c r="SZF37" s="211"/>
      <c r="SZG37" s="148"/>
      <c r="SZH37" s="210"/>
      <c r="SZI37" s="211"/>
      <c r="SZJ37" s="148"/>
      <c r="SZK37" s="210"/>
      <c r="SZL37" s="211"/>
      <c r="SZM37" s="148"/>
      <c r="SZN37" s="210"/>
      <c r="SZO37" s="211"/>
      <c r="SZP37" s="148"/>
      <c r="SZQ37" s="210"/>
      <c r="SZR37" s="211"/>
      <c r="SZS37" s="148"/>
      <c r="SZT37" s="210"/>
      <c r="SZU37" s="211"/>
      <c r="SZV37" s="148"/>
      <c r="SZW37" s="210"/>
      <c r="SZX37" s="211"/>
      <c r="SZY37" s="148"/>
      <c r="SZZ37" s="210"/>
      <c r="TAA37" s="211"/>
      <c r="TAB37" s="148"/>
      <c r="TAC37" s="210"/>
      <c r="TAD37" s="211"/>
      <c r="TAE37" s="148"/>
      <c r="TAF37" s="210"/>
      <c r="TAG37" s="211"/>
      <c r="TAH37" s="148"/>
      <c r="TAI37" s="210"/>
      <c r="TAJ37" s="211"/>
      <c r="TAK37" s="148"/>
      <c r="TAL37" s="210"/>
      <c r="TAM37" s="211"/>
      <c r="TAN37" s="148"/>
      <c r="TAO37" s="210"/>
      <c r="TAP37" s="211"/>
      <c r="TAQ37" s="148"/>
      <c r="TAR37" s="210"/>
      <c r="TAS37" s="211"/>
      <c r="TAT37" s="148"/>
      <c r="TAU37" s="210"/>
      <c r="TAV37" s="211"/>
      <c r="TAW37" s="148"/>
      <c r="TAX37" s="210"/>
      <c r="TAY37" s="211"/>
      <c r="TAZ37" s="148"/>
      <c r="TBA37" s="210"/>
      <c r="TBB37" s="211"/>
      <c r="TBC37" s="148"/>
      <c r="TBD37" s="210"/>
      <c r="TBE37" s="211"/>
      <c r="TBF37" s="148"/>
      <c r="TBG37" s="210"/>
      <c r="TBH37" s="211"/>
      <c r="TBI37" s="148"/>
      <c r="TBJ37" s="210"/>
      <c r="TBK37" s="211"/>
      <c r="TBL37" s="148"/>
      <c r="TBM37" s="210"/>
      <c r="TBN37" s="211"/>
      <c r="TBO37" s="148"/>
      <c r="TBP37" s="210"/>
      <c r="TBQ37" s="211"/>
      <c r="TBR37" s="148"/>
      <c r="TBS37" s="210"/>
      <c r="TBT37" s="211"/>
      <c r="TBU37" s="148"/>
      <c r="TBV37" s="210"/>
      <c r="TBW37" s="211"/>
      <c r="TBX37" s="148"/>
      <c r="TBY37" s="210"/>
      <c r="TBZ37" s="211"/>
      <c r="TCA37" s="148"/>
      <c r="TCB37" s="210"/>
      <c r="TCC37" s="211"/>
      <c r="TCD37" s="148"/>
      <c r="TCE37" s="210"/>
      <c r="TCF37" s="211"/>
      <c r="TCG37" s="148"/>
      <c r="TCH37" s="210"/>
      <c r="TCI37" s="211"/>
      <c r="TCJ37" s="148"/>
      <c r="TCK37" s="210"/>
      <c r="TCL37" s="211"/>
      <c r="TCM37" s="148"/>
      <c r="TCN37" s="210"/>
      <c r="TCO37" s="211"/>
      <c r="TCP37" s="148"/>
      <c r="TCQ37" s="210"/>
      <c r="TCR37" s="211"/>
      <c r="TCS37" s="148"/>
      <c r="TCT37" s="210"/>
      <c r="TCU37" s="211"/>
      <c r="TCV37" s="148"/>
      <c r="TCW37" s="210"/>
      <c r="TCX37" s="211"/>
      <c r="TCY37" s="148"/>
      <c r="TCZ37" s="210"/>
      <c r="TDA37" s="211"/>
      <c r="TDB37" s="148"/>
      <c r="TDC37" s="210"/>
      <c r="TDD37" s="211"/>
      <c r="TDE37" s="148"/>
      <c r="TDF37" s="210"/>
      <c r="TDG37" s="211"/>
      <c r="TDH37" s="148"/>
      <c r="TDI37" s="210"/>
      <c r="TDJ37" s="211"/>
      <c r="TDK37" s="148"/>
      <c r="TDL37" s="210"/>
      <c r="TDM37" s="211"/>
      <c r="TDN37" s="148"/>
      <c r="TDO37" s="210"/>
      <c r="TDP37" s="211"/>
      <c r="TDQ37" s="148"/>
      <c r="TDR37" s="210"/>
      <c r="TDS37" s="211"/>
      <c r="TDT37" s="148"/>
      <c r="TDU37" s="210"/>
      <c r="TDV37" s="211"/>
      <c r="TDW37" s="148"/>
      <c r="TDX37" s="210"/>
      <c r="TDY37" s="211"/>
      <c r="TDZ37" s="148"/>
      <c r="TEA37" s="210"/>
      <c r="TEB37" s="211"/>
      <c r="TEC37" s="148"/>
      <c r="TED37" s="210"/>
      <c r="TEE37" s="211"/>
      <c r="TEF37" s="148"/>
      <c r="TEG37" s="210"/>
      <c r="TEH37" s="211"/>
      <c r="TEI37" s="148"/>
      <c r="TEJ37" s="210"/>
      <c r="TEK37" s="211"/>
      <c r="TEL37" s="148"/>
      <c r="TEM37" s="210"/>
      <c r="TEN37" s="211"/>
      <c r="TEO37" s="148"/>
      <c r="TEP37" s="210"/>
      <c r="TEQ37" s="211"/>
      <c r="TER37" s="148"/>
      <c r="TES37" s="210"/>
      <c r="TET37" s="211"/>
      <c r="TEU37" s="148"/>
      <c r="TEV37" s="210"/>
      <c r="TEW37" s="211"/>
      <c r="TEX37" s="148"/>
      <c r="TEY37" s="210"/>
      <c r="TEZ37" s="211"/>
      <c r="TFA37" s="148"/>
      <c r="TFB37" s="210"/>
      <c r="TFC37" s="211"/>
      <c r="TFD37" s="148"/>
      <c r="TFE37" s="210"/>
      <c r="TFF37" s="211"/>
      <c r="TFG37" s="148"/>
      <c r="TFH37" s="210"/>
      <c r="TFI37" s="211"/>
      <c r="TFJ37" s="148"/>
      <c r="TFK37" s="210"/>
      <c r="TFL37" s="211"/>
      <c r="TFM37" s="148"/>
      <c r="TFN37" s="210"/>
      <c r="TFO37" s="211"/>
      <c r="TFP37" s="148"/>
      <c r="TFQ37" s="210"/>
      <c r="TFR37" s="211"/>
      <c r="TFS37" s="148"/>
      <c r="TFT37" s="210"/>
      <c r="TFU37" s="211"/>
      <c r="TFV37" s="148"/>
      <c r="TFW37" s="210"/>
      <c r="TFX37" s="211"/>
      <c r="TFY37" s="148"/>
      <c r="TFZ37" s="210"/>
      <c r="TGA37" s="211"/>
      <c r="TGB37" s="148"/>
      <c r="TGC37" s="210"/>
      <c r="TGD37" s="211"/>
      <c r="TGE37" s="148"/>
      <c r="TGF37" s="210"/>
      <c r="TGG37" s="211"/>
      <c r="TGH37" s="148"/>
      <c r="TGI37" s="210"/>
      <c r="TGJ37" s="211"/>
      <c r="TGK37" s="148"/>
      <c r="TGL37" s="210"/>
      <c r="TGM37" s="211"/>
      <c r="TGN37" s="148"/>
      <c r="TGO37" s="210"/>
      <c r="TGP37" s="211"/>
      <c r="TGQ37" s="148"/>
      <c r="TGR37" s="210"/>
      <c r="TGS37" s="211"/>
      <c r="TGT37" s="148"/>
      <c r="TGU37" s="210"/>
      <c r="TGV37" s="211"/>
      <c r="TGW37" s="148"/>
      <c r="TGX37" s="210"/>
      <c r="TGY37" s="211"/>
      <c r="TGZ37" s="148"/>
      <c r="THA37" s="210"/>
      <c r="THB37" s="211"/>
      <c r="THC37" s="148"/>
      <c r="THD37" s="210"/>
      <c r="THE37" s="211"/>
      <c r="THF37" s="148"/>
      <c r="THG37" s="210"/>
      <c r="THH37" s="211"/>
      <c r="THI37" s="148"/>
      <c r="THJ37" s="210"/>
      <c r="THK37" s="211"/>
      <c r="THL37" s="148"/>
      <c r="THM37" s="210"/>
      <c r="THN37" s="211"/>
      <c r="THO37" s="148"/>
      <c r="THP37" s="210"/>
      <c r="THQ37" s="211"/>
      <c r="THR37" s="148"/>
      <c r="THS37" s="210"/>
      <c r="THT37" s="211"/>
      <c r="THU37" s="148"/>
      <c r="THV37" s="210"/>
      <c r="THW37" s="211"/>
      <c r="THX37" s="148"/>
      <c r="THY37" s="210"/>
      <c r="THZ37" s="211"/>
      <c r="TIA37" s="148"/>
      <c r="TIB37" s="210"/>
      <c r="TIC37" s="211"/>
      <c r="TID37" s="148"/>
      <c r="TIE37" s="210"/>
      <c r="TIF37" s="211"/>
      <c r="TIG37" s="148"/>
      <c r="TIH37" s="210"/>
      <c r="TII37" s="211"/>
      <c r="TIJ37" s="148"/>
      <c r="TIK37" s="210"/>
      <c r="TIL37" s="211"/>
      <c r="TIM37" s="148"/>
      <c r="TIN37" s="210"/>
      <c r="TIO37" s="211"/>
      <c r="TIP37" s="148"/>
      <c r="TIQ37" s="210"/>
      <c r="TIR37" s="211"/>
      <c r="TIS37" s="148"/>
      <c r="TIT37" s="210"/>
      <c r="TIU37" s="211"/>
      <c r="TIV37" s="148"/>
      <c r="TIW37" s="210"/>
      <c r="TIX37" s="211"/>
      <c r="TIY37" s="148"/>
      <c r="TIZ37" s="210"/>
      <c r="TJA37" s="211"/>
      <c r="TJB37" s="148"/>
      <c r="TJC37" s="210"/>
      <c r="TJD37" s="211"/>
      <c r="TJE37" s="148"/>
      <c r="TJF37" s="210"/>
      <c r="TJG37" s="211"/>
      <c r="TJH37" s="148"/>
      <c r="TJI37" s="210"/>
      <c r="TJJ37" s="211"/>
      <c r="TJK37" s="148"/>
      <c r="TJL37" s="210"/>
      <c r="TJM37" s="211"/>
      <c r="TJN37" s="148"/>
      <c r="TJO37" s="210"/>
      <c r="TJP37" s="211"/>
      <c r="TJQ37" s="148"/>
      <c r="TJR37" s="210"/>
      <c r="TJS37" s="211"/>
      <c r="TJT37" s="148"/>
      <c r="TJU37" s="210"/>
      <c r="TJV37" s="211"/>
      <c r="TJW37" s="148"/>
      <c r="TJX37" s="210"/>
      <c r="TJY37" s="211"/>
      <c r="TJZ37" s="148"/>
      <c r="TKA37" s="210"/>
      <c r="TKB37" s="211"/>
      <c r="TKC37" s="148"/>
      <c r="TKD37" s="210"/>
      <c r="TKE37" s="211"/>
      <c r="TKF37" s="148"/>
      <c r="TKG37" s="210"/>
      <c r="TKH37" s="211"/>
      <c r="TKI37" s="148"/>
      <c r="TKJ37" s="210"/>
      <c r="TKK37" s="211"/>
      <c r="TKL37" s="148"/>
      <c r="TKM37" s="210"/>
      <c r="TKN37" s="211"/>
      <c r="TKO37" s="148"/>
      <c r="TKP37" s="210"/>
      <c r="TKQ37" s="211"/>
      <c r="TKR37" s="148"/>
      <c r="TKS37" s="210"/>
      <c r="TKT37" s="211"/>
      <c r="TKU37" s="148"/>
      <c r="TKV37" s="210"/>
      <c r="TKW37" s="211"/>
      <c r="TKX37" s="148"/>
      <c r="TKY37" s="210"/>
      <c r="TKZ37" s="211"/>
      <c r="TLA37" s="148"/>
      <c r="TLB37" s="210"/>
      <c r="TLC37" s="211"/>
      <c r="TLD37" s="148"/>
      <c r="TLE37" s="210"/>
      <c r="TLF37" s="211"/>
      <c r="TLG37" s="148"/>
      <c r="TLH37" s="210"/>
      <c r="TLI37" s="211"/>
      <c r="TLJ37" s="148"/>
      <c r="TLK37" s="210"/>
      <c r="TLL37" s="211"/>
      <c r="TLM37" s="148"/>
      <c r="TLN37" s="210"/>
      <c r="TLO37" s="211"/>
      <c r="TLP37" s="148"/>
      <c r="TLQ37" s="210"/>
      <c r="TLR37" s="211"/>
      <c r="TLS37" s="148"/>
      <c r="TLT37" s="210"/>
      <c r="TLU37" s="211"/>
      <c r="TLV37" s="148"/>
      <c r="TLW37" s="210"/>
      <c r="TLX37" s="211"/>
      <c r="TLY37" s="148"/>
      <c r="TLZ37" s="210"/>
      <c r="TMA37" s="211"/>
      <c r="TMB37" s="148"/>
      <c r="TMC37" s="210"/>
      <c r="TMD37" s="211"/>
      <c r="TME37" s="148"/>
      <c r="TMF37" s="210"/>
      <c r="TMG37" s="211"/>
      <c r="TMH37" s="148"/>
      <c r="TMI37" s="210"/>
      <c r="TMJ37" s="211"/>
      <c r="TMK37" s="148"/>
      <c r="TML37" s="210"/>
      <c r="TMM37" s="211"/>
      <c r="TMN37" s="148"/>
      <c r="TMO37" s="210"/>
      <c r="TMP37" s="211"/>
      <c r="TMQ37" s="148"/>
      <c r="TMR37" s="210"/>
      <c r="TMS37" s="211"/>
      <c r="TMT37" s="148"/>
      <c r="TMU37" s="210"/>
      <c r="TMV37" s="211"/>
      <c r="TMW37" s="148"/>
      <c r="TMX37" s="210"/>
      <c r="TMY37" s="211"/>
      <c r="TMZ37" s="148"/>
      <c r="TNA37" s="210"/>
      <c r="TNB37" s="211"/>
      <c r="TNC37" s="148"/>
      <c r="TND37" s="210"/>
      <c r="TNE37" s="211"/>
      <c r="TNF37" s="148"/>
      <c r="TNG37" s="210"/>
      <c r="TNH37" s="211"/>
      <c r="TNI37" s="148"/>
      <c r="TNJ37" s="210"/>
      <c r="TNK37" s="211"/>
      <c r="TNL37" s="148"/>
      <c r="TNM37" s="210"/>
      <c r="TNN37" s="211"/>
      <c r="TNO37" s="148"/>
      <c r="TNP37" s="210"/>
      <c r="TNQ37" s="211"/>
      <c r="TNR37" s="148"/>
      <c r="TNS37" s="210"/>
      <c r="TNT37" s="211"/>
      <c r="TNU37" s="148"/>
      <c r="TNV37" s="210"/>
      <c r="TNW37" s="211"/>
      <c r="TNX37" s="148"/>
      <c r="TNY37" s="210"/>
      <c r="TNZ37" s="211"/>
      <c r="TOA37" s="148"/>
      <c r="TOB37" s="210"/>
      <c r="TOC37" s="211"/>
      <c r="TOD37" s="148"/>
      <c r="TOE37" s="210"/>
      <c r="TOF37" s="211"/>
      <c r="TOG37" s="148"/>
      <c r="TOH37" s="210"/>
      <c r="TOI37" s="211"/>
      <c r="TOJ37" s="148"/>
      <c r="TOK37" s="210"/>
      <c r="TOL37" s="211"/>
      <c r="TOM37" s="148"/>
      <c r="TON37" s="210"/>
      <c r="TOO37" s="211"/>
      <c r="TOP37" s="148"/>
      <c r="TOQ37" s="210"/>
      <c r="TOR37" s="211"/>
      <c r="TOS37" s="148"/>
      <c r="TOT37" s="210"/>
      <c r="TOU37" s="211"/>
      <c r="TOV37" s="148"/>
      <c r="TOW37" s="210"/>
      <c r="TOX37" s="211"/>
      <c r="TOY37" s="148"/>
      <c r="TOZ37" s="210"/>
      <c r="TPA37" s="211"/>
      <c r="TPB37" s="148"/>
      <c r="TPC37" s="210"/>
      <c r="TPD37" s="211"/>
      <c r="TPE37" s="148"/>
      <c r="TPF37" s="210"/>
      <c r="TPG37" s="211"/>
      <c r="TPH37" s="148"/>
      <c r="TPI37" s="210"/>
      <c r="TPJ37" s="211"/>
      <c r="TPK37" s="148"/>
      <c r="TPL37" s="210"/>
      <c r="TPM37" s="211"/>
      <c r="TPN37" s="148"/>
      <c r="TPO37" s="210"/>
      <c r="TPP37" s="211"/>
      <c r="TPQ37" s="148"/>
      <c r="TPR37" s="210"/>
      <c r="TPS37" s="211"/>
      <c r="TPT37" s="148"/>
      <c r="TPU37" s="210"/>
      <c r="TPV37" s="211"/>
      <c r="TPW37" s="148"/>
      <c r="TPX37" s="210"/>
      <c r="TPY37" s="211"/>
      <c r="TPZ37" s="148"/>
      <c r="TQA37" s="210"/>
      <c r="TQB37" s="211"/>
      <c r="TQC37" s="148"/>
      <c r="TQD37" s="210"/>
      <c r="TQE37" s="211"/>
      <c r="TQF37" s="148"/>
      <c r="TQG37" s="210"/>
      <c r="TQH37" s="211"/>
      <c r="TQI37" s="148"/>
      <c r="TQJ37" s="210"/>
      <c r="TQK37" s="211"/>
      <c r="TQL37" s="148"/>
      <c r="TQM37" s="210"/>
      <c r="TQN37" s="211"/>
      <c r="TQO37" s="148"/>
      <c r="TQP37" s="210"/>
      <c r="TQQ37" s="211"/>
      <c r="TQR37" s="148"/>
      <c r="TQS37" s="210"/>
      <c r="TQT37" s="211"/>
      <c r="TQU37" s="148"/>
      <c r="TQV37" s="210"/>
      <c r="TQW37" s="211"/>
      <c r="TQX37" s="148"/>
      <c r="TQY37" s="210"/>
      <c r="TQZ37" s="211"/>
      <c r="TRA37" s="148"/>
      <c r="TRB37" s="210"/>
      <c r="TRC37" s="211"/>
      <c r="TRD37" s="148"/>
      <c r="TRE37" s="210"/>
      <c r="TRF37" s="211"/>
      <c r="TRG37" s="148"/>
      <c r="TRH37" s="210"/>
      <c r="TRI37" s="211"/>
      <c r="TRJ37" s="148"/>
      <c r="TRK37" s="210"/>
      <c r="TRL37" s="211"/>
      <c r="TRM37" s="148"/>
      <c r="TRN37" s="210"/>
      <c r="TRO37" s="211"/>
      <c r="TRP37" s="148"/>
      <c r="TRQ37" s="210"/>
      <c r="TRR37" s="211"/>
      <c r="TRS37" s="148"/>
      <c r="TRT37" s="210"/>
      <c r="TRU37" s="211"/>
      <c r="TRV37" s="148"/>
      <c r="TRW37" s="210"/>
      <c r="TRX37" s="211"/>
      <c r="TRY37" s="148"/>
      <c r="TRZ37" s="210"/>
      <c r="TSA37" s="211"/>
      <c r="TSB37" s="148"/>
      <c r="TSC37" s="210"/>
      <c r="TSD37" s="211"/>
      <c r="TSE37" s="148"/>
      <c r="TSF37" s="210"/>
      <c r="TSG37" s="211"/>
      <c r="TSH37" s="148"/>
      <c r="TSI37" s="210"/>
      <c r="TSJ37" s="211"/>
      <c r="TSK37" s="148"/>
      <c r="TSL37" s="210"/>
      <c r="TSM37" s="211"/>
      <c r="TSN37" s="148"/>
      <c r="TSO37" s="210"/>
      <c r="TSP37" s="211"/>
      <c r="TSQ37" s="148"/>
      <c r="TSR37" s="210"/>
      <c r="TSS37" s="211"/>
      <c r="TST37" s="148"/>
      <c r="TSU37" s="210"/>
      <c r="TSV37" s="211"/>
      <c r="TSW37" s="148"/>
      <c r="TSX37" s="210"/>
      <c r="TSY37" s="211"/>
      <c r="TSZ37" s="148"/>
      <c r="TTA37" s="210"/>
      <c r="TTB37" s="211"/>
      <c r="TTC37" s="148"/>
      <c r="TTD37" s="210"/>
      <c r="TTE37" s="211"/>
      <c r="TTF37" s="148"/>
      <c r="TTG37" s="210"/>
      <c r="TTH37" s="211"/>
      <c r="TTI37" s="148"/>
      <c r="TTJ37" s="210"/>
      <c r="TTK37" s="211"/>
      <c r="TTL37" s="148"/>
      <c r="TTM37" s="210"/>
      <c r="TTN37" s="211"/>
      <c r="TTO37" s="148"/>
      <c r="TTP37" s="210"/>
      <c r="TTQ37" s="211"/>
      <c r="TTR37" s="148"/>
      <c r="TTS37" s="210"/>
      <c r="TTT37" s="211"/>
      <c r="TTU37" s="148"/>
      <c r="TTV37" s="210"/>
      <c r="TTW37" s="211"/>
      <c r="TTX37" s="148"/>
      <c r="TTY37" s="210"/>
      <c r="TTZ37" s="211"/>
      <c r="TUA37" s="148"/>
      <c r="TUB37" s="210"/>
      <c r="TUC37" s="211"/>
      <c r="TUD37" s="148"/>
      <c r="TUE37" s="210"/>
      <c r="TUF37" s="211"/>
      <c r="TUG37" s="148"/>
      <c r="TUH37" s="210"/>
      <c r="TUI37" s="211"/>
      <c r="TUJ37" s="148"/>
      <c r="TUK37" s="210"/>
      <c r="TUL37" s="211"/>
      <c r="TUM37" s="148"/>
      <c r="TUN37" s="210"/>
      <c r="TUO37" s="211"/>
      <c r="TUP37" s="148"/>
      <c r="TUQ37" s="210"/>
      <c r="TUR37" s="211"/>
      <c r="TUS37" s="148"/>
      <c r="TUT37" s="210"/>
      <c r="TUU37" s="211"/>
      <c r="TUV37" s="148"/>
      <c r="TUW37" s="210"/>
      <c r="TUX37" s="211"/>
      <c r="TUY37" s="148"/>
      <c r="TUZ37" s="210"/>
      <c r="TVA37" s="211"/>
      <c r="TVB37" s="148"/>
      <c r="TVC37" s="210"/>
      <c r="TVD37" s="211"/>
      <c r="TVE37" s="148"/>
      <c r="TVF37" s="210"/>
      <c r="TVG37" s="211"/>
      <c r="TVH37" s="148"/>
      <c r="TVI37" s="210"/>
      <c r="TVJ37" s="211"/>
      <c r="TVK37" s="148"/>
      <c r="TVL37" s="210"/>
      <c r="TVM37" s="211"/>
      <c r="TVN37" s="148"/>
      <c r="TVO37" s="210"/>
      <c r="TVP37" s="211"/>
      <c r="TVQ37" s="148"/>
      <c r="TVR37" s="210"/>
      <c r="TVS37" s="211"/>
      <c r="TVT37" s="148"/>
      <c r="TVU37" s="210"/>
      <c r="TVV37" s="211"/>
      <c r="TVW37" s="148"/>
      <c r="TVX37" s="210"/>
      <c r="TVY37" s="211"/>
      <c r="TVZ37" s="148"/>
      <c r="TWA37" s="210"/>
      <c r="TWB37" s="211"/>
      <c r="TWC37" s="148"/>
      <c r="TWD37" s="210"/>
      <c r="TWE37" s="211"/>
      <c r="TWF37" s="148"/>
      <c r="TWG37" s="210"/>
      <c r="TWH37" s="211"/>
      <c r="TWI37" s="148"/>
      <c r="TWJ37" s="210"/>
      <c r="TWK37" s="211"/>
      <c r="TWL37" s="148"/>
      <c r="TWM37" s="210"/>
      <c r="TWN37" s="211"/>
      <c r="TWO37" s="148"/>
      <c r="TWP37" s="210"/>
      <c r="TWQ37" s="211"/>
      <c r="TWR37" s="148"/>
      <c r="TWS37" s="210"/>
      <c r="TWT37" s="211"/>
      <c r="TWU37" s="148"/>
      <c r="TWV37" s="210"/>
      <c r="TWW37" s="211"/>
      <c r="TWX37" s="148"/>
      <c r="TWY37" s="210"/>
      <c r="TWZ37" s="211"/>
      <c r="TXA37" s="148"/>
      <c r="TXB37" s="210"/>
      <c r="TXC37" s="211"/>
      <c r="TXD37" s="148"/>
      <c r="TXE37" s="210"/>
      <c r="TXF37" s="211"/>
      <c r="TXG37" s="148"/>
      <c r="TXH37" s="210"/>
      <c r="TXI37" s="211"/>
      <c r="TXJ37" s="148"/>
      <c r="TXK37" s="210"/>
      <c r="TXL37" s="211"/>
      <c r="TXM37" s="148"/>
      <c r="TXN37" s="210"/>
      <c r="TXO37" s="211"/>
      <c r="TXP37" s="148"/>
      <c r="TXQ37" s="210"/>
      <c r="TXR37" s="211"/>
      <c r="TXS37" s="148"/>
      <c r="TXT37" s="210"/>
      <c r="TXU37" s="211"/>
      <c r="TXV37" s="148"/>
      <c r="TXW37" s="210"/>
      <c r="TXX37" s="211"/>
      <c r="TXY37" s="148"/>
      <c r="TXZ37" s="210"/>
      <c r="TYA37" s="211"/>
      <c r="TYB37" s="148"/>
      <c r="TYC37" s="210"/>
      <c r="TYD37" s="211"/>
      <c r="TYE37" s="148"/>
      <c r="TYF37" s="210"/>
      <c r="TYG37" s="211"/>
      <c r="TYH37" s="148"/>
      <c r="TYI37" s="210"/>
      <c r="TYJ37" s="211"/>
      <c r="TYK37" s="148"/>
      <c r="TYL37" s="210"/>
      <c r="TYM37" s="211"/>
      <c r="TYN37" s="148"/>
      <c r="TYO37" s="210"/>
      <c r="TYP37" s="211"/>
      <c r="TYQ37" s="148"/>
      <c r="TYR37" s="210"/>
      <c r="TYS37" s="211"/>
      <c r="TYT37" s="148"/>
      <c r="TYU37" s="210"/>
      <c r="TYV37" s="211"/>
      <c r="TYW37" s="148"/>
      <c r="TYX37" s="210"/>
      <c r="TYY37" s="211"/>
      <c r="TYZ37" s="148"/>
      <c r="TZA37" s="210"/>
      <c r="TZB37" s="211"/>
      <c r="TZC37" s="148"/>
      <c r="TZD37" s="210"/>
      <c r="TZE37" s="211"/>
      <c r="TZF37" s="148"/>
      <c r="TZG37" s="210"/>
      <c r="TZH37" s="211"/>
      <c r="TZI37" s="148"/>
      <c r="TZJ37" s="210"/>
      <c r="TZK37" s="211"/>
      <c r="TZL37" s="148"/>
      <c r="TZM37" s="210"/>
      <c r="TZN37" s="211"/>
      <c r="TZO37" s="148"/>
      <c r="TZP37" s="210"/>
      <c r="TZQ37" s="211"/>
      <c r="TZR37" s="148"/>
      <c r="TZS37" s="210"/>
      <c r="TZT37" s="211"/>
      <c r="TZU37" s="148"/>
      <c r="TZV37" s="210"/>
      <c r="TZW37" s="211"/>
      <c r="TZX37" s="148"/>
      <c r="TZY37" s="210"/>
      <c r="TZZ37" s="211"/>
      <c r="UAA37" s="148"/>
      <c r="UAB37" s="210"/>
      <c r="UAC37" s="211"/>
      <c r="UAD37" s="148"/>
      <c r="UAE37" s="210"/>
      <c r="UAF37" s="211"/>
      <c r="UAG37" s="148"/>
      <c r="UAH37" s="210"/>
      <c r="UAI37" s="211"/>
      <c r="UAJ37" s="148"/>
      <c r="UAK37" s="210"/>
      <c r="UAL37" s="211"/>
      <c r="UAM37" s="148"/>
      <c r="UAN37" s="210"/>
      <c r="UAO37" s="211"/>
      <c r="UAP37" s="148"/>
      <c r="UAQ37" s="210"/>
      <c r="UAR37" s="211"/>
      <c r="UAS37" s="148"/>
      <c r="UAT37" s="210"/>
      <c r="UAU37" s="211"/>
      <c r="UAV37" s="148"/>
      <c r="UAW37" s="210"/>
      <c r="UAX37" s="211"/>
      <c r="UAY37" s="148"/>
      <c r="UAZ37" s="210"/>
      <c r="UBA37" s="211"/>
      <c r="UBB37" s="148"/>
      <c r="UBC37" s="210"/>
      <c r="UBD37" s="211"/>
      <c r="UBE37" s="148"/>
      <c r="UBF37" s="210"/>
      <c r="UBG37" s="211"/>
      <c r="UBH37" s="148"/>
      <c r="UBI37" s="210"/>
      <c r="UBJ37" s="211"/>
      <c r="UBK37" s="148"/>
      <c r="UBL37" s="210"/>
      <c r="UBM37" s="211"/>
      <c r="UBN37" s="148"/>
      <c r="UBO37" s="210"/>
      <c r="UBP37" s="211"/>
      <c r="UBQ37" s="148"/>
      <c r="UBR37" s="210"/>
      <c r="UBS37" s="211"/>
      <c r="UBT37" s="148"/>
      <c r="UBU37" s="210"/>
      <c r="UBV37" s="211"/>
      <c r="UBW37" s="148"/>
      <c r="UBX37" s="210"/>
      <c r="UBY37" s="211"/>
      <c r="UBZ37" s="148"/>
      <c r="UCA37" s="210"/>
      <c r="UCB37" s="211"/>
      <c r="UCC37" s="148"/>
      <c r="UCD37" s="210"/>
      <c r="UCE37" s="211"/>
      <c r="UCF37" s="148"/>
      <c r="UCG37" s="210"/>
      <c r="UCH37" s="211"/>
      <c r="UCI37" s="148"/>
      <c r="UCJ37" s="210"/>
      <c r="UCK37" s="211"/>
      <c r="UCL37" s="148"/>
      <c r="UCM37" s="210"/>
      <c r="UCN37" s="211"/>
      <c r="UCO37" s="148"/>
      <c r="UCP37" s="210"/>
      <c r="UCQ37" s="211"/>
      <c r="UCR37" s="148"/>
      <c r="UCS37" s="210"/>
      <c r="UCT37" s="211"/>
      <c r="UCU37" s="148"/>
      <c r="UCV37" s="210"/>
      <c r="UCW37" s="211"/>
      <c r="UCX37" s="148"/>
      <c r="UCY37" s="210"/>
      <c r="UCZ37" s="211"/>
      <c r="UDA37" s="148"/>
      <c r="UDB37" s="210"/>
      <c r="UDC37" s="211"/>
      <c r="UDD37" s="148"/>
      <c r="UDE37" s="210"/>
      <c r="UDF37" s="211"/>
      <c r="UDG37" s="148"/>
      <c r="UDH37" s="210"/>
      <c r="UDI37" s="211"/>
      <c r="UDJ37" s="148"/>
      <c r="UDK37" s="210"/>
      <c r="UDL37" s="211"/>
      <c r="UDM37" s="148"/>
      <c r="UDN37" s="210"/>
      <c r="UDO37" s="211"/>
      <c r="UDP37" s="148"/>
      <c r="UDQ37" s="210"/>
      <c r="UDR37" s="211"/>
      <c r="UDS37" s="148"/>
      <c r="UDT37" s="210"/>
      <c r="UDU37" s="211"/>
      <c r="UDV37" s="148"/>
      <c r="UDW37" s="210"/>
      <c r="UDX37" s="211"/>
      <c r="UDY37" s="148"/>
      <c r="UDZ37" s="210"/>
      <c r="UEA37" s="211"/>
      <c r="UEB37" s="148"/>
      <c r="UEC37" s="210"/>
      <c r="UED37" s="211"/>
      <c r="UEE37" s="148"/>
      <c r="UEF37" s="210"/>
      <c r="UEG37" s="211"/>
      <c r="UEH37" s="148"/>
      <c r="UEI37" s="210"/>
      <c r="UEJ37" s="211"/>
      <c r="UEK37" s="148"/>
      <c r="UEL37" s="210"/>
      <c r="UEM37" s="211"/>
      <c r="UEN37" s="148"/>
      <c r="UEO37" s="210"/>
      <c r="UEP37" s="211"/>
      <c r="UEQ37" s="148"/>
      <c r="UER37" s="210"/>
      <c r="UES37" s="211"/>
      <c r="UET37" s="148"/>
      <c r="UEU37" s="210"/>
      <c r="UEV37" s="211"/>
      <c r="UEW37" s="148"/>
      <c r="UEX37" s="210"/>
      <c r="UEY37" s="211"/>
      <c r="UEZ37" s="148"/>
      <c r="UFA37" s="210"/>
      <c r="UFB37" s="211"/>
      <c r="UFC37" s="148"/>
      <c r="UFD37" s="210"/>
      <c r="UFE37" s="211"/>
      <c r="UFF37" s="148"/>
      <c r="UFG37" s="210"/>
      <c r="UFH37" s="211"/>
      <c r="UFI37" s="148"/>
      <c r="UFJ37" s="210"/>
      <c r="UFK37" s="211"/>
      <c r="UFL37" s="148"/>
      <c r="UFM37" s="210"/>
      <c r="UFN37" s="211"/>
      <c r="UFO37" s="148"/>
      <c r="UFP37" s="210"/>
      <c r="UFQ37" s="211"/>
      <c r="UFR37" s="148"/>
      <c r="UFS37" s="210"/>
      <c r="UFT37" s="211"/>
      <c r="UFU37" s="148"/>
      <c r="UFV37" s="210"/>
      <c r="UFW37" s="211"/>
      <c r="UFX37" s="148"/>
      <c r="UFY37" s="210"/>
      <c r="UFZ37" s="211"/>
      <c r="UGA37" s="148"/>
      <c r="UGB37" s="210"/>
      <c r="UGC37" s="211"/>
      <c r="UGD37" s="148"/>
      <c r="UGE37" s="210"/>
      <c r="UGF37" s="211"/>
      <c r="UGG37" s="148"/>
      <c r="UGH37" s="210"/>
      <c r="UGI37" s="211"/>
      <c r="UGJ37" s="148"/>
      <c r="UGK37" s="210"/>
      <c r="UGL37" s="211"/>
      <c r="UGM37" s="148"/>
      <c r="UGN37" s="210"/>
      <c r="UGO37" s="211"/>
      <c r="UGP37" s="148"/>
      <c r="UGQ37" s="210"/>
      <c r="UGR37" s="211"/>
      <c r="UGS37" s="148"/>
      <c r="UGT37" s="210"/>
      <c r="UGU37" s="211"/>
      <c r="UGV37" s="148"/>
      <c r="UGW37" s="210"/>
      <c r="UGX37" s="211"/>
      <c r="UGY37" s="148"/>
      <c r="UGZ37" s="210"/>
      <c r="UHA37" s="211"/>
      <c r="UHB37" s="148"/>
      <c r="UHC37" s="210"/>
      <c r="UHD37" s="211"/>
      <c r="UHE37" s="148"/>
      <c r="UHF37" s="210"/>
      <c r="UHG37" s="211"/>
      <c r="UHH37" s="148"/>
      <c r="UHI37" s="210"/>
      <c r="UHJ37" s="211"/>
      <c r="UHK37" s="148"/>
      <c r="UHL37" s="210"/>
      <c r="UHM37" s="211"/>
      <c r="UHN37" s="148"/>
      <c r="UHO37" s="210"/>
      <c r="UHP37" s="211"/>
      <c r="UHQ37" s="148"/>
      <c r="UHR37" s="210"/>
      <c r="UHS37" s="211"/>
      <c r="UHT37" s="148"/>
      <c r="UHU37" s="210"/>
      <c r="UHV37" s="211"/>
      <c r="UHW37" s="148"/>
      <c r="UHX37" s="210"/>
      <c r="UHY37" s="211"/>
      <c r="UHZ37" s="148"/>
      <c r="UIA37" s="210"/>
      <c r="UIB37" s="211"/>
      <c r="UIC37" s="148"/>
      <c r="UID37" s="210"/>
      <c r="UIE37" s="211"/>
      <c r="UIF37" s="148"/>
      <c r="UIG37" s="210"/>
      <c r="UIH37" s="211"/>
      <c r="UII37" s="148"/>
      <c r="UIJ37" s="210"/>
      <c r="UIK37" s="211"/>
      <c r="UIL37" s="148"/>
      <c r="UIM37" s="210"/>
      <c r="UIN37" s="211"/>
      <c r="UIO37" s="148"/>
      <c r="UIP37" s="210"/>
      <c r="UIQ37" s="211"/>
      <c r="UIR37" s="148"/>
      <c r="UIS37" s="210"/>
      <c r="UIT37" s="211"/>
      <c r="UIU37" s="148"/>
      <c r="UIV37" s="210"/>
      <c r="UIW37" s="211"/>
      <c r="UIX37" s="148"/>
      <c r="UIY37" s="210"/>
      <c r="UIZ37" s="211"/>
      <c r="UJA37" s="148"/>
      <c r="UJB37" s="210"/>
      <c r="UJC37" s="211"/>
      <c r="UJD37" s="148"/>
      <c r="UJE37" s="210"/>
      <c r="UJF37" s="211"/>
      <c r="UJG37" s="148"/>
      <c r="UJH37" s="210"/>
      <c r="UJI37" s="211"/>
      <c r="UJJ37" s="148"/>
      <c r="UJK37" s="210"/>
      <c r="UJL37" s="211"/>
      <c r="UJM37" s="148"/>
      <c r="UJN37" s="210"/>
      <c r="UJO37" s="211"/>
      <c r="UJP37" s="148"/>
      <c r="UJQ37" s="210"/>
      <c r="UJR37" s="211"/>
      <c r="UJS37" s="148"/>
      <c r="UJT37" s="210"/>
      <c r="UJU37" s="211"/>
      <c r="UJV37" s="148"/>
      <c r="UJW37" s="210"/>
      <c r="UJX37" s="211"/>
      <c r="UJY37" s="148"/>
      <c r="UJZ37" s="210"/>
      <c r="UKA37" s="211"/>
      <c r="UKB37" s="148"/>
      <c r="UKC37" s="210"/>
      <c r="UKD37" s="211"/>
      <c r="UKE37" s="148"/>
      <c r="UKF37" s="210"/>
      <c r="UKG37" s="211"/>
      <c r="UKH37" s="148"/>
      <c r="UKI37" s="210"/>
      <c r="UKJ37" s="211"/>
      <c r="UKK37" s="148"/>
      <c r="UKL37" s="210"/>
      <c r="UKM37" s="211"/>
      <c r="UKN37" s="148"/>
      <c r="UKO37" s="210"/>
      <c r="UKP37" s="211"/>
      <c r="UKQ37" s="148"/>
      <c r="UKR37" s="210"/>
      <c r="UKS37" s="211"/>
      <c r="UKT37" s="148"/>
      <c r="UKU37" s="210"/>
      <c r="UKV37" s="211"/>
      <c r="UKW37" s="148"/>
      <c r="UKX37" s="210"/>
      <c r="UKY37" s="211"/>
      <c r="UKZ37" s="148"/>
      <c r="ULA37" s="210"/>
      <c r="ULB37" s="211"/>
      <c r="ULC37" s="148"/>
      <c r="ULD37" s="210"/>
      <c r="ULE37" s="211"/>
      <c r="ULF37" s="148"/>
      <c r="ULG37" s="210"/>
      <c r="ULH37" s="211"/>
      <c r="ULI37" s="148"/>
      <c r="ULJ37" s="210"/>
      <c r="ULK37" s="211"/>
      <c r="ULL37" s="148"/>
      <c r="ULM37" s="210"/>
      <c r="ULN37" s="211"/>
      <c r="ULO37" s="148"/>
      <c r="ULP37" s="210"/>
      <c r="ULQ37" s="211"/>
      <c r="ULR37" s="148"/>
      <c r="ULS37" s="210"/>
      <c r="ULT37" s="211"/>
      <c r="ULU37" s="148"/>
      <c r="ULV37" s="210"/>
      <c r="ULW37" s="211"/>
      <c r="ULX37" s="148"/>
      <c r="ULY37" s="210"/>
      <c r="ULZ37" s="211"/>
      <c r="UMA37" s="148"/>
      <c r="UMB37" s="210"/>
      <c r="UMC37" s="211"/>
      <c r="UMD37" s="148"/>
      <c r="UME37" s="210"/>
      <c r="UMF37" s="211"/>
      <c r="UMG37" s="148"/>
      <c r="UMH37" s="210"/>
      <c r="UMI37" s="211"/>
      <c r="UMJ37" s="148"/>
      <c r="UMK37" s="210"/>
      <c r="UML37" s="211"/>
      <c r="UMM37" s="148"/>
      <c r="UMN37" s="210"/>
      <c r="UMO37" s="211"/>
      <c r="UMP37" s="148"/>
      <c r="UMQ37" s="210"/>
      <c r="UMR37" s="211"/>
      <c r="UMS37" s="148"/>
      <c r="UMT37" s="210"/>
      <c r="UMU37" s="211"/>
      <c r="UMV37" s="148"/>
      <c r="UMW37" s="210"/>
      <c r="UMX37" s="211"/>
      <c r="UMY37" s="148"/>
      <c r="UMZ37" s="210"/>
      <c r="UNA37" s="211"/>
      <c r="UNB37" s="148"/>
      <c r="UNC37" s="210"/>
      <c r="UND37" s="211"/>
      <c r="UNE37" s="148"/>
      <c r="UNF37" s="210"/>
      <c r="UNG37" s="211"/>
      <c r="UNH37" s="148"/>
      <c r="UNI37" s="210"/>
      <c r="UNJ37" s="211"/>
      <c r="UNK37" s="148"/>
      <c r="UNL37" s="210"/>
      <c r="UNM37" s="211"/>
      <c r="UNN37" s="148"/>
      <c r="UNO37" s="210"/>
      <c r="UNP37" s="211"/>
      <c r="UNQ37" s="148"/>
      <c r="UNR37" s="210"/>
      <c r="UNS37" s="211"/>
      <c r="UNT37" s="148"/>
      <c r="UNU37" s="210"/>
      <c r="UNV37" s="211"/>
      <c r="UNW37" s="148"/>
      <c r="UNX37" s="210"/>
      <c r="UNY37" s="211"/>
      <c r="UNZ37" s="148"/>
      <c r="UOA37" s="210"/>
      <c r="UOB37" s="211"/>
      <c r="UOC37" s="148"/>
      <c r="UOD37" s="210"/>
      <c r="UOE37" s="211"/>
      <c r="UOF37" s="148"/>
      <c r="UOG37" s="210"/>
      <c r="UOH37" s="211"/>
      <c r="UOI37" s="148"/>
      <c r="UOJ37" s="210"/>
      <c r="UOK37" s="211"/>
      <c r="UOL37" s="148"/>
      <c r="UOM37" s="210"/>
      <c r="UON37" s="211"/>
      <c r="UOO37" s="148"/>
      <c r="UOP37" s="210"/>
      <c r="UOQ37" s="211"/>
      <c r="UOR37" s="148"/>
      <c r="UOS37" s="210"/>
      <c r="UOT37" s="211"/>
      <c r="UOU37" s="148"/>
      <c r="UOV37" s="210"/>
      <c r="UOW37" s="211"/>
      <c r="UOX37" s="148"/>
      <c r="UOY37" s="210"/>
      <c r="UOZ37" s="211"/>
      <c r="UPA37" s="148"/>
      <c r="UPB37" s="210"/>
      <c r="UPC37" s="211"/>
      <c r="UPD37" s="148"/>
      <c r="UPE37" s="210"/>
      <c r="UPF37" s="211"/>
      <c r="UPG37" s="148"/>
      <c r="UPH37" s="210"/>
      <c r="UPI37" s="211"/>
      <c r="UPJ37" s="148"/>
      <c r="UPK37" s="210"/>
      <c r="UPL37" s="211"/>
      <c r="UPM37" s="148"/>
      <c r="UPN37" s="210"/>
      <c r="UPO37" s="211"/>
      <c r="UPP37" s="148"/>
      <c r="UPQ37" s="210"/>
      <c r="UPR37" s="211"/>
      <c r="UPS37" s="148"/>
      <c r="UPT37" s="210"/>
      <c r="UPU37" s="211"/>
      <c r="UPV37" s="148"/>
      <c r="UPW37" s="210"/>
      <c r="UPX37" s="211"/>
      <c r="UPY37" s="148"/>
      <c r="UPZ37" s="210"/>
      <c r="UQA37" s="211"/>
      <c r="UQB37" s="148"/>
      <c r="UQC37" s="210"/>
      <c r="UQD37" s="211"/>
      <c r="UQE37" s="148"/>
      <c r="UQF37" s="210"/>
      <c r="UQG37" s="211"/>
      <c r="UQH37" s="148"/>
      <c r="UQI37" s="210"/>
      <c r="UQJ37" s="211"/>
      <c r="UQK37" s="148"/>
      <c r="UQL37" s="210"/>
      <c r="UQM37" s="211"/>
      <c r="UQN37" s="148"/>
      <c r="UQO37" s="210"/>
      <c r="UQP37" s="211"/>
      <c r="UQQ37" s="148"/>
      <c r="UQR37" s="210"/>
      <c r="UQS37" s="211"/>
      <c r="UQT37" s="148"/>
      <c r="UQU37" s="210"/>
      <c r="UQV37" s="211"/>
      <c r="UQW37" s="148"/>
      <c r="UQX37" s="210"/>
      <c r="UQY37" s="211"/>
      <c r="UQZ37" s="148"/>
      <c r="URA37" s="210"/>
      <c r="URB37" s="211"/>
      <c r="URC37" s="148"/>
      <c r="URD37" s="210"/>
      <c r="URE37" s="211"/>
      <c r="URF37" s="148"/>
      <c r="URG37" s="210"/>
      <c r="URH37" s="211"/>
      <c r="URI37" s="148"/>
      <c r="URJ37" s="210"/>
      <c r="URK37" s="211"/>
      <c r="URL37" s="148"/>
      <c r="URM37" s="210"/>
      <c r="URN37" s="211"/>
      <c r="URO37" s="148"/>
      <c r="URP37" s="210"/>
      <c r="URQ37" s="211"/>
      <c r="URR37" s="148"/>
      <c r="URS37" s="210"/>
      <c r="URT37" s="211"/>
      <c r="URU37" s="148"/>
      <c r="URV37" s="210"/>
      <c r="URW37" s="211"/>
      <c r="URX37" s="148"/>
      <c r="URY37" s="210"/>
      <c r="URZ37" s="211"/>
      <c r="USA37" s="148"/>
      <c r="USB37" s="210"/>
      <c r="USC37" s="211"/>
      <c r="USD37" s="148"/>
      <c r="USE37" s="210"/>
      <c r="USF37" s="211"/>
      <c r="USG37" s="148"/>
      <c r="USH37" s="210"/>
      <c r="USI37" s="211"/>
      <c r="USJ37" s="148"/>
      <c r="USK37" s="210"/>
      <c r="USL37" s="211"/>
      <c r="USM37" s="148"/>
      <c r="USN37" s="210"/>
      <c r="USO37" s="211"/>
      <c r="USP37" s="148"/>
      <c r="USQ37" s="210"/>
      <c r="USR37" s="211"/>
      <c r="USS37" s="148"/>
      <c r="UST37" s="210"/>
      <c r="USU37" s="211"/>
      <c r="USV37" s="148"/>
      <c r="USW37" s="210"/>
      <c r="USX37" s="211"/>
      <c r="USY37" s="148"/>
      <c r="USZ37" s="210"/>
      <c r="UTA37" s="211"/>
      <c r="UTB37" s="148"/>
      <c r="UTC37" s="210"/>
      <c r="UTD37" s="211"/>
      <c r="UTE37" s="148"/>
      <c r="UTF37" s="210"/>
      <c r="UTG37" s="211"/>
      <c r="UTH37" s="148"/>
      <c r="UTI37" s="210"/>
      <c r="UTJ37" s="211"/>
      <c r="UTK37" s="148"/>
      <c r="UTL37" s="210"/>
      <c r="UTM37" s="211"/>
      <c r="UTN37" s="148"/>
      <c r="UTO37" s="210"/>
      <c r="UTP37" s="211"/>
      <c r="UTQ37" s="148"/>
      <c r="UTR37" s="210"/>
      <c r="UTS37" s="211"/>
      <c r="UTT37" s="148"/>
      <c r="UTU37" s="210"/>
      <c r="UTV37" s="211"/>
      <c r="UTW37" s="148"/>
      <c r="UTX37" s="210"/>
      <c r="UTY37" s="211"/>
      <c r="UTZ37" s="148"/>
      <c r="UUA37" s="210"/>
      <c r="UUB37" s="211"/>
      <c r="UUC37" s="148"/>
      <c r="UUD37" s="210"/>
      <c r="UUE37" s="211"/>
      <c r="UUF37" s="148"/>
      <c r="UUG37" s="210"/>
      <c r="UUH37" s="211"/>
      <c r="UUI37" s="148"/>
      <c r="UUJ37" s="210"/>
      <c r="UUK37" s="211"/>
      <c r="UUL37" s="148"/>
      <c r="UUM37" s="210"/>
      <c r="UUN37" s="211"/>
      <c r="UUO37" s="148"/>
      <c r="UUP37" s="210"/>
      <c r="UUQ37" s="211"/>
      <c r="UUR37" s="148"/>
      <c r="UUS37" s="210"/>
      <c r="UUT37" s="211"/>
      <c r="UUU37" s="148"/>
      <c r="UUV37" s="210"/>
      <c r="UUW37" s="211"/>
      <c r="UUX37" s="148"/>
      <c r="UUY37" s="210"/>
      <c r="UUZ37" s="211"/>
      <c r="UVA37" s="148"/>
      <c r="UVB37" s="210"/>
      <c r="UVC37" s="211"/>
      <c r="UVD37" s="148"/>
      <c r="UVE37" s="210"/>
      <c r="UVF37" s="211"/>
      <c r="UVG37" s="148"/>
      <c r="UVH37" s="210"/>
      <c r="UVI37" s="211"/>
      <c r="UVJ37" s="148"/>
      <c r="UVK37" s="210"/>
      <c r="UVL37" s="211"/>
      <c r="UVM37" s="148"/>
      <c r="UVN37" s="210"/>
      <c r="UVO37" s="211"/>
      <c r="UVP37" s="148"/>
      <c r="UVQ37" s="210"/>
      <c r="UVR37" s="211"/>
      <c r="UVS37" s="148"/>
      <c r="UVT37" s="210"/>
      <c r="UVU37" s="211"/>
      <c r="UVV37" s="148"/>
      <c r="UVW37" s="210"/>
      <c r="UVX37" s="211"/>
      <c r="UVY37" s="148"/>
      <c r="UVZ37" s="210"/>
      <c r="UWA37" s="211"/>
      <c r="UWB37" s="148"/>
      <c r="UWC37" s="210"/>
      <c r="UWD37" s="211"/>
      <c r="UWE37" s="148"/>
      <c r="UWF37" s="210"/>
      <c r="UWG37" s="211"/>
      <c r="UWH37" s="148"/>
      <c r="UWI37" s="210"/>
      <c r="UWJ37" s="211"/>
      <c r="UWK37" s="148"/>
      <c r="UWL37" s="210"/>
      <c r="UWM37" s="211"/>
      <c r="UWN37" s="148"/>
      <c r="UWO37" s="210"/>
      <c r="UWP37" s="211"/>
      <c r="UWQ37" s="148"/>
      <c r="UWR37" s="210"/>
      <c r="UWS37" s="211"/>
      <c r="UWT37" s="148"/>
      <c r="UWU37" s="210"/>
      <c r="UWV37" s="211"/>
      <c r="UWW37" s="148"/>
      <c r="UWX37" s="210"/>
      <c r="UWY37" s="211"/>
      <c r="UWZ37" s="148"/>
      <c r="UXA37" s="210"/>
      <c r="UXB37" s="211"/>
      <c r="UXC37" s="148"/>
      <c r="UXD37" s="210"/>
      <c r="UXE37" s="211"/>
      <c r="UXF37" s="148"/>
      <c r="UXG37" s="210"/>
      <c r="UXH37" s="211"/>
      <c r="UXI37" s="148"/>
      <c r="UXJ37" s="210"/>
      <c r="UXK37" s="211"/>
      <c r="UXL37" s="148"/>
      <c r="UXM37" s="210"/>
      <c r="UXN37" s="211"/>
      <c r="UXO37" s="148"/>
      <c r="UXP37" s="210"/>
      <c r="UXQ37" s="211"/>
      <c r="UXR37" s="148"/>
      <c r="UXS37" s="210"/>
      <c r="UXT37" s="211"/>
      <c r="UXU37" s="148"/>
      <c r="UXV37" s="210"/>
      <c r="UXW37" s="211"/>
      <c r="UXX37" s="148"/>
      <c r="UXY37" s="210"/>
      <c r="UXZ37" s="211"/>
      <c r="UYA37" s="148"/>
      <c r="UYB37" s="210"/>
      <c r="UYC37" s="211"/>
      <c r="UYD37" s="148"/>
      <c r="UYE37" s="210"/>
      <c r="UYF37" s="211"/>
      <c r="UYG37" s="148"/>
      <c r="UYH37" s="210"/>
      <c r="UYI37" s="211"/>
      <c r="UYJ37" s="148"/>
      <c r="UYK37" s="210"/>
      <c r="UYL37" s="211"/>
      <c r="UYM37" s="148"/>
      <c r="UYN37" s="210"/>
      <c r="UYO37" s="211"/>
      <c r="UYP37" s="148"/>
      <c r="UYQ37" s="210"/>
      <c r="UYR37" s="211"/>
      <c r="UYS37" s="148"/>
      <c r="UYT37" s="210"/>
      <c r="UYU37" s="211"/>
      <c r="UYV37" s="148"/>
      <c r="UYW37" s="210"/>
      <c r="UYX37" s="211"/>
      <c r="UYY37" s="148"/>
      <c r="UYZ37" s="210"/>
      <c r="UZA37" s="211"/>
      <c r="UZB37" s="148"/>
      <c r="UZC37" s="210"/>
      <c r="UZD37" s="211"/>
      <c r="UZE37" s="148"/>
      <c r="UZF37" s="210"/>
      <c r="UZG37" s="211"/>
      <c r="UZH37" s="148"/>
      <c r="UZI37" s="210"/>
      <c r="UZJ37" s="211"/>
      <c r="UZK37" s="148"/>
      <c r="UZL37" s="210"/>
      <c r="UZM37" s="211"/>
      <c r="UZN37" s="148"/>
      <c r="UZO37" s="210"/>
      <c r="UZP37" s="211"/>
      <c r="UZQ37" s="148"/>
      <c r="UZR37" s="210"/>
      <c r="UZS37" s="211"/>
      <c r="UZT37" s="148"/>
      <c r="UZU37" s="210"/>
      <c r="UZV37" s="211"/>
      <c r="UZW37" s="148"/>
      <c r="UZX37" s="210"/>
      <c r="UZY37" s="211"/>
      <c r="UZZ37" s="148"/>
      <c r="VAA37" s="210"/>
      <c r="VAB37" s="211"/>
      <c r="VAC37" s="148"/>
      <c r="VAD37" s="210"/>
      <c r="VAE37" s="211"/>
      <c r="VAF37" s="148"/>
      <c r="VAG37" s="210"/>
      <c r="VAH37" s="211"/>
      <c r="VAI37" s="148"/>
      <c r="VAJ37" s="210"/>
      <c r="VAK37" s="211"/>
      <c r="VAL37" s="148"/>
      <c r="VAM37" s="210"/>
      <c r="VAN37" s="211"/>
      <c r="VAO37" s="148"/>
      <c r="VAP37" s="210"/>
      <c r="VAQ37" s="211"/>
      <c r="VAR37" s="148"/>
      <c r="VAS37" s="210"/>
      <c r="VAT37" s="211"/>
      <c r="VAU37" s="148"/>
      <c r="VAV37" s="210"/>
      <c r="VAW37" s="211"/>
      <c r="VAX37" s="148"/>
      <c r="VAY37" s="210"/>
      <c r="VAZ37" s="211"/>
      <c r="VBA37" s="148"/>
      <c r="VBB37" s="210"/>
      <c r="VBC37" s="211"/>
      <c r="VBD37" s="148"/>
      <c r="VBE37" s="210"/>
      <c r="VBF37" s="211"/>
      <c r="VBG37" s="148"/>
      <c r="VBH37" s="210"/>
      <c r="VBI37" s="211"/>
      <c r="VBJ37" s="148"/>
      <c r="VBK37" s="210"/>
      <c r="VBL37" s="211"/>
      <c r="VBM37" s="148"/>
      <c r="VBN37" s="210"/>
      <c r="VBO37" s="211"/>
      <c r="VBP37" s="148"/>
      <c r="VBQ37" s="210"/>
      <c r="VBR37" s="211"/>
      <c r="VBS37" s="148"/>
      <c r="VBT37" s="210"/>
      <c r="VBU37" s="211"/>
      <c r="VBV37" s="148"/>
      <c r="VBW37" s="210"/>
      <c r="VBX37" s="211"/>
      <c r="VBY37" s="148"/>
      <c r="VBZ37" s="210"/>
      <c r="VCA37" s="211"/>
      <c r="VCB37" s="148"/>
      <c r="VCC37" s="210"/>
      <c r="VCD37" s="211"/>
      <c r="VCE37" s="148"/>
      <c r="VCF37" s="210"/>
      <c r="VCG37" s="211"/>
      <c r="VCH37" s="148"/>
      <c r="VCI37" s="210"/>
      <c r="VCJ37" s="211"/>
      <c r="VCK37" s="148"/>
      <c r="VCL37" s="210"/>
      <c r="VCM37" s="211"/>
      <c r="VCN37" s="148"/>
      <c r="VCO37" s="210"/>
      <c r="VCP37" s="211"/>
      <c r="VCQ37" s="148"/>
      <c r="VCR37" s="210"/>
      <c r="VCS37" s="211"/>
      <c r="VCT37" s="148"/>
      <c r="VCU37" s="210"/>
      <c r="VCV37" s="211"/>
      <c r="VCW37" s="148"/>
      <c r="VCX37" s="210"/>
      <c r="VCY37" s="211"/>
      <c r="VCZ37" s="148"/>
      <c r="VDA37" s="210"/>
      <c r="VDB37" s="211"/>
      <c r="VDC37" s="148"/>
      <c r="VDD37" s="210"/>
      <c r="VDE37" s="211"/>
      <c r="VDF37" s="148"/>
      <c r="VDG37" s="210"/>
      <c r="VDH37" s="211"/>
      <c r="VDI37" s="148"/>
      <c r="VDJ37" s="210"/>
      <c r="VDK37" s="211"/>
      <c r="VDL37" s="148"/>
      <c r="VDM37" s="210"/>
      <c r="VDN37" s="211"/>
      <c r="VDO37" s="148"/>
      <c r="VDP37" s="210"/>
      <c r="VDQ37" s="211"/>
      <c r="VDR37" s="148"/>
      <c r="VDS37" s="210"/>
      <c r="VDT37" s="211"/>
      <c r="VDU37" s="148"/>
      <c r="VDV37" s="210"/>
      <c r="VDW37" s="211"/>
      <c r="VDX37" s="148"/>
      <c r="VDY37" s="210"/>
      <c r="VDZ37" s="211"/>
      <c r="VEA37" s="148"/>
      <c r="VEB37" s="210"/>
      <c r="VEC37" s="211"/>
      <c r="VED37" s="148"/>
      <c r="VEE37" s="210"/>
      <c r="VEF37" s="211"/>
      <c r="VEG37" s="148"/>
      <c r="VEH37" s="210"/>
      <c r="VEI37" s="211"/>
      <c r="VEJ37" s="148"/>
      <c r="VEK37" s="210"/>
      <c r="VEL37" s="211"/>
      <c r="VEM37" s="148"/>
      <c r="VEN37" s="210"/>
      <c r="VEO37" s="211"/>
      <c r="VEP37" s="148"/>
      <c r="VEQ37" s="210"/>
      <c r="VER37" s="211"/>
      <c r="VES37" s="148"/>
      <c r="VET37" s="210"/>
      <c r="VEU37" s="211"/>
      <c r="VEV37" s="148"/>
      <c r="VEW37" s="210"/>
      <c r="VEX37" s="211"/>
      <c r="VEY37" s="148"/>
      <c r="VEZ37" s="210"/>
      <c r="VFA37" s="211"/>
      <c r="VFB37" s="148"/>
      <c r="VFC37" s="210"/>
      <c r="VFD37" s="211"/>
      <c r="VFE37" s="148"/>
      <c r="VFF37" s="210"/>
      <c r="VFG37" s="211"/>
      <c r="VFH37" s="148"/>
      <c r="VFI37" s="210"/>
      <c r="VFJ37" s="211"/>
      <c r="VFK37" s="148"/>
      <c r="VFL37" s="210"/>
      <c r="VFM37" s="211"/>
      <c r="VFN37" s="148"/>
      <c r="VFO37" s="210"/>
      <c r="VFP37" s="211"/>
      <c r="VFQ37" s="148"/>
      <c r="VFR37" s="210"/>
      <c r="VFS37" s="211"/>
      <c r="VFT37" s="148"/>
      <c r="VFU37" s="210"/>
      <c r="VFV37" s="211"/>
      <c r="VFW37" s="148"/>
      <c r="VFX37" s="210"/>
      <c r="VFY37" s="211"/>
      <c r="VFZ37" s="148"/>
      <c r="VGA37" s="210"/>
      <c r="VGB37" s="211"/>
      <c r="VGC37" s="148"/>
      <c r="VGD37" s="210"/>
      <c r="VGE37" s="211"/>
      <c r="VGF37" s="148"/>
      <c r="VGG37" s="210"/>
      <c r="VGH37" s="211"/>
      <c r="VGI37" s="148"/>
      <c r="VGJ37" s="210"/>
      <c r="VGK37" s="211"/>
      <c r="VGL37" s="148"/>
      <c r="VGM37" s="210"/>
      <c r="VGN37" s="211"/>
      <c r="VGO37" s="148"/>
      <c r="VGP37" s="210"/>
      <c r="VGQ37" s="211"/>
      <c r="VGR37" s="148"/>
      <c r="VGS37" s="210"/>
      <c r="VGT37" s="211"/>
      <c r="VGU37" s="148"/>
      <c r="VGV37" s="210"/>
      <c r="VGW37" s="211"/>
      <c r="VGX37" s="148"/>
      <c r="VGY37" s="210"/>
      <c r="VGZ37" s="211"/>
      <c r="VHA37" s="148"/>
      <c r="VHB37" s="210"/>
      <c r="VHC37" s="211"/>
      <c r="VHD37" s="148"/>
      <c r="VHE37" s="210"/>
      <c r="VHF37" s="211"/>
      <c r="VHG37" s="148"/>
      <c r="VHH37" s="210"/>
      <c r="VHI37" s="211"/>
      <c r="VHJ37" s="148"/>
      <c r="VHK37" s="210"/>
      <c r="VHL37" s="211"/>
      <c r="VHM37" s="148"/>
      <c r="VHN37" s="210"/>
      <c r="VHO37" s="211"/>
      <c r="VHP37" s="148"/>
      <c r="VHQ37" s="210"/>
      <c r="VHR37" s="211"/>
      <c r="VHS37" s="148"/>
      <c r="VHT37" s="210"/>
      <c r="VHU37" s="211"/>
      <c r="VHV37" s="148"/>
      <c r="VHW37" s="210"/>
      <c r="VHX37" s="211"/>
      <c r="VHY37" s="148"/>
      <c r="VHZ37" s="210"/>
      <c r="VIA37" s="211"/>
      <c r="VIB37" s="148"/>
      <c r="VIC37" s="210"/>
      <c r="VID37" s="211"/>
      <c r="VIE37" s="148"/>
      <c r="VIF37" s="210"/>
      <c r="VIG37" s="211"/>
      <c r="VIH37" s="148"/>
      <c r="VII37" s="210"/>
      <c r="VIJ37" s="211"/>
      <c r="VIK37" s="148"/>
      <c r="VIL37" s="210"/>
      <c r="VIM37" s="211"/>
      <c r="VIN37" s="148"/>
      <c r="VIO37" s="210"/>
      <c r="VIP37" s="211"/>
      <c r="VIQ37" s="148"/>
      <c r="VIR37" s="210"/>
      <c r="VIS37" s="211"/>
      <c r="VIT37" s="148"/>
      <c r="VIU37" s="210"/>
      <c r="VIV37" s="211"/>
      <c r="VIW37" s="148"/>
      <c r="VIX37" s="210"/>
      <c r="VIY37" s="211"/>
      <c r="VIZ37" s="148"/>
      <c r="VJA37" s="210"/>
      <c r="VJB37" s="211"/>
      <c r="VJC37" s="148"/>
      <c r="VJD37" s="210"/>
      <c r="VJE37" s="211"/>
      <c r="VJF37" s="148"/>
      <c r="VJG37" s="210"/>
      <c r="VJH37" s="211"/>
      <c r="VJI37" s="148"/>
      <c r="VJJ37" s="210"/>
      <c r="VJK37" s="211"/>
      <c r="VJL37" s="148"/>
      <c r="VJM37" s="210"/>
      <c r="VJN37" s="211"/>
      <c r="VJO37" s="148"/>
      <c r="VJP37" s="210"/>
      <c r="VJQ37" s="211"/>
      <c r="VJR37" s="148"/>
      <c r="VJS37" s="210"/>
      <c r="VJT37" s="211"/>
      <c r="VJU37" s="148"/>
      <c r="VJV37" s="210"/>
      <c r="VJW37" s="211"/>
      <c r="VJX37" s="148"/>
      <c r="VJY37" s="210"/>
      <c r="VJZ37" s="211"/>
      <c r="VKA37" s="148"/>
      <c r="VKB37" s="210"/>
      <c r="VKC37" s="211"/>
      <c r="VKD37" s="148"/>
      <c r="VKE37" s="210"/>
      <c r="VKF37" s="211"/>
      <c r="VKG37" s="148"/>
      <c r="VKH37" s="210"/>
      <c r="VKI37" s="211"/>
      <c r="VKJ37" s="148"/>
      <c r="VKK37" s="210"/>
      <c r="VKL37" s="211"/>
      <c r="VKM37" s="148"/>
      <c r="VKN37" s="210"/>
      <c r="VKO37" s="211"/>
      <c r="VKP37" s="148"/>
      <c r="VKQ37" s="210"/>
      <c r="VKR37" s="211"/>
      <c r="VKS37" s="148"/>
      <c r="VKT37" s="210"/>
      <c r="VKU37" s="211"/>
      <c r="VKV37" s="148"/>
      <c r="VKW37" s="210"/>
      <c r="VKX37" s="211"/>
      <c r="VKY37" s="148"/>
      <c r="VKZ37" s="210"/>
      <c r="VLA37" s="211"/>
      <c r="VLB37" s="148"/>
      <c r="VLC37" s="210"/>
      <c r="VLD37" s="211"/>
      <c r="VLE37" s="148"/>
      <c r="VLF37" s="210"/>
      <c r="VLG37" s="211"/>
      <c r="VLH37" s="148"/>
      <c r="VLI37" s="210"/>
      <c r="VLJ37" s="211"/>
      <c r="VLK37" s="148"/>
      <c r="VLL37" s="210"/>
      <c r="VLM37" s="211"/>
      <c r="VLN37" s="148"/>
      <c r="VLO37" s="210"/>
      <c r="VLP37" s="211"/>
      <c r="VLQ37" s="148"/>
      <c r="VLR37" s="210"/>
      <c r="VLS37" s="211"/>
      <c r="VLT37" s="148"/>
      <c r="VLU37" s="210"/>
      <c r="VLV37" s="211"/>
      <c r="VLW37" s="148"/>
      <c r="VLX37" s="210"/>
      <c r="VLY37" s="211"/>
      <c r="VLZ37" s="148"/>
      <c r="VMA37" s="210"/>
      <c r="VMB37" s="211"/>
      <c r="VMC37" s="148"/>
      <c r="VMD37" s="210"/>
      <c r="VME37" s="211"/>
      <c r="VMF37" s="148"/>
      <c r="VMG37" s="210"/>
      <c r="VMH37" s="211"/>
      <c r="VMI37" s="148"/>
      <c r="VMJ37" s="210"/>
      <c r="VMK37" s="211"/>
      <c r="VML37" s="148"/>
      <c r="VMM37" s="210"/>
      <c r="VMN37" s="211"/>
      <c r="VMO37" s="148"/>
      <c r="VMP37" s="210"/>
      <c r="VMQ37" s="211"/>
      <c r="VMR37" s="148"/>
      <c r="VMS37" s="210"/>
      <c r="VMT37" s="211"/>
      <c r="VMU37" s="148"/>
      <c r="VMV37" s="210"/>
      <c r="VMW37" s="211"/>
      <c r="VMX37" s="148"/>
      <c r="VMY37" s="210"/>
      <c r="VMZ37" s="211"/>
      <c r="VNA37" s="148"/>
      <c r="VNB37" s="210"/>
      <c r="VNC37" s="211"/>
      <c r="VND37" s="148"/>
      <c r="VNE37" s="210"/>
      <c r="VNF37" s="211"/>
      <c r="VNG37" s="148"/>
      <c r="VNH37" s="210"/>
      <c r="VNI37" s="211"/>
      <c r="VNJ37" s="148"/>
      <c r="VNK37" s="210"/>
      <c r="VNL37" s="211"/>
      <c r="VNM37" s="148"/>
      <c r="VNN37" s="210"/>
      <c r="VNO37" s="211"/>
      <c r="VNP37" s="148"/>
      <c r="VNQ37" s="210"/>
      <c r="VNR37" s="211"/>
      <c r="VNS37" s="148"/>
      <c r="VNT37" s="210"/>
      <c r="VNU37" s="211"/>
      <c r="VNV37" s="148"/>
      <c r="VNW37" s="210"/>
      <c r="VNX37" s="211"/>
      <c r="VNY37" s="148"/>
      <c r="VNZ37" s="210"/>
      <c r="VOA37" s="211"/>
      <c r="VOB37" s="148"/>
      <c r="VOC37" s="210"/>
      <c r="VOD37" s="211"/>
      <c r="VOE37" s="148"/>
      <c r="VOF37" s="210"/>
      <c r="VOG37" s="211"/>
      <c r="VOH37" s="148"/>
      <c r="VOI37" s="210"/>
      <c r="VOJ37" s="211"/>
      <c r="VOK37" s="148"/>
      <c r="VOL37" s="210"/>
      <c r="VOM37" s="211"/>
      <c r="VON37" s="148"/>
      <c r="VOO37" s="210"/>
      <c r="VOP37" s="211"/>
      <c r="VOQ37" s="148"/>
      <c r="VOR37" s="210"/>
      <c r="VOS37" s="211"/>
      <c r="VOT37" s="148"/>
      <c r="VOU37" s="210"/>
      <c r="VOV37" s="211"/>
      <c r="VOW37" s="148"/>
      <c r="VOX37" s="210"/>
      <c r="VOY37" s="211"/>
      <c r="VOZ37" s="148"/>
      <c r="VPA37" s="210"/>
      <c r="VPB37" s="211"/>
      <c r="VPC37" s="148"/>
      <c r="VPD37" s="210"/>
      <c r="VPE37" s="211"/>
      <c r="VPF37" s="148"/>
      <c r="VPG37" s="210"/>
      <c r="VPH37" s="211"/>
      <c r="VPI37" s="148"/>
      <c r="VPJ37" s="210"/>
      <c r="VPK37" s="211"/>
      <c r="VPL37" s="148"/>
      <c r="VPM37" s="210"/>
      <c r="VPN37" s="211"/>
      <c r="VPO37" s="148"/>
      <c r="VPP37" s="210"/>
      <c r="VPQ37" s="211"/>
      <c r="VPR37" s="148"/>
      <c r="VPS37" s="210"/>
      <c r="VPT37" s="211"/>
      <c r="VPU37" s="148"/>
      <c r="VPV37" s="210"/>
      <c r="VPW37" s="211"/>
      <c r="VPX37" s="148"/>
      <c r="VPY37" s="210"/>
      <c r="VPZ37" s="211"/>
      <c r="VQA37" s="148"/>
      <c r="VQB37" s="210"/>
      <c r="VQC37" s="211"/>
      <c r="VQD37" s="148"/>
      <c r="VQE37" s="210"/>
      <c r="VQF37" s="211"/>
      <c r="VQG37" s="148"/>
      <c r="VQH37" s="210"/>
      <c r="VQI37" s="211"/>
      <c r="VQJ37" s="148"/>
      <c r="VQK37" s="210"/>
      <c r="VQL37" s="211"/>
      <c r="VQM37" s="148"/>
      <c r="VQN37" s="210"/>
      <c r="VQO37" s="211"/>
      <c r="VQP37" s="148"/>
      <c r="VQQ37" s="210"/>
      <c r="VQR37" s="211"/>
      <c r="VQS37" s="148"/>
      <c r="VQT37" s="210"/>
      <c r="VQU37" s="211"/>
      <c r="VQV37" s="148"/>
      <c r="VQW37" s="210"/>
      <c r="VQX37" s="211"/>
      <c r="VQY37" s="148"/>
      <c r="VQZ37" s="210"/>
      <c r="VRA37" s="211"/>
      <c r="VRB37" s="148"/>
      <c r="VRC37" s="210"/>
      <c r="VRD37" s="211"/>
      <c r="VRE37" s="148"/>
      <c r="VRF37" s="210"/>
      <c r="VRG37" s="211"/>
      <c r="VRH37" s="148"/>
      <c r="VRI37" s="210"/>
      <c r="VRJ37" s="211"/>
      <c r="VRK37" s="148"/>
      <c r="VRL37" s="210"/>
      <c r="VRM37" s="211"/>
      <c r="VRN37" s="148"/>
      <c r="VRO37" s="210"/>
      <c r="VRP37" s="211"/>
      <c r="VRQ37" s="148"/>
      <c r="VRR37" s="210"/>
      <c r="VRS37" s="211"/>
      <c r="VRT37" s="148"/>
      <c r="VRU37" s="210"/>
      <c r="VRV37" s="211"/>
      <c r="VRW37" s="148"/>
      <c r="VRX37" s="210"/>
      <c r="VRY37" s="211"/>
      <c r="VRZ37" s="148"/>
      <c r="VSA37" s="210"/>
      <c r="VSB37" s="211"/>
      <c r="VSC37" s="148"/>
      <c r="VSD37" s="210"/>
      <c r="VSE37" s="211"/>
      <c r="VSF37" s="148"/>
      <c r="VSG37" s="210"/>
      <c r="VSH37" s="211"/>
      <c r="VSI37" s="148"/>
      <c r="VSJ37" s="210"/>
      <c r="VSK37" s="211"/>
      <c r="VSL37" s="148"/>
      <c r="VSM37" s="210"/>
      <c r="VSN37" s="211"/>
      <c r="VSO37" s="148"/>
      <c r="VSP37" s="210"/>
      <c r="VSQ37" s="211"/>
      <c r="VSR37" s="148"/>
      <c r="VSS37" s="210"/>
      <c r="VST37" s="211"/>
      <c r="VSU37" s="148"/>
      <c r="VSV37" s="210"/>
      <c r="VSW37" s="211"/>
      <c r="VSX37" s="148"/>
      <c r="VSY37" s="210"/>
      <c r="VSZ37" s="211"/>
      <c r="VTA37" s="148"/>
      <c r="VTB37" s="210"/>
      <c r="VTC37" s="211"/>
      <c r="VTD37" s="148"/>
      <c r="VTE37" s="210"/>
      <c r="VTF37" s="211"/>
      <c r="VTG37" s="148"/>
      <c r="VTH37" s="210"/>
      <c r="VTI37" s="211"/>
      <c r="VTJ37" s="148"/>
      <c r="VTK37" s="210"/>
      <c r="VTL37" s="211"/>
      <c r="VTM37" s="148"/>
      <c r="VTN37" s="210"/>
      <c r="VTO37" s="211"/>
      <c r="VTP37" s="148"/>
      <c r="VTQ37" s="210"/>
      <c r="VTR37" s="211"/>
      <c r="VTS37" s="148"/>
      <c r="VTT37" s="210"/>
      <c r="VTU37" s="211"/>
      <c r="VTV37" s="148"/>
      <c r="VTW37" s="210"/>
      <c r="VTX37" s="211"/>
      <c r="VTY37" s="148"/>
      <c r="VTZ37" s="210"/>
      <c r="VUA37" s="211"/>
      <c r="VUB37" s="148"/>
      <c r="VUC37" s="210"/>
      <c r="VUD37" s="211"/>
      <c r="VUE37" s="148"/>
      <c r="VUF37" s="210"/>
      <c r="VUG37" s="211"/>
      <c r="VUH37" s="148"/>
      <c r="VUI37" s="210"/>
      <c r="VUJ37" s="211"/>
      <c r="VUK37" s="148"/>
      <c r="VUL37" s="210"/>
      <c r="VUM37" s="211"/>
      <c r="VUN37" s="148"/>
      <c r="VUO37" s="210"/>
      <c r="VUP37" s="211"/>
      <c r="VUQ37" s="148"/>
      <c r="VUR37" s="210"/>
      <c r="VUS37" s="211"/>
      <c r="VUT37" s="148"/>
      <c r="VUU37" s="210"/>
      <c r="VUV37" s="211"/>
      <c r="VUW37" s="148"/>
      <c r="VUX37" s="210"/>
      <c r="VUY37" s="211"/>
      <c r="VUZ37" s="148"/>
      <c r="VVA37" s="210"/>
      <c r="VVB37" s="211"/>
      <c r="VVC37" s="148"/>
      <c r="VVD37" s="210"/>
      <c r="VVE37" s="211"/>
      <c r="VVF37" s="148"/>
      <c r="VVG37" s="210"/>
      <c r="VVH37" s="211"/>
      <c r="VVI37" s="148"/>
      <c r="VVJ37" s="210"/>
      <c r="VVK37" s="211"/>
      <c r="VVL37" s="148"/>
      <c r="VVM37" s="210"/>
      <c r="VVN37" s="211"/>
      <c r="VVO37" s="148"/>
      <c r="VVP37" s="210"/>
      <c r="VVQ37" s="211"/>
      <c r="VVR37" s="148"/>
      <c r="VVS37" s="210"/>
      <c r="VVT37" s="211"/>
      <c r="VVU37" s="148"/>
      <c r="VVV37" s="210"/>
      <c r="VVW37" s="211"/>
      <c r="VVX37" s="148"/>
      <c r="VVY37" s="210"/>
      <c r="VVZ37" s="211"/>
      <c r="VWA37" s="148"/>
      <c r="VWB37" s="210"/>
      <c r="VWC37" s="211"/>
      <c r="VWD37" s="148"/>
      <c r="VWE37" s="210"/>
      <c r="VWF37" s="211"/>
      <c r="VWG37" s="148"/>
      <c r="VWH37" s="210"/>
      <c r="VWI37" s="211"/>
      <c r="VWJ37" s="148"/>
      <c r="VWK37" s="210"/>
      <c r="VWL37" s="211"/>
      <c r="VWM37" s="148"/>
      <c r="VWN37" s="210"/>
      <c r="VWO37" s="211"/>
      <c r="VWP37" s="148"/>
      <c r="VWQ37" s="210"/>
      <c r="VWR37" s="211"/>
      <c r="VWS37" s="148"/>
      <c r="VWT37" s="210"/>
      <c r="VWU37" s="211"/>
      <c r="VWV37" s="148"/>
      <c r="VWW37" s="210"/>
      <c r="VWX37" s="211"/>
      <c r="VWY37" s="148"/>
      <c r="VWZ37" s="210"/>
      <c r="VXA37" s="211"/>
      <c r="VXB37" s="148"/>
      <c r="VXC37" s="210"/>
      <c r="VXD37" s="211"/>
      <c r="VXE37" s="148"/>
      <c r="VXF37" s="210"/>
      <c r="VXG37" s="211"/>
      <c r="VXH37" s="148"/>
      <c r="VXI37" s="210"/>
      <c r="VXJ37" s="211"/>
      <c r="VXK37" s="148"/>
      <c r="VXL37" s="210"/>
      <c r="VXM37" s="211"/>
      <c r="VXN37" s="148"/>
      <c r="VXO37" s="210"/>
      <c r="VXP37" s="211"/>
      <c r="VXQ37" s="148"/>
      <c r="VXR37" s="210"/>
      <c r="VXS37" s="211"/>
      <c r="VXT37" s="148"/>
      <c r="VXU37" s="210"/>
      <c r="VXV37" s="211"/>
      <c r="VXW37" s="148"/>
      <c r="VXX37" s="210"/>
      <c r="VXY37" s="211"/>
      <c r="VXZ37" s="148"/>
      <c r="VYA37" s="210"/>
      <c r="VYB37" s="211"/>
      <c r="VYC37" s="148"/>
      <c r="VYD37" s="210"/>
      <c r="VYE37" s="211"/>
      <c r="VYF37" s="148"/>
      <c r="VYG37" s="210"/>
      <c r="VYH37" s="211"/>
      <c r="VYI37" s="148"/>
      <c r="VYJ37" s="210"/>
      <c r="VYK37" s="211"/>
      <c r="VYL37" s="148"/>
      <c r="VYM37" s="210"/>
      <c r="VYN37" s="211"/>
      <c r="VYO37" s="148"/>
      <c r="VYP37" s="210"/>
      <c r="VYQ37" s="211"/>
      <c r="VYR37" s="148"/>
      <c r="VYS37" s="210"/>
      <c r="VYT37" s="211"/>
      <c r="VYU37" s="148"/>
      <c r="VYV37" s="210"/>
      <c r="VYW37" s="211"/>
      <c r="VYX37" s="148"/>
      <c r="VYY37" s="210"/>
      <c r="VYZ37" s="211"/>
      <c r="VZA37" s="148"/>
      <c r="VZB37" s="210"/>
      <c r="VZC37" s="211"/>
      <c r="VZD37" s="148"/>
      <c r="VZE37" s="210"/>
      <c r="VZF37" s="211"/>
      <c r="VZG37" s="148"/>
      <c r="VZH37" s="210"/>
      <c r="VZI37" s="211"/>
      <c r="VZJ37" s="148"/>
      <c r="VZK37" s="210"/>
      <c r="VZL37" s="211"/>
      <c r="VZM37" s="148"/>
      <c r="VZN37" s="210"/>
      <c r="VZO37" s="211"/>
      <c r="VZP37" s="148"/>
      <c r="VZQ37" s="210"/>
      <c r="VZR37" s="211"/>
      <c r="VZS37" s="148"/>
      <c r="VZT37" s="210"/>
      <c r="VZU37" s="211"/>
      <c r="VZV37" s="148"/>
      <c r="VZW37" s="210"/>
      <c r="VZX37" s="211"/>
      <c r="VZY37" s="148"/>
      <c r="VZZ37" s="210"/>
      <c r="WAA37" s="211"/>
      <c r="WAB37" s="148"/>
      <c r="WAC37" s="210"/>
      <c r="WAD37" s="211"/>
      <c r="WAE37" s="148"/>
      <c r="WAF37" s="210"/>
      <c r="WAG37" s="211"/>
      <c r="WAH37" s="148"/>
      <c r="WAI37" s="210"/>
      <c r="WAJ37" s="211"/>
      <c r="WAK37" s="148"/>
      <c r="WAL37" s="210"/>
      <c r="WAM37" s="211"/>
      <c r="WAN37" s="148"/>
      <c r="WAO37" s="210"/>
      <c r="WAP37" s="211"/>
      <c r="WAQ37" s="148"/>
      <c r="WAR37" s="210"/>
      <c r="WAS37" s="211"/>
      <c r="WAT37" s="148"/>
      <c r="WAU37" s="210"/>
      <c r="WAV37" s="211"/>
      <c r="WAW37" s="148"/>
      <c r="WAX37" s="210"/>
      <c r="WAY37" s="211"/>
      <c r="WAZ37" s="148"/>
      <c r="WBA37" s="210"/>
      <c r="WBB37" s="211"/>
      <c r="WBC37" s="148"/>
      <c r="WBD37" s="210"/>
      <c r="WBE37" s="211"/>
      <c r="WBF37" s="148"/>
      <c r="WBG37" s="210"/>
      <c r="WBH37" s="211"/>
      <c r="WBI37" s="148"/>
      <c r="WBJ37" s="210"/>
      <c r="WBK37" s="211"/>
      <c r="WBL37" s="148"/>
      <c r="WBM37" s="210"/>
      <c r="WBN37" s="211"/>
      <c r="WBO37" s="148"/>
      <c r="WBP37" s="210"/>
      <c r="WBQ37" s="211"/>
      <c r="WBR37" s="148"/>
      <c r="WBS37" s="210"/>
      <c r="WBT37" s="211"/>
      <c r="WBU37" s="148"/>
      <c r="WBV37" s="210"/>
      <c r="WBW37" s="211"/>
      <c r="WBX37" s="148"/>
      <c r="WBY37" s="210"/>
      <c r="WBZ37" s="211"/>
      <c r="WCA37" s="148"/>
      <c r="WCB37" s="210"/>
      <c r="WCC37" s="211"/>
      <c r="WCD37" s="148"/>
      <c r="WCE37" s="210"/>
      <c r="WCF37" s="211"/>
      <c r="WCG37" s="148"/>
      <c r="WCH37" s="210"/>
      <c r="WCI37" s="211"/>
      <c r="WCJ37" s="148"/>
      <c r="WCK37" s="210"/>
      <c r="WCL37" s="211"/>
      <c r="WCM37" s="148"/>
      <c r="WCN37" s="210"/>
      <c r="WCO37" s="211"/>
      <c r="WCP37" s="148"/>
      <c r="WCQ37" s="210"/>
      <c r="WCR37" s="211"/>
      <c r="WCS37" s="148"/>
      <c r="WCT37" s="210"/>
      <c r="WCU37" s="211"/>
      <c r="WCV37" s="148"/>
      <c r="WCW37" s="210"/>
      <c r="WCX37" s="211"/>
      <c r="WCY37" s="148"/>
      <c r="WCZ37" s="210"/>
      <c r="WDA37" s="211"/>
      <c r="WDB37" s="148"/>
      <c r="WDC37" s="210"/>
      <c r="WDD37" s="211"/>
      <c r="WDE37" s="148"/>
      <c r="WDF37" s="210"/>
      <c r="WDG37" s="211"/>
      <c r="WDH37" s="148"/>
      <c r="WDI37" s="210"/>
      <c r="WDJ37" s="211"/>
      <c r="WDK37" s="148"/>
      <c r="WDL37" s="210"/>
      <c r="WDM37" s="211"/>
      <c r="WDN37" s="148"/>
      <c r="WDO37" s="210"/>
      <c r="WDP37" s="211"/>
      <c r="WDQ37" s="148"/>
      <c r="WDR37" s="210"/>
      <c r="WDS37" s="211"/>
      <c r="WDT37" s="148"/>
      <c r="WDU37" s="210"/>
      <c r="WDV37" s="211"/>
      <c r="WDW37" s="148"/>
      <c r="WDX37" s="210"/>
      <c r="WDY37" s="211"/>
      <c r="WDZ37" s="148"/>
      <c r="WEA37" s="210"/>
      <c r="WEB37" s="211"/>
      <c r="WEC37" s="148"/>
      <c r="WED37" s="210"/>
      <c r="WEE37" s="211"/>
      <c r="WEF37" s="148"/>
      <c r="WEG37" s="210"/>
      <c r="WEH37" s="211"/>
      <c r="WEI37" s="148"/>
      <c r="WEJ37" s="210"/>
      <c r="WEK37" s="211"/>
      <c r="WEL37" s="148"/>
      <c r="WEM37" s="210"/>
      <c r="WEN37" s="211"/>
      <c r="WEO37" s="148"/>
      <c r="WEP37" s="210"/>
      <c r="WEQ37" s="211"/>
      <c r="WER37" s="148"/>
      <c r="WES37" s="210"/>
      <c r="WET37" s="211"/>
      <c r="WEU37" s="148"/>
      <c r="WEV37" s="210"/>
      <c r="WEW37" s="211"/>
      <c r="WEX37" s="148"/>
      <c r="WEY37" s="210"/>
      <c r="WEZ37" s="211"/>
      <c r="WFA37" s="148"/>
      <c r="WFB37" s="210"/>
      <c r="WFC37" s="211"/>
      <c r="WFD37" s="148"/>
      <c r="WFE37" s="210"/>
      <c r="WFF37" s="211"/>
      <c r="WFG37" s="148"/>
      <c r="WFH37" s="210"/>
      <c r="WFI37" s="211"/>
      <c r="WFJ37" s="148"/>
      <c r="WFK37" s="210"/>
      <c r="WFL37" s="211"/>
      <c r="WFM37" s="148"/>
      <c r="WFN37" s="210"/>
      <c r="WFO37" s="211"/>
      <c r="WFP37" s="148"/>
      <c r="WFQ37" s="210"/>
      <c r="WFR37" s="211"/>
      <c r="WFS37" s="148"/>
      <c r="WFT37" s="210"/>
      <c r="WFU37" s="211"/>
      <c r="WFV37" s="148"/>
      <c r="WFW37" s="210"/>
      <c r="WFX37" s="211"/>
      <c r="WFY37" s="148"/>
      <c r="WFZ37" s="210"/>
      <c r="WGA37" s="211"/>
      <c r="WGB37" s="148"/>
      <c r="WGC37" s="210"/>
      <c r="WGD37" s="211"/>
      <c r="WGE37" s="148"/>
      <c r="WGF37" s="210"/>
      <c r="WGG37" s="211"/>
      <c r="WGH37" s="148"/>
      <c r="WGI37" s="210"/>
      <c r="WGJ37" s="211"/>
      <c r="WGK37" s="148"/>
      <c r="WGL37" s="210"/>
      <c r="WGM37" s="211"/>
      <c r="WGN37" s="148"/>
      <c r="WGO37" s="210"/>
      <c r="WGP37" s="211"/>
      <c r="WGQ37" s="148"/>
      <c r="WGR37" s="210"/>
      <c r="WGS37" s="211"/>
      <c r="WGT37" s="148"/>
      <c r="WGU37" s="210"/>
      <c r="WGV37" s="211"/>
      <c r="WGW37" s="148"/>
      <c r="WGX37" s="210"/>
      <c r="WGY37" s="211"/>
      <c r="WGZ37" s="148"/>
      <c r="WHA37" s="210"/>
      <c r="WHB37" s="211"/>
      <c r="WHC37" s="148"/>
      <c r="WHD37" s="210"/>
      <c r="WHE37" s="211"/>
      <c r="WHF37" s="148"/>
      <c r="WHG37" s="210"/>
      <c r="WHH37" s="211"/>
      <c r="WHI37" s="148"/>
      <c r="WHJ37" s="210"/>
      <c r="WHK37" s="211"/>
      <c r="WHL37" s="148"/>
      <c r="WHM37" s="210"/>
      <c r="WHN37" s="211"/>
      <c r="WHO37" s="148"/>
      <c r="WHP37" s="210"/>
      <c r="WHQ37" s="211"/>
      <c r="WHR37" s="148"/>
      <c r="WHS37" s="210"/>
      <c r="WHT37" s="211"/>
      <c r="WHU37" s="148"/>
      <c r="WHV37" s="210"/>
      <c r="WHW37" s="211"/>
      <c r="WHX37" s="148"/>
      <c r="WHY37" s="210"/>
      <c r="WHZ37" s="211"/>
      <c r="WIA37" s="148"/>
      <c r="WIB37" s="210"/>
      <c r="WIC37" s="211"/>
      <c r="WID37" s="148"/>
      <c r="WIE37" s="210"/>
      <c r="WIF37" s="211"/>
      <c r="WIG37" s="148"/>
      <c r="WIH37" s="210"/>
      <c r="WII37" s="211"/>
      <c r="WIJ37" s="148"/>
      <c r="WIK37" s="210"/>
      <c r="WIL37" s="211"/>
      <c r="WIM37" s="148"/>
      <c r="WIN37" s="210"/>
      <c r="WIO37" s="211"/>
      <c r="WIP37" s="148"/>
      <c r="WIQ37" s="210"/>
      <c r="WIR37" s="211"/>
      <c r="WIS37" s="148"/>
      <c r="WIT37" s="210"/>
      <c r="WIU37" s="211"/>
      <c r="WIV37" s="148"/>
      <c r="WIW37" s="210"/>
      <c r="WIX37" s="211"/>
      <c r="WIY37" s="148"/>
      <c r="WIZ37" s="210"/>
      <c r="WJA37" s="211"/>
      <c r="WJB37" s="148"/>
      <c r="WJC37" s="210"/>
      <c r="WJD37" s="211"/>
      <c r="WJE37" s="148"/>
      <c r="WJF37" s="210"/>
      <c r="WJG37" s="211"/>
      <c r="WJH37" s="148"/>
      <c r="WJI37" s="210"/>
      <c r="WJJ37" s="211"/>
      <c r="WJK37" s="148"/>
      <c r="WJL37" s="210"/>
      <c r="WJM37" s="211"/>
      <c r="WJN37" s="148"/>
      <c r="WJO37" s="210"/>
      <c r="WJP37" s="211"/>
      <c r="WJQ37" s="148"/>
      <c r="WJR37" s="210"/>
      <c r="WJS37" s="211"/>
      <c r="WJT37" s="148"/>
      <c r="WJU37" s="210"/>
      <c r="WJV37" s="211"/>
      <c r="WJW37" s="148"/>
      <c r="WJX37" s="210"/>
      <c r="WJY37" s="211"/>
      <c r="WJZ37" s="148"/>
      <c r="WKA37" s="210"/>
      <c r="WKB37" s="211"/>
      <c r="WKC37" s="148"/>
      <c r="WKD37" s="210"/>
      <c r="WKE37" s="211"/>
      <c r="WKF37" s="148"/>
      <c r="WKG37" s="210"/>
      <c r="WKH37" s="211"/>
      <c r="WKI37" s="148"/>
      <c r="WKJ37" s="210"/>
      <c r="WKK37" s="211"/>
      <c r="WKL37" s="148"/>
      <c r="WKM37" s="210"/>
      <c r="WKN37" s="211"/>
      <c r="WKO37" s="148"/>
      <c r="WKP37" s="210"/>
      <c r="WKQ37" s="211"/>
      <c r="WKR37" s="148"/>
      <c r="WKS37" s="210"/>
      <c r="WKT37" s="211"/>
      <c r="WKU37" s="148"/>
      <c r="WKV37" s="210"/>
      <c r="WKW37" s="211"/>
      <c r="WKX37" s="148"/>
      <c r="WKY37" s="210"/>
      <c r="WKZ37" s="211"/>
      <c r="WLA37" s="148"/>
      <c r="WLB37" s="210"/>
      <c r="WLC37" s="211"/>
      <c r="WLD37" s="148"/>
      <c r="WLE37" s="210"/>
      <c r="WLF37" s="211"/>
      <c r="WLG37" s="148"/>
      <c r="WLH37" s="210"/>
      <c r="WLI37" s="211"/>
      <c r="WLJ37" s="148"/>
      <c r="WLK37" s="210"/>
      <c r="WLL37" s="211"/>
      <c r="WLM37" s="148"/>
      <c r="WLN37" s="210"/>
      <c r="WLO37" s="211"/>
      <c r="WLP37" s="148"/>
      <c r="WLQ37" s="210"/>
      <c r="WLR37" s="211"/>
      <c r="WLS37" s="148"/>
      <c r="WLT37" s="210"/>
      <c r="WLU37" s="211"/>
      <c r="WLV37" s="148"/>
      <c r="WLW37" s="210"/>
      <c r="WLX37" s="211"/>
      <c r="WLY37" s="148"/>
      <c r="WLZ37" s="210"/>
      <c r="WMA37" s="211"/>
      <c r="WMB37" s="148"/>
      <c r="WMC37" s="210"/>
      <c r="WMD37" s="211"/>
      <c r="WME37" s="148"/>
      <c r="WMF37" s="210"/>
      <c r="WMG37" s="211"/>
      <c r="WMH37" s="148"/>
      <c r="WMI37" s="210"/>
      <c r="WMJ37" s="211"/>
      <c r="WMK37" s="148"/>
      <c r="WML37" s="210"/>
      <c r="WMM37" s="211"/>
      <c r="WMN37" s="148"/>
      <c r="WMO37" s="210"/>
      <c r="WMP37" s="211"/>
      <c r="WMQ37" s="148"/>
      <c r="WMR37" s="210"/>
      <c r="WMS37" s="211"/>
      <c r="WMT37" s="148"/>
      <c r="WMU37" s="210"/>
      <c r="WMV37" s="211"/>
      <c r="WMW37" s="148"/>
      <c r="WMX37" s="210"/>
      <c r="WMY37" s="211"/>
      <c r="WMZ37" s="148"/>
      <c r="WNA37" s="210"/>
      <c r="WNB37" s="211"/>
      <c r="WNC37" s="148"/>
      <c r="WND37" s="210"/>
      <c r="WNE37" s="211"/>
      <c r="WNF37" s="148"/>
      <c r="WNG37" s="210"/>
      <c r="WNH37" s="211"/>
      <c r="WNI37" s="148"/>
      <c r="WNJ37" s="210"/>
      <c r="WNK37" s="211"/>
      <c r="WNL37" s="148"/>
      <c r="WNM37" s="210"/>
      <c r="WNN37" s="211"/>
      <c r="WNO37" s="148"/>
      <c r="WNP37" s="210"/>
      <c r="WNQ37" s="211"/>
      <c r="WNR37" s="148"/>
      <c r="WNS37" s="210"/>
      <c r="WNT37" s="211"/>
      <c r="WNU37" s="148"/>
      <c r="WNV37" s="210"/>
      <c r="WNW37" s="211"/>
      <c r="WNX37" s="148"/>
      <c r="WNY37" s="210"/>
      <c r="WNZ37" s="211"/>
      <c r="WOA37" s="148"/>
      <c r="WOB37" s="210"/>
      <c r="WOC37" s="211"/>
      <c r="WOD37" s="148"/>
      <c r="WOE37" s="210"/>
      <c r="WOF37" s="211"/>
      <c r="WOG37" s="148"/>
      <c r="WOH37" s="210"/>
      <c r="WOI37" s="211"/>
      <c r="WOJ37" s="148"/>
      <c r="WOK37" s="210"/>
      <c r="WOL37" s="211"/>
      <c r="WOM37" s="148"/>
      <c r="WON37" s="210"/>
      <c r="WOO37" s="211"/>
      <c r="WOP37" s="148"/>
      <c r="WOQ37" s="210"/>
      <c r="WOR37" s="211"/>
      <c r="WOS37" s="148"/>
      <c r="WOT37" s="210"/>
      <c r="WOU37" s="211"/>
      <c r="WOV37" s="148"/>
      <c r="WOW37" s="210"/>
      <c r="WOX37" s="211"/>
      <c r="WOY37" s="148"/>
      <c r="WOZ37" s="210"/>
      <c r="WPA37" s="211"/>
      <c r="WPB37" s="148"/>
      <c r="WPC37" s="210"/>
      <c r="WPD37" s="211"/>
      <c r="WPE37" s="148"/>
      <c r="WPF37" s="210"/>
      <c r="WPG37" s="211"/>
      <c r="WPH37" s="148"/>
      <c r="WPI37" s="210"/>
      <c r="WPJ37" s="211"/>
      <c r="WPK37" s="148"/>
      <c r="WPL37" s="210"/>
      <c r="WPM37" s="211"/>
      <c r="WPN37" s="148"/>
      <c r="WPO37" s="210"/>
      <c r="WPP37" s="211"/>
      <c r="WPQ37" s="148"/>
      <c r="WPR37" s="210"/>
      <c r="WPS37" s="211"/>
      <c r="WPT37" s="148"/>
      <c r="WPU37" s="210"/>
      <c r="WPV37" s="211"/>
      <c r="WPW37" s="148"/>
      <c r="WPX37" s="210"/>
      <c r="WPY37" s="211"/>
      <c r="WPZ37" s="148"/>
      <c r="WQA37" s="210"/>
      <c r="WQB37" s="211"/>
      <c r="WQC37" s="148"/>
      <c r="WQD37" s="210"/>
      <c r="WQE37" s="211"/>
      <c r="WQF37" s="148"/>
      <c r="WQG37" s="210"/>
      <c r="WQH37" s="211"/>
      <c r="WQI37" s="148"/>
      <c r="WQJ37" s="210"/>
      <c r="WQK37" s="211"/>
      <c r="WQL37" s="148"/>
      <c r="WQM37" s="210"/>
      <c r="WQN37" s="211"/>
      <c r="WQO37" s="148"/>
      <c r="WQP37" s="210"/>
      <c r="WQQ37" s="211"/>
      <c r="WQR37" s="148"/>
      <c r="WQS37" s="210"/>
      <c r="WQT37" s="211"/>
      <c r="WQU37" s="148"/>
      <c r="WQV37" s="210"/>
      <c r="WQW37" s="211"/>
      <c r="WQX37" s="148"/>
      <c r="WQY37" s="210"/>
      <c r="WQZ37" s="211"/>
      <c r="WRA37" s="148"/>
      <c r="WRB37" s="210"/>
      <c r="WRC37" s="211"/>
      <c r="WRD37" s="148"/>
      <c r="WRE37" s="210"/>
      <c r="WRF37" s="211"/>
      <c r="WRG37" s="148"/>
      <c r="WRH37" s="210"/>
      <c r="WRI37" s="211"/>
      <c r="WRJ37" s="148"/>
      <c r="WRK37" s="210"/>
      <c r="WRL37" s="211"/>
      <c r="WRM37" s="148"/>
      <c r="WRN37" s="210"/>
      <c r="WRO37" s="211"/>
      <c r="WRP37" s="148"/>
      <c r="WRQ37" s="210"/>
      <c r="WRR37" s="211"/>
      <c r="WRS37" s="148"/>
      <c r="WRT37" s="210"/>
      <c r="WRU37" s="211"/>
      <c r="WRV37" s="148"/>
      <c r="WRW37" s="210"/>
      <c r="WRX37" s="211"/>
      <c r="WRY37" s="148"/>
      <c r="WRZ37" s="210"/>
      <c r="WSA37" s="211"/>
      <c r="WSB37" s="148"/>
      <c r="WSC37" s="210"/>
      <c r="WSD37" s="211"/>
      <c r="WSE37" s="148"/>
      <c r="WSF37" s="210"/>
      <c r="WSG37" s="211"/>
      <c r="WSH37" s="148"/>
      <c r="WSI37" s="210"/>
      <c r="WSJ37" s="211"/>
      <c r="WSK37" s="148"/>
      <c r="WSL37" s="210"/>
      <c r="WSM37" s="211"/>
      <c r="WSN37" s="148"/>
      <c r="WSO37" s="210"/>
      <c r="WSP37" s="211"/>
      <c r="WSQ37" s="148"/>
      <c r="WSR37" s="210"/>
      <c r="WSS37" s="211"/>
      <c r="WST37" s="148"/>
      <c r="WSU37" s="210"/>
      <c r="WSV37" s="211"/>
      <c r="WSW37" s="148"/>
      <c r="WSX37" s="210"/>
      <c r="WSY37" s="211"/>
      <c r="WSZ37" s="148"/>
      <c r="WTA37" s="210"/>
      <c r="WTB37" s="211"/>
      <c r="WTC37" s="148"/>
      <c r="WTD37" s="210"/>
      <c r="WTE37" s="211"/>
      <c r="WTF37" s="148"/>
      <c r="WTG37" s="210"/>
      <c r="WTH37" s="211"/>
      <c r="WTI37" s="148"/>
      <c r="WTJ37" s="210"/>
      <c r="WTK37" s="211"/>
      <c r="WTL37" s="148"/>
      <c r="WTM37" s="210"/>
      <c r="WTN37" s="211"/>
      <c r="WTO37" s="148"/>
      <c r="WTP37" s="210"/>
      <c r="WTQ37" s="211"/>
      <c r="WTR37" s="148"/>
      <c r="WTS37" s="210"/>
      <c r="WTT37" s="211"/>
      <c r="WTU37" s="148"/>
      <c r="WTV37" s="210"/>
      <c r="WTW37" s="211"/>
      <c r="WTX37" s="148"/>
      <c r="WTY37" s="210"/>
      <c r="WTZ37" s="211"/>
      <c r="WUA37" s="148"/>
      <c r="WUB37" s="210"/>
      <c r="WUC37" s="211"/>
      <c r="WUD37" s="148"/>
      <c r="WUE37" s="210"/>
      <c r="WUF37" s="211"/>
      <c r="WUG37" s="148"/>
      <c r="WUH37" s="210"/>
      <c r="WUI37" s="211"/>
      <c r="WUJ37" s="148"/>
      <c r="WUK37" s="210"/>
      <c r="WUL37" s="211"/>
      <c r="WUM37" s="148"/>
      <c r="WUN37" s="210"/>
      <c r="WUO37" s="211"/>
      <c r="WUP37" s="148"/>
      <c r="WUQ37" s="210"/>
      <c r="WUR37" s="211"/>
      <c r="WUS37" s="148"/>
      <c r="WUT37" s="210"/>
      <c r="WUU37" s="211"/>
      <c r="WUV37" s="148"/>
      <c r="WUW37" s="210"/>
      <c r="WUX37" s="211"/>
      <c r="WUY37" s="148"/>
      <c r="WUZ37" s="210"/>
      <c r="WVA37" s="211"/>
      <c r="WVB37" s="148"/>
      <c r="WVC37" s="210"/>
      <c r="WVD37" s="211"/>
      <c r="WVE37" s="148"/>
      <c r="WVF37" s="210"/>
      <c r="WVG37" s="211"/>
      <c r="WVH37" s="148"/>
      <c r="WVI37" s="210"/>
      <c r="WVJ37" s="211"/>
      <c r="WVK37" s="148"/>
      <c r="WVL37" s="210"/>
      <c r="WVM37" s="211"/>
      <c r="WVN37" s="148"/>
      <c r="WVO37" s="210"/>
      <c r="WVP37" s="211"/>
      <c r="WVQ37" s="148"/>
      <c r="WVR37" s="210"/>
      <c r="WVS37" s="211"/>
      <c r="WVT37" s="148"/>
      <c r="WVU37" s="210"/>
      <c r="WVV37" s="211"/>
      <c r="WVW37" s="148"/>
      <c r="WVX37" s="210"/>
      <c r="WVY37" s="211"/>
      <c r="WVZ37" s="148"/>
      <c r="WWA37" s="210"/>
      <c r="WWB37" s="211"/>
      <c r="WWC37" s="148"/>
      <c r="WWD37" s="210"/>
      <c r="WWE37" s="211"/>
      <c r="WWF37" s="148"/>
      <c r="WWG37" s="210"/>
      <c r="WWH37" s="211"/>
      <c r="WWI37" s="148"/>
      <c r="WWJ37" s="210"/>
      <c r="WWK37" s="211"/>
      <c r="WWL37" s="148"/>
      <c r="WWM37" s="210"/>
      <c r="WWN37" s="211"/>
      <c r="WWO37" s="148"/>
      <c r="WWP37" s="210"/>
      <c r="WWQ37" s="211"/>
      <c r="WWR37" s="148"/>
      <c r="WWS37" s="210"/>
      <c r="WWT37" s="211"/>
      <c r="WWU37" s="148"/>
      <c r="WWV37" s="210"/>
      <c r="WWW37" s="211"/>
      <c r="WWX37" s="148"/>
      <c r="WWY37" s="210"/>
      <c r="WWZ37" s="211"/>
      <c r="WXA37" s="148"/>
      <c r="WXB37" s="210"/>
      <c r="WXC37" s="211"/>
      <c r="WXD37" s="148"/>
      <c r="WXE37" s="210"/>
      <c r="WXF37" s="211"/>
      <c r="WXG37" s="148"/>
      <c r="WXH37" s="210"/>
      <c r="WXI37" s="211"/>
      <c r="WXJ37" s="148"/>
      <c r="WXK37" s="210"/>
      <c r="WXL37" s="211"/>
      <c r="WXM37" s="148"/>
      <c r="WXN37" s="210"/>
      <c r="WXO37" s="211"/>
      <c r="WXP37" s="148"/>
      <c r="WXQ37" s="210"/>
      <c r="WXR37" s="211"/>
      <c r="WXS37" s="148"/>
      <c r="WXT37" s="210"/>
      <c r="WXU37" s="211"/>
      <c r="WXV37" s="148"/>
      <c r="WXW37" s="210"/>
      <c r="WXX37" s="211"/>
      <c r="WXY37" s="148"/>
      <c r="WXZ37" s="210"/>
      <c r="WYA37" s="211"/>
      <c r="WYB37" s="148"/>
      <c r="WYC37" s="210"/>
      <c r="WYD37" s="211"/>
      <c r="WYE37" s="148"/>
      <c r="WYF37" s="210"/>
      <c r="WYG37" s="211"/>
      <c r="WYH37" s="148"/>
      <c r="WYI37" s="210"/>
      <c r="WYJ37" s="211"/>
      <c r="WYK37" s="148"/>
      <c r="WYL37" s="210"/>
      <c r="WYM37" s="211"/>
      <c r="WYN37" s="148"/>
      <c r="WYO37" s="210"/>
      <c r="WYP37" s="211"/>
      <c r="WYQ37" s="148"/>
      <c r="WYR37" s="210"/>
      <c r="WYS37" s="211"/>
      <c r="WYT37" s="148"/>
      <c r="WYU37" s="210"/>
      <c r="WYV37" s="211"/>
      <c r="WYW37" s="148"/>
      <c r="WYX37" s="210"/>
      <c r="WYY37" s="211"/>
      <c r="WYZ37" s="148"/>
      <c r="WZA37" s="210"/>
      <c r="WZB37" s="211"/>
      <c r="WZC37" s="148"/>
      <c r="WZD37" s="210"/>
      <c r="WZE37" s="211"/>
      <c r="WZF37" s="148"/>
      <c r="WZG37" s="210"/>
      <c r="WZH37" s="211"/>
      <c r="WZI37" s="148"/>
      <c r="WZJ37" s="210"/>
      <c r="WZK37" s="211"/>
      <c r="WZL37" s="148"/>
      <c r="WZM37" s="210"/>
      <c r="WZN37" s="211"/>
      <c r="WZO37" s="148"/>
      <c r="WZP37" s="210"/>
      <c r="WZQ37" s="211"/>
      <c r="WZR37" s="148"/>
      <c r="WZS37" s="210"/>
      <c r="WZT37" s="211"/>
      <c r="WZU37" s="148"/>
      <c r="WZV37" s="210"/>
      <c r="WZW37" s="211"/>
      <c r="WZX37" s="148"/>
      <c r="WZY37" s="210"/>
      <c r="WZZ37" s="211"/>
      <c r="XAA37" s="148"/>
      <c r="XAB37" s="210"/>
      <c r="XAC37" s="211"/>
      <c r="XAD37" s="148"/>
      <c r="XAE37" s="210"/>
      <c r="XAF37" s="211"/>
      <c r="XAG37" s="148"/>
      <c r="XAH37" s="210"/>
      <c r="XAI37" s="211"/>
      <c r="XAJ37" s="148"/>
      <c r="XAK37" s="210"/>
      <c r="XAL37" s="211"/>
      <c r="XAM37" s="148"/>
      <c r="XAN37" s="210"/>
      <c r="XAO37" s="211"/>
      <c r="XAP37" s="148"/>
      <c r="XAQ37" s="210"/>
      <c r="XAR37" s="211"/>
      <c r="XAS37" s="148"/>
      <c r="XAT37" s="210"/>
      <c r="XAU37" s="211"/>
      <c r="XAV37" s="148"/>
      <c r="XAW37" s="210"/>
      <c r="XAX37" s="211"/>
      <c r="XAY37" s="148"/>
      <c r="XAZ37" s="210"/>
      <c r="XBA37" s="211"/>
      <c r="XBB37" s="148"/>
      <c r="XBC37" s="210"/>
      <c r="XBD37" s="211"/>
      <c r="XBE37" s="148"/>
      <c r="XBF37" s="210"/>
      <c r="XBG37" s="211"/>
      <c r="XBH37" s="148"/>
      <c r="XBI37" s="210"/>
      <c r="XBJ37" s="211"/>
      <c r="XBK37" s="148"/>
      <c r="XBL37" s="210"/>
      <c r="XBM37" s="211"/>
      <c r="XBN37" s="148"/>
      <c r="XBO37" s="210"/>
      <c r="XBP37" s="211"/>
      <c r="XBQ37" s="148"/>
      <c r="XBR37" s="210"/>
      <c r="XBS37" s="211"/>
      <c r="XBT37" s="148"/>
      <c r="XBU37" s="210"/>
      <c r="XBV37" s="211"/>
      <c r="XBW37" s="148"/>
      <c r="XBX37" s="210"/>
      <c r="XBY37" s="211"/>
      <c r="XBZ37" s="148"/>
      <c r="XCA37" s="210"/>
      <c r="XCB37" s="211"/>
      <c r="XCC37" s="148"/>
      <c r="XCD37" s="210"/>
      <c r="XCE37" s="211"/>
      <c r="XCF37" s="148"/>
      <c r="XCG37" s="210"/>
      <c r="XCH37" s="211"/>
      <c r="XCI37" s="148"/>
      <c r="XCJ37" s="210"/>
      <c r="XCK37" s="211"/>
      <c r="XCL37" s="148"/>
      <c r="XCM37" s="210"/>
      <c r="XCN37" s="211"/>
      <c r="XCO37" s="148"/>
      <c r="XCP37" s="210"/>
      <c r="XCQ37" s="211"/>
      <c r="XCR37" s="148"/>
      <c r="XCS37" s="210"/>
      <c r="XCT37" s="211"/>
      <c r="XCU37" s="148"/>
      <c r="XCV37" s="210"/>
      <c r="XCW37" s="211"/>
      <c r="XCX37" s="148"/>
      <c r="XCY37" s="210"/>
      <c r="XCZ37" s="211"/>
      <c r="XDA37" s="148"/>
      <c r="XDB37" s="210"/>
      <c r="XDC37" s="211"/>
      <c r="XDD37" s="148"/>
      <c r="XDE37" s="210"/>
      <c r="XDF37" s="211"/>
      <c r="XDG37" s="148"/>
      <c r="XDH37" s="210"/>
      <c r="XDI37" s="211"/>
      <c r="XDJ37" s="148"/>
      <c r="XDK37" s="210"/>
      <c r="XDL37" s="211"/>
      <c r="XDM37" s="148"/>
      <c r="XDN37" s="210"/>
      <c r="XDO37" s="211"/>
      <c r="XDP37" s="148"/>
      <c r="XDQ37" s="210"/>
      <c r="XDR37" s="211"/>
      <c r="XDS37" s="148"/>
      <c r="XDT37" s="210"/>
      <c r="XDU37" s="211"/>
      <c r="XDV37" s="148"/>
      <c r="XDW37" s="210"/>
      <c r="XDX37" s="211"/>
      <c r="XDY37" s="148"/>
      <c r="XDZ37" s="210"/>
      <c r="XEA37" s="211"/>
      <c r="XEB37" s="148"/>
      <c r="XEC37" s="210"/>
      <c r="XED37" s="211"/>
      <c r="XEE37" s="148"/>
      <c r="XEF37" s="210"/>
      <c r="XEG37" s="211"/>
      <c r="XEH37" s="148"/>
      <c r="XEI37" s="210"/>
      <c r="XEJ37" s="211"/>
      <c r="XEK37" s="148"/>
      <c r="XEL37" s="210"/>
      <c r="XEM37" s="211"/>
      <c r="XEN37" s="148"/>
      <c r="XEO37" s="210"/>
      <c r="XEP37" s="211"/>
      <c r="XEQ37" s="148"/>
      <c r="XER37" s="210"/>
      <c r="XES37" s="211"/>
      <c r="XET37" s="148"/>
      <c r="XEU37" s="210"/>
      <c r="XEV37" s="211"/>
      <c r="XEW37" s="148"/>
      <c r="XEX37" s="210"/>
      <c r="XEY37" s="211"/>
      <c r="XEZ37" s="148"/>
      <c r="XFA37" s="210"/>
      <c r="XFB37" s="211"/>
      <c r="XFC37" s="148"/>
      <c r="XFD37" s="210"/>
    </row>
    <row r="38" spans="1:16384" hidden="1" x14ac:dyDescent="0.25"/>
    <row r="39" spans="1:16384" hidden="1" x14ac:dyDescent="0.25">
      <c r="A39" s="279"/>
    </row>
  </sheetData>
  <sheetProtection password="CE20" sheet="1" formatColumns="0" formatRows="0" sort="0" autoFilter="0" pivotTables="0"/>
  <mergeCells count="5">
    <mergeCell ref="A2:B2"/>
    <mergeCell ref="A3:B3"/>
    <mergeCell ref="A6:B6"/>
    <mergeCell ref="A10:B10"/>
    <mergeCell ref="C4:C5"/>
  </mergeCells>
  <conditionalFormatting sqref="A6:B6">
    <cfRule type="containsErrors" dxfId="43" priority="8">
      <formula>ISERROR(A6)</formula>
    </cfRule>
  </conditionalFormatting>
  <dataValidations count="1">
    <dataValidation type="date" operator="greaterThanOrEqual" allowBlank="1" showInputMessage="1" showErrorMessage="1" sqref="B9">
      <formula1>43948</formula1>
    </dataValidation>
  </dataValidations>
  <pageMargins left="0.39370078740157483" right="0.39370078740157483" top="0.3" bottom="0.51181102362204722" header="0.31496062992125984" footer="0.27559055118110237"/>
  <pageSetup paperSize="9" scale="9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4581" r:id="rId4" name="Option Button 5">
              <controlPr locked="0" defaultSize="0" autoFill="0" autoLine="0" autoPict="0">
                <anchor moveWithCells="1">
                  <from>
                    <xdr:col>1</xdr:col>
                    <xdr:colOff>219075</xdr:colOff>
                    <xdr:row>3</xdr:row>
                    <xdr:rowOff>47625</xdr:rowOff>
                  </from>
                  <to>
                    <xdr:col>1</xdr:col>
                    <xdr:colOff>752475</xdr:colOff>
                    <xdr:row>3</xdr:row>
                    <xdr:rowOff>409575</xdr:rowOff>
                  </to>
                </anchor>
              </controlPr>
            </control>
          </mc:Choice>
        </mc:AlternateContent>
        <mc:AlternateContent xmlns:mc="http://schemas.openxmlformats.org/markup-compatibility/2006">
          <mc:Choice Requires="x14">
            <control shapeId="24582" r:id="rId5" name="Option Button 6">
              <controlPr locked="0" defaultSize="0" autoFill="0" autoLine="0" autoPict="0">
                <anchor moveWithCells="1">
                  <from>
                    <xdr:col>1</xdr:col>
                    <xdr:colOff>219075</xdr:colOff>
                    <xdr:row>4</xdr:row>
                    <xdr:rowOff>9525</xdr:rowOff>
                  </from>
                  <to>
                    <xdr:col>1</xdr:col>
                    <xdr:colOff>733425</xdr:colOff>
                    <xdr:row>7</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2"/>
  <dimension ref="A1:GU278"/>
  <sheetViews>
    <sheetView showGridLines="0" topLeftCell="B1" zoomScale="85" zoomScaleNormal="85" zoomScaleSheetLayoutView="85" workbookViewId="0">
      <selection activeCell="B1" sqref="B1"/>
    </sheetView>
  </sheetViews>
  <sheetFormatPr defaultColWidth="0" defaultRowHeight="0" customHeight="1" zeroHeight="1" x14ac:dyDescent="0.25"/>
  <cols>
    <col min="1" max="1" width="19.7109375" style="83" hidden="1" customWidth="1"/>
    <col min="2" max="2" width="32.28515625" style="83" customWidth="1"/>
    <col min="3" max="3" width="17" style="83" customWidth="1"/>
    <col min="4" max="4" width="24.85546875" style="83" customWidth="1"/>
    <col min="5" max="5" width="18.42578125" hidden="1" customWidth="1"/>
    <col min="6" max="6" width="18.42578125" style="83" hidden="1" customWidth="1"/>
    <col min="7" max="7" width="18.5703125" style="83" hidden="1" customWidth="1"/>
    <col min="8" max="8" width="20" style="83" customWidth="1"/>
    <col min="9" max="9" width="13" style="83" customWidth="1"/>
    <col min="10" max="10" width="13.28515625" style="83" customWidth="1"/>
    <col min="11" max="11" width="11.28515625" style="83" customWidth="1"/>
    <col min="12" max="12" width="17.140625" style="83" customWidth="1"/>
    <col min="13" max="17" width="11.28515625" style="34" customWidth="1"/>
    <col min="18" max="18" width="18" style="34" customWidth="1"/>
    <col min="19" max="19" width="11.28515625" style="34" customWidth="1"/>
    <col min="20" max="20" width="22" style="34" customWidth="1"/>
    <col min="21" max="22" width="11.28515625" style="34" customWidth="1"/>
    <col min="23" max="23" width="19.140625" style="83" customWidth="1"/>
    <col min="24" max="24" width="11.28515625" style="83" customWidth="1"/>
    <col min="25" max="25" width="18.5703125" style="83" customWidth="1"/>
    <col min="26" max="30" width="11.28515625" style="83" customWidth="1"/>
    <col min="31" max="31" width="18.7109375" style="83" customWidth="1"/>
    <col min="32" max="32" width="11.28515625" style="83" customWidth="1"/>
    <col min="33" max="33" width="17.5703125" style="83" customWidth="1"/>
    <col min="34" max="35" width="11.28515625" style="83" customWidth="1"/>
    <col min="36" max="36" width="18.85546875" style="83" customWidth="1"/>
    <col min="37" max="37" width="11.28515625" style="83" customWidth="1"/>
    <col min="38" max="38" width="21.42578125" style="83" customWidth="1"/>
    <col min="39" max="43" width="11.28515625" style="83" customWidth="1"/>
    <col min="44" max="44" width="21.42578125" style="83" customWidth="1"/>
    <col min="45" max="45" width="11.28515625" style="83" customWidth="1"/>
    <col min="46" max="46" width="24.28515625" style="83" customWidth="1"/>
    <col min="47" max="48" width="11.28515625" style="83" customWidth="1"/>
    <col min="49" max="49" width="23" style="83" customWidth="1"/>
    <col min="50" max="50" width="20.7109375" style="83" customWidth="1"/>
    <col min="51" max="51" width="23.7109375" style="83" customWidth="1"/>
    <col min="52" max="52" width="14.140625" style="83" customWidth="1"/>
    <col min="53" max="53" width="13.5703125" style="83" customWidth="1"/>
    <col min="54" max="54" width="26.28515625" style="83" customWidth="1"/>
    <col min="55" max="55" width="25" style="83" customWidth="1"/>
    <col min="56" max="56" width="16.42578125" style="83" bestFit="1" customWidth="1"/>
    <col min="57" max="57" width="9.140625" hidden="1" customWidth="1"/>
    <col min="58" max="62" width="10" hidden="1" customWidth="1"/>
    <col min="63" max="64" width="6.85546875" style="41" hidden="1" customWidth="1"/>
    <col min="65" max="65" width="8.140625" style="41" hidden="1" customWidth="1"/>
    <col min="66" max="68" width="1.42578125" style="41" hidden="1" customWidth="1"/>
    <col min="69" max="69" width="7.5703125" style="41" hidden="1" customWidth="1"/>
    <col min="70" max="70" width="5.140625" style="41" hidden="1" customWidth="1"/>
    <col min="71" max="72" width="6.140625" style="41" hidden="1" customWidth="1"/>
    <col min="73" max="73" width="7.5703125" style="41" hidden="1" customWidth="1"/>
    <col min="74" max="74" width="6.42578125" style="41" hidden="1" customWidth="1"/>
    <col min="75" max="75" width="5.140625" style="41" hidden="1" customWidth="1"/>
    <col min="76" max="76" width="8" style="41" hidden="1" customWidth="1"/>
    <col min="77" max="77" width="11.5703125" style="41" hidden="1" customWidth="1"/>
    <col min="78" max="78" width="4" style="41" hidden="1" customWidth="1"/>
    <col min="79" max="79" width="8" style="41" hidden="1" customWidth="1"/>
    <col min="80" max="80" width="4.28515625" style="41" hidden="1" customWidth="1"/>
    <col min="81" max="81" width="10.7109375" style="41" hidden="1" customWidth="1"/>
    <col min="82" max="83" width="3.140625" style="41" hidden="1" customWidth="1"/>
    <col min="84" max="84" width="3.28515625" style="41" hidden="1" customWidth="1"/>
    <col min="85" max="85" width="7.140625" style="41" hidden="1" customWidth="1"/>
    <col min="86" max="86" width="7.5703125" style="41" hidden="1" customWidth="1"/>
    <col min="87" max="87" width="8" style="41" hidden="1" customWidth="1"/>
    <col min="88" max="88" width="5.140625" style="41" hidden="1" customWidth="1"/>
    <col min="89" max="89" width="2" style="41" hidden="1" customWidth="1"/>
    <col min="90" max="90" width="1.7109375" style="41" hidden="1" customWidth="1"/>
    <col min="91" max="91" width="4" style="41" hidden="1" customWidth="1"/>
    <col min="92" max="92" width="4.5703125" style="41" hidden="1" customWidth="1"/>
    <col min="93" max="93" width="4.28515625" style="41" hidden="1" customWidth="1"/>
    <col min="94" max="94" width="11.28515625" style="41" hidden="1" customWidth="1"/>
    <col min="95" max="96" width="3.140625" style="41" hidden="1" customWidth="1"/>
    <col min="97" max="97" width="3.28515625" style="41" hidden="1" customWidth="1"/>
    <col min="98" max="98" width="6.140625" style="41" hidden="1" customWidth="1"/>
    <col min="99" max="99" width="7.5703125" style="41" hidden="1" customWidth="1"/>
    <col min="100" max="100" width="8" style="41" hidden="1" customWidth="1"/>
    <col min="101" max="101" width="5.140625" style="41" hidden="1" customWidth="1"/>
    <col min="102" max="102" width="9.42578125" style="41" hidden="1" customWidth="1"/>
    <col min="103" max="103" width="5.7109375" style="41" hidden="1" customWidth="1"/>
    <col min="104" max="104" width="4" style="41" hidden="1" customWidth="1"/>
    <col min="105" max="105" width="10" style="41" hidden="1" customWidth="1"/>
    <col min="106" max="106" width="5" style="41" hidden="1" customWidth="1"/>
    <col min="107" max="107" width="6" style="41" hidden="1" customWidth="1"/>
    <col min="108" max="108" width="2.140625" style="41" hidden="1" customWidth="1"/>
    <col min="109" max="109" width="3.140625" style="41" hidden="1" customWidth="1"/>
    <col min="110" max="110" width="3.28515625" style="41" hidden="1" customWidth="1"/>
    <col min="111" max="111" width="10.28515625" style="41" hidden="1" customWidth="1"/>
    <col min="112" max="112" width="7.5703125" style="41" hidden="1" customWidth="1"/>
    <col min="113" max="113" width="9.28515625" style="41" hidden="1" customWidth="1"/>
    <col min="114" max="114" width="5.140625" style="41" hidden="1" customWidth="1"/>
    <col min="115" max="115" width="41.28515625" style="41" hidden="1" customWidth="1"/>
    <col min="116" max="116" width="11.28515625" style="41" hidden="1" customWidth="1"/>
    <col min="117" max="117" width="13.85546875" style="41" hidden="1" customWidth="1"/>
    <col min="118" max="118" width="1.42578125" style="41" hidden="1" customWidth="1"/>
    <col min="119" max="123" width="0.85546875" style="41" hidden="1" customWidth="1"/>
    <col min="124" max="124" width="2.140625" style="41" hidden="1" customWidth="1"/>
    <col min="125" max="125" width="1.42578125" style="41" hidden="1" customWidth="1"/>
    <col min="126" max="126" width="4.28515625" style="41" hidden="1" customWidth="1"/>
    <col min="127" max="129" width="0.85546875" style="41" hidden="1" customWidth="1"/>
    <col min="130" max="130" width="7.42578125" style="41" hidden="1" customWidth="1"/>
    <col min="131" max="131" width="2.28515625" style="41" hidden="1" customWidth="1"/>
    <col min="132" max="132" width="3.140625" style="41" hidden="1" customWidth="1"/>
    <col min="133" max="133" width="3.85546875" style="41" hidden="1" customWidth="1"/>
    <col min="134" max="134" width="1.7109375" style="41" hidden="1" customWidth="1"/>
    <col min="135" max="135" width="4.28515625" style="41" hidden="1" customWidth="1"/>
    <col min="136" max="136" width="3.85546875" style="41" hidden="1" customWidth="1"/>
    <col min="137" max="137" width="2" style="41" hidden="1" customWidth="1"/>
    <col min="138" max="138" width="1.7109375" style="41" hidden="1" customWidth="1"/>
    <col min="139" max="139" width="4" style="41" hidden="1" customWidth="1"/>
    <col min="140" max="140" width="4.28515625" style="41" hidden="1" customWidth="1"/>
    <col min="141" max="141" width="2.140625" style="41" hidden="1" customWidth="1"/>
    <col min="142" max="142" width="2.42578125" style="41" hidden="1" customWidth="1"/>
    <col min="143" max="143" width="2" style="41" hidden="1" customWidth="1"/>
    <col min="144" max="144" width="2.140625" style="41" hidden="1" customWidth="1"/>
    <col min="145" max="145" width="3.28515625" style="41" hidden="1" customWidth="1"/>
    <col min="146" max="146" width="5.7109375" style="41" hidden="1" customWidth="1"/>
    <col min="147" max="147" width="1.7109375" style="41" hidden="1" customWidth="1"/>
    <col min="148" max="148" width="4.7109375" style="41" hidden="1" customWidth="1"/>
    <col min="149" max="149" width="4.140625" style="41" hidden="1" customWidth="1"/>
    <col min="150" max="150" width="2" style="41" hidden="1" customWidth="1"/>
    <col min="151" max="151" width="1.7109375" style="41" hidden="1" customWidth="1"/>
    <col min="152" max="152" width="4" style="41" hidden="1" customWidth="1"/>
    <col min="153" max="153" width="4.28515625" style="41" hidden="1" customWidth="1"/>
    <col min="154" max="154" width="2.140625" style="41" hidden="1" customWidth="1"/>
    <col min="155" max="155" width="2.42578125" style="41" hidden="1" customWidth="1"/>
    <col min="156" max="156" width="2" style="41" hidden="1" customWidth="1"/>
    <col min="157" max="157" width="2.140625" style="41" hidden="1" customWidth="1"/>
    <col min="158" max="158" width="3.28515625" style="41" hidden="1" customWidth="1"/>
    <col min="159" max="159" width="6" style="41" hidden="1" customWidth="1"/>
    <col min="160" max="160" width="1.7109375" style="41" hidden="1" customWidth="1"/>
    <col min="161" max="203" width="10" hidden="1" customWidth="1"/>
    <col min="204" max="16384" width="9.140625" hidden="1"/>
  </cols>
  <sheetData>
    <row r="1" spans="1:160" ht="24" customHeight="1" x14ac:dyDescent="0.25">
      <c r="A1" s="4"/>
      <c r="B1" s="208" t="s">
        <v>664</v>
      </c>
      <c r="C1"/>
      <c r="D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row>
    <row r="2" spans="1:160" ht="15.75" thickBot="1" x14ac:dyDescent="0.3">
      <c r="A2" s="4"/>
      <c r="B2" s="3" t="s">
        <v>227</v>
      </c>
      <c r="C2"/>
      <c r="D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row>
    <row r="3" spans="1:160" ht="39.75" customHeight="1" x14ac:dyDescent="0.25">
      <c r="A3" s="300" t="s">
        <v>125</v>
      </c>
      <c r="B3" s="300" t="s">
        <v>3</v>
      </c>
      <c r="C3" s="300" t="s">
        <v>131</v>
      </c>
      <c r="D3" s="300" t="s">
        <v>304</v>
      </c>
      <c r="F3"/>
      <c r="G3"/>
      <c r="H3" s="301" t="s">
        <v>337</v>
      </c>
      <c r="I3" s="302"/>
      <c r="J3" s="301" t="s">
        <v>2</v>
      </c>
      <c r="K3" s="303" t="s">
        <v>693</v>
      </c>
      <c r="L3" s="304"/>
      <c r="M3" s="304"/>
      <c r="N3" s="304"/>
      <c r="O3" s="304"/>
      <c r="P3" s="304"/>
      <c r="Q3" s="304"/>
      <c r="R3" s="304"/>
      <c r="S3" s="304"/>
      <c r="T3" s="304"/>
      <c r="U3" s="304"/>
      <c r="V3" s="304"/>
      <c r="W3" s="305"/>
      <c r="X3" s="303" t="s">
        <v>694</v>
      </c>
      <c r="Y3" s="304"/>
      <c r="Z3" s="304"/>
      <c r="AA3" s="304"/>
      <c r="AB3" s="304"/>
      <c r="AC3" s="304"/>
      <c r="AD3" s="304"/>
      <c r="AE3" s="304"/>
      <c r="AF3" s="304"/>
      <c r="AG3" s="304"/>
      <c r="AH3" s="304"/>
      <c r="AI3" s="304"/>
      <c r="AJ3" s="305"/>
      <c r="AK3" s="303" t="s">
        <v>695</v>
      </c>
      <c r="AL3" s="304"/>
      <c r="AM3" s="304"/>
      <c r="AN3" s="304"/>
      <c r="AO3" s="304"/>
      <c r="AP3" s="304"/>
      <c r="AQ3" s="304"/>
      <c r="AR3" s="304"/>
      <c r="AS3" s="304"/>
      <c r="AT3" s="304"/>
      <c r="AU3" s="304"/>
      <c r="AV3" s="304"/>
      <c r="AW3" s="305"/>
      <c r="AX3" s="306" t="s">
        <v>297</v>
      </c>
      <c r="AY3" s="300" t="s">
        <v>130</v>
      </c>
      <c r="AZ3" s="300"/>
      <c r="BA3" s="300"/>
      <c r="BB3" s="299" t="s">
        <v>665</v>
      </c>
      <c r="BC3" s="299" t="s">
        <v>691</v>
      </c>
      <c r="BD3" s="299" t="s">
        <v>178</v>
      </c>
      <c r="BK3" s="44" t="str">
        <f ca="1">IF(ISBLANK(INDIRECT("B3"))," ",(INDIRECT("B3")))</f>
        <v>Прізвище</v>
      </c>
      <c r="BL3" s="44" t="str">
        <f ca="1">IF(ISBLANK(INDIRECT("C3"))," ",(INDIRECT("C3")))</f>
        <v>Ім’я</v>
      </c>
      <c r="BM3" s="44" t="str">
        <f ca="1">IF(ISBLANK(INDIRECT("D3"))," ",(INDIRECT("D3")))</f>
        <v>По батькові
 (за наявності)</v>
      </c>
      <c r="BN3" s="44" t="str">
        <f ca="1">IF(ISBLANK(INDIRECT("E3"))," ",(INDIRECT("E3")))</f>
        <v xml:space="preserve"> </v>
      </c>
      <c r="BO3" s="44" t="str">
        <f ca="1">IF(ISBLANK(INDIRECT("F3"))," ",(INDIRECT("F3")))</f>
        <v xml:space="preserve"> </v>
      </c>
      <c r="BP3" s="44" t="str">
        <f ca="1">IF(ISBLANK(INDIRECT("G3"))," ",(INDIRECT("G3")))</f>
        <v xml:space="preserve"> </v>
      </c>
      <c r="BQ3" s="44" t="str">
        <f ca="1">IF(ISBLANK(INDIRECT("H3"))," ",(INDIRECT("H3")))</f>
        <v>Країна громадянства, рік набуття громадянства</v>
      </c>
      <c r="BR3" s="44" t="str">
        <f ca="1">IF(ISBLANK(INDIRECT("I3"))," ",(INDIRECT("I3")))</f>
        <v xml:space="preserve"> </v>
      </c>
      <c r="BS3" s="44" t="str">
        <f ca="1">IF(ISBLANK(INDIRECT("J3"))," ",(INDIRECT("J3")))</f>
        <v>Дата народження</v>
      </c>
      <c r="BT3" s="44" t="str">
        <f ca="1">IF(ISBLANK(INDIRECT("K3"))," ",(INDIRECT("K3")))</f>
        <v xml:space="preserve">Адреса місця реєстрації </v>
      </c>
      <c r="BU3" s="44" t="str">
        <f ca="1">IF(ISBLANK(INDIRECT("L3"))," ",(INDIRECT("L3")))</f>
        <v xml:space="preserve"> </v>
      </c>
      <c r="BV3" s="44" t="str">
        <f ca="1">IF(ISBLANK(INDIRECT("M3"))," ",(INDIRECT("M3")))</f>
        <v xml:space="preserve"> </v>
      </c>
      <c r="BW3" s="44" t="str">
        <f ca="1">IF(ISBLANK(INDIRECT("N3"))," ",(INDIRECT("N3")))</f>
        <v xml:space="preserve"> </v>
      </c>
      <c r="BX3" s="44" t="str">
        <f ca="1">IF(ISBLANK(INDIRECT("O3"))," ",(INDIRECT("O3")))</f>
        <v xml:space="preserve"> </v>
      </c>
      <c r="BY3" s="44" t="str">
        <f ca="1">IF(ISBLANK(INDIRECT("P3"))," ",(INDIRECT("P3")))</f>
        <v xml:space="preserve"> </v>
      </c>
      <c r="BZ3" s="44" t="str">
        <f ca="1">IF(ISBLANK(INDIRECT("Q3"))," ",(INDIRECT("Q3")))</f>
        <v xml:space="preserve"> </v>
      </c>
      <c r="CA3" s="44" t="str">
        <f ca="1">IF(ISBLANK(INDIRECT("R3"))," ",(INDIRECT("R3")))</f>
        <v xml:space="preserve"> </v>
      </c>
      <c r="CB3" s="44" t="str">
        <f ca="1">IF(ISBLANK(INDIRECT("S3"))," ",(INDIRECT("S3")))</f>
        <v xml:space="preserve"> </v>
      </c>
      <c r="CC3" s="44" t="str">
        <f ca="1">IF(ISBLANK(INDIRECT("T3"))," ",(INDIRECT("T3")))</f>
        <v xml:space="preserve"> </v>
      </c>
      <c r="CD3" s="44" t="str">
        <f ca="1">IF(ISBLANK(INDIRECT("U3"))," ",(INDIRECT("U3")))</f>
        <v xml:space="preserve"> </v>
      </c>
      <c r="CE3" s="44" t="str">
        <f ca="1">IF(ISBLANK(INDIRECT("V3"))," ",(INDIRECT("V3")))</f>
        <v xml:space="preserve"> </v>
      </c>
      <c r="CF3" s="44" t="str">
        <f ca="1">IF(ISBLANK(INDIRECT("W3"))," ",(INDIRECT("W3")))</f>
        <v xml:space="preserve"> </v>
      </c>
      <c r="CG3" s="44" t="str">
        <f ca="1">IF(ISBLANK(INDIRECT("X3"))," ",(INDIRECT("X3")))</f>
        <v xml:space="preserve">Адреса місця постійного проживання </v>
      </c>
      <c r="CH3" s="44" t="str">
        <f ca="1">IF(ISBLANK(INDIRECT("Y3"))," ",(INDIRECT("Y3")))</f>
        <v xml:space="preserve"> </v>
      </c>
      <c r="CI3" s="44" t="str">
        <f ca="1">IF(ISBLANK(INDIRECT("Z3"))," ",(INDIRECT("Z3")))</f>
        <v xml:space="preserve"> </v>
      </c>
      <c r="CJ3" s="44" t="str">
        <f ca="1">IF(ISBLANK(INDIRECT("AA3"))," ",(INDIRECT("AA3")))</f>
        <v xml:space="preserve"> </v>
      </c>
      <c r="CK3" s="44" t="str">
        <f ca="1">IF(ISBLANK(INDIRECT("AB3"))," ",(INDIRECT("AB3")))</f>
        <v xml:space="preserve"> </v>
      </c>
      <c r="CL3" s="44" t="str">
        <f ca="1">IF(ISBLANK(INDIRECT("AC3"))," ",(INDIRECT("AC3")))</f>
        <v xml:space="preserve"> </v>
      </c>
      <c r="CM3" s="44" t="str">
        <f ca="1">IF(ISBLANK(INDIRECT("AD3"))," ",(INDIRECT("AD3")))</f>
        <v xml:space="preserve"> </v>
      </c>
      <c r="CN3" s="44" t="str">
        <f ca="1">IF(ISBLANK(INDIRECT("AE3"))," ",(INDIRECT("AE3")))</f>
        <v xml:space="preserve"> </v>
      </c>
      <c r="CO3" s="44" t="str">
        <f ca="1">IF(ISBLANK(INDIRECT("AF3"))," ",(INDIRECT("AF3")))</f>
        <v xml:space="preserve"> </v>
      </c>
      <c r="CP3" s="44" t="str">
        <f ca="1">IF(ISBLANK(INDIRECT("AG3"))," ",(INDIRECT("AG3")))</f>
        <v xml:space="preserve"> </v>
      </c>
      <c r="CQ3" s="44" t="str">
        <f ca="1">IF(ISBLANK(INDIRECT("AH3"))," ",(INDIRECT("AH3")))</f>
        <v xml:space="preserve"> </v>
      </c>
      <c r="CR3" s="44" t="str">
        <f ca="1">IF(ISBLANK(INDIRECT("AI3"))," ",(INDIRECT("AI3")))</f>
        <v xml:space="preserve"> </v>
      </c>
      <c r="CS3" s="44" t="str">
        <f ca="1">IF(ISBLANK(INDIRECT("AJ3"))," ",(INDIRECT("AJ3")))</f>
        <v xml:space="preserve"> </v>
      </c>
      <c r="CT3" s="44" t="str">
        <f ca="1">IF(ISBLANK(INDIRECT("AK3"))," ",(INDIRECT("AK3")))</f>
        <v xml:space="preserve">Адреса місця тимчасового проживання </v>
      </c>
      <c r="CU3" s="44" t="str">
        <f ca="1">IF(ISBLANK(INDIRECT("AL3"))," ",(INDIRECT("AL3")))</f>
        <v xml:space="preserve"> </v>
      </c>
      <c r="CV3" s="44" t="str">
        <f ca="1">IF(ISBLANK(INDIRECT("AM3"))," ",(INDIRECT("AM3")))</f>
        <v xml:space="preserve"> </v>
      </c>
      <c r="CW3" s="44" t="str">
        <f ca="1">IF(ISBLANK(INDIRECT("AN3"))," ",(INDIRECT("AN3")))</f>
        <v xml:space="preserve"> </v>
      </c>
      <c r="CX3" s="44" t="str">
        <f ca="1">IF(ISBLANK(INDIRECT("AO3"))," ",(INDIRECT("AO3")))</f>
        <v xml:space="preserve"> </v>
      </c>
      <c r="CY3" s="44" t="str">
        <f ca="1">IF(ISBLANK(INDIRECT("AP3"))," ",(INDIRECT("AP3")))</f>
        <v xml:space="preserve"> </v>
      </c>
      <c r="CZ3" s="44" t="str">
        <f ca="1">IF(ISBLANK(INDIRECT("AQ3"))," ",(INDIRECT("AQ3")))</f>
        <v xml:space="preserve"> </v>
      </c>
      <c r="DA3" s="44" t="str">
        <f ca="1">IF(ISBLANK(INDIRECT("AR3"))," ",(INDIRECT("AR3")))</f>
        <v xml:space="preserve"> </v>
      </c>
      <c r="DB3" s="44" t="str">
        <f ca="1">IF(ISBLANK(INDIRECT("AS3"))," ",(INDIRECT("AS3")))</f>
        <v xml:space="preserve"> </v>
      </c>
      <c r="DC3" s="44" t="str">
        <f ca="1">IF(ISBLANK(INDIRECT("AT3"))," ",(INDIRECT("AT3")))</f>
        <v xml:space="preserve"> </v>
      </c>
      <c r="DD3" s="44" t="str">
        <f ca="1">IF(ISBLANK(INDIRECT("AU3"))," ",(INDIRECT("AU3")))</f>
        <v xml:space="preserve"> </v>
      </c>
      <c r="DE3" s="44" t="str">
        <f ca="1">IF(ISBLANK(INDIRECT("AV3"))," ",(INDIRECT("AV3")))</f>
        <v xml:space="preserve"> </v>
      </c>
      <c r="DF3" s="44" t="str">
        <f ca="1">IF(ISBLANK(INDIRECT("AW3"))," ",(INDIRECT("AW3")))</f>
        <v xml:space="preserve"> </v>
      </c>
      <c r="DG3" s="44" t="str">
        <f ca="1">IF(ISBLANK(INDIRECT("AX3"))," ",(INDIRECT("AX3")))</f>
        <v>Ідентифікаційний/ податковий номер</v>
      </c>
      <c r="DH3" s="44" t="str">
        <f ca="1">IF(ISBLANK(INDIRECT("AY3"))," ",(INDIRECT("AY3")))</f>
        <v>Країна, податковим резидентом якої є особа</v>
      </c>
      <c r="DI3" s="44" t="str">
        <f ca="1">IF(ISBLANK(INDIRECT("AZ3"))," ",(INDIRECT("AZ3")))</f>
        <v xml:space="preserve"> </v>
      </c>
      <c r="DJ3" s="44" t="str">
        <f ca="1">IF(ISBLANK(INDIRECT("BA3"))," ",(INDIRECT("BA3")))</f>
        <v xml:space="preserve"> </v>
      </c>
      <c r="DK3" s="44" t="str">
        <f ca="1">IF(ISBLANK(INDIRECT("BB3"))," ",(INDIRECT("BB3")))</f>
        <v>Сертифікат ДКРРФПУ, свідоцтво арбітражного керуючого (за наявності)</v>
      </c>
      <c r="DL3" s="44" t="str">
        <f ca="1">IF(ISBLANK(INDIRECT("BC3"))," ",(INDIRECT("BC3")))</f>
        <v>Номери телефонів
у форматі: 
+38 0XX XXX XX XX</v>
      </c>
      <c r="DM3" s="44" t="str">
        <f ca="1">IF(ISBLANK(INDIRECT("BD3"))," ",(INDIRECT("BD3")))</f>
        <v xml:space="preserve">Електронна адреса </v>
      </c>
      <c r="DN3" s="44" t="str">
        <f ca="1">IF(ISBLANK(INDIRECT("BE3"))," ",(INDIRECT("BE3")))</f>
        <v xml:space="preserve"> </v>
      </c>
      <c r="DO3" s="44" t="str">
        <f ca="1">IF(ISBLANK(INDIRECT("BF3"))," ",(INDIRECT("BF3")))</f>
        <v xml:space="preserve"> </v>
      </c>
      <c r="DP3" s="44" t="str">
        <f ca="1">IF(ISBLANK(INDIRECT("BG3"))," ",(INDIRECT("BG3")))</f>
        <v xml:space="preserve"> </v>
      </c>
      <c r="DQ3" s="44" t="str">
        <f ca="1">IF(ISBLANK(INDIRECT("BH3"))," ",(INDIRECT("BH3")))</f>
        <v xml:space="preserve"> </v>
      </c>
      <c r="DR3" s="44" t="str">
        <f ca="1">IF(ISBLANK(INDIRECT("BI3"))," ",(INDIRECT("BI3")))</f>
        <v xml:space="preserve"> </v>
      </c>
      <c r="DS3" s="44" t="str">
        <f ca="1">IF(ISBLANK(INDIRECT("BJ3"))," ",(INDIRECT("BJ3")))</f>
        <v xml:space="preserve"> </v>
      </c>
      <c r="DT3" s="44" t="str">
        <f ca="1">IF(ISBLANK(INDIRECT("BK3"))," ",(INDIRECT("BK3")))</f>
        <v>Прізвище</v>
      </c>
      <c r="DU3" s="44" t="str">
        <f ca="1">IF(ISBLANK(INDIRECT("BL3"))," ",(INDIRECT("BL3")))</f>
        <v>Ім’я</v>
      </c>
      <c r="DV3" s="44" t="str">
        <f ca="1">IF(ISBLANK(INDIRECT("BM3"))," ",(INDIRECT("BM3")))</f>
        <v>По батькові
 (за наявності)</v>
      </c>
      <c r="DW3" s="44" t="str">
        <f ca="1">IF(ISBLANK(INDIRECT("BN3"))," ",(INDIRECT("BN3")))</f>
        <v xml:space="preserve"> </v>
      </c>
      <c r="DX3" s="44" t="str">
        <f ca="1">IF(ISBLANK(INDIRECT("BO3"))," ",(INDIRECT("BO3")))</f>
        <v xml:space="preserve"> </v>
      </c>
      <c r="DY3" s="44" t="str">
        <f ca="1">IF(ISBLANK(INDIRECT("BP3"))," ",(INDIRECT("BP3")))</f>
        <v xml:space="preserve"> </v>
      </c>
      <c r="DZ3" s="44" t="str">
        <f ca="1">IF(ISBLANK(INDIRECT("BQ3"))," ",(INDIRECT("BQ3")))</f>
        <v>Країна громадянства, рік набуття громадянства</v>
      </c>
      <c r="EA3" s="44" t="str">
        <f ca="1">IF(ISBLANK(INDIRECT("BR3"))," ",(INDIRECT("BR3")))</f>
        <v xml:space="preserve"> </v>
      </c>
      <c r="EB3" s="44" t="str">
        <f ca="1">IF(ISBLANK(INDIRECT("BS3"))," ",(INDIRECT("BS3")))</f>
        <v>Дата народження</v>
      </c>
      <c r="EC3" s="44" t="str">
        <f ca="1">IF(ISBLANK(INDIRECT("BT3"))," ",(INDIRECT("BT3")))</f>
        <v xml:space="preserve">Адреса місця реєстрації </v>
      </c>
      <c r="ED3" s="44" t="str">
        <f ca="1">IF(ISBLANK(INDIRECT("BU3"))," ",(INDIRECT("BU3")))</f>
        <v xml:space="preserve"> </v>
      </c>
      <c r="EE3" s="44" t="str">
        <f ca="1">IF(ISBLANK(INDIRECT("BV3"))," ",(INDIRECT("BV3")))</f>
        <v xml:space="preserve"> </v>
      </c>
      <c r="EF3" s="44" t="str">
        <f ca="1">IF(ISBLANK(INDIRECT("BW3"))," ",(INDIRECT("BW3")))</f>
        <v xml:space="preserve"> </v>
      </c>
      <c r="EG3" s="44" t="str">
        <f ca="1">IF(ISBLANK(INDIRECT("BX3"))," ",(INDIRECT("BX3")))</f>
        <v xml:space="preserve"> </v>
      </c>
      <c r="EH3" s="44" t="str">
        <f ca="1">IF(ISBLANK(INDIRECT("BY3"))," ",(INDIRECT("BY3")))</f>
        <v xml:space="preserve"> </v>
      </c>
      <c r="EI3" s="44" t="str">
        <f ca="1">IF(ISBLANK(INDIRECT("BZ3"))," ",(INDIRECT("BZ3")))</f>
        <v xml:space="preserve"> </v>
      </c>
      <c r="EJ3" s="44" t="str">
        <f ca="1">IF(ISBLANK(INDIRECT("CA3"))," ",(INDIRECT("CA3")))</f>
        <v xml:space="preserve"> </v>
      </c>
      <c r="EK3" s="44" t="str">
        <f ca="1">IF(ISBLANK(INDIRECT("CB3"))," ",(INDIRECT("CB3")))</f>
        <v xml:space="preserve"> </v>
      </c>
      <c r="EL3" s="44" t="str">
        <f ca="1">IF(ISBLANK(INDIRECT("CC3"))," ",(INDIRECT("CC3")))</f>
        <v xml:space="preserve"> </v>
      </c>
      <c r="EM3" s="44" t="str">
        <f ca="1">IF(ISBLANK(INDIRECT("CD3"))," ",(INDIRECT("CD3")))</f>
        <v xml:space="preserve"> </v>
      </c>
      <c r="EN3" s="44" t="str">
        <f ca="1">IF(ISBLANK(INDIRECT("CE3"))," ",(INDIRECT("CE3")))</f>
        <v xml:space="preserve"> </v>
      </c>
      <c r="EO3" s="44" t="str">
        <f ca="1">IF(ISBLANK(INDIRECT("CF3"))," ",(INDIRECT("CF3")))</f>
        <v xml:space="preserve"> </v>
      </c>
      <c r="EP3" s="44" t="str">
        <f ca="1">IF(ISBLANK(INDIRECT("CG3"))," ",(INDIRECT("CG3")))</f>
        <v xml:space="preserve">Адреса місця постійного проживання </v>
      </c>
      <c r="EQ3" s="44" t="str">
        <f ca="1">IF(ISBLANK(INDIRECT("CH3"))," ",(INDIRECT("CH3")))</f>
        <v xml:space="preserve"> </v>
      </c>
      <c r="ER3" s="44" t="str">
        <f ca="1">IF(ISBLANK(INDIRECT("CI3"))," ",(INDIRECT("CI3")))</f>
        <v xml:space="preserve"> </v>
      </c>
      <c r="ES3" s="44" t="str">
        <f ca="1">IF(ISBLANK(INDIRECT("CJ3"))," ",(INDIRECT("CJ3")))</f>
        <v xml:space="preserve"> </v>
      </c>
      <c r="ET3" s="44" t="str">
        <f ca="1">IF(ISBLANK(INDIRECT("CK3"))," ",(INDIRECT("CK3")))</f>
        <v xml:space="preserve"> </v>
      </c>
      <c r="EU3" s="44" t="str">
        <f ca="1">IF(ISBLANK(INDIRECT("CL3"))," ",(INDIRECT("CL3")))</f>
        <v xml:space="preserve"> </v>
      </c>
      <c r="EV3" s="44" t="str">
        <f ca="1">IF(ISBLANK(INDIRECT("CM3"))," ",(INDIRECT("CM3")))</f>
        <v xml:space="preserve"> </v>
      </c>
      <c r="EW3" s="44" t="str">
        <f ca="1">IF(ISBLANK(INDIRECT("CN3"))," ",(INDIRECT("CN3")))</f>
        <v xml:space="preserve"> </v>
      </c>
      <c r="EX3" s="44" t="str">
        <f ca="1">IF(ISBLANK(INDIRECT("CO3"))," ",(INDIRECT("CO3")))</f>
        <v xml:space="preserve"> </v>
      </c>
      <c r="EY3" s="44" t="str">
        <f ca="1">IF(ISBLANK(INDIRECT("CP3"))," ",(INDIRECT("CP3")))</f>
        <v xml:space="preserve"> </v>
      </c>
      <c r="EZ3" s="44" t="str">
        <f ca="1">IF(ISBLANK(INDIRECT("CQ3"))," ",(INDIRECT("CQ3")))</f>
        <v xml:space="preserve"> </v>
      </c>
      <c r="FA3" s="44" t="str">
        <f ca="1">IF(ISBLANK(INDIRECT("CR3"))," ",(INDIRECT("CR3")))</f>
        <v xml:space="preserve"> </v>
      </c>
      <c r="FB3" s="44" t="str">
        <f ca="1">IF(ISBLANK(INDIRECT("CS3"))," ",(INDIRECT("CS3")))</f>
        <v xml:space="preserve"> </v>
      </c>
      <c r="FC3" s="44" t="str">
        <f ca="1">IF(ISBLANK(INDIRECT("CT3"))," ",(INDIRECT("CT3")))</f>
        <v xml:space="preserve">Адреса місця тимчасового проживання </v>
      </c>
      <c r="FD3" s="44" t="str">
        <f ca="1">IF(ISBLANK(INDIRECT("CU3"))," ",(INDIRECT("CU3")))</f>
        <v xml:space="preserve"> </v>
      </c>
    </row>
    <row r="4" spans="1:160" ht="69.75" customHeight="1" x14ac:dyDescent="0.25">
      <c r="A4" s="300"/>
      <c r="B4" s="300"/>
      <c r="C4" s="300"/>
      <c r="D4" s="300"/>
      <c r="F4"/>
      <c r="G4"/>
      <c r="H4" s="72" t="s">
        <v>487</v>
      </c>
      <c r="I4" s="72" t="s">
        <v>692</v>
      </c>
      <c r="J4" s="301"/>
      <c r="K4" s="196" t="s">
        <v>305</v>
      </c>
      <c r="L4" s="183" t="s">
        <v>306</v>
      </c>
      <c r="M4" s="183" t="s">
        <v>437</v>
      </c>
      <c r="N4" s="183" t="s">
        <v>438</v>
      </c>
      <c r="O4" s="183" t="s">
        <v>307</v>
      </c>
      <c r="P4" s="183" t="s">
        <v>308</v>
      </c>
      <c r="Q4" s="183" t="s">
        <v>309</v>
      </c>
      <c r="R4" s="183" t="s">
        <v>324</v>
      </c>
      <c r="S4" s="183" t="s">
        <v>368</v>
      </c>
      <c r="T4" s="183" t="s">
        <v>311</v>
      </c>
      <c r="U4" s="183" t="s">
        <v>312</v>
      </c>
      <c r="V4" s="183" t="s">
        <v>313</v>
      </c>
      <c r="W4" s="197" t="s">
        <v>489</v>
      </c>
      <c r="X4" s="196" t="s">
        <v>305</v>
      </c>
      <c r="Y4" s="183" t="s">
        <v>306</v>
      </c>
      <c r="Z4" s="183" t="s">
        <v>498</v>
      </c>
      <c r="AA4" s="183" t="s">
        <v>499</v>
      </c>
      <c r="AB4" s="183" t="s">
        <v>307</v>
      </c>
      <c r="AC4" s="183" t="s">
        <v>308</v>
      </c>
      <c r="AD4" s="183" t="s">
        <v>309</v>
      </c>
      <c r="AE4" s="183" t="s">
        <v>324</v>
      </c>
      <c r="AF4" s="183" t="s">
        <v>368</v>
      </c>
      <c r="AG4" s="183" t="s">
        <v>311</v>
      </c>
      <c r="AH4" s="183" t="s">
        <v>312</v>
      </c>
      <c r="AI4" s="183" t="s">
        <v>313</v>
      </c>
      <c r="AJ4" s="197" t="s">
        <v>489</v>
      </c>
      <c r="AK4" s="196" t="s">
        <v>305</v>
      </c>
      <c r="AL4" s="183" t="s">
        <v>306</v>
      </c>
      <c r="AM4" s="183" t="s">
        <v>498</v>
      </c>
      <c r="AN4" s="183" t="s">
        <v>499</v>
      </c>
      <c r="AO4" s="183" t="s">
        <v>307</v>
      </c>
      <c r="AP4" s="183" t="s">
        <v>308</v>
      </c>
      <c r="AQ4" s="183" t="s">
        <v>309</v>
      </c>
      <c r="AR4" s="183" t="s">
        <v>324</v>
      </c>
      <c r="AS4" s="183" t="s">
        <v>368</v>
      </c>
      <c r="AT4" s="183" t="s">
        <v>311</v>
      </c>
      <c r="AU4" s="183" t="s">
        <v>312</v>
      </c>
      <c r="AV4" s="183" t="s">
        <v>313</v>
      </c>
      <c r="AW4" s="197" t="s">
        <v>489</v>
      </c>
      <c r="AX4" s="306"/>
      <c r="AY4" s="72" t="s">
        <v>314</v>
      </c>
      <c r="AZ4" s="72" t="s">
        <v>315</v>
      </c>
      <c r="BA4" s="72" t="s">
        <v>316</v>
      </c>
      <c r="BB4" s="299"/>
      <c r="BC4" s="299"/>
      <c r="BD4" s="299"/>
      <c r="BK4" s="44" t="str">
        <f ca="1">IF(ISBLANK(INDIRECT("B4"))," ",(INDIRECT("B4")))</f>
        <v xml:space="preserve"> </v>
      </c>
      <c r="BL4" s="44" t="str">
        <f ca="1">IF(ISBLANK(INDIRECT("C4"))," ",(INDIRECT("C4")))</f>
        <v xml:space="preserve"> </v>
      </c>
      <c r="BM4" s="44" t="str">
        <f ca="1">IF(ISBLANK(INDIRECT("D4"))," ",(INDIRECT("D4")))</f>
        <v xml:space="preserve"> </v>
      </c>
      <c r="BN4" s="44" t="str">
        <f ca="1">IF(ISBLANK(INDIRECT("E4"))," ",(INDIRECT("E4")))</f>
        <v xml:space="preserve"> </v>
      </c>
      <c r="BO4" s="44" t="str">
        <f ca="1">IF(ISBLANK(INDIRECT("F4"))," ",(INDIRECT("F4")))</f>
        <v xml:space="preserve"> </v>
      </c>
      <c r="BP4" s="44" t="str">
        <f ca="1">IF(ISBLANK(INDIRECT("G4"))," ",(INDIRECT("G4")))</f>
        <v xml:space="preserve"> </v>
      </c>
      <c r="BQ4" s="44" t="str">
        <f ca="1">IF(ISBLANK(INDIRECT("H4"))," ",(INDIRECT("H4")))</f>
        <v>країна</v>
      </c>
      <c r="BR4" s="44" t="str">
        <f ca="1">IF(ISBLANK(INDIRECT("I4"))," ",(INDIRECT("I4")))</f>
        <v>рік набуття</v>
      </c>
      <c r="BS4" s="44" t="str">
        <f ca="1">IF(ISBLANK(INDIRECT("J4"))," ",(INDIRECT("J4")))</f>
        <v xml:space="preserve"> </v>
      </c>
      <c r="BT4" s="44" t="str">
        <f ca="1">IF(ISBLANK(INDIRECT("K4"))," ",(INDIRECT("K4")))</f>
        <v>індекс</v>
      </c>
      <c r="BU4" s="44" t="str">
        <f ca="1">IF(ISBLANK(INDIRECT("L4"))," ",(INDIRECT("L4")))</f>
        <v xml:space="preserve">країна </v>
      </c>
      <c r="BV4" s="44" t="str">
        <f ca="1">IF(ISBLANK(INDIRECT("M4"))," ",(INDIRECT("M4")))</f>
        <v>місяць зміни  місця реєстрації</v>
      </c>
      <c r="BW4" s="44" t="str">
        <f ca="1">IF(ISBLANK(INDIRECT("N4"))," ",(INDIRECT("N4")))</f>
        <v>рік зміни  місця реєстрації</v>
      </c>
      <c r="BX4" s="44" t="str">
        <f ca="1">IF(ISBLANK(INDIRECT("O4"))," ",(INDIRECT("O4")))</f>
        <v xml:space="preserve">область </v>
      </c>
      <c r="BY4" s="44" t="str">
        <f ca="1">IF(ISBLANK(INDIRECT("P4"))," ",(INDIRECT("P4")))</f>
        <v>район</v>
      </c>
      <c r="BZ4" s="44" t="str">
        <f ca="1">IF(ISBLANK(INDIRECT("Q4"))," ",(INDIRECT("Q4")))</f>
        <v>тип населеного пункту</v>
      </c>
      <c r="CA4" s="44" t="str">
        <f ca="1">IF(ISBLANK(INDIRECT("R4"))," ",(INDIRECT("R4")))</f>
        <v>назва населеного пункту</v>
      </c>
      <c r="CB4" s="44" t="str">
        <f ca="1">IF(ISBLANK(INDIRECT("S4"))," ",(INDIRECT("S4")))</f>
        <v>тип вулиці</v>
      </c>
      <c r="CC4" s="44" t="str">
        <f ca="1">IF(ISBLANK(INDIRECT("T4"))," ",(INDIRECT("T4")))</f>
        <v>назва вулиці</v>
      </c>
      <c r="CD4" s="44" t="str">
        <f ca="1">IF(ISBLANK(INDIRECT("U4"))," ",(INDIRECT("U4")))</f>
        <v xml:space="preserve">будинок </v>
      </c>
      <c r="CE4" s="44" t="str">
        <f ca="1">IF(ISBLANK(INDIRECT("V4"))," ",(INDIRECT("V4")))</f>
        <v>квартира</v>
      </c>
      <c r="CF4" s="44" t="str">
        <f ca="1">IF(ISBLANK(INDIRECT("W4"))," ",(INDIRECT("W4")))</f>
        <v>Примітки до адреси</v>
      </c>
      <c r="CG4" s="44" t="str">
        <f ca="1">IF(ISBLANK(INDIRECT("X4"))," ",(INDIRECT("X4")))</f>
        <v>індекс</v>
      </c>
      <c r="CH4" s="44" t="str">
        <f ca="1">IF(ISBLANK(INDIRECT("Y4"))," ",(INDIRECT("Y4")))</f>
        <v xml:space="preserve">країна </v>
      </c>
      <c r="CI4" s="44" t="str">
        <f ca="1">IF(ISBLANK(INDIRECT("Z4"))," ",(INDIRECT("Z4")))</f>
        <v>місяць зміни місця проживання</v>
      </c>
      <c r="CJ4" s="44" t="str">
        <f ca="1">IF(ISBLANK(INDIRECT("AA4"))," ",(INDIRECT("AA4")))</f>
        <v>рік зміни місця проживання</v>
      </c>
      <c r="CK4" s="44" t="str">
        <f ca="1">IF(ISBLANK(INDIRECT("AB4"))," ",(INDIRECT("AB4")))</f>
        <v xml:space="preserve">область </v>
      </c>
      <c r="CL4" s="44" t="str">
        <f ca="1">IF(ISBLANK(INDIRECT("AC4"))," ",(INDIRECT("AC4")))</f>
        <v>район</v>
      </c>
      <c r="CM4" s="44" t="str">
        <f ca="1">IF(ISBLANK(INDIRECT("AD4"))," ",(INDIRECT("AD4")))</f>
        <v>тип населеного пункту</v>
      </c>
      <c r="CN4" s="44" t="str">
        <f ca="1">IF(ISBLANK(INDIRECT("AE4"))," ",(INDIRECT("AE4")))</f>
        <v>назва населеного пункту</v>
      </c>
      <c r="CO4" s="44" t="str">
        <f ca="1">IF(ISBLANK(INDIRECT("AF4"))," ",(INDIRECT("AF4")))</f>
        <v>тип вулиці</v>
      </c>
      <c r="CP4" s="44" t="str">
        <f ca="1">IF(ISBLANK(INDIRECT("AG4"))," ",(INDIRECT("AG4")))</f>
        <v>назва вулиці</v>
      </c>
      <c r="CQ4" s="44" t="str">
        <f ca="1">IF(ISBLANK(INDIRECT("AH4"))," ",(INDIRECT("AH4")))</f>
        <v xml:space="preserve">будинок </v>
      </c>
      <c r="CR4" s="44" t="str">
        <f ca="1">IF(ISBLANK(INDIRECT("AI4"))," ",(INDIRECT("AI4")))</f>
        <v>квартира</v>
      </c>
      <c r="CS4" s="44" t="str">
        <f ca="1">IF(ISBLANK(INDIRECT("AJ4"))," ",(INDIRECT("AJ4")))</f>
        <v>Примітки до адреси</v>
      </c>
      <c r="CT4" s="44" t="str">
        <f ca="1">IF(ISBLANK(INDIRECT("AK4"))," ",(INDIRECT("AK4")))</f>
        <v>індекс</v>
      </c>
      <c r="CU4" s="44" t="str">
        <f ca="1">IF(ISBLANK(INDIRECT("AL4"))," ",(INDIRECT("AL4")))</f>
        <v xml:space="preserve">країна </v>
      </c>
      <c r="CV4" s="44" t="str">
        <f ca="1">IF(ISBLANK(INDIRECT("AM4"))," ",(INDIRECT("AM4")))</f>
        <v>місяць зміни місця проживання</v>
      </c>
      <c r="CW4" s="44" t="str">
        <f ca="1">IF(ISBLANK(INDIRECT("AN4"))," ",(INDIRECT("AN4")))</f>
        <v>рік зміни місця проживання</v>
      </c>
      <c r="CX4" s="44" t="str">
        <f ca="1">IF(ISBLANK(INDIRECT("AO4"))," ",(INDIRECT("AO4")))</f>
        <v xml:space="preserve">область </v>
      </c>
      <c r="CY4" s="44" t="str">
        <f ca="1">IF(ISBLANK(INDIRECT("AP4"))," ",(INDIRECT("AP4")))</f>
        <v>район</v>
      </c>
      <c r="CZ4" s="44" t="str">
        <f ca="1">IF(ISBLANK(INDIRECT("AQ4"))," ",(INDIRECT("AQ4")))</f>
        <v>тип населеного пункту</v>
      </c>
      <c r="DA4" s="44" t="str">
        <f ca="1">IF(ISBLANK(INDIRECT("AR4"))," ",(INDIRECT("AR4")))</f>
        <v>назва населеного пункту</v>
      </c>
      <c r="DB4" s="44" t="str">
        <f ca="1">IF(ISBLANK(INDIRECT("AS4"))," ",(INDIRECT("AS4")))</f>
        <v>тип вулиці</v>
      </c>
      <c r="DC4" s="44" t="str">
        <f ca="1">IF(ISBLANK(INDIRECT("AT4"))," ",(INDIRECT("AT4")))</f>
        <v>назва вулиці</v>
      </c>
      <c r="DD4" s="44" t="str">
        <f ca="1">IF(ISBLANK(INDIRECT("AU4"))," ",(INDIRECT("AU4")))</f>
        <v xml:space="preserve">будинок </v>
      </c>
      <c r="DE4" s="44" t="str">
        <f ca="1">IF(ISBLANK(INDIRECT("AV4"))," ",(INDIRECT("AV4")))</f>
        <v>квартира</v>
      </c>
      <c r="DF4" s="44" t="str">
        <f ca="1">IF(ISBLANK(INDIRECT("AW4"))," ",(INDIRECT("AW4")))</f>
        <v>Примітки до адреси</v>
      </c>
      <c r="DG4" s="44" t="str">
        <f ca="1">IF(ISBLANK(INDIRECT("AX4"))," ",(INDIRECT("AX4")))</f>
        <v xml:space="preserve"> </v>
      </c>
      <c r="DH4" s="44" t="str">
        <f ca="1">IF(ISBLANK(INDIRECT("AY4"))," ",(INDIRECT("AY4")))</f>
        <v xml:space="preserve">найменування країни </v>
      </c>
      <c r="DI4" s="44" t="str">
        <f ca="1">IF(ISBLANK(INDIRECT("AZ4"))," ",(INDIRECT("AZ4")))</f>
        <v>місяць зміни  податкової резидентості</v>
      </c>
      <c r="DJ4" s="44" t="str">
        <f ca="1">IF(ISBLANK(INDIRECT("BA4"))," ",(INDIRECT("BA4")))</f>
        <v>рік зміни податкової резидентості</v>
      </c>
      <c r="DK4" s="44" t="str">
        <f ca="1">IF(ISBLANK(INDIRECT("BB4"))," ",(INDIRECT("BB4")))</f>
        <v xml:space="preserve"> </v>
      </c>
      <c r="DL4" s="44" t="str">
        <f ca="1">IF(ISBLANK(INDIRECT("BC4"))," ",(INDIRECT("BC4")))</f>
        <v xml:space="preserve"> </v>
      </c>
      <c r="DM4" s="44" t="str">
        <f ca="1">IF(ISBLANK(INDIRECT("BD4"))," ",(INDIRECT("BD4")))</f>
        <v xml:space="preserve"> </v>
      </c>
      <c r="DN4" s="44" t="str">
        <f ca="1">IF(ISBLANK(INDIRECT("BE4"))," ",(INDIRECT("BE4")))</f>
        <v xml:space="preserve"> </v>
      </c>
      <c r="DO4" s="44" t="str">
        <f ca="1">IF(ISBLANK(INDIRECT("BF4"))," ",(INDIRECT("BF4")))</f>
        <v xml:space="preserve"> </v>
      </c>
      <c r="DP4" s="44" t="str">
        <f ca="1">IF(ISBLANK(INDIRECT("BG4"))," ",(INDIRECT("BG4")))</f>
        <v xml:space="preserve"> </v>
      </c>
      <c r="DQ4" s="44" t="str">
        <f ca="1">IF(ISBLANK(INDIRECT("BH4"))," ",(INDIRECT("BH4")))</f>
        <v xml:space="preserve"> </v>
      </c>
      <c r="DR4" s="44" t="str">
        <f ca="1">IF(ISBLANK(INDIRECT("BI4"))," ",(INDIRECT("BI4")))</f>
        <v xml:space="preserve"> </v>
      </c>
      <c r="DS4" s="44" t="str">
        <f ca="1">IF(ISBLANK(INDIRECT("BJ4"))," ",(INDIRECT("BJ4")))</f>
        <v xml:space="preserve"> </v>
      </c>
      <c r="DT4" s="44" t="str">
        <f ca="1">IF(ISBLANK(INDIRECT("BK4"))," ",(INDIRECT("BK4")))</f>
        <v xml:space="preserve"> </v>
      </c>
      <c r="DU4" s="44" t="str">
        <f ca="1">IF(ISBLANK(INDIRECT("BL4"))," ",(INDIRECT("BL4")))</f>
        <v xml:space="preserve"> </v>
      </c>
      <c r="DV4" s="44" t="str">
        <f ca="1">IF(ISBLANK(INDIRECT("BM4"))," ",(INDIRECT("BM4")))</f>
        <v xml:space="preserve"> </v>
      </c>
      <c r="DW4" s="44" t="str">
        <f ca="1">IF(ISBLANK(INDIRECT("BN4"))," ",(INDIRECT("BN4")))</f>
        <v xml:space="preserve"> </v>
      </c>
      <c r="DX4" s="44" t="str">
        <f ca="1">IF(ISBLANK(INDIRECT("BO4"))," ",(INDIRECT("BO4")))</f>
        <v xml:space="preserve"> </v>
      </c>
      <c r="DY4" s="44" t="str">
        <f ca="1">IF(ISBLANK(INDIRECT("BP4"))," ",(INDIRECT("BP4")))</f>
        <v xml:space="preserve"> </v>
      </c>
      <c r="DZ4" s="44" t="str">
        <f ca="1">IF(ISBLANK(INDIRECT("BQ4"))," ",(INDIRECT("BQ4")))</f>
        <v>країна</v>
      </c>
      <c r="EA4" s="44" t="str">
        <f ca="1">IF(ISBLANK(INDIRECT("BR4"))," ",(INDIRECT("BR4")))</f>
        <v>рік набуття</v>
      </c>
      <c r="EB4" s="44" t="str">
        <f ca="1">IF(ISBLANK(INDIRECT("BS4"))," ",(INDIRECT("BS4")))</f>
        <v xml:space="preserve"> </v>
      </c>
      <c r="EC4" s="44" t="str">
        <f ca="1">IF(ISBLANK(INDIRECT("BT4"))," ",(INDIRECT("BT4")))</f>
        <v>індекс</v>
      </c>
      <c r="ED4" s="44" t="str">
        <f ca="1">IF(ISBLANK(INDIRECT("BU4"))," ",(INDIRECT("BU4")))</f>
        <v xml:space="preserve">країна </v>
      </c>
      <c r="EE4" s="44" t="str">
        <f ca="1">IF(ISBLANK(INDIRECT("BV4"))," ",(INDIRECT("BV4")))</f>
        <v>місяць зміни  місця реєстрації</v>
      </c>
      <c r="EF4" s="44" t="str">
        <f ca="1">IF(ISBLANK(INDIRECT("BW4"))," ",(INDIRECT("BW4")))</f>
        <v>рік зміни  місця реєстрації</v>
      </c>
      <c r="EG4" s="44" t="str">
        <f ca="1">IF(ISBLANK(INDIRECT("BX4"))," ",(INDIRECT("BX4")))</f>
        <v xml:space="preserve">область </v>
      </c>
      <c r="EH4" s="44" t="str">
        <f ca="1">IF(ISBLANK(INDIRECT("BY4"))," ",(INDIRECT("BY4")))</f>
        <v>район</v>
      </c>
      <c r="EI4" s="44" t="str">
        <f ca="1">IF(ISBLANK(INDIRECT("BZ4"))," ",(INDIRECT("BZ4")))</f>
        <v>тип населеного пункту</v>
      </c>
      <c r="EJ4" s="44" t="str">
        <f ca="1">IF(ISBLANK(INDIRECT("CA4"))," ",(INDIRECT("CA4")))</f>
        <v>назва населеного пункту</v>
      </c>
      <c r="EK4" s="44" t="str">
        <f ca="1">IF(ISBLANK(INDIRECT("CB4"))," ",(INDIRECT("CB4")))</f>
        <v>тип вулиці</v>
      </c>
      <c r="EL4" s="44" t="str">
        <f ca="1">IF(ISBLANK(INDIRECT("CC4"))," ",(INDIRECT("CC4")))</f>
        <v>назва вулиці</v>
      </c>
      <c r="EM4" s="44" t="str">
        <f ca="1">IF(ISBLANK(INDIRECT("CD4"))," ",(INDIRECT("CD4")))</f>
        <v xml:space="preserve">будинок </v>
      </c>
      <c r="EN4" s="44" t="str">
        <f ca="1">IF(ISBLANK(INDIRECT("CE4"))," ",(INDIRECT("CE4")))</f>
        <v>квартира</v>
      </c>
      <c r="EO4" s="44" t="str">
        <f ca="1">IF(ISBLANK(INDIRECT("CF4"))," ",(INDIRECT("CF4")))</f>
        <v>Примітки до адреси</v>
      </c>
      <c r="EP4" s="44" t="str">
        <f ca="1">IF(ISBLANK(INDIRECT("CG4"))," ",(INDIRECT("CG4")))</f>
        <v>індекс</v>
      </c>
      <c r="EQ4" s="44" t="str">
        <f ca="1">IF(ISBLANK(INDIRECT("CH4"))," ",(INDIRECT("CH4")))</f>
        <v xml:space="preserve">країна </v>
      </c>
      <c r="ER4" s="44" t="str">
        <f ca="1">IF(ISBLANK(INDIRECT("CI4"))," ",(INDIRECT("CI4")))</f>
        <v>місяць зміни місця проживання</v>
      </c>
      <c r="ES4" s="44" t="str">
        <f ca="1">IF(ISBLANK(INDIRECT("CJ4"))," ",(INDIRECT("CJ4")))</f>
        <v>рік зміни місця проживання</v>
      </c>
      <c r="ET4" s="44" t="str">
        <f ca="1">IF(ISBLANK(INDIRECT("CK4"))," ",(INDIRECT("CK4")))</f>
        <v xml:space="preserve">область </v>
      </c>
      <c r="EU4" s="44" t="str">
        <f ca="1">IF(ISBLANK(INDIRECT("CL4"))," ",(INDIRECT("CL4")))</f>
        <v>район</v>
      </c>
      <c r="EV4" s="44" t="str">
        <f ca="1">IF(ISBLANK(INDIRECT("CM4"))," ",(INDIRECT("CM4")))</f>
        <v>тип населеного пункту</v>
      </c>
      <c r="EW4" s="44" t="str">
        <f ca="1">IF(ISBLANK(INDIRECT("CN4"))," ",(INDIRECT("CN4")))</f>
        <v>назва населеного пункту</v>
      </c>
      <c r="EX4" s="44" t="str">
        <f ca="1">IF(ISBLANK(INDIRECT("CO4"))," ",(INDIRECT("CO4")))</f>
        <v>тип вулиці</v>
      </c>
      <c r="EY4" s="44" t="str">
        <f ca="1">IF(ISBLANK(INDIRECT("CP4"))," ",(INDIRECT("CP4")))</f>
        <v>назва вулиці</v>
      </c>
      <c r="EZ4" s="44" t="str">
        <f ca="1">IF(ISBLANK(INDIRECT("CQ4"))," ",(INDIRECT("CQ4")))</f>
        <v xml:space="preserve">будинок </v>
      </c>
      <c r="FA4" s="44" t="str">
        <f ca="1">IF(ISBLANK(INDIRECT("CR4"))," ",(INDIRECT("CR4")))</f>
        <v>квартира</v>
      </c>
      <c r="FB4" s="44" t="str">
        <f ca="1">IF(ISBLANK(INDIRECT("CS4"))," ",(INDIRECT("CS4")))</f>
        <v>Примітки до адреси</v>
      </c>
      <c r="FC4" s="44" t="str">
        <f ca="1">IF(ISBLANK(INDIRECT("CT4"))," ",(INDIRECT("CT4")))</f>
        <v>індекс</v>
      </c>
      <c r="FD4" s="44" t="str">
        <f ca="1">IF(ISBLANK(INDIRECT("CU4"))," ",(INDIRECT("CU4")))</f>
        <v xml:space="preserve">країна </v>
      </c>
    </row>
    <row r="5" spans="1:160" ht="15" x14ac:dyDescent="0.25">
      <c r="A5" s="71">
        <v>1</v>
      </c>
      <c r="B5" s="71" t="s">
        <v>127</v>
      </c>
      <c r="C5" s="71" t="s">
        <v>128</v>
      </c>
      <c r="D5" s="71" t="s">
        <v>129</v>
      </c>
      <c r="F5"/>
      <c r="G5"/>
      <c r="H5" s="71" t="s">
        <v>358</v>
      </c>
      <c r="I5" s="71" t="s">
        <v>359</v>
      </c>
      <c r="J5" s="45">
        <v>5</v>
      </c>
      <c r="K5" s="198" t="s">
        <v>465</v>
      </c>
      <c r="L5" s="184" t="s">
        <v>466</v>
      </c>
      <c r="M5" s="184" t="s">
        <v>467</v>
      </c>
      <c r="N5" s="184" t="s">
        <v>468</v>
      </c>
      <c r="O5" s="184" t="s">
        <v>469</v>
      </c>
      <c r="P5" s="184" t="s">
        <v>470</v>
      </c>
      <c r="Q5" s="184" t="s">
        <v>471</v>
      </c>
      <c r="R5" s="184" t="s">
        <v>472</v>
      </c>
      <c r="S5" s="184" t="s">
        <v>473</v>
      </c>
      <c r="T5" s="184" t="s">
        <v>474</v>
      </c>
      <c r="U5" s="184" t="s">
        <v>475</v>
      </c>
      <c r="V5" s="184" t="s">
        <v>476</v>
      </c>
      <c r="W5" s="199" t="s">
        <v>477</v>
      </c>
      <c r="X5" s="198" t="s">
        <v>451</v>
      </c>
      <c r="Y5" s="184" t="s">
        <v>439</v>
      </c>
      <c r="Z5" s="184" t="s">
        <v>440</v>
      </c>
      <c r="AA5" s="184" t="s">
        <v>441</v>
      </c>
      <c r="AB5" s="184" t="s">
        <v>442</v>
      </c>
      <c r="AC5" s="184" t="s">
        <v>443</v>
      </c>
      <c r="AD5" s="184" t="s">
        <v>444</v>
      </c>
      <c r="AE5" s="184" t="s">
        <v>445</v>
      </c>
      <c r="AF5" s="184" t="s">
        <v>446</v>
      </c>
      <c r="AG5" s="184" t="s">
        <v>447</v>
      </c>
      <c r="AH5" s="184" t="s">
        <v>448</v>
      </c>
      <c r="AI5" s="184" t="s">
        <v>449</v>
      </c>
      <c r="AJ5" s="199" t="s">
        <v>450</v>
      </c>
      <c r="AK5" s="198" t="s">
        <v>452</v>
      </c>
      <c r="AL5" s="184" t="s">
        <v>453</v>
      </c>
      <c r="AM5" s="184" t="s">
        <v>454</v>
      </c>
      <c r="AN5" s="184" t="s">
        <v>455</v>
      </c>
      <c r="AO5" s="184" t="s">
        <v>456</v>
      </c>
      <c r="AP5" s="184" t="s">
        <v>457</v>
      </c>
      <c r="AQ5" s="184" t="s">
        <v>458</v>
      </c>
      <c r="AR5" s="184" t="s">
        <v>459</v>
      </c>
      <c r="AS5" s="184" t="s">
        <v>460</v>
      </c>
      <c r="AT5" s="184" t="s">
        <v>461</v>
      </c>
      <c r="AU5" s="184" t="s">
        <v>462</v>
      </c>
      <c r="AV5" s="184" t="s">
        <v>463</v>
      </c>
      <c r="AW5" s="199" t="s">
        <v>464</v>
      </c>
      <c r="AX5" s="70" t="s">
        <v>142</v>
      </c>
      <c r="AY5" s="71" t="s">
        <v>153</v>
      </c>
      <c r="AZ5" s="71" t="s">
        <v>154</v>
      </c>
      <c r="BA5" s="71" t="s">
        <v>226</v>
      </c>
      <c r="BB5" s="71" t="s">
        <v>147</v>
      </c>
      <c r="BC5" s="71" t="s">
        <v>155</v>
      </c>
      <c r="BD5" s="71" t="s">
        <v>156</v>
      </c>
      <c r="BK5" s="44" t="str">
        <f ca="1">IF(ISBLANK(INDIRECT("B5"))," ",(INDIRECT("B5")))</f>
        <v>2.1.</v>
      </c>
      <c r="BL5" s="44" t="str">
        <f ca="1">IF(ISBLANK(INDIRECT("C5"))," ",(INDIRECT("C5")))</f>
        <v>2.2.</v>
      </c>
      <c r="BM5" s="44" t="str">
        <f ca="1">IF(ISBLANK(INDIRECT("D5"))," ",(INDIRECT("D5")))</f>
        <v>2.3.</v>
      </c>
      <c r="BN5" s="44" t="str">
        <f ca="1">IF(ISBLANK(INDIRECT("E5"))," ",(INDIRECT("E5")))</f>
        <v xml:space="preserve"> </v>
      </c>
      <c r="BO5" s="44" t="str">
        <f ca="1">IF(ISBLANK(INDIRECT("F5"))," ",(INDIRECT("F5")))</f>
        <v xml:space="preserve"> </v>
      </c>
      <c r="BP5" s="44" t="str">
        <f ca="1">IF(ISBLANK(INDIRECT("G5"))," ",(INDIRECT("G5")))</f>
        <v xml:space="preserve"> </v>
      </c>
      <c r="BQ5" s="44" t="str">
        <f ca="1">IF(ISBLANK(INDIRECT("H5"))," ",(INDIRECT("H5")))</f>
        <v>4.1</v>
      </c>
      <c r="BR5" s="44" t="str">
        <f ca="1">IF(ISBLANK(INDIRECT("I5"))," ",(INDIRECT("I5")))</f>
        <v>4.2</v>
      </c>
      <c r="BS5" s="44">
        <f ca="1">IF(ISBLANK(INDIRECT("J5"))," ",(INDIRECT("J5")))</f>
        <v>5</v>
      </c>
      <c r="BT5" s="44" t="str">
        <f ca="1">IF(ISBLANK(INDIRECT("K5"))," ",(INDIRECT("K5")))</f>
        <v>8.1</v>
      </c>
      <c r="BU5" s="44" t="str">
        <f ca="1">IF(ISBLANK(INDIRECT("L5"))," ",(INDIRECT("L5")))</f>
        <v>8.2</v>
      </c>
      <c r="BV5" s="44" t="str">
        <f ca="1">IF(ISBLANK(INDIRECT("M5"))," ",(INDIRECT("M5")))</f>
        <v>8.3</v>
      </c>
      <c r="BW5" s="44" t="str">
        <f ca="1">IF(ISBLANK(INDIRECT("N5"))," ",(INDIRECT("N5")))</f>
        <v>8.4</v>
      </c>
      <c r="BX5" s="44" t="str">
        <f ca="1">IF(ISBLANK(INDIRECT("O5"))," ",(INDIRECT("O5")))</f>
        <v>8.5</v>
      </c>
      <c r="BY5" s="44" t="str">
        <f ca="1">IF(ISBLANK(INDIRECT("P5"))," ",(INDIRECT("P5")))</f>
        <v>8.6</v>
      </c>
      <c r="BZ5" s="44" t="str">
        <f ca="1">IF(ISBLANK(INDIRECT("Q5"))," ",(INDIRECT("Q5")))</f>
        <v>8.7</v>
      </c>
      <c r="CA5" s="44" t="str">
        <f ca="1">IF(ISBLANK(INDIRECT("R5"))," ",(INDIRECT("R5")))</f>
        <v>8.8</v>
      </c>
      <c r="CB5" s="44" t="str">
        <f ca="1">IF(ISBLANK(INDIRECT("S5"))," ",(INDIRECT("S5")))</f>
        <v>8.9</v>
      </c>
      <c r="CC5" s="44" t="str">
        <f ca="1">IF(ISBLANK(INDIRECT("T5"))," ",(INDIRECT("T5")))</f>
        <v>8.10</v>
      </c>
      <c r="CD5" s="44" t="str">
        <f ca="1">IF(ISBLANK(INDIRECT("U5"))," ",(INDIRECT("U5")))</f>
        <v>8.11</v>
      </c>
      <c r="CE5" s="44" t="str">
        <f ca="1">IF(ISBLANK(INDIRECT("V5"))," ",(INDIRECT("V5")))</f>
        <v>8.12</v>
      </c>
      <c r="CF5" s="44" t="str">
        <f ca="1">IF(ISBLANK(INDIRECT("W5"))," ",(INDIRECT("W5")))</f>
        <v>8.13</v>
      </c>
      <c r="CG5" s="44" t="str">
        <f ca="1">IF(ISBLANK(INDIRECT("X5"))," ",(INDIRECT("X5")))</f>
        <v>6.1</v>
      </c>
      <c r="CH5" s="44" t="str">
        <f ca="1">IF(ISBLANK(INDIRECT("Y5"))," ",(INDIRECT("Y5")))</f>
        <v>6.2</v>
      </c>
      <c r="CI5" s="44" t="str">
        <f ca="1">IF(ISBLANK(INDIRECT("Z5"))," ",(INDIRECT("Z5")))</f>
        <v>6.3</v>
      </c>
      <c r="CJ5" s="44" t="str">
        <f ca="1">IF(ISBLANK(INDIRECT("AA5"))," ",(INDIRECT("AA5")))</f>
        <v>6.4</v>
      </c>
      <c r="CK5" s="44" t="str">
        <f ca="1">IF(ISBLANK(INDIRECT("AB5"))," ",(INDIRECT("AB5")))</f>
        <v>6.5</v>
      </c>
      <c r="CL5" s="44" t="str">
        <f ca="1">IF(ISBLANK(INDIRECT("AC5"))," ",(INDIRECT("AC5")))</f>
        <v>6.6</v>
      </c>
      <c r="CM5" s="44" t="str">
        <f ca="1">IF(ISBLANK(INDIRECT("AD5"))," ",(INDIRECT("AD5")))</f>
        <v>6.7</v>
      </c>
      <c r="CN5" s="44" t="str">
        <f ca="1">IF(ISBLANK(INDIRECT("AE5"))," ",(INDIRECT("AE5")))</f>
        <v>6.8</v>
      </c>
      <c r="CO5" s="44" t="str">
        <f ca="1">IF(ISBLANK(INDIRECT("AF5"))," ",(INDIRECT("AF5")))</f>
        <v>6.9</v>
      </c>
      <c r="CP5" s="44" t="str">
        <f ca="1">IF(ISBLANK(INDIRECT("AG5"))," ",(INDIRECT("AG5")))</f>
        <v>6.10</v>
      </c>
      <c r="CQ5" s="44" t="str">
        <f ca="1">IF(ISBLANK(INDIRECT("AH5"))," ",(INDIRECT("AH5")))</f>
        <v>6.11</v>
      </c>
      <c r="CR5" s="44" t="str">
        <f ca="1">IF(ISBLANK(INDIRECT("AI5"))," ",(INDIRECT("AI5")))</f>
        <v>6.12</v>
      </c>
      <c r="CS5" s="44" t="str">
        <f ca="1">IF(ISBLANK(INDIRECT("AJ5"))," ",(INDIRECT("AJ5")))</f>
        <v>6.13</v>
      </c>
      <c r="CT5" s="44" t="str">
        <f ca="1">IF(ISBLANK(INDIRECT("AK5"))," ",(INDIRECT("AK5")))</f>
        <v>7.1</v>
      </c>
      <c r="CU5" s="44" t="str">
        <f ca="1">IF(ISBLANK(INDIRECT("AL5"))," ",(INDIRECT("AL5")))</f>
        <v>7.2</v>
      </c>
      <c r="CV5" s="44" t="str">
        <f ca="1">IF(ISBLANK(INDIRECT("AM5"))," ",(INDIRECT("AM5")))</f>
        <v>7.3</v>
      </c>
      <c r="CW5" s="44" t="str">
        <f ca="1">IF(ISBLANK(INDIRECT("AN5"))," ",(INDIRECT("AN5")))</f>
        <v>7.4</v>
      </c>
      <c r="CX5" s="44" t="str">
        <f ca="1">IF(ISBLANK(INDIRECT("AO5"))," ",(INDIRECT("AO5")))</f>
        <v>7.5</v>
      </c>
      <c r="CY5" s="44" t="str">
        <f ca="1">IF(ISBLANK(INDIRECT("AP5"))," ",(INDIRECT("AP5")))</f>
        <v>7.6</v>
      </c>
      <c r="CZ5" s="44" t="str">
        <f ca="1">IF(ISBLANK(INDIRECT("AQ5"))," ",(INDIRECT("AQ5")))</f>
        <v>7.7</v>
      </c>
      <c r="DA5" s="44" t="str">
        <f ca="1">IF(ISBLANK(INDIRECT("AR5"))," ",(INDIRECT("AR5")))</f>
        <v>7.8</v>
      </c>
      <c r="DB5" s="44" t="str">
        <f ca="1">IF(ISBLANK(INDIRECT("AS5"))," ",(INDIRECT("AS5")))</f>
        <v>7.9</v>
      </c>
      <c r="DC5" s="44" t="str">
        <f ca="1">IF(ISBLANK(INDIRECT("AT5"))," ",(INDIRECT("AT5")))</f>
        <v>7.10</v>
      </c>
      <c r="DD5" s="44" t="str">
        <f ca="1">IF(ISBLANK(INDIRECT("AU5"))," ",(INDIRECT("AU5")))</f>
        <v>7.11</v>
      </c>
      <c r="DE5" s="44" t="str">
        <f ca="1">IF(ISBLANK(INDIRECT("AV5"))," ",(INDIRECT("AV5")))</f>
        <v>7.12</v>
      </c>
      <c r="DF5" s="44" t="str">
        <f ca="1">IF(ISBLANK(INDIRECT("AW5"))," ",(INDIRECT("AW5")))</f>
        <v>7.13</v>
      </c>
      <c r="DG5" s="44" t="str">
        <f ca="1">IF(ISBLANK(INDIRECT("AX5"))," ",(INDIRECT("AX5")))</f>
        <v>9</v>
      </c>
      <c r="DH5" s="44" t="str">
        <f ca="1">IF(ISBLANK(INDIRECT("AY5"))," ",(INDIRECT("AY5")))</f>
        <v>10.1.</v>
      </c>
      <c r="DI5" s="44" t="str">
        <f ca="1">IF(ISBLANK(INDIRECT("AZ5"))," ",(INDIRECT("AZ5")))</f>
        <v>10.2.</v>
      </c>
      <c r="DJ5" s="44" t="str">
        <f ca="1">IF(ISBLANK(INDIRECT("BA5"))," ",(INDIRECT("BA5")))</f>
        <v>10.3.</v>
      </c>
      <c r="DK5" s="44" t="str">
        <f ca="1">IF(ISBLANK(INDIRECT("BB5"))," ",(INDIRECT("BB5")))</f>
        <v>11</v>
      </c>
      <c r="DL5" s="44" t="str">
        <f ca="1">IF(ISBLANK(INDIRECT("BC5"))," ",(INDIRECT("BC5")))</f>
        <v>12</v>
      </c>
      <c r="DM5" s="44" t="str">
        <f ca="1">IF(ISBLANK(INDIRECT("BD5"))," ",(INDIRECT("BD5")))</f>
        <v>13</v>
      </c>
      <c r="DN5" s="44" t="str">
        <f ca="1">IF(ISBLANK(INDIRECT("BE5"))," ",(INDIRECT("BE5")))</f>
        <v xml:space="preserve"> </v>
      </c>
      <c r="DO5" s="44" t="str">
        <f ca="1">IF(ISBLANK(INDIRECT("BF5"))," ",(INDIRECT("BF5")))</f>
        <v xml:space="preserve"> </v>
      </c>
      <c r="DP5" s="44" t="str">
        <f ca="1">IF(ISBLANK(INDIRECT("BG5"))," ",(INDIRECT("BG5")))</f>
        <v xml:space="preserve"> </v>
      </c>
      <c r="DQ5" s="44" t="str">
        <f ca="1">IF(ISBLANK(INDIRECT("BH5"))," ",(INDIRECT("BH5")))</f>
        <v xml:space="preserve"> </v>
      </c>
      <c r="DR5" s="44" t="str">
        <f ca="1">IF(ISBLANK(INDIRECT("BI5"))," ",(INDIRECT("BI5")))</f>
        <v xml:space="preserve"> </v>
      </c>
      <c r="DS5" s="44" t="str">
        <f ca="1">IF(ISBLANK(INDIRECT("BJ5"))," ",(INDIRECT("BJ5")))</f>
        <v xml:space="preserve"> </v>
      </c>
      <c r="DT5" s="44" t="str">
        <f ca="1">IF(ISBLANK(INDIRECT("BK5"))," ",(INDIRECT("BK5")))</f>
        <v>2.1.</v>
      </c>
      <c r="DU5" s="44" t="str">
        <f ca="1">IF(ISBLANK(INDIRECT("BL5"))," ",(INDIRECT("BL5")))</f>
        <v>2.2.</v>
      </c>
      <c r="DV5" s="44" t="str">
        <f ca="1">IF(ISBLANK(INDIRECT("BM5"))," ",(INDIRECT("BM5")))</f>
        <v>2.3.</v>
      </c>
      <c r="DW5" s="44" t="str">
        <f ca="1">IF(ISBLANK(INDIRECT("BN5"))," ",(INDIRECT("BN5")))</f>
        <v xml:space="preserve"> </v>
      </c>
      <c r="DX5" s="44" t="str">
        <f ca="1">IF(ISBLANK(INDIRECT("BO5"))," ",(INDIRECT("BO5")))</f>
        <v xml:space="preserve"> </v>
      </c>
      <c r="DY5" s="44" t="str">
        <f ca="1">IF(ISBLANK(INDIRECT("BP5"))," ",(INDIRECT("BP5")))</f>
        <v xml:space="preserve"> </v>
      </c>
      <c r="DZ5" s="44" t="str">
        <f ca="1">IF(ISBLANK(INDIRECT("BQ5"))," ",(INDIRECT("BQ5")))</f>
        <v>4.1</v>
      </c>
      <c r="EA5" s="44" t="str">
        <f ca="1">IF(ISBLANK(INDIRECT("BR5"))," ",(INDIRECT("BR5")))</f>
        <v>4.2</v>
      </c>
      <c r="EB5" s="44">
        <f ca="1">IF(ISBLANK(INDIRECT("BS5"))," ",(INDIRECT("BS5")))</f>
        <v>5</v>
      </c>
      <c r="EC5" s="44" t="str">
        <f ca="1">IF(ISBLANK(INDIRECT("BT5"))," ",(INDIRECT("BT5")))</f>
        <v>8.1</v>
      </c>
      <c r="ED5" s="44" t="str">
        <f ca="1">IF(ISBLANK(INDIRECT("BU5"))," ",(INDIRECT("BU5")))</f>
        <v>8.2</v>
      </c>
      <c r="EE5" s="44" t="str">
        <f ca="1">IF(ISBLANK(INDIRECT("BV5"))," ",(INDIRECT("BV5")))</f>
        <v>8.3</v>
      </c>
      <c r="EF5" s="44" t="str">
        <f ca="1">IF(ISBLANK(INDIRECT("BW5"))," ",(INDIRECT("BW5")))</f>
        <v>8.4</v>
      </c>
      <c r="EG5" s="44" t="str">
        <f ca="1">IF(ISBLANK(INDIRECT("BX5"))," ",(INDIRECT("BX5")))</f>
        <v>8.5</v>
      </c>
      <c r="EH5" s="44" t="str">
        <f ca="1">IF(ISBLANK(INDIRECT("BY5"))," ",(INDIRECT("BY5")))</f>
        <v>8.6</v>
      </c>
      <c r="EI5" s="44" t="str">
        <f ca="1">IF(ISBLANK(INDIRECT("BZ5"))," ",(INDIRECT("BZ5")))</f>
        <v>8.7</v>
      </c>
      <c r="EJ5" s="44" t="str">
        <f ca="1">IF(ISBLANK(INDIRECT("CA5"))," ",(INDIRECT("CA5")))</f>
        <v>8.8</v>
      </c>
      <c r="EK5" s="44" t="str">
        <f ca="1">IF(ISBLANK(INDIRECT("CB5"))," ",(INDIRECT("CB5")))</f>
        <v>8.9</v>
      </c>
      <c r="EL5" s="44" t="str">
        <f ca="1">IF(ISBLANK(INDIRECT("CC5"))," ",(INDIRECT("CC5")))</f>
        <v>8.10</v>
      </c>
      <c r="EM5" s="44" t="str">
        <f ca="1">IF(ISBLANK(INDIRECT("CD5"))," ",(INDIRECT("CD5")))</f>
        <v>8.11</v>
      </c>
      <c r="EN5" s="44" t="str">
        <f ca="1">IF(ISBLANK(INDIRECT("CE5"))," ",(INDIRECT("CE5")))</f>
        <v>8.12</v>
      </c>
      <c r="EO5" s="44" t="str">
        <f ca="1">IF(ISBLANK(INDIRECT("CF5"))," ",(INDIRECT("CF5")))</f>
        <v>8.13</v>
      </c>
      <c r="EP5" s="44" t="str">
        <f ca="1">IF(ISBLANK(INDIRECT("CG5"))," ",(INDIRECT("CG5")))</f>
        <v>6.1</v>
      </c>
      <c r="EQ5" s="44" t="str">
        <f ca="1">IF(ISBLANK(INDIRECT("CH5"))," ",(INDIRECT("CH5")))</f>
        <v>6.2</v>
      </c>
      <c r="ER5" s="44" t="str">
        <f ca="1">IF(ISBLANK(INDIRECT("CI5"))," ",(INDIRECT("CI5")))</f>
        <v>6.3</v>
      </c>
      <c r="ES5" s="44" t="str">
        <f ca="1">IF(ISBLANK(INDIRECT("CJ5"))," ",(INDIRECT("CJ5")))</f>
        <v>6.4</v>
      </c>
      <c r="ET5" s="44" t="str">
        <f ca="1">IF(ISBLANK(INDIRECT("CK5"))," ",(INDIRECT("CK5")))</f>
        <v>6.5</v>
      </c>
      <c r="EU5" s="44" t="str">
        <f ca="1">IF(ISBLANK(INDIRECT("CL5"))," ",(INDIRECT("CL5")))</f>
        <v>6.6</v>
      </c>
      <c r="EV5" s="44" t="str">
        <f ca="1">IF(ISBLANK(INDIRECT("CM5"))," ",(INDIRECT("CM5")))</f>
        <v>6.7</v>
      </c>
      <c r="EW5" s="44" t="str">
        <f ca="1">IF(ISBLANK(INDIRECT("CN5"))," ",(INDIRECT("CN5")))</f>
        <v>6.8</v>
      </c>
      <c r="EX5" s="44" t="str">
        <f ca="1">IF(ISBLANK(INDIRECT("CO5"))," ",(INDIRECT("CO5")))</f>
        <v>6.9</v>
      </c>
      <c r="EY5" s="44" t="str">
        <f ca="1">IF(ISBLANK(INDIRECT("CP5"))," ",(INDIRECT("CP5")))</f>
        <v>6.10</v>
      </c>
      <c r="EZ5" s="44" t="str">
        <f ca="1">IF(ISBLANK(INDIRECT("CQ5"))," ",(INDIRECT("CQ5")))</f>
        <v>6.11</v>
      </c>
      <c r="FA5" s="44" t="str">
        <f ca="1">IF(ISBLANK(INDIRECT("CR5"))," ",(INDIRECT("CR5")))</f>
        <v>6.12</v>
      </c>
      <c r="FB5" s="44" t="str">
        <f ca="1">IF(ISBLANK(INDIRECT("CS5"))," ",(INDIRECT("CS5")))</f>
        <v>6.13</v>
      </c>
      <c r="FC5" s="44" t="str">
        <f ca="1">IF(ISBLANK(INDIRECT("CT5"))," ",(INDIRECT("CT5")))</f>
        <v>7.1</v>
      </c>
      <c r="FD5" s="44" t="str">
        <f ca="1">IF(ISBLANK(INDIRECT("CU5"))," ",(INDIRECT("CU5")))</f>
        <v>7.2</v>
      </c>
    </row>
    <row r="6" spans="1:160" ht="93.75" customHeight="1" thickBot="1" x14ac:dyDescent="0.3">
      <c r="A6" s="7"/>
      <c r="B6" s="7"/>
      <c r="C6" s="7"/>
      <c r="D6" s="7"/>
      <c r="F6"/>
      <c r="G6"/>
      <c r="H6" s="7"/>
      <c r="I6" s="7"/>
      <c r="J6" s="224"/>
      <c r="K6" s="202"/>
      <c r="L6" s="200"/>
      <c r="M6" s="200"/>
      <c r="N6" s="200"/>
      <c r="O6" s="200"/>
      <c r="P6" s="200"/>
      <c r="Q6" s="200"/>
      <c r="R6" s="200"/>
      <c r="S6" s="200"/>
      <c r="T6" s="200"/>
      <c r="U6" s="200"/>
      <c r="V6" s="200"/>
      <c r="W6" s="201"/>
      <c r="X6" s="202"/>
      <c r="Y6" s="200"/>
      <c r="Z6" s="200"/>
      <c r="AA6" s="200"/>
      <c r="AB6" s="200"/>
      <c r="AC6" s="200"/>
      <c r="AD6" s="200"/>
      <c r="AE6" s="200"/>
      <c r="AF6" s="200"/>
      <c r="AG6" s="200"/>
      <c r="AH6" s="200"/>
      <c r="AI6" s="200"/>
      <c r="AJ6" s="201"/>
      <c r="AK6" s="202"/>
      <c r="AL6" s="200"/>
      <c r="AM6" s="200"/>
      <c r="AN6" s="200"/>
      <c r="AO6" s="200"/>
      <c r="AP6" s="200"/>
      <c r="AQ6" s="200"/>
      <c r="AR6" s="200"/>
      <c r="AS6" s="200"/>
      <c r="AT6" s="200"/>
      <c r="AU6" s="200"/>
      <c r="AV6" s="200"/>
      <c r="AW6" s="201"/>
      <c r="AX6" s="49"/>
      <c r="AY6" s="7"/>
      <c r="AZ6" s="7"/>
      <c r="BA6" s="7"/>
      <c r="BB6" s="43"/>
      <c r="BC6" s="43"/>
      <c r="BD6" s="85"/>
      <c r="BK6" s="44" t="str">
        <f ca="1">IF(ISBLANK(INDIRECT("B6"))," ",(INDIRECT("B6")))</f>
        <v xml:space="preserve"> </v>
      </c>
      <c r="BL6" s="44" t="str">
        <f ca="1">IF(ISBLANK(INDIRECT("C6"))," ",(INDIRECT("C6")))</f>
        <v xml:space="preserve"> </v>
      </c>
      <c r="BM6" s="44" t="str">
        <f ca="1">IF(ISBLANK(INDIRECT("D6"))," ",(INDIRECT("D6")))</f>
        <v xml:space="preserve"> </v>
      </c>
      <c r="BN6" s="44" t="str">
        <f ca="1">IF(ISBLANK(INDIRECT("E6"))," ",(INDIRECT("E6")))</f>
        <v xml:space="preserve"> </v>
      </c>
      <c r="BO6" s="44" t="str">
        <f ca="1">IF(ISBLANK(INDIRECT("F6"))," ",(INDIRECT("F6")))</f>
        <v xml:space="preserve"> </v>
      </c>
      <c r="BP6" s="44" t="str">
        <f ca="1">IF(ISBLANK(INDIRECT("G6"))," ",(INDIRECT("G6")))</f>
        <v xml:space="preserve"> </v>
      </c>
      <c r="BQ6" s="44" t="str">
        <f ca="1">IF(ISBLANK(INDIRECT("H6"))," ",(INDIRECT("H6")))</f>
        <v xml:space="preserve"> </v>
      </c>
      <c r="BR6" s="44" t="str">
        <f ca="1">IF(ISBLANK(INDIRECT("I6"))," ",(INDIRECT("I6")))</f>
        <v xml:space="preserve"> </v>
      </c>
      <c r="BS6" s="44" t="str">
        <f ca="1">IF(ISBLANK(INDIRECT("J6"))," ",(INDIRECT("J6")))</f>
        <v xml:space="preserve"> </v>
      </c>
      <c r="BT6" s="44" t="str">
        <f ca="1">IF(ISBLANK(INDIRECT("K6"))," ",(INDIRECT("K6")))</f>
        <v xml:space="preserve"> </v>
      </c>
      <c r="BU6" s="44" t="str">
        <f ca="1">IF(ISBLANK(INDIRECT("L6"))," ",(INDIRECT("L6")))</f>
        <v xml:space="preserve"> </v>
      </c>
      <c r="BV6" s="44" t="str">
        <f ca="1">IF(ISBLANK(INDIRECT("M6"))," ",(INDIRECT("M6")))</f>
        <v xml:space="preserve"> </v>
      </c>
      <c r="BW6" s="44" t="str">
        <f ca="1">IF(ISBLANK(INDIRECT("N6"))," ",(INDIRECT("N6")))</f>
        <v xml:space="preserve"> </v>
      </c>
      <c r="BX6" s="44" t="str">
        <f ca="1">IF(ISBLANK(INDIRECT("O6"))," ",(INDIRECT("O6")))</f>
        <v xml:space="preserve"> </v>
      </c>
      <c r="BY6" s="44" t="str">
        <f ca="1">IF(ISBLANK(INDIRECT("P6"))," ",(INDIRECT("P6")))</f>
        <v xml:space="preserve"> </v>
      </c>
      <c r="BZ6" s="44" t="str">
        <f ca="1">IF(ISBLANK(INDIRECT("Q6"))," ",(INDIRECT("Q6")))</f>
        <v xml:space="preserve"> </v>
      </c>
      <c r="CA6" s="44" t="str">
        <f ca="1">IF(ISBLANK(INDIRECT("R6"))," ",(INDIRECT("R6")))</f>
        <v xml:space="preserve"> </v>
      </c>
      <c r="CB6" s="44" t="str">
        <f ca="1">IF(ISBLANK(INDIRECT("S6"))," ",(INDIRECT("S6")))</f>
        <v xml:space="preserve"> </v>
      </c>
      <c r="CC6" s="44" t="str">
        <f ca="1">IF(ISBLANK(INDIRECT("T6"))," ",(INDIRECT("T6")))</f>
        <v xml:space="preserve"> </v>
      </c>
      <c r="CD6" s="44" t="str">
        <f ca="1">IF(ISBLANK(INDIRECT("U6"))," ",(INDIRECT("U6")))</f>
        <v xml:space="preserve"> </v>
      </c>
      <c r="CE6" s="44" t="str">
        <f ca="1">IF(ISBLANK(INDIRECT("V6"))," ",(INDIRECT("V6")))</f>
        <v xml:space="preserve"> </v>
      </c>
      <c r="CF6" s="44" t="str">
        <f ca="1">IF(ISBLANK(INDIRECT("W6"))," ",(INDIRECT("W6")))</f>
        <v xml:space="preserve"> </v>
      </c>
      <c r="CG6" s="44" t="str">
        <f ca="1">IF(ISBLANK(INDIRECT("X6"))," ",(INDIRECT("X6")))</f>
        <v xml:space="preserve"> </v>
      </c>
      <c r="CH6" s="44" t="str">
        <f ca="1">IF(ISBLANK(INDIRECT("Y6"))," ",(INDIRECT("Y6")))</f>
        <v xml:space="preserve"> </v>
      </c>
      <c r="CI6" s="44" t="str">
        <f ca="1">IF(ISBLANK(INDIRECT("Z6"))," ",(INDIRECT("Z6")))</f>
        <v xml:space="preserve"> </v>
      </c>
      <c r="CJ6" s="44" t="str">
        <f ca="1">IF(ISBLANK(INDIRECT("AA6"))," ",(INDIRECT("AA6")))</f>
        <v xml:space="preserve"> </v>
      </c>
      <c r="CK6" s="44" t="str">
        <f ca="1">IF(ISBLANK(INDIRECT("AB6"))," ",(INDIRECT("AB6")))</f>
        <v xml:space="preserve"> </v>
      </c>
      <c r="CL6" s="44" t="str">
        <f ca="1">IF(ISBLANK(INDIRECT("AC6"))," ",(INDIRECT("AC6")))</f>
        <v xml:space="preserve"> </v>
      </c>
      <c r="CM6" s="44" t="str">
        <f ca="1">IF(ISBLANK(INDIRECT("AD6"))," ",(INDIRECT("AD6")))</f>
        <v xml:space="preserve"> </v>
      </c>
      <c r="CN6" s="44" t="str">
        <f ca="1">IF(ISBLANK(INDIRECT("AE6"))," ",(INDIRECT("AE6")))</f>
        <v xml:space="preserve"> </v>
      </c>
      <c r="CO6" s="44" t="str">
        <f ca="1">IF(ISBLANK(INDIRECT("AF6"))," ",(INDIRECT("AF6")))</f>
        <v xml:space="preserve"> </v>
      </c>
      <c r="CP6" s="44" t="str">
        <f ca="1">IF(ISBLANK(INDIRECT("AG6"))," ",(INDIRECT("AG6")))</f>
        <v xml:space="preserve"> </v>
      </c>
      <c r="CQ6" s="44" t="str">
        <f ca="1">IF(ISBLANK(INDIRECT("AH6"))," ",(INDIRECT("AH6")))</f>
        <v xml:space="preserve"> </v>
      </c>
      <c r="CR6" s="44" t="str">
        <f ca="1">IF(ISBLANK(INDIRECT("AI6"))," ",(INDIRECT("AI6")))</f>
        <v xml:space="preserve"> </v>
      </c>
      <c r="CS6" s="44" t="str">
        <f ca="1">IF(ISBLANK(INDIRECT("AJ6"))," ",(INDIRECT("AJ6")))</f>
        <v xml:space="preserve"> </v>
      </c>
      <c r="CT6" s="44" t="str">
        <f ca="1">IF(ISBLANK(INDIRECT("AK6"))," ",(INDIRECT("AK6")))</f>
        <v xml:space="preserve"> </v>
      </c>
      <c r="CU6" s="44" t="str">
        <f ca="1">IF(ISBLANK(INDIRECT("AL6"))," ",(INDIRECT("AL6")))</f>
        <v xml:space="preserve"> </v>
      </c>
      <c r="CV6" s="44" t="str">
        <f ca="1">IF(ISBLANK(INDIRECT("AM6"))," ",(INDIRECT("AM6")))</f>
        <v xml:space="preserve"> </v>
      </c>
      <c r="CW6" s="44" t="str">
        <f ca="1">IF(ISBLANK(INDIRECT("AN6"))," ",(INDIRECT("AN6")))</f>
        <v xml:space="preserve"> </v>
      </c>
      <c r="CX6" s="44" t="str">
        <f ca="1">IF(ISBLANK(INDIRECT("AO6"))," ",(INDIRECT("AO6")))</f>
        <v xml:space="preserve"> </v>
      </c>
      <c r="CY6" s="44" t="str">
        <f ca="1">IF(ISBLANK(INDIRECT("AP6"))," ",(INDIRECT("AP6")))</f>
        <v xml:space="preserve"> </v>
      </c>
      <c r="CZ6" s="44" t="str">
        <f ca="1">IF(ISBLANK(INDIRECT("AQ6"))," ",(INDIRECT("AQ6")))</f>
        <v xml:space="preserve"> </v>
      </c>
      <c r="DA6" s="44" t="str">
        <f ca="1">IF(ISBLANK(INDIRECT("AR6"))," ",(INDIRECT("AR6")))</f>
        <v xml:space="preserve"> </v>
      </c>
      <c r="DB6" s="44" t="str">
        <f ca="1">IF(ISBLANK(INDIRECT("AS6"))," ",(INDIRECT("AS6")))</f>
        <v xml:space="preserve"> </v>
      </c>
      <c r="DC6" s="44" t="str">
        <f ca="1">IF(ISBLANK(INDIRECT("AT6"))," ",(INDIRECT("AT6")))</f>
        <v xml:space="preserve"> </v>
      </c>
      <c r="DD6" s="44" t="str">
        <f ca="1">IF(ISBLANK(INDIRECT("AU6"))," ",(INDIRECT("AU6")))</f>
        <v xml:space="preserve"> </v>
      </c>
      <c r="DE6" s="44" t="str">
        <f ca="1">IF(ISBLANK(INDIRECT("AV6"))," ",(INDIRECT("AV6")))</f>
        <v xml:space="preserve"> </v>
      </c>
      <c r="DF6" s="44" t="str">
        <f ca="1">IF(ISBLANK(INDIRECT("AW6"))," ",(INDIRECT("AW6")))</f>
        <v xml:space="preserve"> </v>
      </c>
      <c r="DG6" s="44" t="str">
        <f ca="1">IF(ISBLANK(INDIRECT("AX6"))," ",(INDIRECT("AX6")))</f>
        <v xml:space="preserve"> </v>
      </c>
      <c r="DH6" s="44" t="str">
        <f ca="1">IF(ISBLANK(INDIRECT("AY6"))," ",(INDIRECT("AY6")))</f>
        <v xml:space="preserve"> </v>
      </c>
      <c r="DI6" s="44" t="str">
        <f ca="1">IF(ISBLANK(INDIRECT("AZ6"))," ",(INDIRECT("AZ6")))</f>
        <v xml:space="preserve"> </v>
      </c>
      <c r="DJ6" s="44" t="str">
        <f ca="1">IF(ISBLANK(INDIRECT("BA6"))," ",(INDIRECT("BA6")))</f>
        <v xml:space="preserve"> </v>
      </c>
      <c r="DK6" s="44" t="str">
        <f ca="1">IF(ISBLANK(INDIRECT("BB6"))," ",(INDIRECT("BB6")))</f>
        <v xml:space="preserve"> </v>
      </c>
      <c r="DL6" s="44" t="str">
        <f ca="1">IF(ISBLANK(INDIRECT("BC6"))," ",(INDIRECT("BC6")))</f>
        <v xml:space="preserve"> </v>
      </c>
      <c r="DM6" s="44" t="str">
        <f ca="1">IF(ISBLANK(INDIRECT("BD6"))," ",(INDIRECT("BD6")))</f>
        <v xml:space="preserve"> </v>
      </c>
      <c r="DN6" s="44" t="str">
        <f ca="1">IF(ISBLANK(INDIRECT("BE6"))," ",(INDIRECT("BE6")))</f>
        <v xml:space="preserve"> </v>
      </c>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row>
    <row r="7" spans="1:160" s="188" customFormat="1" ht="15.75" hidden="1" customHeight="1" x14ac:dyDescent="0.25">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row>
    <row r="8" spans="1:160" s="188" customFormat="1" ht="15" hidden="1" customHeight="1" x14ac:dyDescent="0.25">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row>
    <row r="9" spans="1:160" s="188" customFormat="1" ht="15" hidden="1" customHeight="1" x14ac:dyDescent="0.25">
      <c r="BK9" s="189"/>
      <c r="BL9" s="189"/>
      <c r="BM9" s="189"/>
      <c r="BN9" s="189"/>
      <c r="BO9" s="189"/>
      <c r="BP9" s="189"/>
      <c r="BQ9" s="189"/>
      <c r="BR9" s="189"/>
      <c r="BS9" s="189"/>
      <c r="BT9" s="189"/>
      <c r="BU9" s="189"/>
      <c r="BV9" s="189"/>
      <c r="BW9" s="189"/>
      <c r="BX9" s="189"/>
      <c r="BY9" s="189"/>
      <c r="BZ9" s="189"/>
      <c r="CA9" s="189"/>
      <c r="CB9" s="189"/>
      <c r="CC9" s="189"/>
      <c r="CD9" s="189"/>
      <c r="CE9" s="189"/>
      <c r="CF9" s="189"/>
      <c r="CG9" s="189"/>
      <c r="CH9" s="189"/>
      <c r="CI9" s="189"/>
      <c r="CJ9" s="189"/>
      <c r="CK9" s="189"/>
      <c r="CL9" s="189"/>
      <c r="CM9" s="189"/>
      <c r="CN9" s="189"/>
      <c r="CO9" s="189"/>
      <c r="CP9" s="189"/>
      <c r="CQ9" s="189"/>
      <c r="CR9" s="189"/>
      <c r="CS9" s="189"/>
      <c r="CT9" s="189"/>
      <c r="CU9" s="189"/>
      <c r="CV9" s="189"/>
      <c r="CW9" s="189"/>
      <c r="CX9" s="189"/>
      <c r="CY9" s="189"/>
      <c r="CZ9" s="189"/>
      <c r="DA9" s="189"/>
      <c r="DB9" s="189"/>
      <c r="DC9" s="189"/>
      <c r="DD9" s="189"/>
      <c r="DE9" s="189"/>
      <c r="DF9" s="189"/>
      <c r="DG9" s="189"/>
      <c r="DH9" s="189"/>
      <c r="DI9" s="189"/>
      <c r="DJ9" s="189"/>
      <c r="DK9" s="189"/>
      <c r="DL9" s="189"/>
      <c r="DM9" s="189"/>
      <c r="DN9" s="189"/>
      <c r="DO9" s="189"/>
      <c r="DP9" s="189"/>
      <c r="DQ9" s="189"/>
      <c r="DR9" s="189"/>
      <c r="DS9" s="189"/>
      <c r="DT9" s="189"/>
      <c r="DU9" s="189"/>
      <c r="DV9" s="189"/>
      <c r="DW9" s="189"/>
      <c r="DX9" s="189"/>
      <c r="DY9" s="189"/>
      <c r="DZ9" s="189"/>
      <c r="EA9" s="189"/>
      <c r="EB9" s="189"/>
      <c r="EC9" s="189"/>
      <c r="ED9" s="189"/>
      <c r="EE9" s="189"/>
      <c r="EF9" s="189"/>
      <c r="EG9" s="189"/>
      <c r="EH9" s="189"/>
      <c r="EI9" s="189"/>
      <c r="EJ9" s="189"/>
      <c r="EK9" s="189"/>
      <c r="EL9" s="189"/>
      <c r="EM9" s="189"/>
      <c r="EN9" s="189"/>
      <c r="EO9" s="189"/>
      <c r="EP9" s="189"/>
      <c r="EQ9" s="189"/>
      <c r="ER9" s="189"/>
      <c r="ES9" s="189"/>
      <c r="ET9" s="189"/>
      <c r="EU9" s="189"/>
      <c r="EV9" s="189"/>
      <c r="EW9" s="189"/>
      <c r="EX9" s="189"/>
      <c r="EY9" s="189"/>
      <c r="EZ9" s="189"/>
      <c r="FA9" s="189"/>
      <c r="FB9" s="189"/>
      <c r="FC9" s="189"/>
      <c r="FD9" s="189"/>
    </row>
    <row r="10" spans="1:160" s="188" customFormat="1" ht="15" hidden="1" customHeight="1" x14ac:dyDescent="0.25">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9"/>
      <c r="EY10" s="189"/>
      <c r="EZ10" s="189"/>
      <c r="FA10" s="189"/>
      <c r="FB10" s="189"/>
      <c r="FC10" s="189"/>
      <c r="FD10" s="189"/>
    </row>
    <row r="11" spans="1:160" s="188" customFormat="1" ht="15" hidden="1" customHeight="1" x14ac:dyDescent="0.25">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9"/>
      <c r="EY11" s="189"/>
      <c r="EZ11" s="189"/>
      <c r="FA11" s="189"/>
      <c r="FB11" s="189"/>
      <c r="FC11" s="189"/>
      <c r="FD11" s="189"/>
    </row>
    <row r="12" spans="1:160" s="188" customFormat="1" ht="15" hidden="1" customHeight="1" x14ac:dyDescent="0.25">
      <c r="M12" s="205"/>
      <c r="N12" s="205"/>
      <c r="O12" s="205"/>
      <c r="P12" s="205"/>
      <c r="Q12" s="205"/>
      <c r="R12" s="205"/>
      <c r="S12" s="205"/>
      <c r="T12" s="205"/>
      <c r="U12" s="205"/>
      <c r="V12" s="205"/>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9"/>
      <c r="EY12" s="189"/>
      <c r="EZ12" s="189"/>
      <c r="FA12" s="189"/>
      <c r="FB12" s="189"/>
      <c r="FC12" s="189"/>
      <c r="FD12" s="189"/>
    </row>
    <row r="13" spans="1:160" s="188" customFormat="1" ht="15" hidden="1" customHeight="1" x14ac:dyDescent="0.25">
      <c r="M13" s="205" t="s">
        <v>4</v>
      </c>
      <c r="N13" s="205"/>
      <c r="O13" s="205" t="s">
        <v>5</v>
      </c>
      <c r="P13" s="205"/>
      <c r="Q13" s="205" t="s">
        <v>6</v>
      </c>
      <c r="R13" s="205"/>
      <c r="S13" s="205" t="s">
        <v>123</v>
      </c>
      <c r="T13" s="205"/>
      <c r="U13" s="205"/>
      <c r="V13" s="205"/>
      <c r="BK13" s="189"/>
      <c r="BL13" s="189"/>
      <c r="BM13" s="189"/>
      <c r="BN13" s="189"/>
      <c r="BO13" s="189"/>
      <c r="BP13" s="189"/>
      <c r="BQ13" s="189"/>
      <c r="BR13" s="189"/>
      <c r="BS13" s="189"/>
      <c r="BT13" s="189"/>
      <c r="BU13" s="189"/>
      <c r="BV13" s="189"/>
      <c r="BW13" s="189"/>
      <c r="BX13" s="189"/>
      <c r="BY13" s="189"/>
      <c r="BZ13" s="189"/>
      <c r="CA13" s="189"/>
      <c r="CB13" s="189"/>
      <c r="CC13" s="189"/>
      <c r="CD13" s="189"/>
      <c r="CE13" s="189"/>
      <c r="CF13" s="189"/>
      <c r="CG13" s="189"/>
      <c r="CH13" s="189"/>
      <c r="CI13" s="189"/>
      <c r="CJ13" s="189"/>
      <c r="CK13" s="189"/>
      <c r="CL13" s="189"/>
      <c r="CM13" s="189"/>
      <c r="CN13" s="189"/>
      <c r="CO13" s="189"/>
      <c r="CP13" s="189"/>
      <c r="CQ13" s="189"/>
      <c r="CR13" s="189"/>
      <c r="CS13" s="189"/>
      <c r="CT13" s="189"/>
      <c r="CU13" s="189"/>
      <c r="CV13" s="189"/>
      <c r="CW13" s="189"/>
      <c r="CX13" s="189"/>
      <c r="CY13" s="189"/>
      <c r="CZ13" s="189"/>
      <c r="DA13" s="189"/>
      <c r="DB13" s="189"/>
      <c r="DC13" s="189"/>
      <c r="DD13" s="189"/>
      <c r="DE13" s="189"/>
      <c r="DF13" s="189"/>
      <c r="DG13" s="189"/>
      <c r="DH13" s="189"/>
      <c r="DI13" s="189"/>
      <c r="DJ13" s="189"/>
      <c r="DK13" s="189"/>
      <c r="DL13" s="189"/>
      <c r="DM13" s="189"/>
      <c r="DN13" s="189"/>
      <c r="DO13" s="189"/>
      <c r="DP13" s="189"/>
      <c r="DQ13" s="189"/>
      <c r="DR13" s="189"/>
      <c r="DS13" s="189"/>
      <c r="DT13" s="189"/>
      <c r="DU13" s="189"/>
      <c r="DV13" s="189"/>
      <c r="DW13" s="189"/>
      <c r="DX13" s="189"/>
      <c r="DY13" s="189"/>
      <c r="DZ13" s="189"/>
      <c r="EA13" s="189"/>
      <c r="EB13" s="189"/>
      <c r="EC13" s="189"/>
      <c r="ED13" s="189"/>
      <c r="EE13" s="189"/>
      <c r="EF13" s="189"/>
      <c r="EG13" s="189"/>
      <c r="EH13" s="189"/>
      <c r="EI13" s="189"/>
      <c r="EJ13" s="189"/>
      <c r="EK13" s="189"/>
      <c r="EL13" s="189"/>
      <c r="EM13" s="189"/>
      <c r="EN13" s="189"/>
      <c r="EO13" s="189"/>
      <c r="EP13" s="189"/>
      <c r="EQ13" s="189"/>
      <c r="ER13" s="189"/>
      <c r="ES13" s="189"/>
      <c r="ET13" s="189"/>
      <c r="EU13" s="189"/>
      <c r="EV13" s="189"/>
      <c r="EW13" s="189"/>
      <c r="EX13" s="189"/>
      <c r="EY13" s="189"/>
      <c r="EZ13" s="189"/>
      <c r="FA13" s="189"/>
      <c r="FB13" s="189"/>
      <c r="FC13" s="189"/>
      <c r="FD13" s="189"/>
    </row>
    <row r="14" spans="1:160" s="188" customFormat="1" ht="15" hidden="1" customHeight="1" x14ac:dyDescent="0.25">
      <c r="M14" s="205" t="s">
        <v>4</v>
      </c>
      <c r="N14" s="205" t="s">
        <v>189</v>
      </c>
      <c r="O14" s="205" t="s">
        <v>5</v>
      </c>
      <c r="P14" s="205"/>
      <c r="Q14" s="205" t="s">
        <v>6</v>
      </c>
      <c r="R14" s="205" t="s">
        <v>189</v>
      </c>
      <c r="S14" s="205" t="s">
        <v>21</v>
      </c>
      <c r="T14" s="205" t="s">
        <v>189</v>
      </c>
      <c r="U14" s="205"/>
      <c r="V14" s="205"/>
      <c r="BK14" s="189"/>
      <c r="BL14" s="189"/>
      <c r="BM14" s="189"/>
      <c r="BN14" s="189"/>
      <c r="BO14" s="189"/>
      <c r="BP14" s="189"/>
      <c r="BQ14" s="189"/>
      <c r="BR14" s="189"/>
      <c r="BS14" s="189"/>
      <c r="BT14" s="189"/>
      <c r="BU14" s="189"/>
      <c r="BV14" s="189"/>
      <c r="BW14" s="189"/>
      <c r="BX14" s="189"/>
      <c r="BY14" s="189"/>
      <c r="BZ14" s="189"/>
      <c r="CA14" s="189"/>
      <c r="CB14" s="189"/>
      <c r="CC14" s="189"/>
      <c r="CD14" s="189"/>
      <c r="CE14" s="189"/>
      <c r="CF14" s="189"/>
      <c r="CG14" s="189"/>
      <c r="CH14" s="189"/>
      <c r="CI14" s="189"/>
      <c r="CJ14" s="189"/>
      <c r="CK14" s="189"/>
      <c r="CL14" s="189"/>
      <c r="CM14" s="189"/>
      <c r="CN14" s="189"/>
      <c r="CO14" s="189"/>
      <c r="CP14" s="189"/>
      <c r="CQ14" s="189"/>
      <c r="CR14" s="189"/>
      <c r="CS14" s="189"/>
      <c r="CT14" s="189"/>
      <c r="CU14" s="189"/>
      <c r="CV14" s="189"/>
      <c r="CW14" s="189"/>
      <c r="CX14" s="189"/>
      <c r="CY14" s="189"/>
      <c r="CZ14" s="189"/>
      <c r="DA14" s="189"/>
      <c r="DB14" s="189"/>
      <c r="DC14" s="189"/>
      <c r="DD14" s="189"/>
      <c r="DE14" s="189"/>
      <c r="DF14" s="189"/>
      <c r="DG14" s="189"/>
      <c r="DH14" s="189"/>
      <c r="DI14" s="189"/>
      <c r="DJ14" s="189"/>
      <c r="DK14" s="189"/>
      <c r="DL14" s="189"/>
      <c r="DM14" s="189"/>
      <c r="DN14" s="189"/>
      <c r="DO14" s="189"/>
      <c r="DP14" s="189"/>
      <c r="DQ14" s="189"/>
      <c r="DR14" s="189"/>
      <c r="DS14" s="189"/>
      <c r="DT14" s="189"/>
      <c r="DU14" s="189"/>
      <c r="DV14" s="189"/>
      <c r="DW14" s="189"/>
      <c r="DX14" s="189"/>
      <c r="DY14" s="189"/>
      <c r="DZ14" s="189"/>
      <c r="EA14" s="189"/>
      <c r="EB14" s="189"/>
      <c r="EC14" s="189"/>
      <c r="ED14" s="189"/>
      <c r="EE14" s="189"/>
      <c r="EF14" s="189"/>
      <c r="EG14" s="189"/>
      <c r="EH14" s="189"/>
      <c r="EI14" s="189"/>
      <c r="EJ14" s="189"/>
      <c r="EK14" s="189"/>
      <c r="EL14" s="189"/>
      <c r="EM14" s="189"/>
      <c r="EN14" s="189"/>
      <c r="EO14" s="189"/>
      <c r="EP14" s="189"/>
      <c r="EQ14" s="189"/>
      <c r="ER14" s="189"/>
      <c r="ES14" s="189"/>
      <c r="ET14" s="189"/>
      <c r="EU14" s="189"/>
      <c r="EV14" s="189"/>
      <c r="EW14" s="189"/>
      <c r="EX14" s="189"/>
      <c r="EY14" s="189"/>
      <c r="EZ14" s="189"/>
      <c r="FA14" s="189"/>
      <c r="FB14" s="189"/>
      <c r="FC14" s="189"/>
      <c r="FD14" s="189"/>
    </row>
    <row r="15" spans="1:160" s="188" customFormat="1" ht="15" hidden="1" customHeight="1" x14ac:dyDescent="0.25">
      <c r="M15" s="205" t="s">
        <v>82</v>
      </c>
      <c r="N15" s="205" t="s">
        <v>122</v>
      </c>
      <c r="O15" s="205" t="s">
        <v>82</v>
      </c>
      <c r="P15" s="205" t="s">
        <v>92</v>
      </c>
      <c r="Q15" s="205" t="s">
        <v>82</v>
      </c>
      <c r="R15" s="205" t="s">
        <v>92</v>
      </c>
      <c r="S15" s="205" t="s">
        <v>517</v>
      </c>
      <c r="T15" s="205" t="s">
        <v>512</v>
      </c>
      <c r="U15" s="205" t="s">
        <v>82</v>
      </c>
      <c r="V15" s="205" t="s">
        <v>82</v>
      </c>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89"/>
      <c r="DQ15" s="189"/>
      <c r="DR15" s="189"/>
      <c r="DS15" s="189"/>
      <c r="DT15" s="189"/>
      <c r="DU15" s="189"/>
      <c r="DV15" s="189"/>
      <c r="DW15" s="189"/>
      <c r="DX15" s="189"/>
      <c r="DY15" s="189"/>
      <c r="DZ15" s="189"/>
      <c r="EA15" s="189"/>
      <c r="EB15" s="189"/>
      <c r="EC15" s="189"/>
      <c r="ED15" s="189"/>
      <c r="EE15" s="189"/>
      <c r="EF15" s="189"/>
      <c r="EG15" s="189"/>
      <c r="EH15" s="189"/>
      <c r="EI15" s="189"/>
      <c r="EJ15" s="189"/>
      <c r="EK15" s="189"/>
      <c r="EL15" s="189"/>
      <c r="EM15" s="189"/>
      <c r="EN15" s="189"/>
      <c r="EO15" s="189"/>
      <c r="EP15" s="189"/>
      <c r="EQ15" s="189"/>
      <c r="ER15" s="189"/>
      <c r="ES15" s="189"/>
      <c r="ET15" s="189"/>
      <c r="EU15" s="189"/>
      <c r="EV15" s="189"/>
      <c r="EW15" s="189"/>
      <c r="EX15" s="189"/>
      <c r="EY15" s="189"/>
      <c r="EZ15" s="189"/>
      <c r="FA15" s="189"/>
      <c r="FB15" s="189"/>
      <c r="FC15" s="189"/>
      <c r="FD15" s="189"/>
    </row>
    <row r="16" spans="1:160" s="188" customFormat="1" ht="15" hidden="1" customHeight="1" x14ac:dyDescent="0.25">
      <c r="M16" s="205" t="s">
        <v>93</v>
      </c>
      <c r="N16" s="205">
        <v>1</v>
      </c>
      <c r="O16" s="205" t="s">
        <v>7</v>
      </c>
      <c r="P16" s="205" t="s">
        <v>8</v>
      </c>
      <c r="Q16" s="205" t="s">
        <v>502</v>
      </c>
      <c r="R16" s="205" t="s">
        <v>15</v>
      </c>
      <c r="S16" s="205" t="s">
        <v>82</v>
      </c>
      <c r="T16" s="205" t="s">
        <v>512</v>
      </c>
      <c r="U16" s="205">
        <v>1910</v>
      </c>
      <c r="V16" s="205" t="s">
        <v>191</v>
      </c>
      <c r="BK16" s="189"/>
      <c r="BL16" s="189"/>
      <c r="BM16" s="189"/>
      <c r="BN16" s="189"/>
      <c r="BO16" s="189"/>
      <c r="BP16" s="189"/>
      <c r="BQ16" s="189"/>
      <c r="BR16" s="189"/>
      <c r="BS16" s="189"/>
      <c r="BT16" s="189"/>
      <c r="BU16" s="189"/>
      <c r="BV16" s="189"/>
      <c r="BW16" s="189"/>
      <c r="BX16" s="189"/>
      <c r="BY16" s="189"/>
      <c r="BZ16" s="189"/>
      <c r="CA16" s="189"/>
      <c r="CB16" s="189"/>
      <c r="CC16" s="189"/>
      <c r="CD16" s="189"/>
      <c r="CE16" s="189"/>
      <c r="CF16" s="189"/>
      <c r="CG16" s="189"/>
      <c r="CH16" s="189"/>
      <c r="CI16" s="189"/>
      <c r="CJ16" s="189"/>
      <c r="CK16" s="189"/>
      <c r="CL16" s="189"/>
      <c r="CM16" s="189"/>
      <c r="CN16" s="189"/>
      <c r="CO16" s="189"/>
      <c r="CP16" s="189"/>
      <c r="CQ16" s="189"/>
      <c r="CR16" s="189"/>
      <c r="CS16" s="189"/>
      <c r="CT16" s="189"/>
      <c r="CU16" s="189"/>
      <c r="CV16" s="189"/>
      <c r="CW16" s="189"/>
      <c r="CX16" s="189"/>
      <c r="CY16" s="189"/>
      <c r="CZ16" s="189"/>
      <c r="DA16" s="189"/>
      <c r="DB16" s="189"/>
      <c r="DC16" s="189"/>
      <c r="DD16" s="189"/>
      <c r="DE16" s="189"/>
      <c r="DF16" s="189"/>
      <c r="DG16" s="189"/>
      <c r="DH16" s="189"/>
      <c r="DI16" s="189"/>
      <c r="DJ16" s="189"/>
      <c r="DK16" s="189"/>
      <c r="DL16" s="189"/>
      <c r="DM16" s="189"/>
      <c r="DN16" s="189"/>
      <c r="DO16" s="189"/>
      <c r="DP16" s="189"/>
      <c r="DQ16" s="189"/>
      <c r="DR16" s="189"/>
      <c r="DS16" s="189"/>
      <c r="DT16" s="189"/>
      <c r="DU16" s="189"/>
      <c r="DV16" s="189"/>
      <c r="DW16" s="189"/>
      <c r="DX16" s="189"/>
      <c r="DY16" s="189"/>
      <c r="DZ16" s="189"/>
      <c r="EA16" s="189"/>
      <c r="EB16" s="189"/>
      <c r="EC16" s="189"/>
      <c r="ED16" s="189"/>
      <c r="EE16" s="189"/>
      <c r="EF16" s="189"/>
      <c r="EG16" s="189"/>
      <c r="EH16" s="189"/>
      <c r="EI16" s="189"/>
      <c r="EJ16" s="189"/>
      <c r="EK16" s="189"/>
      <c r="EL16" s="189"/>
      <c r="EM16" s="189"/>
      <c r="EN16" s="189"/>
      <c r="EO16" s="189"/>
      <c r="EP16" s="189"/>
      <c r="EQ16" s="189"/>
      <c r="ER16" s="189"/>
      <c r="ES16" s="189"/>
      <c r="ET16" s="189"/>
      <c r="EU16" s="189"/>
      <c r="EV16" s="189"/>
      <c r="EW16" s="189"/>
      <c r="EX16" s="189"/>
      <c r="EY16" s="189"/>
      <c r="EZ16" s="189"/>
      <c r="FA16" s="189"/>
      <c r="FB16" s="189"/>
      <c r="FC16" s="189"/>
      <c r="FD16" s="189"/>
    </row>
    <row r="17" spans="13:160" s="188" customFormat="1" ht="15" hidden="1" customHeight="1" x14ac:dyDescent="0.25">
      <c r="M17" s="205" t="s">
        <v>94</v>
      </c>
      <c r="N17" s="205">
        <v>2</v>
      </c>
      <c r="O17" s="205" t="s">
        <v>9</v>
      </c>
      <c r="P17" s="205" t="s">
        <v>10</v>
      </c>
      <c r="Q17" s="205" t="s">
        <v>16</v>
      </c>
      <c r="R17" s="205" t="s">
        <v>17</v>
      </c>
      <c r="S17" s="205" t="s">
        <v>523</v>
      </c>
      <c r="T17" s="205">
        <v>895</v>
      </c>
      <c r="U17" s="205">
        <v>1911</v>
      </c>
      <c r="V17" s="205" t="s">
        <v>192</v>
      </c>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c r="CI17" s="189"/>
      <c r="CJ17" s="189"/>
      <c r="CK17" s="189"/>
      <c r="CL17" s="189"/>
      <c r="CM17" s="189"/>
      <c r="CN17" s="189"/>
      <c r="CO17" s="189"/>
      <c r="CP17" s="189"/>
      <c r="CQ17" s="189"/>
      <c r="CR17" s="189"/>
      <c r="CS17" s="189"/>
      <c r="CT17" s="189"/>
      <c r="CU17" s="189"/>
      <c r="CV17" s="189"/>
      <c r="CW17" s="189"/>
      <c r="CX17" s="189"/>
      <c r="CY17" s="189"/>
      <c r="CZ17" s="189"/>
      <c r="DA17" s="189"/>
      <c r="DB17" s="189"/>
      <c r="DC17" s="189"/>
      <c r="DD17" s="189"/>
      <c r="DE17" s="189"/>
      <c r="DF17" s="189"/>
      <c r="DG17" s="189"/>
      <c r="DH17" s="189"/>
      <c r="DI17" s="189"/>
      <c r="DJ17" s="189"/>
      <c r="DK17" s="189"/>
      <c r="DL17" s="189"/>
      <c r="DM17" s="189"/>
      <c r="DN17" s="189"/>
      <c r="DO17" s="189"/>
      <c r="DP17" s="189"/>
      <c r="DQ17" s="189"/>
      <c r="DR17" s="189"/>
      <c r="DS17" s="189"/>
      <c r="DT17" s="189"/>
      <c r="DU17" s="189"/>
      <c r="DV17" s="189"/>
      <c r="DW17" s="189"/>
      <c r="DX17" s="189"/>
      <c r="DY17" s="189"/>
      <c r="DZ17" s="189"/>
      <c r="EA17" s="189"/>
      <c r="EB17" s="189"/>
      <c r="EC17" s="189"/>
      <c r="ED17" s="189"/>
      <c r="EE17" s="189"/>
      <c r="EF17" s="189"/>
      <c r="EG17" s="189"/>
      <c r="EH17" s="189"/>
      <c r="EI17" s="189"/>
      <c r="EJ17" s="189"/>
      <c r="EK17" s="189"/>
      <c r="EL17" s="189"/>
      <c r="EM17" s="189"/>
      <c r="EN17" s="189"/>
      <c r="EO17" s="189"/>
      <c r="EP17" s="189"/>
      <c r="EQ17" s="189"/>
      <c r="ER17" s="189"/>
      <c r="ES17" s="189"/>
      <c r="ET17" s="189"/>
      <c r="EU17" s="189"/>
      <c r="EV17" s="189"/>
      <c r="EW17" s="189"/>
      <c r="EX17" s="189"/>
      <c r="EY17" s="189"/>
      <c r="EZ17" s="189"/>
      <c r="FA17" s="189"/>
      <c r="FB17" s="189"/>
      <c r="FC17" s="189"/>
      <c r="FD17" s="189"/>
    </row>
    <row r="18" spans="13:160" s="188" customFormat="1" ht="15" hidden="1" customHeight="1" x14ac:dyDescent="0.25">
      <c r="M18" s="205" t="s">
        <v>95</v>
      </c>
      <c r="N18" s="205">
        <v>3</v>
      </c>
      <c r="O18" s="205" t="s">
        <v>11</v>
      </c>
      <c r="P18" s="205" t="s">
        <v>12</v>
      </c>
      <c r="Q18" s="205" t="s">
        <v>14</v>
      </c>
      <c r="R18" s="205" t="s">
        <v>18</v>
      </c>
      <c r="S18" s="205" t="s">
        <v>521</v>
      </c>
      <c r="T18" s="205" t="s">
        <v>522</v>
      </c>
      <c r="U18" s="205">
        <v>1912</v>
      </c>
      <c r="V18" s="205" t="s">
        <v>193</v>
      </c>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89"/>
      <c r="DG18" s="189"/>
      <c r="DH18" s="189"/>
      <c r="DI18" s="189"/>
      <c r="DJ18" s="189"/>
      <c r="DK18" s="189"/>
      <c r="DL18" s="189"/>
      <c r="DM18" s="189"/>
      <c r="DN18" s="189"/>
      <c r="DO18" s="189"/>
      <c r="DP18" s="189"/>
      <c r="DQ18" s="189"/>
      <c r="DR18" s="189"/>
      <c r="DS18" s="189"/>
      <c r="DT18" s="189"/>
      <c r="DU18" s="189"/>
      <c r="DV18" s="189"/>
      <c r="DW18" s="189"/>
      <c r="DX18" s="189"/>
      <c r="DY18" s="189"/>
      <c r="DZ18" s="189"/>
      <c r="EA18" s="189"/>
      <c r="EB18" s="189"/>
      <c r="EC18" s="189"/>
      <c r="ED18" s="189"/>
      <c r="EE18" s="189"/>
      <c r="EF18" s="189"/>
      <c r="EG18" s="189"/>
      <c r="EH18" s="189"/>
      <c r="EI18" s="189"/>
      <c r="EJ18" s="189"/>
      <c r="EK18" s="189"/>
      <c r="EL18" s="189"/>
      <c r="EM18" s="189"/>
      <c r="EN18" s="189"/>
      <c r="EO18" s="189"/>
      <c r="EP18" s="189"/>
      <c r="EQ18" s="189"/>
      <c r="ER18" s="189"/>
      <c r="ES18" s="189"/>
      <c r="ET18" s="189"/>
      <c r="EU18" s="189"/>
      <c r="EV18" s="189"/>
      <c r="EW18" s="189"/>
      <c r="EX18" s="189"/>
      <c r="EY18" s="189"/>
      <c r="EZ18" s="189"/>
      <c r="FA18" s="189"/>
      <c r="FB18" s="189"/>
      <c r="FC18" s="189"/>
      <c r="FD18" s="189"/>
    </row>
    <row r="19" spans="13:160" s="188" customFormat="1" ht="15" hidden="1" customHeight="1" x14ac:dyDescent="0.25">
      <c r="M19" s="205" t="s">
        <v>96</v>
      </c>
      <c r="N19" s="205">
        <v>4</v>
      </c>
      <c r="O19" s="205" t="s">
        <v>13</v>
      </c>
      <c r="P19" s="205" t="s">
        <v>13</v>
      </c>
      <c r="Q19" s="205" t="s">
        <v>503</v>
      </c>
      <c r="R19" s="205" t="s">
        <v>20</v>
      </c>
      <c r="S19" s="205" t="s">
        <v>22</v>
      </c>
      <c r="T19" s="205" t="s">
        <v>519</v>
      </c>
      <c r="U19" s="205">
        <v>1913</v>
      </c>
      <c r="V19" s="205" t="s">
        <v>194</v>
      </c>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9"/>
      <c r="EA19" s="189"/>
      <c r="EB19" s="189"/>
      <c r="EC19" s="189"/>
      <c r="ED19" s="189"/>
      <c r="EE19" s="189"/>
      <c r="EF19" s="189"/>
      <c r="EG19" s="189"/>
      <c r="EH19" s="189"/>
      <c r="EI19" s="189"/>
      <c r="EJ19" s="189"/>
      <c r="EK19" s="189"/>
      <c r="EL19" s="189"/>
      <c r="EM19" s="189"/>
      <c r="EN19" s="189"/>
      <c r="EO19" s="189"/>
      <c r="EP19" s="189"/>
      <c r="EQ19" s="189"/>
      <c r="ER19" s="189"/>
      <c r="ES19" s="189"/>
      <c r="ET19" s="189"/>
      <c r="EU19" s="189"/>
      <c r="EV19" s="189"/>
      <c r="EW19" s="189"/>
      <c r="EX19" s="189"/>
      <c r="EY19" s="189"/>
      <c r="EZ19" s="189"/>
      <c r="FA19" s="189"/>
      <c r="FB19" s="189"/>
      <c r="FC19" s="189"/>
      <c r="FD19" s="189"/>
    </row>
    <row r="20" spans="13:160" s="188" customFormat="1" ht="15" hidden="1" customHeight="1" x14ac:dyDescent="0.25">
      <c r="M20" s="205" t="s">
        <v>97</v>
      </c>
      <c r="N20" s="205">
        <v>5</v>
      </c>
      <c r="O20" s="205" t="s">
        <v>90</v>
      </c>
      <c r="P20" s="205" t="s">
        <v>91</v>
      </c>
      <c r="Q20" s="205" t="s">
        <v>504</v>
      </c>
      <c r="R20" s="205" t="s">
        <v>83</v>
      </c>
      <c r="S20" s="205" t="s">
        <v>808</v>
      </c>
      <c r="T20" s="205" t="s">
        <v>525</v>
      </c>
      <c r="U20" s="205">
        <v>1914</v>
      </c>
      <c r="V20" s="205" t="s">
        <v>195</v>
      </c>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89"/>
      <c r="ED20" s="189"/>
      <c r="EE20" s="189"/>
      <c r="EF20" s="189"/>
      <c r="EG20" s="189"/>
      <c r="EH20" s="189"/>
      <c r="EI20" s="189"/>
      <c r="EJ20" s="189"/>
      <c r="EK20" s="189"/>
      <c r="EL20" s="189"/>
      <c r="EM20" s="189"/>
      <c r="EN20" s="189"/>
      <c r="EO20" s="189"/>
      <c r="EP20" s="189"/>
      <c r="EQ20" s="189"/>
      <c r="ER20" s="189"/>
      <c r="ES20" s="189"/>
      <c r="ET20" s="189"/>
      <c r="EU20" s="189"/>
      <c r="EV20" s="189"/>
      <c r="EW20" s="189"/>
      <c r="EX20" s="189"/>
      <c r="EY20" s="189"/>
      <c r="EZ20" s="189"/>
      <c r="FA20" s="189"/>
      <c r="FB20" s="189"/>
      <c r="FC20" s="189"/>
      <c r="FD20" s="189"/>
    </row>
    <row r="21" spans="13:160" s="188" customFormat="1" ht="15" hidden="1" customHeight="1" x14ac:dyDescent="0.25">
      <c r="M21" s="205" t="s">
        <v>98</v>
      </c>
      <c r="N21" s="205">
        <v>6</v>
      </c>
      <c r="O21" s="34"/>
      <c r="P21" s="34"/>
      <c r="Q21" s="205" t="s">
        <v>85</v>
      </c>
      <c r="R21" s="205" t="s">
        <v>85</v>
      </c>
      <c r="S21" s="205" t="s">
        <v>527</v>
      </c>
      <c r="T21" s="205">
        <v>248</v>
      </c>
      <c r="U21" s="205">
        <v>1915</v>
      </c>
      <c r="V21" s="205" t="s">
        <v>196</v>
      </c>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89"/>
      <c r="ED21" s="189"/>
      <c r="EE21" s="189"/>
      <c r="EF21" s="189"/>
      <c r="EG21" s="189"/>
      <c r="EH21" s="189"/>
      <c r="EI21" s="189"/>
      <c r="EJ21" s="189"/>
      <c r="EK21" s="189"/>
      <c r="EL21" s="189"/>
      <c r="EM21" s="189"/>
      <c r="EN21" s="189"/>
      <c r="EO21" s="189"/>
      <c r="EP21" s="189"/>
      <c r="EQ21" s="189"/>
      <c r="ER21" s="189"/>
      <c r="ES21" s="189"/>
      <c r="ET21" s="189"/>
      <c r="EU21" s="189"/>
      <c r="EV21" s="189"/>
      <c r="EW21" s="189"/>
      <c r="EX21" s="189"/>
      <c r="EY21" s="189"/>
      <c r="EZ21" s="189"/>
      <c r="FA21" s="189"/>
      <c r="FB21" s="189"/>
      <c r="FC21" s="189"/>
      <c r="FD21" s="189"/>
    </row>
    <row r="22" spans="13:160" s="188" customFormat="1" ht="15" hidden="1" customHeight="1" x14ac:dyDescent="0.25">
      <c r="M22" s="205" t="s">
        <v>99</v>
      </c>
      <c r="N22" s="205">
        <v>7</v>
      </c>
      <c r="O22" s="34"/>
      <c r="P22" s="34"/>
      <c r="Q22" s="205" t="s">
        <v>86</v>
      </c>
      <c r="R22" s="205" t="s">
        <v>86</v>
      </c>
      <c r="S22" s="205" t="s">
        <v>23</v>
      </c>
      <c r="T22" s="205" t="s">
        <v>515</v>
      </c>
      <c r="U22" s="205">
        <v>1916</v>
      </c>
      <c r="V22" s="205" t="s">
        <v>198</v>
      </c>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9"/>
      <c r="EA22" s="189"/>
      <c r="EB22" s="189"/>
      <c r="EC22" s="189"/>
      <c r="ED22" s="189"/>
      <c r="EE22" s="189"/>
      <c r="EF22" s="189"/>
      <c r="EG22" s="189"/>
      <c r="EH22" s="189"/>
      <c r="EI22" s="189"/>
      <c r="EJ22" s="189"/>
      <c r="EK22" s="189"/>
      <c r="EL22" s="189"/>
      <c r="EM22" s="189"/>
      <c r="EN22" s="189"/>
      <c r="EO22" s="189"/>
      <c r="EP22" s="189"/>
      <c r="EQ22" s="189"/>
      <c r="ER22" s="189"/>
      <c r="ES22" s="189"/>
      <c r="ET22" s="189"/>
      <c r="EU22" s="189"/>
      <c r="EV22" s="189"/>
      <c r="EW22" s="189"/>
      <c r="EX22" s="189"/>
      <c r="EY22" s="189"/>
      <c r="EZ22" s="189"/>
      <c r="FA22" s="189"/>
      <c r="FB22" s="189"/>
      <c r="FC22" s="189"/>
      <c r="FD22" s="189"/>
    </row>
    <row r="23" spans="13:160" s="188" customFormat="1" ht="15" hidden="1" customHeight="1" x14ac:dyDescent="0.25">
      <c r="M23" s="205" t="s">
        <v>100</v>
      </c>
      <c r="N23" s="205">
        <v>8</v>
      </c>
      <c r="O23" s="34"/>
      <c r="P23" s="34"/>
      <c r="Q23" s="205" t="s">
        <v>84</v>
      </c>
      <c r="R23" s="205" t="s">
        <v>87</v>
      </c>
      <c r="S23" s="205" t="s">
        <v>197</v>
      </c>
      <c r="T23" s="205" t="s">
        <v>524</v>
      </c>
      <c r="U23" s="205">
        <v>1917</v>
      </c>
      <c r="V23" s="205" t="s">
        <v>199</v>
      </c>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9"/>
      <c r="EA23" s="189"/>
      <c r="EB23" s="189"/>
      <c r="EC23" s="189"/>
      <c r="ED23" s="189"/>
      <c r="EE23" s="189"/>
      <c r="EF23" s="189"/>
      <c r="EG23" s="189"/>
      <c r="EH23" s="189"/>
      <c r="EI23" s="189"/>
      <c r="EJ23" s="189"/>
      <c r="EK23" s="189"/>
      <c r="EL23" s="189"/>
      <c r="EM23" s="189"/>
      <c r="EN23" s="189"/>
      <c r="EO23" s="189"/>
      <c r="EP23" s="189"/>
      <c r="EQ23" s="189"/>
      <c r="ER23" s="189"/>
      <c r="ES23" s="189"/>
      <c r="ET23" s="189"/>
      <c r="EU23" s="189"/>
      <c r="EV23" s="189"/>
      <c r="EW23" s="189"/>
      <c r="EX23" s="189"/>
      <c r="EY23" s="189"/>
      <c r="EZ23" s="189"/>
      <c r="FA23" s="189"/>
      <c r="FB23" s="189"/>
      <c r="FC23" s="189"/>
      <c r="FD23" s="189"/>
    </row>
    <row r="24" spans="13:160" s="188" customFormat="1" ht="15" hidden="1" customHeight="1" x14ac:dyDescent="0.25">
      <c r="M24" s="205" t="s">
        <v>101</v>
      </c>
      <c r="N24" s="205">
        <v>9</v>
      </c>
      <c r="O24" s="34"/>
      <c r="P24" s="34"/>
      <c r="Q24" s="205" t="s">
        <v>19</v>
      </c>
      <c r="R24" s="205" t="s">
        <v>88</v>
      </c>
      <c r="S24" s="205" t="s">
        <v>530</v>
      </c>
      <c r="T24" s="205" t="s">
        <v>529</v>
      </c>
      <c r="U24" s="205">
        <v>1918</v>
      </c>
      <c r="V24" s="205" t="s">
        <v>200</v>
      </c>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9"/>
      <c r="EA24" s="189"/>
      <c r="EB24" s="189"/>
      <c r="EC24" s="189"/>
      <c r="ED24" s="189"/>
      <c r="EE24" s="189"/>
      <c r="EF24" s="189"/>
      <c r="EG24" s="189"/>
      <c r="EH24" s="189"/>
      <c r="EI24" s="189"/>
      <c r="EJ24" s="189"/>
      <c r="EK24" s="189"/>
      <c r="EL24" s="189"/>
      <c r="EM24" s="189"/>
      <c r="EN24" s="189"/>
      <c r="EO24" s="189"/>
      <c r="EP24" s="189"/>
      <c r="EQ24" s="189"/>
      <c r="ER24" s="189"/>
      <c r="ES24" s="189"/>
      <c r="ET24" s="189"/>
      <c r="EU24" s="189"/>
      <c r="EV24" s="189"/>
      <c r="EW24" s="189"/>
      <c r="EX24" s="189"/>
      <c r="EY24" s="189"/>
      <c r="EZ24" s="189"/>
      <c r="FA24" s="189"/>
      <c r="FB24" s="189"/>
      <c r="FC24" s="189"/>
      <c r="FD24" s="189"/>
    </row>
    <row r="25" spans="13:160" s="188" customFormat="1" ht="15" hidden="1" customHeight="1" x14ac:dyDescent="0.25">
      <c r="M25" s="205" t="s">
        <v>102</v>
      </c>
      <c r="N25" s="205">
        <v>10</v>
      </c>
      <c r="O25" s="34"/>
      <c r="P25" s="34"/>
      <c r="Q25" s="141" t="s">
        <v>505</v>
      </c>
      <c r="R25" s="34"/>
      <c r="S25" s="205" t="s">
        <v>24</v>
      </c>
      <c r="T25" s="205">
        <v>660</v>
      </c>
      <c r="U25" s="205">
        <v>1919</v>
      </c>
      <c r="V25" s="205" t="s">
        <v>201</v>
      </c>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189"/>
      <c r="DP25" s="189"/>
      <c r="DQ25" s="189"/>
      <c r="DR25" s="189"/>
      <c r="DS25" s="189"/>
      <c r="DT25" s="189"/>
      <c r="DU25" s="189"/>
      <c r="DV25" s="189"/>
      <c r="DW25" s="189"/>
      <c r="DX25" s="189"/>
      <c r="DY25" s="189"/>
      <c r="DZ25" s="189"/>
      <c r="EA25" s="189"/>
      <c r="EB25" s="189"/>
      <c r="EC25" s="189"/>
      <c r="ED25" s="189"/>
      <c r="EE25" s="189"/>
      <c r="EF25" s="189"/>
      <c r="EG25" s="189"/>
      <c r="EH25" s="189"/>
      <c r="EI25" s="189"/>
      <c r="EJ25" s="189"/>
      <c r="EK25" s="189"/>
      <c r="EL25" s="189"/>
      <c r="EM25" s="189"/>
      <c r="EN25" s="189"/>
      <c r="EO25" s="189"/>
      <c r="EP25" s="189"/>
      <c r="EQ25" s="189"/>
      <c r="ER25" s="189"/>
      <c r="ES25" s="189"/>
      <c r="ET25" s="189"/>
      <c r="EU25" s="189"/>
      <c r="EV25" s="189"/>
      <c r="EW25" s="189"/>
      <c r="EX25" s="189"/>
      <c r="EY25" s="189"/>
      <c r="EZ25" s="189"/>
      <c r="FA25" s="189"/>
      <c r="FB25" s="189"/>
      <c r="FC25" s="189"/>
      <c r="FD25" s="189"/>
    </row>
    <row r="26" spans="13:160" s="188" customFormat="1" ht="15" hidden="1" customHeight="1" x14ac:dyDescent="0.25">
      <c r="M26" s="205" t="s">
        <v>103</v>
      </c>
      <c r="N26" s="205">
        <v>11</v>
      </c>
      <c r="O26" s="34"/>
      <c r="P26" s="34"/>
      <c r="Q26" s="141" t="s">
        <v>89</v>
      </c>
      <c r="R26" s="34"/>
      <c r="S26" s="205" t="s">
        <v>25</v>
      </c>
      <c r="T26" s="205" t="s">
        <v>532</v>
      </c>
      <c r="U26" s="205">
        <v>1920</v>
      </c>
      <c r="V26" s="205" t="s">
        <v>202</v>
      </c>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89"/>
      <c r="DI26" s="189"/>
      <c r="DJ26" s="189"/>
      <c r="DK26" s="189"/>
      <c r="DL26" s="189"/>
      <c r="DM26" s="189"/>
      <c r="DN26" s="189"/>
      <c r="DO26" s="189"/>
      <c r="DP26" s="189"/>
      <c r="DQ26" s="189"/>
      <c r="DR26" s="189"/>
      <c r="DS26" s="189"/>
      <c r="DT26" s="189"/>
      <c r="DU26" s="189"/>
      <c r="DV26" s="189"/>
      <c r="DW26" s="189"/>
      <c r="DX26" s="189"/>
      <c r="DY26" s="189"/>
      <c r="DZ26" s="189"/>
      <c r="EA26" s="189"/>
      <c r="EB26" s="189"/>
      <c r="EC26" s="189"/>
      <c r="ED26" s="189"/>
      <c r="EE26" s="189"/>
      <c r="EF26" s="189"/>
      <c r="EG26" s="189"/>
      <c r="EH26" s="189"/>
      <c r="EI26" s="189"/>
      <c r="EJ26" s="189"/>
      <c r="EK26" s="189"/>
      <c r="EL26" s="189"/>
      <c r="EM26" s="189"/>
      <c r="EN26" s="189"/>
      <c r="EO26" s="189"/>
      <c r="EP26" s="189"/>
      <c r="EQ26" s="189"/>
      <c r="ER26" s="189"/>
      <c r="ES26" s="189"/>
      <c r="ET26" s="189"/>
      <c r="EU26" s="189"/>
      <c r="EV26" s="189"/>
      <c r="EW26" s="189"/>
      <c r="EX26" s="189"/>
      <c r="EY26" s="189"/>
      <c r="EZ26" s="189"/>
      <c r="FA26" s="189"/>
      <c r="FB26" s="189"/>
      <c r="FC26" s="189"/>
      <c r="FD26" s="189"/>
    </row>
    <row r="27" spans="13:160" s="188" customFormat="1" ht="15" hidden="1" customHeight="1" x14ac:dyDescent="0.25">
      <c r="M27" s="205" t="s">
        <v>104</v>
      </c>
      <c r="N27" s="205">
        <v>12</v>
      </c>
      <c r="O27" s="34"/>
      <c r="P27" s="34"/>
      <c r="Q27" s="141" t="s">
        <v>87</v>
      </c>
      <c r="R27" s="34"/>
      <c r="S27" s="205" t="s">
        <v>809</v>
      </c>
      <c r="T27" s="205" t="s">
        <v>533</v>
      </c>
      <c r="U27" s="205">
        <v>1921</v>
      </c>
      <c r="V27" s="205" t="s">
        <v>204</v>
      </c>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row>
    <row r="28" spans="13:160" s="188" customFormat="1" ht="15" hidden="1" customHeight="1" x14ac:dyDescent="0.25">
      <c r="M28" s="205" t="s">
        <v>105</v>
      </c>
      <c r="N28" s="205">
        <v>13</v>
      </c>
      <c r="O28" s="34"/>
      <c r="P28" s="34"/>
      <c r="Q28" s="141" t="s">
        <v>88</v>
      </c>
      <c r="R28" s="34"/>
      <c r="S28" s="205" t="s">
        <v>203</v>
      </c>
      <c r="T28" s="205" t="s">
        <v>516</v>
      </c>
      <c r="U28" s="205">
        <v>1922</v>
      </c>
      <c r="V28" s="34"/>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row>
    <row r="29" spans="13:160" s="188" customFormat="1" ht="15" hidden="1" customHeight="1" x14ac:dyDescent="0.25">
      <c r="M29" s="205" t="s">
        <v>106</v>
      </c>
      <c r="N29" s="205">
        <v>14</v>
      </c>
      <c r="O29" s="34"/>
      <c r="P29" s="34"/>
      <c r="Q29" s="141" t="s">
        <v>506</v>
      </c>
      <c r="R29" s="34"/>
      <c r="S29" s="205" t="s">
        <v>26</v>
      </c>
      <c r="T29" s="205" t="s">
        <v>513</v>
      </c>
      <c r="U29" s="205">
        <v>1923</v>
      </c>
      <c r="V29" s="34"/>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row>
    <row r="30" spans="13:160" s="188" customFormat="1" ht="15" hidden="1" customHeight="1" x14ac:dyDescent="0.25">
      <c r="M30" s="205" t="s">
        <v>107</v>
      </c>
      <c r="N30" s="205">
        <v>15</v>
      </c>
      <c r="O30" s="34"/>
      <c r="P30" s="34"/>
      <c r="Q30" s="34"/>
      <c r="R30" s="34"/>
      <c r="S30" s="205" t="s">
        <v>27</v>
      </c>
      <c r="T30" s="205" t="s">
        <v>526</v>
      </c>
      <c r="U30" s="205">
        <v>1924</v>
      </c>
      <c r="V30" s="34"/>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row>
    <row r="31" spans="13:160" s="188" customFormat="1" ht="15" hidden="1" customHeight="1" x14ac:dyDescent="0.25">
      <c r="M31" s="205" t="s">
        <v>108</v>
      </c>
      <c r="N31" s="205">
        <v>16</v>
      </c>
      <c r="O31" s="34"/>
      <c r="P31" s="34"/>
      <c r="Q31" s="34"/>
      <c r="R31" s="34"/>
      <c r="S31" s="205" t="s">
        <v>810</v>
      </c>
      <c r="T31" s="205">
        <v>533</v>
      </c>
      <c r="U31" s="205">
        <v>1925</v>
      </c>
      <c r="V31" s="34"/>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c r="DY31" s="189"/>
      <c r="DZ31" s="189"/>
      <c r="EA31" s="189"/>
      <c r="EB31" s="189"/>
      <c r="EC31" s="189"/>
      <c r="ED31" s="189"/>
      <c r="EE31" s="189"/>
      <c r="EF31" s="189"/>
      <c r="EG31" s="189"/>
      <c r="EH31" s="189"/>
      <c r="EI31" s="189"/>
      <c r="EJ31" s="189"/>
      <c r="EK31" s="189"/>
      <c r="EL31" s="189"/>
      <c r="EM31" s="189"/>
      <c r="EN31" s="189"/>
      <c r="EO31" s="189"/>
      <c r="EP31" s="189"/>
      <c r="EQ31" s="189"/>
      <c r="ER31" s="189"/>
      <c r="ES31" s="189"/>
      <c r="ET31" s="189"/>
      <c r="EU31" s="189"/>
      <c r="EV31" s="189"/>
      <c r="EW31" s="189"/>
      <c r="EX31" s="189"/>
      <c r="EY31" s="189"/>
      <c r="EZ31" s="189"/>
      <c r="FA31" s="189"/>
      <c r="FB31" s="189"/>
      <c r="FC31" s="189"/>
      <c r="FD31" s="189"/>
    </row>
    <row r="32" spans="13:160" s="188" customFormat="1" ht="15" hidden="1" customHeight="1" x14ac:dyDescent="0.25">
      <c r="M32" s="205" t="s">
        <v>109</v>
      </c>
      <c r="N32" s="205">
        <v>17</v>
      </c>
      <c r="O32" s="34"/>
      <c r="P32" s="34"/>
      <c r="Q32" s="34"/>
      <c r="R32" s="34"/>
      <c r="S32" s="205" t="s">
        <v>811</v>
      </c>
      <c r="T32" s="205" t="s">
        <v>514</v>
      </c>
      <c r="U32" s="205">
        <v>1926</v>
      </c>
      <c r="V32" s="34"/>
      <c r="BK32" s="189"/>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89"/>
      <c r="CL32" s="189"/>
      <c r="CM32" s="189"/>
      <c r="CN32" s="189"/>
      <c r="CO32" s="189"/>
      <c r="CP32" s="189"/>
      <c r="CQ32" s="189"/>
      <c r="CR32" s="189"/>
      <c r="CS32" s="189"/>
      <c r="CT32" s="189"/>
      <c r="CU32" s="189"/>
      <c r="CV32" s="189"/>
      <c r="CW32" s="189"/>
      <c r="CX32" s="189"/>
      <c r="CY32" s="189"/>
      <c r="CZ32" s="189"/>
      <c r="DA32" s="189"/>
      <c r="DB32" s="189"/>
      <c r="DC32" s="189"/>
      <c r="DD32" s="189"/>
      <c r="DE32" s="189"/>
      <c r="DF32" s="189"/>
      <c r="DG32" s="189"/>
      <c r="DH32" s="189"/>
      <c r="DI32" s="189"/>
      <c r="DJ32" s="189"/>
      <c r="DK32" s="189"/>
      <c r="DL32" s="189"/>
      <c r="DM32" s="189"/>
      <c r="DN32" s="189"/>
      <c r="DO32" s="189"/>
      <c r="DP32" s="189"/>
      <c r="DQ32" s="189"/>
      <c r="DR32" s="189"/>
      <c r="DS32" s="189"/>
      <c r="DT32" s="189"/>
      <c r="DU32" s="189"/>
      <c r="DV32" s="189"/>
      <c r="DW32" s="189"/>
      <c r="DX32" s="189"/>
      <c r="DY32" s="189"/>
      <c r="DZ32" s="189"/>
      <c r="EA32" s="189"/>
      <c r="EB32" s="189"/>
      <c r="EC32" s="189"/>
      <c r="ED32" s="189"/>
      <c r="EE32" s="189"/>
      <c r="EF32" s="189"/>
      <c r="EG32" s="189"/>
      <c r="EH32" s="189"/>
      <c r="EI32" s="189"/>
      <c r="EJ32" s="189"/>
      <c r="EK32" s="189"/>
      <c r="EL32" s="189"/>
      <c r="EM32" s="189"/>
      <c r="EN32" s="189"/>
      <c r="EO32" s="189"/>
      <c r="EP32" s="189"/>
      <c r="EQ32" s="189"/>
      <c r="ER32" s="189"/>
      <c r="ES32" s="189"/>
      <c r="ET32" s="189"/>
      <c r="EU32" s="189"/>
      <c r="EV32" s="189"/>
      <c r="EW32" s="189"/>
      <c r="EX32" s="189"/>
      <c r="EY32" s="189"/>
      <c r="EZ32" s="189"/>
      <c r="FA32" s="189"/>
      <c r="FB32" s="189"/>
      <c r="FC32" s="189"/>
      <c r="FD32" s="189"/>
    </row>
    <row r="33" spans="13:160" s="188" customFormat="1" ht="15" hidden="1" customHeight="1" x14ac:dyDescent="0.25">
      <c r="M33" s="205" t="s">
        <v>110</v>
      </c>
      <c r="N33" s="205">
        <v>18</v>
      </c>
      <c r="O33" s="34"/>
      <c r="P33" s="34"/>
      <c r="Q33" s="34"/>
      <c r="R33" s="34"/>
      <c r="S33" s="205" t="s">
        <v>28</v>
      </c>
      <c r="T33" s="205">
        <v>112</v>
      </c>
      <c r="U33" s="205">
        <v>1927</v>
      </c>
      <c r="V33" s="34"/>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c r="CT33" s="189"/>
      <c r="CU33" s="189"/>
      <c r="CV33" s="189"/>
      <c r="CW33" s="189"/>
      <c r="CX33" s="189"/>
      <c r="CY33" s="189"/>
      <c r="CZ33" s="189"/>
      <c r="DA33" s="189"/>
      <c r="DB33" s="189"/>
      <c r="DC33" s="189"/>
      <c r="DD33" s="189"/>
      <c r="DE33" s="189"/>
      <c r="DF33" s="189"/>
      <c r="DG33" s="189"/>
      <c r="DH33" s="189"/>
      <c r="DI33" s="189"/>
      <c r="DJ33" s="189"/>
      <c r="DK33" s="189"/>
      <c r="DL33" s="189"/>
      <c r="DM33" s="189"/>
      <c r="DN33" s="189"/>
      <c r="DO33" s="189"/>
      <c r="DP33" s="189"/>
      <c r="DQ33" s="189"/>
      <c r="DR33" s="189"/>
      <c r="DS33" s="189"/>
      <c r="DT33" s="189"/>
      <c r="DU33" s="189"/>
      <c r="DV33" s="189"/>
      <c r="DW33" s="189"/>
      <c r="DX33" s="189"/>
      <c r="DY33" s="189"/>
      <c r="DZ33" s="189"/>
      <c r="EA33" s="189"/>
      <c r="EB33" s="189"/>
      <c r="EC33" s="189"/>
      <c r="ED33" s="189"/>
      <c r="EE33" s="189"/>
      <c r="EF33" s="189"/>
      <c r="EG33" s="189"/>
      <c r="EH33" s="189"/>
      <c r="EI33" s="189"/>
      <c r="EJ33" s="189"/>
      <c r="EK33" s="189"/>
      <c r="EL33" s="189"/>
      <c r="EM33" s="189"/>
      <c r="EN33" s="189"/>
      <c r="EO33" s="189"/>
      <c r="EP33" s="189"/>
      <c r="EQ33" s="189"/>
      <c r="ER33" s="189"/>
      <c r="ES33" s="189"/>
      <c r="ET33" s="189"/>
      <c r="EU33" s="189"/>
      <c r="EV33" s="189"/>
      <c r="EW33" s="189"/>
      <c r="EX33" s="189"/>
      <c r="EY33" s="189"/>
      <c r="EZ33" s="189"/>
      <c r="FA33" s="189"/>
      <c r="FB33" s="189"/>
      <c r="FC33" s="189"/>
      <c r="FD33" s="189"/>
    </row>
    <row r="34" spans="13:160" s="188" customFormat="1" ht="15" hidden="1" customHeight="1" x14ac:dyDescent="0.25">
      <c r="M34" s="205" t="s">
        <v>111</v>
      </c>
      <c r="N34" s="205">
        <v>19</v>
      </c>
      <c r="O34" s="34"/>
      <c r="P34" s="34"/>
      <c r="Q34" s="34"/>
      <c r="R34" s="34"/>
      <c r="S34" s="205" t="s">
        <v>29</v>
      </c>
      <c r="T34" s="205" t="s">
        <v>528</v>
      </c>
      <c r="U34" s="205">
        <v>1928</v>
      </c>
      <c r="V34" s="34"/>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row>
    <row r="35" spans="13:160" s="188" customFormat="1" ht="15" hidden="1" customHeight="1" x14ac:dyDescent="0.25">
      <c r="M35" s="205" t="s">
        <v>112</v>
      </c>
      <c r="N35" s="205">
        <v>20</v>
      </c>
      <c r="O35" s="34"/>
      <c r="P35" s="34"/>
      <c r="Q35" s="34"/>
      <c r="R35" s="34"/>
      <c r="S35" s="205" t="s">
        <v>812</v>
      </c>
      <c r="T35" s="205" t="s">
        <v>537</v>
      </c>
      <c r="U35" s="205">
        <v>1929</v>
      </c>
      <c r="V35" s="34"/>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89"/>
      <c r="DU35" s="189"/>
      <c r="DV35" s="189"/>
      <c r="DW35" s="189"/>
      <c r="DX35" s="189"/>
      <c r="DY35" s="189"/>
      <c r="DZ35" s="189"/>
      <c r="EA35" s="189"/>
      <c r="EB35" s="189"/>
      <c r="EC35" s="189"/>
      <c r="ED35" s="189"/>
      <c r="EE35" s="189"/>
      <c r="EF35" s="189"/>
      <c r="EG35" s="189"/>
      <c r="EH35" s="189"/>
      <c r="EI35" s="189"/>
      <c r="EJ35" s="189"/>
      <c r="EK35" s="189"/>
      <c r="EL35" s="189"/>
      <c r="EM35" s="189"/>
      <c r="EN35" s="189"/>
      <c r="EO35" s="189"/>
      <c r="EP35" s="189"/>
      <c r="EQ35" s="189"/>
      <c r="ER35" s="189"/>
      <c r="ES35" s="189"/>
      <c r="ET35" s="189"/>
      <c r="EU35" s="189"/>
      <c r="EV35" s="189"/>
      <c r="EW35" s="189"/>
      <c r="EX35" s="189"/>
      <c r="EY35" s="189"/>
      <c r="EZ35" s="189"/>
      <c r="FA35" s="189"/>
      <c r="FB35" s="189"/>
      <c r="FC35" s="189"/>
      <c r="FD35" s="189"/>
    </row>
    <row r="36" spans="13:160" s="188" customFormat="1" ht="15" hidden="1" customHeight="1" x14ac:dyDescent="0.25">
      <c r="M36" s="205" t="s">
        <v>113</v>
      </c>
      <c r="N36" s="205">
        <v>21</v>
      </c>
      <c r="O36" s="34"/>
      <c r="P36" s="34"/>
      <c r="Q36" s="34"/>
      <c r="R36" s="34"/>
      <c r="S36" s="205" t="s">
        <v>542</v>
      </c>
      <c r="T36" s="205" t="s">
        <v>531</v>
      </c>
      <c r="U36" s="205">
        <v>1930</v>
      </c>
      <c r="V36" s="34"/>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189"/>
      <c r="CN36" s="189"/>
      <c r="CO36" s="189"/>
      <c r="CP36" s="189"/>
      <c r="CQ36" s="189"/>
      <c r="CR36" s="189"/>
      <c r="CS36" s="189"/>
      <c r="CT36" s="189"/>
      <c r="CU36" s="189"/>
      <c r="CV36" s="189"/>
      <c r="CW36" s="189"/>
      <c r="CX36" s="189"/>
      <c r="CY36" s="189"/>
      <c r="CZ36" s="189"/>
      <c r="DA36" s="189"/>
      <c r="DB36" s="189"/>
      <c r="DC36" s="189"/>
      <c r="DD36" s="189"/>
      <c r="DE36" s="189"/>
      <c r="DF36" s="189"/>
      <c r="DG36" s="189"/>
      <c r="DH36" s="189"/>
      <c r="DI36" s="189"/>
      <c r="DJ36" s="189"/>
      <c r="DK36" s="189"/>
      <c r="DL36" s="189"/>
      <c r="DM36" s="189"/>
      <c r="DN36" s="189"/>
      <c r="DO36" s="189"/>
      <c r="DP36" s="189"/>
      <c r="DQ36" s="189"/>
      <c r="DR36" s="189"/>
      <c r="DS36" s="189"/>
      <c r="DT36" s="189"/>
      <c r="DU36" s="189"/>
      <c r="DV36" s="189"/>
      <c r="DW36" s="189"/>
      <c r="DX36" s="189"/>
      <c r="DY36" s="189"/>
      <c r="DZ36" s="189"/>
      <c r="EA36" s="189"/>
      <c r="EB36" s="189"/>
      <c r="EC36" s="189"/>
      <c r="ED36" s="189"/>
      <c r="EE36" s="189"/>
      <c r="EF36" s="189"/>
      <c r="EG36" s="189"/>
      <c r="EH36" s="189"/>
      <c r="EI36" s="189"/>
      <c r="EJ36" s="189"/>
      <c r="EK36" s="189"/>
      <c r="EL36" s="189"/>
      <c r="EM36" s="189"/>
      <c r="EN36" s="189"/>
      <c r="EO36" s="189"/>
      <c r="EP36" s="189"/>
      <c r="EQ36" s="189"/>
      <c r="ER36" s="189"/>
      <c r="ES36" s="189"/>
      <c r="ET36" s="189"/>
      <c r="EU36" s="189"/>
      <c r="EV36" s="189"/>
      <c r="EW36" s="189"/>
      <c r="EX36" s="189"/>
      <c r="EY36" s="189"/>
      <c r="EZ36" s="189"/>
      <c r="FA36" s="189"/>
      <c r="FB36" s="189"/>
      <c r="FC36" s="189"/>
      <c r="FD36" s="189"/>
    </row>
    <row r="37" spans="13:160" s="188" customFormat="1" ht="15" hidden="1" customHeight="1" x14ac:dyDescent="0.25">
      <c r="M37" s="205" t="s">
        <v>114</v>
      </c>
      <c r="N37" s="205">
        <v>22</v>
      </c>
      <c r="O37" s="34"/>
      <c r="P37" s="34"/>
      <c r="Q37" s="34"/>
      <c r="R37" s="34"/>
      <c r="S37" s="205" t="s">
        <v>544</v>
      </c>
      <c r="T37" s="205" t="s">
        <v>534</v>
      </c>
      <c r="U37" s="205">
        <v>1931</v>
      </c>
      <c r="V37" s="34"/>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89"/>
      <c r="DH37" s="189"/>
      <c r="DI37" s="189"/>
      <c r="DJ37" s="189"/>
      <c r="DK37" s="189"/>
      <c r="DL37" s="189"/>
      <c r="DM37" s="189"/>
      <c r="DN37" s="189"/>
      <c r="DO37" s="189"/>
      <c r="DP37" s="189"/>
      <c r="DQ37" s="189"/>
      <c r="DR37" s="189"/>
      <c r="DS37" s="189"/>
      <c r="DT37" s="189"/>
      <c r="DU37" s="189"/>
      <c r="DV37" s="189"/>
      <c r="DW37" s="189"/>
      <c r="DX37" s="189"/>
      <c r="DY37" s="189"/>
      <c r="DZ37" s="189"/>
      <c r="EA37" s="189"/>
      <c r="EB37" s="189"/>
      <c r="EC37" s="189"/>
      <c r="ED37" s="189"/>
      <c r="EE37" s="189"/>
      <c r="EF37" s="189"/>
      <c r="EG37" s="189"/>
      <c r="EH37" s="189"/>
      <c r="EI37" s="189"/>
      <c r="EJ37" s="189"/>
      <c r="EK37" s="189"/>
      <c r="EL37" s="189"/>
      <c r="EM37" s="189"/>
      <c r="EN37" s="189"/>
      <c r="EO37" s="189"/>
      <c r="EP37" s="189"/>
      <c r="EQ37" s="189"/>
      <c r="ER37" s="189"/>
      <c r="ES37" s="189"/>
      <c r="ET37" s="189"/>
      <c r="EU37" s="189"/>
      <c r="EV37" s="189"/>
      <c r="EW37" s="189"/>
      <c r="EX37" s="189"/>
      <c r="EY37" s="189"/>
      <c r="EZ37" s="189"/>
      <c r="FA37" s="189"/>
      <c r="FB37" s="189"/>
      <c r="FC37" s="189"/>
      <c r="FD37" s="189"/>
    </row>
    <row r="38" spans="13:160" s="188" customFormat="1" ht="15" hidden="1" customHeight="1" x14ac:dyDescent="0.25">
      <c r="M38" s="205" t="s">
        <v>115</v>
      </c>
      <c r="N38" s="205">
        <v>23</v>
      </c>
      <c r="O38" s="34"/>
      <c r="P38" s="34"/>
      <c r="Q38" s="34"/>
      <c r="R38" s="34"/>
      <c r="S38" s="205" t="s">
        <v>545</v>
      </c>
      <c r="T38" s="205" t="s">
        <v>535</v>
      </c>
      <c r="U38" s="205">
        <v>1932</v>
      </c>
      <c r="V38" s="34"/>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row>
    <row r="39" spans="13:160" s="188" customFormat="1" ht="15" hidden="1" customHeight="1" x14ac:dyDescent="0.25">
      <c r="M39" s="205" t="s">
        <v>116</v>
      </c>
      <c r="N39" s="205">
        <v>24</v>
      </c>
      <c r="O39" s="34"/>
      <c r="P39" s="34"/>
      <c r="Q39" s="34"/>
      <c r="R39" s="34"/>
      <c r="S39" s="205" t="s">
        <v>813</v>
      </c>
      <c r="T39" s="205" t="s">
        <v>543</v>
      </c>
      <c r="U39" s="205">
        <v>1933</v>
      </c>
      <c r="V39" s="34"/>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89"/>
      <c r="DH39" s="189"/>
      <c r="DI39" s="189"/>
      <c r="DJ39" s="189"/>
      <c r="DK39" s="189"/>
      <c r="DL39" s="189"/>
      <c r="DM39" s="189"/>
      <c r="DN39" s="189"/>
      <c r="DO39" s="189"/>
      <c r="DP39" s="189"/>
      <c r="DQ39" s="189"/>
      <c r="DR39" s="189"/>
      <c r="DS39" s="189"/>
      <c r="DT39" s="189"/>
      <c r="DU39" s="189"/>
      <c r="DV39" s="189"/>
      <c r="DW39" s="189"/>
      <c r="DX39" s="189"/>
      <c r="DY39" s="189"/>
      <c r="DZ39" s="189"/>
      <c r="EA39" s="189"/>
      <c r="EB39" s="189"/>
      <c r="EC39" s="189"/>
      <c r="ED39" s="189"/>
      <c r="EE39" s="189"/>
      <c r="EF39" s="189"/>
      <c r="EG39" s="189"/>
      <c r="EH39" s="189"/>
      <c r="EI39" s="189"/>
      <c r="EJ39" s="189"/>
      <c r="EK39" s="189"/>
      <c r="EL39" s="189"/>
      <c r="EM39" s="189"/>
      <c r="EN39" s="189"/>
      <c r="EO39" s="189"/>
      <c r="EP39" s="189"/>
      <c r="EQ39" s="189"/>
      <c r="ER39" s="189"/>
      <c r="ES39" s="189"/>
      <c r="ET39" s="189"/>
      <c r="EU39" s="189"/>
      <c r="EV39" s="189"/>
      <c r="EW39" s="189"/>
      <c r="EX39" s="189"/>
      <c r="EY39" s="189"/>
      <c r="EZ39" s="189"/>
      <c r="FA39" s="189"/>
      <c r="FB39" s="189"/>
      <c r="FC39" s="189"/>
      <c r="FD39" s="189"/>
    </row>
    <row r="40" spans="13:160" s="188" customFormat="1" ht="15" hidden="1" customHeight="1" x14ac:dyDescent="0.25">
      <c r="M40" s="205" t="s">
        <v>117</v>
      </c>
      <c r="N40" s="205">
        <v>25</v>
      </c>
      <c r="O40" s="34"/>
      <c r="P40" s="34"/>
      <c r="Q40" s="34"/>
      <c r="R40" s="34"/>
      <c r="S40" s="205" t="s">
        <v>538</v>
      </c>
      <c r="T40" s="205">
        <v>204</v>
      </c>
      <c r="U40" s="205">
        <v>1934</v>
      </c>
      <c r="V40" s="34"/>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c r="FA40" s="189"/>
      <c r="FB40" s="189"/>
      <c r="FC40" s="189"/>
      <c r="FD40" s="189"/>
    </row>
    <row r="41" spans="13:160" s="188" customFormat="1" ht="15" hidden="1" customHeight="1" x14ac:dyDescent="0.25">
      <c r="M41" s="205" t="s">
        <v>118</v>
      </c>
      <c r="N41" s="205">
        <v>26</v>
      </c>
      <c r="O41" s="34"/>
      <c r="P41" s="34"/>
      <c r="Q41" s="34"/>
      <c r="R41" s="34"/>
      <c r="S41" s="205" t="s">
        <v>546</v>
      </c>
      <c r="T41" s="205" t="s">
        <v>536</v>
      </c>
      <c r="U41" s="205">
        <v>1935</v>
      </c>
      <c r="V41" s="34"/>
      <c r="BK41" s="189"/>
      <c r="BL41" s="189"/>
      <c r="BM41" s="189"/>
      <c r="BN41" s="189"/>
      <c r="BO41" s="189"/>
      <c r="BP41" s="189"/>
      <c r="BQ41" s="189"/>
      <c r="BR41" s="189"/>
      <c r="BS41" s="189"/>
      <c r="BT41" s="189"/>
      <c r="BU41" s="189"/>
      <c r="BV41" s="189"/>
      <c r="BW41" s="189"/>
      <c r="BX41" s="189"/>
      <c r="BY41" s="189"/>
      <c r="BZ41" s="189"/>
      <c r="CA41" s="189"/>
      <c r="CB41" s="189"/>
      <c r="CC41" s="189"/>
      <c r="CD41" s="189"/>
      <c r="CE41" s="189"/>
      <c r="CF41" s="189"/>
      <c r="CG41" s="189"/>
      <c r="CH41" s="189"/>
      <c r="CI41" s="189"/>
      <c r="CJ41" s="189"/>
      <c r="CK41" s="189"/>
      <c r="CL41" s="189"/>
      <c r="CM41" s="189"/>
      <c r="CN41" s="189"/>
      <c r="CO41" s="189"/>
      <c r="CP41" s="189"/>
      <c r="CQ41" s="189"/>
      <c r="CR41" s="189"/>
      <c r="CS41" s="189"/>
      <c r="CT41" s="189"/>
      <c r="CU41" s="189"/>
      <c r="CV41" s="189"/>
      <c r="CW41" s="189"/>
      <c r="CX41" s="189"/>
      <c r="CY41" s="189"/>
      <c r="CZ41" s="189"/>
      <c r="DA41" s="189"/>
      <c r="DB41" s="189"/>
      <c r="DC41" s="189"/>
      <c r="DD41" s="189"/>
      <c r="DE41" s="189"/>
      <c r="DF41" s="189"/>
      <c r="DG41" s="189"/>
      <c r="DH41" s="189"/>
      <c r="DI41" s="189"/>
      <c r="DJ41" s="189"/>
      <c r="DK41" s="189"/>
      <c r="DL41" s="189"/>
      <c r="DM41" s="189"/>
      <c r="DN41" s="189"/>
      <c r="DO41" s="189"/>
      <c r="DP41" s="189"/>
      <c r="DQ41" s="189"/>
      <c r="DR41" s="189"/>
      <c r="DS41" s="189"/>
      <c r="DT41" s="189"/>
      <c r="DU41" s="189"/>
      <c r="DV41" s="189"/>
      <c r="DW41" s="189"/>
      <c r="DX41" s="189"/>
      <c r="DY41" s="189"/>
      <c r="DZ41" s="189"/>
      <c r="EA41" s="189"/>
      <c r="EB41" s="189"/>
      <c r="EC41" s="189"/>
      <c r="ED41" s="189"/>
      <c r="EE41" s="189"/>
      <c r="EF41" s="189"/>
      <c r="EG41" s="189"/>
      <c r="EH41" s="189"/>
      <c r="EI41" s="189"/>
      <c r="EJ41" s="189"/>
      <c r="EK41" s="189"/>
      <c r="EL41" s="189"/>
      <c r="EM41" s="189"/>
      <c r="EN41" s="189"/>
      <c r="EO41" s="189"/>
      <c r="EP41" s="189"/>
      <c r="EQ41" s="189"/>
      <c r="ER41" s="189"/>
      <c r="ES41" s="189"/>
      <c r="ET41" s="189"/>
      <c r="EU41" s="189"/>
      <c r="EV41" s="189"/>
      <c r="EW41" s="189"/>
      <c r="EX41" s="189"/>
      <c r="EY41" s="189"/>
      <c r="EZ41" s="189"/>
      <c r="FA41" s="189"/>
      <c r="FB41" s="189"/>
      <c r="FC41" s="189"/>
      <c r="FD41" s="189"/>
    </row>
    <row r="42" spans="13:160" s="188" customFormat="1" ht="15" hidden="1" customHeight="1" x14ac:dyDescent="0.25">
      <c r="M42" s="205" t="s">
        <v>119</v>
      </c>
      <c r="N42" s="205">
        <v>27</v>
      </c>
      <c r="O42" s="34"/>
      <c r="P42" s="34"/>
      <c r="Q42" s="34"/>
      <c r="R42" s="34"/>
      <c r="S42" s="205" t="s">
        <v>814</v>
      </c>
      <c r="T42" s="205" t="s">
        <v>539</v>
      </c>
      <c r="U42" s="205">
        <v>1936</v>
      </c>
      <c r="V42" s="34"/>
      <c r="BK42" s="189"/>
      <c r="BL42" s="189"/>
      <c r="BM42" s="189"/>
      <c r="BN42" s="189"/>
      <c r="BO42" s="189"/>
      <c r="BP42" s="189"/>
      <c r="BQ42" s="189"/>
      <c r="BR42" s="189"/>
      <c r="BS42" s="189"/>
      <c r="BT42" s="189"/>
      <c r="BU42" s="189"/>
      <c r="BV42" s="189"/>
      <c r="BW42" s="189"/>
      <c r="BX42" s="189"/>
      <c r="BY42" s="189"/>
      <c r="BZ42" s="189"/>
      <c r="CA42" s="189"/>
      <c r="CB42" s="189"/>
      <c r="CC42" s="189"/>
      <c r="CD42" s="189"/>
      <c r="CE42" s="189"/>
      <c r="CF42" s="189"/>
      <c r="CG42" s="189"/>
      <c r="CH42" s="189"/>
      <c r="CI42" s="189"/>
      <c r="CJ42" s="189"/>
      <c r="CK42" s="189"/>
      <c r="CL42" s="189"/>
      <c r="CM42" s="189"/>
      <c r="CN42" s="189"/>
      <c r="CO42" s="189"/>
      <c r="CP42" s="189"/>
      <c r="CQ42" s="189"/>
      <c r="CR42" s="189"/>
      <c r="CS42" s="189"/>
      <c r="CT42" s="189"/>
      <c r="CU42" s="189"/>
      <c r="CV42" s="189"/>
      <c r="CW42" s="189"/>
      <c r="CX42" s="189"/>
      <c r="CY42" s="189"/>
      <c r="CZ42" s="189"/>
      <c r="DA42" s="189"/>
      <c r="DB42" s="189"/>
      <c r="DC42" s="189"/>
      <c r="DD42" s="189"/>
      <c r="DE42" s="189"/>
      <c r="DF42" s="189"/>
      <c r="DG42" s="189"/>
      <c r="DH42" s="189"/>
      <c r="DI42" s="189"/>
      <c r="DJ42" s="189"/>
      <c r="DK42" s="189"/>
      <c r="DL42" s="189"/>
      <c r="DM42" s="189"/>
      <c r="DN42" s="189"/>
      <c r="DO42" s="189"/>
      <c r="DP42" s="189"/>
      <c r="DQ42" s="189"/>
      <c r="DR42" s="189"/>
      <c r="DS42" s="189"/>
      <c r="DT42" s="189"/>
      <c r="DU42" s="189"/>
      <c r="DV42" s="189"/>
      <c r="DW42" s="189"/>
      <c r="DX42" s="189"/>
      <c r="DY42" s="189"/>
      <c r="DZ42" s="189"/>
      <c r="EA42" s="189"/>
      <c r="EB42" s="189"/>
      <c r="EC42" s="189"/>
      <c r="ED42" s="189"/>
      <c r="EE42" s="189"/>
      <c r="EF42" s="189"/>
      <c r="EG42" s="189"/>
      <c r="EH42" s="189"/>
      <c r="EI42" s="189"/>
      <c r="EJ42" s="189"/>
      <c r="EK42" s="189"/>
      <c r="EL42" s="189"/>
      <c r="EM42" s="189"/>
      <c r="EN42" s="189"/>
      <c r="EO42" s="189"/>
      <c r="EP42" s="189"/>
      <c r="EQ42" s="189"/>
      <c r="ER42" s="189"/>
      <c r="ES42" s="189"/>
      <c r="ET42" s="189"/>
      <c r="EU42" s="189"/>
      <c r="EV42" s="189"/>
      <c r="EW42" s="189"/>
      <c r="EX42" s="189"/>
      <c r="EY42" s="189"/>
      <c r="EZ42" s="189"/>
      <c r="FA42" s="189"/>
      <c r="FB42" s="189"/>
      <c r="FC42" s="189"/>
      <c r="FD42" s="189"/>
    </row>
    <row r="43" spans="13:160" s="188" customFormat="1" ht="15" hidden="1" customHeight="1" x14ac:dyDescent="0.25">
      <c r="M43" s="205" t="s">
        <v>120</v>
      </c>
      <c r="N43" s="205">
        <v>28</v>
      </c>
      <c r="O43" s="34"/>
      <c r="P43" s="34"/>
      <c r="Q43" s="34"/>
      <c r="R43" s="34"/>
      <c r="S43" s="205" t="s">
        <v>815</v>
      </c>
      <c r="T43" s="205">
        <v>100</v>
      </c>
      <c r="U43" s="205">
        <v>1937</v>
      </c>
      <c r="V43" s="34"/>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row>
    <row r="44" spans="13:160" s="188" customFormat="1" ht="15" hidden="1" customHeight="1" x14ac:dyDescent="0.25">
      <c r="M44" s="205" t="s">
        <v>121</v>
      </c>
      <c r="N44" s="205">
        <v>29</v>
      </c>
      <c r="O44" s="34"/>
      <c r="P44" s="34"/>
      <c r="Q44" s="34"/>
      <c r="R44" s="34"/>
      <c r="S44" s="205" t="s">
        <v>547</v>
      </c>
      <c r="T44" s="205">
        <v>535</v>
      </c>
      <c r="U44" s="205">
        <v>1938</v>
      </c>
      <c r="V44" s="34"/>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89"/>
      <c r="DB44" s="189"/>
      <c r="DC44" s="189"/>
      <c r="DD44" s="189"/>
      <c r="DE44" s="189"/>
      <c r="DF44" s="189"/>
      <c r="DG44" s="189"/>
      <c r="DH44" s="189"/>
      <c r="DI44" s="189"/>
      <c r="DJ44" s="189"/>
      <c r="DK44" s="189"/>
      <c r="DL44" s="189"/>
      <c r="DM44" s="189"/>
      <c r="DN44" s="189"/>
      <c r="DO44" s="189"/>
      <c r="DP44" s="189"/>
      <c r="DQ44" s="189"/>
      <c r="DR44" s="189"/>
      <c r="DS44" s="189"/>
      <c r="DT44" s="189"/>
      <c r="DU44" s="189"/>
      <c r="DV44" s="189"/>
      <c r="DW44" s="189"/>
      <c r="DX44" s="189"/>
      <c r="DY44" s="189"/>
      <c r="DZ44" s="189"/>
      <c r="EA44" s="189"/>
      <c r="EB44" s="189"/>
      <c r="EC44" s="189"/>
      <c r="ED44" s="189"/>
      <c r="EE44" s="189"/>
      <c r="EF44" s="189"/>
      <c r="EG44" s="189"/>
      <c r="EH44" s="189"/>
      <c r="EI44" s="189"/>
      <c r="EJ44" s="189"/>
      <c r="EK44" s="189"/>
      <c r="EL44" s="189"/>
      <c r="EM44" s="189"/>
      <c r="EN44" s="189"/>
      <c r="EO44" s="189"/>
      <c r="EP44" s="189"/>
      <c r="EQ44" s="189"/>
      <c r="ER44" s="189"/>
      <c r="ES44" s="189"/>
      <c r="ET44" s="189"/>
      <c r="EU44" s="189"/>
      <c r="EV44" s="189"/>
      <c r="EW44" s="189"/>
      <c r="EX44" s="189"/>
      <c r="EY44" s="189"/>
      <c r="EZ44" s="189"/>
      <c r="FA44" s="189"/>
      <c r="FB44" s="189"/>
      <c r="FC44" s="189"/>
      <c r="FD44" s="189"/>
    </row>
    <row r="45" spans="13:160" s="188" customFormat="1" ht="15" hidden="1" customHeight="1" x14ac:dyDescent="0.25">
      <c r="M45" s="34"/>
      <c r="N45" s="34"/>
      <c r="O45" s="34"/>
      <c r="P45" s="34"/>
      <c r="Q45" s="34"/>
      <c r="R45" s="34"/>
      <c r="S45" s="205" t="s">
        <v>30</v>
      </c>
      <c r="T45" s="205" t="s">
        <v>548</v>
      </c>
      <c r="U45" s="205">
        <v>1939</v>
      </c>
      <c r="V45" s="34"/>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89"/>
      <c r="DB45" s="189"/>
      <c r="DC45" s="189"/>
      <c r="DD45" s="189"/>
      <c r="DE45" s="189"/>
      <c r="DF45" s="189"/>
      <c r="DG45" s="189"/>
      <c r="DH45" s="189"/>
      <c r="DI45" s="189"/>
      <c r="DJ45" s="189"/>
      <c r="DK45" s="189"/>
      <c r="DL45" s="189"/>
      <c r="DM45" s="189"/>
      <c r="DN45" s="189"/>
      <c r="DO45" s="189"/>
      <c r="DP45" s="189"/>
      <c r="DQ45" s="189"/>
      <c r="DR45" s="189"/>
      <c r="DS45" s="189"/>
      <c r="DT45" s="189"/>
      <c r="DU45" s="189"/>
      <c r="DV45" s="189"/>
      <c r="DW45" s="189"/>
      <c r="DX45" s="189"/>
      <c r="DY45" s="189"/>
      <c r="DZ45" s="189"/>
      <c r="EA45" s="189"/>
      <c r="EB45" s="189"/>
      <c r="EC45" s="189"/>
      <c r="ED45" s="189"/>
      <c r="EE45" s="189"/>
      <c r="EF45" s="189"/>
      <c r="EG45" s="189"/>
      <c r="EH45" s="189"/>
      <c r="EI45" s="189"/>
      <c r="EJ45" s="189"/>
      <c r="EK45" s="189"/>
      <c r="EL45" s="189"/>
      <c r="EM45" s="189"/>
      <c r="EN45" s="189"/>
      <c r="EO45" s="189"/>
      <c r="EP45" s="189"/>
      <c r="EQ45" s="189"/>
      <c r="ER45" s="189"/>
      <c r="ES45" s="189"/>
      <c r="ET45" s="189"/>
      <c r="EU45" s="189"/>
      <c r="EV45" s="189"/>
      <c r="EW45" s="189"/>
      <c r="EX45" s="189"/>
      <c r="EY45" s="189"/>
      <c r="EZ45" s="189"/>
      <c r="FA45" s="189"/>
      <c r="FB45" s="189"/>
      <c r="FC45" s="189"/>
      <c r="FD45" s="189"/>
    </row>
    <row r="46" spans="13:160" s="188" customFormat="1" ht="15" hidden="1" customHeight="1" x14ac:dyDescent="0.25">
      <c r="M46" s="34"/>
      <c r="N46" s="34"/>
      <c r="O46" s="34"/>
      <c r="P46" s="34"/>
      <c r="Q46" s="34"/>
      <c r="R46" s="34"/>
      <c r="S46" s="205" t="s">
        <v>660</v>
      </c>
      <c r="T46" s="205" t="s">
        <v>549</v>
      </c>
      <c r="U46" s="205">
        <v>1940</v>
      </c>
      <c r="V46" s="34"/>
      <c r="BK46" s="189"/>
      <c r="BL46" s="189"/>
      <c r="BM46" s="189"/>
      <c r="BN46" s="189"/>
      <c r="BO46" s="189"/>
      <c r="BP46" s="189"/>
      <c r="BQ46" s="189"/>
      <c r="BR46" s="189"/>
      <c r="BS46" s="189"/>
      <c r="BT46" s="189"/>
      <c r="BU46" s="189"/>
      <c r="BV46" s="189"/>
      <c r="BW46" s="189"/>
      <c r="BX46" s="189"/>
      <c r="BY46" s="189"/>
      <c r="BZ46" s="189"/>
      <c r="CA46" s="189"/>
      <c r="CB46" s="189"/>
      <c r="CC46" s="189"/>
      <c r="CD46" s="189"/>
      <c r="CE46" s="189"/>
      <c r="CF46" s="189"/>
      <c r="CG46" s="189"/>
      <c r="CH46" s="189"/>
      <c r="CI46" s="189"/>
      <c r="CJ46" s="189"/>
      <c r="CK46" s="189"/>
      <c r="CL46" s="189"/>
      <c r="CM46" s="189"/>
      <c r="CN46" s="189"/>
      <c r="CO46" s="189"/>
      <c r="CP46" s="189"/>
      <c r="CQ46" s="189"/>
      <c r="CR46" s="189"/>
      <c r="CS46" s="189"/>
      <c r="CT46" s="189"/>
      <c r="CU46" s="189"/>
      <c r="CV46" s="189"/>
      <c r="CW46" s="189"/>
      <c r="CX46" s="189"/>
      <c r="CY46" s="189"/>
      <c r="CZ46" s="189"/>
      <c r="DA46" s="189"/>
      <c r="DB46" s="189"/>
      <c r="DC46" s="189"/>
      <c r="DD46" s="189"/>
      <c r="DE46" s="189"/>
      <c r="DF46" s="189"/>
      <c r="DG46" s="189"/>
      <c r="DH46" s="189"/>
      <c r="DI46" s="189"/>
      <c r="DJ46" s="189"/>
      <c r="DK46" s="189"/>
      <c r="DL46" s="189"/>
      <c r="DM46" s="189"/>
      <c r="DN46" s="189"/>
      <c r="DO46" s="189"/>
      <c r="DP46" s="189"/>
      <c r="DQ46" s="189"/>
      <c r="DR46" s="189"/>
      <c r="DS46" s="189"/>
      <c r="DT46" s="189"/>
      <c r="DU46" s="189"/>
      <c r="DV46" s="189"/>
      <c r="DW46" s="189"/>
      <c r="DX46" s="189"/>
      <c r="DY46" s="189"/>
      <c r="DZ46" s="189"/>
      <c r="EA46" s="189"/>
      <c r="EB46" s="189"/>
      <c r="EC46" s="189"/>
      <c r="ED46" s="189"/>
      <c r="EE46" s="189"/>
      <c r="EF46" s="189"/>
      <c r="EG46" s="189"/>
      <c r="EH46" s="189"/>
      <c r="EI46" s="189"/>
      <c r="EJ46" s="189"/>
      <c r="EK46" s="189"/>
      <c r="EL46" s="189"/>
      <c r="EM46" s="189"/>
      <c r="EN46" s="189"/>
      <c r="EO46" s="189"/>
      <c r="EP46" s="189"/>
      <c r="EQ46" s="189"/>
      <c r="ER46" s="189"/>
      <c r="ES46" s="189"/>
      <c r="ET46" s="189"/>
      <c r="EU46" s="189"/>
      <c r="EV46" s="189"/>
      <c r="EW46" s="189"/>
      <c r="EX46" s="189"/>
      <c r="EY46" s="189"/>
      <c r="EZ46" s="189"/>
      <c r="FA46" s="189"/>
      <c r="FB46" s="189"/>
      <c r="FC46" s="189"/>
      <c r="FD46" s="189"/>
    </row>
    <row r="47" spans="13:160" s="188" customFormat="1" ht="15" hidden="1" customHeight="1" x14ac:dyDescent="0.25">
      <c r="M47" s="34"/>
      <c r="N47" s="34"/>
      <c r="O47" s="34"/>
      <c r="P47" s="34"/>
      <c r="Q47" s="34"/>
      <c r="R47" s="34"/>
      <c r="S47" s="205" t="s">
        <v>816</v>
      </c>
      <c r="T47" s="205" t="s">
        <v>551</v>
      </c>
      <c r="U47" s="205">
        <v>1941</v>
      </c>
      <c r="V47" s="34"/>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89"/>
      <c r="DB47" s="189"/>
      <c r="DC47" s="189"/>
      <c r="DD47" s="189"/>
      <c r="DE47" s="189"/>
      <c r="DF47" s="189"/>
      <c r="DG47" s="189"/>
      <c r="DH47" s="189"/>
      <c r="DI47" s="189"/>
      <c r="DJ47" s="189"/>
      <c r="DK47" s="189"/>
      <c r="DL47" s="189"/>
      <c r="DM47" s="189"/>
      <c r="DN47" s="189"/>
      <c r="DO47" s="189"/>
      <c r="DP47" s="189"/>
      <c r="DQ47" s="189"/>
      <c r="DR47" s="189"/>
      <c r="DS47" s="189"/>
      <c r="DT47" s="189"/>
      <c r="DU47" s="189"/>
      <c r="DV47" s="189"/>
      <c r="DW47" s="189"/>
      <c r="DX47" s="189"/>
      <c r="DY47" s="189"/>
      <c r="DZ47" s="189"/>
      <c r="EA47" s="189"/>
      <c r="EB47" s="189"/>
      <c r="EC47" s="189"/>
      <c r="ED47" s="189"/>
      <c r="EE47" s="189"/>
      <c r="EF47" s="189"/>
      <c r="EG47" s="189"/>
      <c r="EH47" s="189"/>
      <c r="EI47" s="189"/>
      <c r="EJ47" s="189"/>
      <c r="EK47" s="189"/>
      <c r="EL47" s="189"/>
      <c r="EM47" s="189"/>
      <c r="EN47" s="189"/>
      <c r="EO47" s="189"/>
      <c r="EP47" s="189"/>
      <c r="EQ47" s="189"/>
      <c r="ER47" s="189"/>
      <c r="ES47" s="189"/>
      <c r="ET47" s="189"/>
      <c r="EU47" s="189"/>
      <c r="EV47" s="189"/>
      <c r="EW47" s="189"/>
      <c r="EX47" s="189"/>
      <c r="EY47" s="189"/>
      <c r="EZ47" s="189"/>
      <c r="FA47" s="189"/>
      <c r="FB47" s="189"/>
      <c r="FC47" s="189"/>
      <c r="FD47" s="189"/>
    </row>
    <row r="48" spans="13:160" s="188" customFormat="1" ht="15" hidden="1" customHeight="1" x14ac:dyDescent="0.25">
      <c r="M48" s="34"/>
      <c r="N48" s="34"/>
      <c r="O48" s="34"/>
      <c r="P48" s="34"/>
      <c r="Q48" s="34"/>
      <c r="R48" s="34"/>
      <c r="S48" s="205" t="s">
        <v>817</v>
      </c>
      <c r="T48" s="205">
        <v>826</v>
      </c>
      <c r="U48" s="205">
        <v>1942</v>
      </c>
      <c r="V48" s="34"/>
      <c r="BK48" s="189"/>
      <c r="BL48" s="189"/>
      <c r="BM48" s="189"/>
      <c r="BN48" s="189"/>
      <c r="BO48" s="189"/>
      <c r="BP48" s="189"/>
      <c r="BQ48" s="189"/>
      <c r="BR48" s="189"/>
      <c r="BS48" s="189"/>
      <c r="BT48" s="189"/>
      <c r="BU48" s="189"/>
      <c r="BV48" s="189"/>
      <c r="BW48" s="189"/>
      <c r="BX48" s="189"/>
      <c r="BY48" s="189"/>
      <c r="BZ48" s="189"/>
      <c r="CA48" s="189"/>
      <c r="CB48" s="189"/>
      <c r="CC48" s="189"/>
      <c r="CD48" s="189"/>
      <c r="CE48" s="189"/>
      <c r="CF48" s="189"/>
      <c r="CG48" s="189"/>
      <c r="CH48" s="189"/>
      <c r="CI48" s="189"/>
      <c r="CJ48" s="189"/>
      <c r="CK48" s="189"/>
      <c r="CL48" s="189"/>
      <c r="CM48" s="189"/>
      <c r="CN48" s="189"/>
      <c r="CO48" s="189"/>
      <c r="CP48" s="189"/>
      <c r="CQ48" s="189"/>
      <c r="CR48" s="189"/>
      <c r="CS48" s="189"/>
      <c r="CT48" s="189"/>
      <c r="CU48" s="189"/>
      <c r="CV48" s="189"/>
      <c r="CW48" s="189"/>
      <c r="CX48" s="189"/>
      <c r="CY48" s="189"/>
      <c r="CZ48" s="189"/>
      <c r="DA48" s="189"/>
      <c r="DB48" s="189"/>
      <c r="DC48" s="189"/>
      <c r="DD48" s="189"/>
      <c r="DE48" s="189"/>
      <c r="DF48" s="189"/>
      <c r="DG48" s="189"/>
      <c r="DH48" s="189"/>
      <c r="DI48" s="189"/>
      <c r="DJ48" s="189"/>
      <c r="DK48" s="189"/>
      <c r="DL48" s="189"/>
      <c r="DM48" s="189"/>
      <c r="DN48" s="189"/>
      <c r="DO48" s="189"/>
      <c r="DP48" s="189"/>
      <c r="DQ48" s="189"/>
      <c r="DR48" s="189"/>
      <c r="DS48" s="189"/>
      <c r="DT48" s="189"/>
      <c r="DU48" s="189"/>
      <c r="DV48" s="189"/>
      <c r="DW48" s="189"/>
      <c r="DX48" s="189"/>
      <c r="DY48" s="189"/>
      <c r="DZ48" s="189"/>
      <c r="EA48" s="189"/>
      <c r="EB48" s="189"/>
      <c r="EC48" s="189"/>
      <c r="ED48" s="189"/>
      <c r="EE48" s="189"/>
      <c r="EF48" s="189"/>
      <c r="EG48" s="189"/>
      <c r="EH48" s="189"/>
      <c r="EI48" s="189"/>
      <c r="EJ48" s="189"/>
      <c r="EK48" s="189"/>
      <c r="EL48" s="189"/>
      <c r="EM48" s="189"/>
      <c r="EN48" s="189"/>
      <c r="EO48" s="189"/>
      <c r="EP48" s="189"/>
      <c r="EQ48" s="189"/>
      <c r="ER48" s="189"/>
      <c r="ES48" s="189"/>
      <c r="ET48" s="189"/>
      <c r="EU48" s="189"/>
      <c r="EV48" s="189"/>
      <c r="EW48" s="189"/>
      <c r="EX48" s="189"/>
      <c r="EY48" s="189"/>
      <c r="EZ48" s="189"/>
      <c r="FA48" s="189"/>
      <c r="FB48" s="189"/>
      <c r="FC48" s="189"/>
      <c r="FD48" s="189"/>
    </row>
    <row r="49" spans="13:160" s="188" customFormat="1" ht="15" hidden="1" customHeight="1" x14ac:dyDescent="0.25">
      <c r="M49" s="34"/>
      <c r="N49" s="34"/>
      <c r="O49" s="34"/>
      <c r="P49" s="34"/>
      <c r="Q49" s="34"/>
      <c r="R49" s="34"/>
      <c r="S49" s="205" t="s">
        <v>553</v>
      </c>
      <c r="T49" s="205" t="s">
        <v>552</v>
      </c>
      <c r="U49" s="205">
        <v>1943</v>
      </c>
      <c r="V49" s="34"/>
      <c r="BK49" s="189"/>
      <c r="BL49" s="189"/>
      <c r="BM49" s="189"/>
      <c r="BN49" s="189"/>
      <c r="BO49" s="189"/>
      <c r="BP49" s="189"/>
      <c r="BQ49" s="189"/>
      <c r="BR49" s="189"/>
      <c r="BS49" s="189"/>
      <c r="BT49" s="189"/>
      <c r="BU49" s="189"/>
      <c r="BV49" s="189"/>
      <c r="BW49" s="189"/>
      <c r="BX49" s="189"/>
      <c r="BY49" s="189"/>
      <c r="BZ49" s="189"/>
      <c r="CA49" s="189"/>
      <c r="CB49" s="189"/>
      <c r="CC49" s="189"/>
      <c r="CD49" s="189"/>
      <c r="CE49" s="189"/>
      <c r="CF49" s="189"/>
      <c r="CG49" s="189"/>
      <c r="CH49" s="189"/>
      <c r="CI49" s="189"/>
      <c r="CJ49" s="189"/>
      <c r="CK49" s="189"/>
      <c r="CL49" s="189"/>
      <c r="CM49" s="189"/>
      <c r="CN49" s="189"/>
      <c r="CO49" s="189"/>
      <c r="CP49" s="189"/>
      <c r="CQ49" s="189"/>
      <c r="CR49" s="189"/>
      <c r="CS49" s="189"/>
      <c r="CT49" s="189"/>
      <c r="CU49" s="189"/>
      <c r="CV49" s="189"/>
      <c r="CW49" s="189"/>
      <c r="CX49" s="189"/>
      <c r="CY49" s="189"/>
      <c r="CZ49" s="189"/>
      <c r="DA49" s="189"/>
      <c r="DB49" s="189"/>
      <c r="DC49" s="189"/>
      <c r="DD49" s="189"/>
      <c r="DE49" s="189"/>
      <c r="DF49" s="189"/>
      <c r="DG49" s="189"/>
      <c r="DH49" s="189"/>
      <c r="DI49" s="189"/>
      <c r="DJ49" s="189"/>
      <c r="DK49" s="189"/>
      <c r="DL49" s="189"/>
      <c r="DM49" s="189"/>
      <c r="DN49" s="189"/>
      <c r="DO49" s="189"/>
      <c r="DP49" s="189"/>
      <c r="DQ49" s="189"/>
      <c r="DR49" s="189"/>
      <c r="DS49" s="189"/>
      <c r="DT49" s="189"/>
      <c r="DU49" s="189"/>
      <c r="DV49" s="189"/>
      <c r="DW49" s="189"/>
      <c r="DX49" s="189"/>
      <c r="DY49" s="189"/>
      <c r="DZ49" s="189"/>
      <c r="EA49" s="189"/>
      <c r="EB49" s="189"/>
      <c r="EC49" s="189"/>
      <c r="ED49" s="189"/>
      <c r="EE49" s="189"/>
      <c r="EF49" s="189"/>
      <c r="EG49" s="189"/>
      <c r="EH49" s="189"/>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row>
    <row r="50" spans="13:160" s="188" customFormat="1" ht="15" hidden="1" customHeight="1" x14ac:dyDescent="0.25">
      <c r="M50" s="34"/>
      <c r="N50" s="34"/>
      <c r="O50" s="34"/>
      <c r="P50" s="34"/>
      <c r="Q50" s="34"/>
      <c r="R50" s="34"/>
      <c r="S50" s="205" t="s">
        <v>554</v>
      </c>
      <c r="T50" s="205" t="s">
        <v>541</v>
      </c>
      <c r="U50" s="205">
        <v>1944</v>
      </c>
      <c r="V50" s="34"/>
      <c r="BK50" s="189"/>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89"/>
      <c r="CL50" s="189"/>
      <c r="CM50" s="189"/>
      <c r="CN50" s="189"/>
      <c r="CO50" s="189"/>
      <c r="CP50" s="189"/>
      <c r="CQ50" s="189"/>
      <c r="CR50" s="189"/>
      <c r="CS50" s="189"/>
      <c r="CT50" s="189"/>
      <c r="CU50" s="189"/>
      <c r="CV50" s="189"/>
      <c r="CW50" s="189"/>
      <c r="CX50" s="189"/>
      <c r="CY50" s="189"/>
      <c r="CZ50" s="189"/>
      <c r="DA50" s="189"/>
      <c r="DB50" s="189"/>
      <c r="DC50" s="189"/>
      <c r="DD50" s="189"/>
      <c r="DE50" s="189"/>
      <c r="DF50" s="189"/>
      <c r="DG50" s="189"/>
      <c r="DH50" s="189"/>
      <c r="DI50" s="189"/>
      <c r="DJ50" s="189"/>
      <c r="DK50" s="189"/>
      <c r="DL50" s="189"/>
      <c r="DM50" s="189"/>
      <c r="DN50" s="189"/>
      <c r="DO50" s="189"/>
      <c r="DP50" s="189"/>
      <c r="DQ50" s="189"/>
      <c r="DR50" s="189"/>
      <c r="DS50" s="189"/>
      <c r="DT50" s="189"/>
      <c r="DU50" s="189"/>
      <c r="DV50" s="189"/>
      <c r="DW50" s="189"/>
      <c r="DX50" s="189"/>
      <c r="DY50" s="189"/>
      <c r="DZ50" s="189"/>
      <c r="EA50" s="189"/>
      <c r="EB50" s="189"/>
      <c r="EC50" s="189"/>
      <c r="ED50" s="189"/>
      <c r="EE50" s="189"/>
      <c r="EF50" s="189"/>
      <c r="EG50" s="189"/>
      <c r="EH50" s="189"/>
      <c r="EI50" s="189"/>
      <c r="EJ50" s="189"/>
      <c r="EK50" s="189"/>
      <c r="EL50" s="189"/>
      <c r="EM50" s="189"/>
      <c r="EN50" s="189"/>
      <c r="EO50" s="189"/>
      <c r="EP50" s="189"/>
      <c r="EQ50" s="189"/>
      <c r="ER50" s="189"/>
      <c r="ES50" s="189"/>
      <c r="ET50" s="189"/>
      <c r="EU50" s="189"/>
      <c r="EV50" s="189"/>
      <c r="EW50" s="189"/>
      <c r="EX50" s="189"/>
      <c r="EY50" s="189"/>
      <c r="EZ50" s="189"/>
      <c r="FA50" s="189"/>
      <c r="FB50" s="189"/>
      <c r="FC50" s="189"/>
      <c r="FD50" s="189"/>
    </row>
    <row r="51" spans="13:160" s="188" customFormat="1" ht="15" hidden="1" customHeight="1" x14ac:dyDescent="0.25">
      <c r="M51" s="34"/>
      <c r="N51" s="34"/>
      <c r="O51" s="34"/>
      <c r="P51" s="34"/>
      <c r="Q51" s="34"/>
      <c r="R51" s="34"/>
      <c r="S51" s="205" t="s">
        <v>31</v>
      </c>
      <c r="T51" s="205">
        <v>854</v>
      </c>
      <c r="U51" s="205">
        <v>1945</v>
      </c>
      <c r="V51" s="34"/>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89"/>
      <c r="CU51" s="189"/>
      <c r="CV51" s="189"/>
      <c r="CW51" s="189"/>
      <c r="CX51" s="189"/>
      <c r="CY51" s="189"/>
      <c r="CZ51" s="189"/>
      <c r="DA51" s="189"/>
      <c r="DB51" s="189"/>
      <c r="DC51" s="189"/>
      <c r="DD51" s="189"/>
      <c r="DE51" s="189"/>
      <c r="DF51" s="189"/>
      <c r="DG51" s="189"/>
      <c r="DH51" s="189"/>
      <c r="DI51" s="189"/>
      <c r="DJ51" s="189"/>
      <c r="DK51" s="189"/>
      <c r="DL51" s="189"/>
      <c r="DM51" s="189"/>
      <c r="DN51" s="189"/>
      <c r="DO51" s="189"/>
      <c r="DP51" s="189"/>
      <c r="DQ51" s="189"/>
      <c r="DR51" s="189"/>
      <c r="DS51" s="189"/>
      <c r="DT51" s="189"/>
      <c r="DU51" s="189"/>
      <c r="DV51" s="189"/>
      <c r="DW51" s="189"/>
      <c r="DX51" s="189"/>
      <c r="DY51" s="189"/>
      <c r="DZ51" s="189"/>
      <c r="EA51" s="189"/>
      <c r="EB51" s="189"/>
      <c r="EC51" s="189"/>
      <c r="ED51" s="189"/>
      <c r="EE51" s="189"/>
      <c r="EF51" s="189"/>
      <c r="EG51" s="189"/>
      <c r="EH51" s="189"/>
      <c r="EI51" s="189"/>
      <c r="EJ51" s="189"/>
      <c r="EK51" s="189"/>
      <c r="EL51" s="189"/>
      <c r="EM51" s="189"/>
      <c r="EN51" s="189"/>
      <c r="EO51" s="189"/>
      <c r="EP51" s="189"/>
      <c r="EQ51" s="189"/>
      <c r="ER51" s="189"/>
      <c r="ES51" s="189"/>
      <c r="ET51" s="189"/>
      <c r="EU51" s="189"/>
      <c r="EV51" s="189"/>
      <c r="EW51" s="189"/>
      <c r="EX51" s="189"/>
      <c r="EY51" s="189"/>
      <c r="EZ51" s="189"/>
      <c r="FA51" s="189"/>
      <c r="FB51" s="189"/>
      <c r="FC51" s="189"/>
      <c r="FD51" s="189"/>
    </row>
    <row r="52" spans="13:160" s="188" customFormat="1" ht="15" hidden="1" customHeight="1" x14ac:dyDescent="0.25">
      <c r="M52" s="34"/>
      <c r="N52" s="34"/>
      <c r="O52" s="34"/>
      <c r="P52" s="34"/>
      <c r="Q52" s="34"/>
      <c r="R52" s="34"/>
      <c r="S52" s="205" t="s">
        <v>32</v>
      </c>
      <c r="T52" s="205">
        <v>108</v>
      </c>
      <c r="U52" s="205">
        <v>1946</v>
      </c>
      <c r="V52" s="34"/>
      <c r="BK52" s="189"/>
      <c r="BL52" s="189"/>
      <c r="BM52" s="189"/>
      <c r="BN52" s="189"/>
      <c r="BO52" s="189"/>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89"/>
      <c r="CN52" s="189"/>
      <c r="CO52" s="189"/>
      <c r="CP52" s="189"/>
      <c r="CQ52" s="189"/>
      <c r="CR52" s="189"/>
      <c r="CS52" s="189"/>
      <c r="CT52" s="189"/>
      <c r="CU52" s="189"/>
      <c r="CV52" s="189"/>
      <c r="CW52" s="189"/>
      <c r="CX52" s="189"/>
      <c r="CY52" s="189"/>
      <c r="CZ52" s="189"/>
      <c r="DA52" s="189"/>
      <c r="DB52" s="189"/>
      <c r="DC52" s="189"/>
      <c r="DD52" s="189"/>
      <c r="DE52" s="189"/>
      <c r="DF52" s="189"/>
      <c r="DG52" s="189"/>
      <c r="DH52" s="189"/>
      <c r="DI52" s="189"/>
      <c r="DJ52" s="189"/>
      <c r="DK52" s="189"/>
      <c r="DL52" s="189"/>
      <c r="DM52" s="189"/>
      <c r="DN52" s="189"/>
      <c r="DO52" s="189"/>
      <c r="DP52" s="189"/>
      <c r="DQ52" s="189"/>
      <c r="DR52" s="189"/>
      <c r="DS52" s="189"/>
      <c r="DT52" s="189"/>
      <c r="DU52" s="189"/>
      <c r="DV52" s="189"/>
      <c r="DW52" s="189"/>
      <c r="DX52" s="189"/>
      <c r="DY52" s="189"/>
      <c r="DZ52" s="189"/>
      <c r="EA52" s="189"/>
      <c r="EB52" s="189"/>
      <c r="EC52" s="189"/>
      <c r="ED52" s="189"/>
      <c r="EE52" s="189"/>
      <c r="EF52" s="189"/>
      <c r="EG52" s="189"/>
      <c r="EH52" s="189"/>
      <c r="EI52" s="189"/>
      <c r="EJ52" s="189"/>
      <c r="EK52" s="189"/>
      <c r="EL52" s="189"/>
      <c r="EM52" s="189"/>
      <c r="EN52" s="189"/>
      <c r="EO52" s="189"/>
      <c r="EP52" s="189"/>
      <c r="EQ52" s="189"/>
      <c r="ER52" s="189"/>
      <c r="ES52" s="189"/>
      <c r="ET52" s="189"/>
      <c r="EU52" s="189"/>
      <c r="EV52" s="189"/>
      <c r="EW52" s="189"/>
      <c r="EX52" s="189"/>
      <c r="EY52" s="189"/>
      <c r="EZ52" s="189"/>
      <c r="FA52" s="189"/>
      <c r="FB52" s="189"/>
      <c r="FC52" s="189"/>
      <c r="FD52" s="189"/>
    </row>
    <row r="53" spans="13:160" s="188" customFormat="1" ht="15" hidden="1" customHeight="1" x14ac:dyDescent="0.25">
      <c r="M53" s="34"/>
      <c r="N53" s="34"/>
      <c r="O53" s="34"/>
      <c r="P53" s="34"/>
      <c r="Q53" s="34"/>
      <c r="R53" s="34"/>
      <c r="S53" s="205" t="s">
        <v>818</v>
      </c>
      <c r="T53" s="205" t="s">
        <v>550</v>
      </c>
      <c r="U53" s="205">
        <v>1947</v>
      </c>
      <c r="V53" s="34"/>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89"/>
      <c r="DB53" s="189"/>
      <c r="DC53" s="189"/>
      <c r="DD53" s="189"/>
      <c r="DE53" s="189"/>
      <c r="DF53" s="189"/>
      <c r="DG53" s="189"/>
      <c r="DH53" s="189"/>
      <c r="DI53" s="189"/>
      <c r="DJ53" s="189"/>
      <c r="DK53" s="189"/>
      <c r="DL53" s="189"/>
      <c r="DM53" s="189"/>
      <c r="DN53" s="189"/>
      <c r="DO53" s="189"/>
      <c r="DP53" s="189"/>
      <c r="DQ53" s="189"/>
      <c r="DR53" s="189"/>
      <c r="DS53" s="189"/>
      <c r="DT53" s="189"/>
      <c r="DU53" s="189"/>
      <c r="DV53" s="189"/>
      <c r="DW53" s="189"/>
      <c r="DX53" s="189"/>
      <c r="DY53" s="189"/>
      <c r="DZ53" s="189"/>
      <c r="EA53" s="189"/>
      <c r="EB53" s="189"/>
      <c r="EC53" s="189"/>
      <c r="ED53" s="189"/>
      <c r="EE53" s="189"/>
      <c r="EF53" s="189"/>
      <c r="EG53" s="189"/>
      <c r="EH53" s="189"/>
      <c r="EI53" s="189"/>
      <c r="EJ53" s="189"/>
      <c r="EK53" s="189"/>
      <c r="EL53" s="189"/>
      <c r="EM53" s="189"/>
      <c r="EN53" s="189"/>
      <c r="EO53" s="189"/>
      <c r="EP53" s="189"/>
      <c r="EQ53" s="189"/>
      <c r="ER53" s="189"/>
      <c r="ES53" s="189"/>
      <c r="ET53" s="189"/>
      <c r="EU53" s="189"/>
      <c r="EV53" s="189"/>
      <c r="EW53" s="189"/>
      <c r="EX53" s="189"/>
      <c r="EY53" s="189"/>
      <c r="EZ53" s="189"/>
      <c r="FA53" s="189"/>
      <c r="FB53" s="189"/>
      <c r="FC53" s="189"/>
      <c r="FD53" s="189"/>
    </row>
    <row r="54" spans="13:160" s="188" customFormat="1" ht="15" hidden="1" customHeight="1" x14ac:dyDescent="0.25">
      <c r="M54" s="34"/>
      <c r="N54" s="34"/>
      <c r="O54" s="34"/>
      <c r="P54" s="34"/>
      <c r="Q54" s="34"/>
      <c r="R54" s="34"/>
      <c r="S54" s="205" t="s">
        <v>205</v>
      </c>
      <c r="T54" s="205" t="s">
        <v>555</v>
      </c>
      <c r="U54" s="205">
        <v>1948</v>
      </c>
      <c r="V54" s="34"/>
      <c r="BK54" s="189"/>
      <c r="BL54" s="189"/>
      <c r="BM54" s="189"/>
      <c r="BN54" s="189"/>
      <c r="BO54" s="189"/>
      <c r="BP54" s="189"/>
      <c r="BQ54" s="189"/>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89"/>
      <c r="DI54" s="189"/>
      <c r="DJ54" s="189"/>
      <c r="DK54" s="189"/>
      <c r="DL54" s="189"/>
      <c r="DM54" s="189"/>
      <c r="DN54" s="189"/>
      <c r="DO54" s="189"/>
      <c r="DP54" s="189"/>
      <c r="DQ54" s="189"/>
      <c r="DR54" s="189"/>
      <c r="DS54" s="189"/>
      <c r="DT54" s="189"/>
      <c r="DU54" s="189"/>
      <c r="DV54" s="189"/>
      <c r="DW54" s="189"/>
      <c r="DX54" s="189"/>
      <c r="DY54" s="189"/>
      <c r="DZ54" s="189"/>
      <c r="EA54" s="189"/>
      <c r="EB54" s="189"/>
      <c r="EC54" s="189"/>
      <c r="ED54" s="189"/>
      <c r="EE54" s="189"/>
      <c r="EF54" s="189"/>
      <c r="EG54" s="189"/>
      <c r="EH54" s="189"/>
      <c r="EI54" s="189"/>
      <c r="EJ54" s="189"/>
      <c r="EK54" s="189"/>
      <c r="EL54" s="189"/>
      <c r="EM54" s="189"/>
      <c r="EN54" s="189"/>
      <c r="EO54" s="189"/>
      <c r="EP54" s="189"/>
      <c r="EQ54" s="189"/>
      <c r="ER54" s="189"/>
      <c r="ES54" s="189"/>
      <c r="ET54" s="189"/>
      <c r="EU54" s="189"/>
      <c r="EV54" s="189"/>
      <c r="EW54" s="189"/>
      <c r="EX54" s="189"/>
      <c r="EY54" s="189"/>
      <c r="EZ54" s="189"/>
      <c r="FA54" s="189"/>
      <c r="FB54" s="189"/>
      <c r="FC54" s="189"/>
      <c r="FD54" s="189"/>
    </row>
    <row r="55" spans="13:160" s="188" customFormat="1" ht="15" hidden="1" customHeight="1" x14ac:dyDescent="0.25">
      <c r="M55" s="34"/>
      <c r="N55" s="34"/>
      <c r="O55" s="34"/>
      <c r="P55" s="34"/>
      <c r="Q55" s="34"/>
      <c r="R55" s="34"/>
      <c r="S55" s="205" t="s">
        <v>206</v>
      </c>
      <c r="T55" s="205">
        <v>850</v>
      </c>
      <c r="U55" s="205">
        <v>1949</v>
      </c>
      <c r="V55" s="34"/>
      <c r="BK55" s="189"/>
      <c r="BL55" s="189"/>
      <c r="BM55" s="189"/>
      <c r="BN55" s="189"/>
      <c r="BO55" s="189"/>
      <c r="BP55" s="189"/>
      <c r="BQ55" s="189"/>
      <c r="BR55" s="189"/>
      <c r="BS55" s="189"/>
      <c r="BT55" s="189"/>
      <c r="BU55" s="189"/>
      <c r="BV55" s="189"/>
      <c r="BW55" s="189"/>
      <c r="BX55" s="189"/>
      <c r="BY55" s="189"/>
      <c r="BZ55" s="189"/>
      <c r="CA55" s="189"/>
      <c r="CB55" s="189"/>
      <c r="CC55" s="189"/>
      <c r="CD55" s="189"/>
      <c r="CE55" s="189"/>
      <c r="CF55" s="189"/>
      <c r="CG55" s="189"/>
      <c r="CH55" s="189"/>
      <c r="CI55" s="189"/>
      <c r="CJ55" s="189"/>
      <c r="CK55" s="189"/>
      <c r="CL55" s="189"/>
      <c r="CM55" s="189"/>
      <c r="CN55" s="189"/>
      <c r="CO55" s="189"/>
      <c r="CP55" s="189"/>
      <c r="CQ55" s="189"/>
      <c r="CR55" s="189"/>
      <c r="CS55" s="189"/>
      <c r="CT55" s="189"/>
      <c r="CU55" s="189"/>
      <c r="CV55" s="189"/>
      <c r="CW55" s="189"/>
      <c r="CX55" s="189"/>
      <c r="CY55" s="189"/>
      <c r="CZ55" s="189"/>
      <c r="DA55" s="189"/>
      <c r="DB55" s="189"/>
      <c r="DC55" s="189"/>
      <c r="DD55" s="189"/>
      <c r="DE55" s="189"/>
      <c r="DF55" s="189"/>
      <c r="DG55" s="189"/>
      <c r="DH55" s="189"/>
      <c r="DI55" s="189"/>
      <c r="DJ55" s="189"/>
      <c r="DK55" s="189"/>
      <c r="DL55" s="189"/>
      <c r="DM55" s="189"/>
      <c r="DN55" s="189"/>
      <c r="DO55" s="189"/>
      <c r="DP55" s="189"/>
      <c r="DQ55" s="189"/>
      <c r="DR55" s="189"/>
      <c r="DS55" s="189"/>
      <c r="DT55" s="189"/>
      <c r="DU55" s="189"/>
      <c r="DV55" s="189"/>
      <c r="DW55" s="189"/>
      <c r="DX55" s="189"/>
      <c r="DY55" s="189"/>
      <c r="DZ55" s="189"/>
      <c r="EA55" s="189"/>
      <c r="EB55" s="189"/>
      <c r="EC55" s="189"/>
      <c r="ED55" s="189"/>
      <c r="EE55" s="189"/>
      <c r="EF55" s="189"/>
      <c r="EG55" s="189"/>
      <c r="EH55" s="189"/>
      <c r="EI55" s="189"/>
      <c r="EJ55" s="189"/>
      <c r="EK55" s="189"/>
      <c r="EL55" s="189"/>
      <c r="EM55" s="189"/>
      <c r="EN55" s="189"/>
      <c r="EO55" s="189"/>
      <c r="EP55" s="189"/>
      <c r="EQ55" s="189"/>
      <c r="ER55" s="189"/>
      <c r="ES55" s="189"/>
      <c r="ET55" s="189"/>
      <c r="EU55" s="189"/>
      <c r="EV55" s="189"/>
      <c r="EW55" s="189"/>
      <c r="EX55" s="189"/>
      <c r="EY55" s="189"/>
      <c r="EZ55" s="189"/>
      <c r="FA55" s="189"/>
      <c r="FB55" s="189"/>
      <c r="FC55" s="189"/>
      <c r="FD55" s="189"/>
    </row>
    <row r="56" spans="13:160" s="188" customFormat="1" ht="15" hidden="1" customHeight="1" x14ac:dyDescent="0.25">
      <c r="M56" s="34"/>
      <c r="N56" s="34"/>
      <c r="O56" s="34"/>
      <c r="P56" s="34"/>
      <c r="Q56" s="34"/>
      <c r="R56" s="34"/>
      <c r="S56" s="205" t="s">
        <v>819</v>
      </c>
      <c r="T56" s="205" t="s">
        <v>540</v>
      </c>
      <c r="U56" s="205">
        <v>1950</v>
      </c>
      <c r="V56" s="34"/>
      <c r="BK56" s="189"/>
      <c r="BL56" s="189"/>
      <c r="BM56" s="189"/>
      <c r="BN56" s="189"/>
      <c r="BO56" s="189"/>
      <c r="BP56" s="189"/>
      <c r="BQ56" s="189"/>
      <c r="BR56" s="189"/>
      <c r="BS56" s="189"/>
      <c r="BT56" s="189"/>
      <c r="BU56" s="189"/>
      <c r="BV56" s="189"/>
      <c r="BW56" s="189"/>
      <c r="BX56" s="189"/>
      <c r="BY56" s="189"/>
      <c r="BZ56" s="189"/>
      <c r="CA56" s="189"/>
      <c r="CB56" s="189"/>
      <c r="CC56" s="189"/>
      <c r="CD56" s="189"/>
      <c r="CE56" s="189"/>
      <c r="CF56" s="189"/>
      <c r="CG56" s="189"/>
      <c r="CH56" s="189"/>
      <c r="CI56" s="189"/>
      <c r="CJ56" s="189"/>
      <c r="CK56" s="189"/>
      <c r="CL56" s="189"/>
      <c r="CM56" s="189"/>
      <c r="CN56" s="189"/>
      <c r="CO56" s="189"/>
      <c r="CP56" s="189"/>
      <c r="CQ56" s="189"/>
      <c r="CR56" s="189"/>
      <c r="CS56" s="189"/>
      <c r="CT56" s="189"/>
      <c r="CU56" s="189"/>
      <c r="CV56" s="189"/>
      <c r="CW56" s="189"/>
      <c r="CX56" s="189"/>
      <c r="CY56" s="189"/>
      <c r="CZ56" s="189"/>
      <c r="DA56" s="189"/>
      <c r="DB56" s="189"/>
      <c r="DC56" s="189"/>
      <c r="DD56" s="189"/>
      <c r="DE56" s="189"/>
      <c r="DF56" s="189"/>
      <c r="DG56" s="189"/>
      <c r="DH56" s="189"/>
      <c r="DI56" s="189"/>
      <c r="DJ56" s="189"/>
      <c r="DK56" s="189"/>
      <c r="DL56" s="189"/>
      <c r="DM56" s="189"/>
      <c r="DN56" s="189"/>
      <c r="DO56" s="189"/>
      <c r="DP56" s="189"/>
      <c r="DQ56" s="189"/>
      <c r="DR56" s="189"/>
      <c r="DS56" s="189"/>
      <c r="DT56" s="189"/>
      <c r="DU56" s="189"/>
      <c r="DV56" s="189"/>
      <c r="DW56" s="189"/>
      <c r="DX56" s="189"/>
      <c r="DY56" s="189"/>
      <c r="DZ56" s="189"/>
      <c r="EA56" s="189"/>
      <c r="EB56" s="189"/>
      <c r="EC56" s="189"/>
      <c r="ED56" s="189"/>
      <c r="EE56" s="189"/>
      <c r="EF56" s="189"/>
      <c r="EG56" s="189"/>
      <c r="EH56" s="189"/>
      <c r="EI56" s="189"/>
      <c r="EJ56" s="189"/>
      <c r="EK56" s="189"/>
      <c r="EL56" s="189"/>
      <c r="EM56" s="189"/>
      <c r="EN56" s="189"/>
      <c r="EO56" s="189"/>
      <c r="EP56" s="189"/>
      <c r="EQ56" s="189"/>
      <c r="ER56" s="189"/>
      <c r="ES56" s="189"/>
      <c r="ET56" s="189"/>
      <c r="EU56" s="189"/>
      <c r="EV56" s="189"/>
      <c r="EW56" s="189"/>
      <c r="EX56" s="189"/>
      <c r="EY56" s="189"/>
      <c r="EZ56" s="189"/>
      <c r="FA56" s="189"/>
      <c r="FB56" s="189"/>
      <c r="FC56" s="189"/>
      <c r="FD56" s="189"/>
    </row>
    <row r="57" spans="13:160" s="188" customFormat="1" ht="15" hidden="1" customHeight="1" x14ac:dyDescent="0.25">
      <c r="M57" s="34"/>
      <c r="N57" s="34"/>
      <c r="O57" s="34"/>
      <c r="P57" s="34"/>
      <c r="Q57" s="34"/>
      <c r="R57" s="34"/>
      <c r="S57" s="205" t="s">
        <v>820</v>
      </c>
      <c r="T57" s="205">
        <v>548</v>
      </c>
      <c r="U57" s="205">
        <v>1951</v>
      </c>
      <c r="V57" s="34"/>
      <c r="BK57" s="189"/>
      <c r="BL57" s="189"/>
      <c r="BM57" s="189"/>
      <c r="BN57" s="189"/>
      <c r="BO57" s="189"/>
      <c r="BP57" s="189"/>
      <c r="BQ57" s="189"/>
      <c r="BR57" s="189"/>
      <c r="BS57" s="189"/>
      <c r="BT57" s="189"/>
      <c r="BU57" s="189"/>
      <c r="BV57" s="189"/>
      <c r="BW57" s="189"/>
      <c r="BX57" s="189"/>
      <c r="BY57" s="189"/>
      <c r="BZ57" s="189"/>
      <c r="CA57" s="189"/>
      <c r="CB57" s="189"/>
      <c r="CC57" s="189"/>
      <c r="CD57" s="189"/>
      <c r="CE57" s="189"/>
      <c r="CF57" s="189"/>
      <c r="CG57" s="189"/>
      <c r="CH57" s="189"/>
      <c r="CI57" s="189"/>
      <c r="CJ57" s="189"/>
      <c r="CK57" s="189"/>
      <c r="CL57" s="189"/>
      <c r="CM57" s="189"/>
      <c r="CN57" s="189"/>
      <c r="CO57" s="189"/>
      <c r="CP57" s="189"/>
      <c r="CQ57" s="189"/>
      <c r="CR57" s="189"/>
      <c r="CS57" s="189"/>
      <c r="CT57" s="189"/>
      <c r="CU57" s="189"/>
      <c r="CV57" s="189"/>
      <c r="CW57" s="189"/>
      <c r="CX57" s="189"/>
      <c r="CY57" s="189"/>
      <c r="CZ57" s="189"/>
      <c r="DA57" s="189"/>
      <c r="DB57" s="189"/>
      <c r="DC57" s="189"/>
      <c r="DD57" s="189"/>
      <c r="DE57" s="189"/>
      <c r="DF57" s="189"/>
      <c r="DG57" s="189"/>
      <c r="DH57" s="189"/>
      <c r="DI57" s="189"/>
      <c r="DJ57" s="189"/>
      <c r="DK57" s="189"/>
      <c r="DL57" s="189"/>
      <c r="DM57" s="189"/>
      <c r="DN57" s="189"/>
      <c r="DO57" s="189"/>
      <c r="DP57" s="189"/>
      <c r="DQ57" s="189"/>
      <c r="DR57" s="189"/>
      <c r="DS57" s="189"/>
      <c r="DT57" s="189"/>
      <c r="DU57" s="189"/>
      <c r="DV57" s="189"/>
      <c r="DW57" s="189"/>
      <c r="DX57" s="189"/>
      <c r="DY57" s="189"/>
      <c r="DZ57" s="189"/>
      <c r="EA57" s="189"/>
      <c r="EB57" s="189"/>
      <c r="EC57" s="189"/>
      <c r="ED57" s="189"/>
      <c r="EE57" s="189"/>
      <c r="EF57" s="189"/>
      <c r="EG57" s="189"/>
      <c r="EH57" s="189"/>
      <c r="EI57" s="189"/>
      <c r="EJ57" s="189"/>
      <c r="EK57" s="189"/>
      <c r="EL57" s="189"/>
      <c r="EM57" s="189"/>
      <c r="EN57" s="189"/>
      <c r="EO57" s="189"/>
      <c r="EP57" s="189"/>
      <c r="EQ57" s="189"/>
      <c r="ER57" s="189"/>
      <c r="ES57" s="189"/>
      <c r="ET57" s="189"/>
      <c r="EU57" s="189"/>
      <c r="EV57" s="189"/>
      <c r="EW57" s="189"/>
      <c r="EX57" s="189"/>
      <c r="EY57" s="189"/>
      <c r="EZ57" s="189"/>
      <c r="FA57" s="189"/>
      <c r="FB57" s="189"/>
      <c r="FC57" s="189"/>
      <c r="FD57" s="189"/>
    </row>
    <row r="58" spans="13:160" s="188" customFormat="1" ht="15" hidden="1" customHeight="1" x14ac:dyDescent="0.25">
      <c r="M58" s="34"/>
      <c r="N58" s="34"/>
      <c r="O58" s="34"/>
      <c r="P58" s="34"/>
      <c r="Q58" s="34"/>
      <c r="R58" s="34"/>
      <c r="S58" s="205" t="s">
        <v>557</v>
      </c>
      <c r="T58" s="205">
        <v>862</v>
      </c>
      <c r="U58" s="205">
        <v>1952</v>
      </c>
      <c r="V58" s="34"/>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89"/>
      <c r="DB58" s="189"/>
      <c r="DC58" s="189"/>
      <c r="DD58" s="189"/>
      <c r="DE58" s="189"/>
      <c r="DF58" s="189"/>
      <c r="DG58" s="189"/>
      <c r="DH58" s="189"/>
      <c r="DI58" s="189"/>
      <c r="DJ58" s="189"/>
      <c r="DK58" s="189"/>
      <c r="DL58" s="189"/>
      <c r="DM58" s="189"/>
      <c r="DN58" s="189"/>
      <c r="DO58" s="189"/>
      <c r="DP58" s="189"/>
      <c r="DQ58" s="189"/>
      <c r="DR58" s="189"/>
      <c r="DS58" s="189"/>
      <c r="DT58" s="189"/>
      <c r="DU58" s="189"/>
      <c r="DV58" s="189"/>
      <c r="DW58" s="189"/>
      <c r="DX58" s="189"/>
      <c r="DY58" s="189"/>
      <c r="DZ58" s="189"/>
      <c r="EA58" s="189"/>
      <c r="EB58" s="189"/>
      <c r="EC58" s="189"/>
      <c r="ED58" s="189"/>
      <c r="EE58" s="189"/>
      <c r="EF58" s="189"/>
      <c r="EG58" s="189"/>
      <c r="EH58" s="189"/>
      <c r="EI58" s="189"/>
      <c r="EJ58" s="189"/>
      <c r="EK58" s="189"/>
      <c r="EL58" s="189"/>
      <c r="EM58" s="189"/>
      <c r="EN58" s="189"/>
      <c r="EO58" s="189"/>
      <c r="EP58" s="189"/>
      <c r="EQ58" s="189"/>
      <c r="ER58" s="189"/>
      <c r="ES58" s="189"/>
      <c r="ET58" s="189"/>
      <c r="EU58" s="189"/>
      <c r="EV58" s="189"/>
      <c r="EW58" s="189"/>
      <c r="EX58" s="189"/>
      <c r="EY58" s="189"/>
      <c r="EZ58" s="189"/>
      <c r="FA58" s="189"/>
      <c r="FB58" s="189"/>
      <c r="FC58" s="189"/>
      <c r="FD58" s="189"/>
    </row>
    <row r="59" spans="13:160" s="188" customFormat="1" ht="15" hidden="1" customHeight="1" x14ac:dyDescent="0.25">
      <c r="M59" s="34"/>
      <c r="N59" s="34"/>
      <c r="O59" s="34"/>
      <c r="P59" s="34"/>
      <c r="Q59" s="34"/>
      <c r="R59" s="34"/>
      <c r="S59" s="205" t="s">
        <v>33</v>
      </c>
      <c r="T59" s="205">
        <v>704</v>
      </c>
      <c r="U59" s="205">
        <v>1953</v>
      </c>
      <c r="V59" s="34"/>
      <c r="BK59" s="189"/>
      <c r="BL59" s="189"/>
      <c r="BM59" s="189"/>
      <c r="BN59" s="189"/>
      <c r="BO59" s="189"/>
      <c r="BP59" s="189"/>
      <c r="BQ59" s="189"/>
      <c r="BR59" s="189"/>
      <c r="BS59" s="189"/>
      <c r="BT59" s="189"/>
      <c r="BU59" s="189"/>
      <c r="BV59" s="189"/>
      <c r="BW59" s="189"/>
      <c r="BX59" s="189"/>
      <c r="BY59" s="189"/>
      <c r="BZ59" s="189"/>
      <c r="CA59" s="189"/>
      <c r="CB59" s="189"/>
      <c r="CC59" s="189"/>
      <c r="CD59" s="189"/>
      <c r="CE59" s="189"/>
      <c r="CF59" s="189"/>
      <c r="CG59" s="189"/>
      <c r="CH59" s="189"/>
      <c r="CI59" s="189"/>
      <c r="CJ59" s="189"/>
      <c r="CK59" s="189"/>
      <c r="CL59" s="189"/>
      <c r="CM59" s="189"/>
      <c r="CN59" s="189"/>
      <c r="CO59" s="189"/>
      <c r="CP59" s="189"/>
      <c r="CQ59" s="189"/>
      <c r="CR59" s="189"/>
      <c r="CS59" s="189"/>
      <c r="CT59" s="189"/>
      <c r="CU59" s="189"/>
      <c r="CV59" s="189"/>
      <c r="CW59" s="189"/>
      <c r="CX59" s="189"/>
      <c r="CY59" s="189"/>
      <c r="CZ59" s="189"/>
      <c r="DA59" s="189"/>
      <c r="DB59" s="189"/>
      <c r="DC59" s="189"/>
      <c r="DD59" s="189"/>
      <c r="DE59" s="189"/>
      <c r="DF59" s="189"/>
      <c r="DG59" s="189"/>
      <c r="DH59" s="189"/>
      <c r="DI59" s="189"/>
      <c r="DJ59" s="189"/>
      <c r="DK59" s="189"/>
      <c r="DL59" s="189"/>
      <c r="DM59" s="189"/>
      <c r="DN59" s="189"/>
      <c r="DO59" s="189"/>
      <c r="DP59" s="189"/>
      <c r="DQ59" s="189"/>
      <c r="DR59" s="189"/>
      <c r="DS59" s="189"/>
      <c r="DT59" s="189"/>
      <c r="DU59" s="189"/>
      <c r="DV59" s="189"/>
      <c r="DW59" s="189"/>
      <c r="DX59" s="189"/>
      <c r="DY59" s="189"/>
      <c r="DZ59" s="189"/>
      <c r="EA59" s="189"/>
      <c r="EB59" s="189"/>
      <c r="EC59" s="189"/>
      <c r="ED59" s="189"/>
      <c r="EE59" s="189"/>
      <c r="EF59" s="189"/>
      <c r="EG59" s="189"/>
      <c r="EH59" s="189"/>
      <c r="EI59" s="189"/>
      <c r="EJ59" s="189"/>
      <c r="EK59" s="189"/>
      <c r="EL59" s="189"/>
      <c r="EM59" s="189"/>
      <c r="EN59" s="189"/>
      <c r="EO59" s="189"/>
      <c r="EP59" s="189"/>
      <c r="EQ59" s="189"/>
      <c r="ER59" s="189"/>
      <c r="ES59" s="189"/>
      <c r="ET59" s="189"/>
      <c r="EU59" s="189"/>
      <c r="EV59" s="189"/>
      <c r="EW59" s="189"/>
      <c r="EX59" s="189"/>
      <c r="EY59" s="189"/>
      <c r="EZ59" s="189"/>
      <c r="FA59" s="189"/>
      <c r="FB59" s="189"/>
      <c r="FC59" s="189"/>
      <c r="FD59" s="189"/>
    </row>
    <row r="60" spans="13:160" s="188" customFormat="1" ht="15" hidden="1" customHeight="1" x14ac:dyDescent="0.25">
      <c r="M60" s="34"/>
      <c r="N60" s="34"/>
      <c r="O60" s="34"/>
      <c r="P60" s="34"/>
      <c r="Q60" s="34"/>
      <c r="R60" s="34"/>
      <c r="S60" s="205" t="s">
        <v>560</v>
      </c>
      <c r="T60" s="205">
        <v>900</v>
      </c>
      <c r="U60" s="205">
        <v>1954</v>
      </c>
      <c r="V60" s="34"/>
      <c r="BK60" s="189"/>
      <c r="BL60" s="189"/>
      <c r="BM60" s="189"/>
      <c r="BN60" s="189"/>
      <c r="BO60" s="189"/>
      <c r="BP60" s="189"/>
      <c r="BQ60" s="189"/>
      <c r="BR60" s="189"/>
      <c r="BS60" s="189"/>
      <c r="BT60" s="189"/>
      <c r="BU60" s="189"/>
      <c r="BV60" s="189"/>
      <c r="BW60" s="189"/>
      <c r="BX60" s="189"/>
      <c r="BY60" s="189"/>
      <c r="BZ60" s="189"/>
      <c r="CA60" s="189"/>
      <c r="CB60" s="189"/>
      <c r="CC60" s="189"/>
      <c r="CD60" s="189"/>
      <c r="CE60" s="189"/>
      <c r="CF60" s="189"/>
      <c r="CG60" s="189"/>
      <c r="CH60" s="189"/>
      <c r="CI60" s="189"/>
      <c r="CJ60" s="189"/>
      <c r="CK60" s="189"/>
      <c r="CL60" s="189"/>
      <c r="CM60" s="189"/>
      <c r="CN60" s="189"/>
      <c r="CO60" s="189"/>
      <c r="CP60" s="189"/>
      <c r="CQ60" s="189"/>
      <c r="CR60" s="189"/>
      <c r="CS60" s="189"/>
      <c r="CT60" s="189"/>
      <c r="CU60" s="189"/>
      <c r="CV60" s="189"/>
      <c r="CW60" s="189"/>
      <c r="CX60" s="189"/>
      <c r="CY60" s="189"/>
      <c r="CZ60" s="189"/>
      <c r="DA60" s="189"/>
      <c r="DB60" s="189"/>
      <c r="DC60" s="189"/>
      <c r="DD60" s="189"/>
      <c r="DE60" s="189"/>
      <c r="DF60" s="189"/>
      <c r="DG60" s="189"/>
      <c r="DH60" s="189"/>
      <c r="DI60" s="189"/>
      <c r="DJ60" s="189"/>
      <c r="DK60" s="189"/>
      <c r="DL60" s="189"/>
      <c r="DM60" s="189"/>
      <c r="DN60" s="189"/>
      <c r="DO60" s="189"/>
      <c r="DP60" s="189"/>
      <c r="DQ60" s="189"/>
      <c r="DR60" s="189"/>
      <c r="DS60" s="189"/>
      <c r="DT60" s="189"/>
      <c r="DU60" s="189"/>
      <c r="DV60" s="189"/>
      <c r="DW60" s="189"/>
      <c r="DX60" s="189"/>
      <c r="DY60" s="189"/>
      <c r="DZ60" s="189"/>
      <c r="EA60" s="189"/>
      <c r="EB60" s="189"/>
      <c r="EC60" s="189"/>
      <c r="ED60" s="189"/>
      <c r="EE60" s="189"/>
      <c r="EF60" s="189"/>
      <c r="EG60" s="189"/>
      <c r="EH60" s="189"/>
      <c r="EI60" s="189"/>
      <c r="EJ60" s="189"/>
      <c r="EK60" s="189"/>
      <c r="EL60" s="189"/>
      <c r="EM60" s="189"/>
      <c r="EN60" s="189"/>
      <c r="EO60" s="189"/>
      <c r="EP60" s="189"/>
      <c r="EQ60" s="189"/>
      <c r="ER60" s="189"/>
      <c r="ES60" s="189"/>
      <c r="ET60" s="189"/>
      <c r="EU60" s="189"/>
      <c r="EV60" s="189"/>
      <c r="EW60" s="189"/>
      <c r="EX60" s="189"/>
      <c r="EY60" s="189"/>
      <c r="EZ60" s="189"/>
      <c r="FA60" s="189"/>
      <c r="FB60" s="189"/>
      <c r="FC60" s="189"/>
      <c r="FD60" s="189"/>
    </row>
    <row r="61" spans="13:160" s="188" customFormat="1" ht="15" hidden="1" customHeight="1" x14ac:dyDescent="0.25">
      <c r="M61" s="34"/>
      <c r="N61" s="34"/>
      <c r="O61" s="34"/>
      <c r="P61" s="34"/>
      <c r="Q61" s="34"/>
      <c r="R61" s="34"/>
      <c r="S61" s="205" t="s">
        <v>561</v>
      </c>
      <c r="T61" s="205">
        <v>292</v>
      </c>
      <c r="U61" s="205">
        <v>1955</v>
      </c>
      <c r="V61" s="34"/>
      <c r="BK61" s="189"/>
      <c r="BL61" s="189"/>
      <c r="BM61" s="189"/>
      <c r="BN61" s="189"/>
      <c r="BO61" s="189"/>
      <c r="BP61" s="189"/>
      <c r="BQ61" s="189"/>
      <c r="BR61" s="189"/>
      <c r="BS61" s="189"/>
      <c r="BT61" s="189"/>
      <c r="BU61" s="189"/>
      <c r="BV61" s="189"/>
      <c r="BW61" s="189"/>
      <c r="BX61" s="189"/>
      <c r="BY61" s="189"/>
      <c r="BZ61" s="189"/>
      <c r="CA61" s="189"/>
      <c r="CB61" s="189"/>
      <c r="CC61" s="189"/>
      <c r="CD61" s="189"/>
      <c r="CE61" s="189"/>
      <c r="CF61" s="189"/>
      <c r="CG61" s="189"/>
      <c r="CH61" s="189"/>
      <c r="CI61" s="189"/>
      <c r="CJ61" s="189"/>
      <c r="CK61" s="189"/>
      <c r="CL61" s="189"/>
      <c r="CM61" s="189"/>
      <c r="CN61" s="189"/>
      <c r="CO61" s="189"/>
      <c r="CP61" s="189"/>
      <c r="CQ61" s="189"/>
      <c r="CR61" s="189"/>
      <c r="CS61" s="189"/>
      <c r="CT61" s="189"/>
      <c r="CU61" s="189"/>
      <c r="CV61" s="189"/>
      <c r="CW61" s="189"/>
      <c r="CX61" s="189"/>
      <c r="CY61" s="189"/>
      <c r="CZ61" s="189"/>
      <c r="DA61" s="189"/>
      <c r="DB61" s="189"/>
      <c r="DC61" s="189"/>
      <c r="DD61" s="189"/>
      <c r="DE61" s="189"/>
      <c r="DF61" s="189"/>
      <c r="DG61" s="189"/>
      <c r="DH61" s="189"/>
      <c r="DI61" s="189"/>
      <c r="DJ61" s="189"/>
      <c r="DK61" s="189"/>
      <c r="DL61" s="189"/>
      <c r="DM61" s="189"/>
      <c r="DN61" s="189"/>
      <c r="DO61" s="189"/>
      <c r="DP61" s="189"/>
      <c r="DQ61" s="189"/>
      <c r="DR61" s="189"/>
      <c r="DS61" s="189"/>
      <c r="DT61" s="189"/>
      <c r="DU61" s="189"/>
      <c r="DV61" s="189"/>
      <c r="DW61" s="189"/>
      <c r="DX61" s="189"/>
      <c r="DY61" s="189"/>
      <c r="DZ61" s="189"/>
      <c r="EA61" s="189"/>
      <c r="EB61" s="189"/>
      <c r="EC61" s="189"/>
      <c r="ED61" s="189"/>
      <c r="EE61" s="189"/>
      <c r="EF61" s="189"/>
      <c r="EG61" s="189"/>
      <c r="EH61" s="189"/>
      <c r="EI61" s="189"/>
      <c r="EJ61" s="189"/>
      <c r="EK61" s="189"/>
      <c r="EL61" s="189"/>
      <c r="EM61" s="189"/>
      <c r="EN61" s="189"/>
      <c r="EO61" s="189"/>
      <c r="EP61" s="189"/>
      <c r="EQ61" s="189"/>
      <c r="ER61" s="189"/>
      <c r="ES61" s="189"/>
      <c r="ET61" s="189"/>
      <c r="EU61" s="189"/>
      <c r="EV61" s="189"/>
      <c r="EW61" s="189"/>
      <c r="EX61" s="189"/>
      <c r="EY61" s="189"/>
      <c r="EZ61" s="189"/>
      <c r="FA61" s="189"/>
      <c r="FB61" s="189"/>
      <c r="FC61" s="189"/>
      <c r="FD61" s="189"/>
    </row>
    <row r="62" spans="13:160" s="188" customFormat="1" ht="15" hidden="1" customHeight="1" x14ac:dyDescent="0.25">
      <c r="M62" s="34"/>
      <c r="N62" s="34"/>
      <c r="O62" s="34"/>
      <c r="P62" s="34"/>
      <c r="Q62" s="34"/>
      <c r="R62" s="34"/>
      <c r="S62" s="205" t="s">
        <v>34</v>
      </c>
      <c r="T62" s="205">
        <v>266</v>
      </c>
      <c r="U62" s="205">
        <v>1956</v>
      </c>
      <c r="V62" s="34"/>
      <c r="BK62" s="189"/>
      <c r="BL62" s="189"/>
      <c r="BM62" s="189"/>
      <c r="BN62" s="189"/>
      <c r="BO62" s="189"/>
      <c r="BP62" s="189"/>
      <c r="BQ62" s="189"/>
      <c r="BR62" s="189"/>
      <c r="BS62" s="189"/>
      <c r="BT62" s="189"/>
      <c r="BU62" s="189"/>
      <c r="BV62" s="189"/>
      <c r="BW62" s="189"/>
      <c r="BX62" s="189"/>
      <c r="BY62" s="189"/>
      <c r="BZ62" s="189"/>
      <c r="CA62" s="189"/>
      <c r="CB62" s="189"/>
      <c r="CC62" s="189"/>
      <c r="CD62" s="189"/>
      <c r="CE62" s="189"/>
      <c r="CF62" s="189"/>
      <c r="CG62" s="189"/>
      <c r="CH62" s="189"/>
      <c r="CI62" s="189"/>
      <c r="CJ62" s="189"/>
      <c r="CK62" s="189"/>
      <c r="CL62" s="189"/>
      <c r="CM62" s="189"/>
      <c r="CN62" s="189"/>
      <c r="CO62" s="189"/>
      <c r="CP62" s="189"/>
      <c r="CQ62" s="189"/>
      <c r="CR62" s="189"/>
      <c r="CS62" s="189"/>
      <c r="CT62" s="189"/>
      <c r="CU62" s="189"/>
      <c r="CV62" s="189"/>
      <c r="CW62" s="189"/>
      <c r="CX62" s="189"/>
      <c r="CY62" s="189"/>
      <c r="CZ62" s="189"/>
      <c r="DA62" s="189"/>
      <c r="DB62" s="189"/>
      <c r="DC62" s="189"/>
      <c r="DD62" s="189"/>
      <c r="DE62" s="189"/>
      <c r="DF62" s="189"/>
      <c r="DG62" s="189"/>
      <c r="DH62" s="189"/>
      <c r="DI62" s="189"/>
      <c r="DJ62" s="189"/>
      <c r="DK62" s="189"/>
      <c r="DL62" s="189"/>
      <c r="DM62" s="189"/>
      <c r="DN62" s="189"/>
      <c r="DO62" s="189"/>
      <c r="DP62" s="189"/>
      <c r="DQ62" s="189"/>
      <c r="DR62" s="189"/>
      <c r="DS62" s="189"/>
      <c r="DT62" s="189"/>
      <c r="DU62" s="189"/>
      <c r="DV62" s="189"/>
      <c r="DW62" s="189"/>
      <c r="DX62" s="189"/>
      <c r="DY62" s="189"/>
      <c r="DZ62" s="189"/>
      <c r="EA62" s="189"/>
      <c r="EB62" s="189"/>
      <c r="EC62" s="189"/>
      <c r="ED62" s="189"/>
      <c r="EE62" s="189"/>
      <c r="EF62" s="189"/>
      <c r="EG62" s="189"/>
      <c r="EH62" s="189"/>
      <c r="EI62" s="189"/>
      <c r="EJ62" s="189"/>
      <c r="EK62" s="189"/>
      <c r="EL62" s="189"/>
      <c r="EM62" s="189"/>
      <c r="EN62" s="189"/>
      <c r="EO62" s="189"/>
      <c r="EP62" s="189"/>
      <c r="EQ62" s="189"/>
      <c r="ER62" s="189"/>
      <c r="ES62" s="189"/>
      <c r="ET62" s="189"/>
      <c r="EU62" s="189"/>
      <c r="EV62" s="189"/>
      <c r="EW62" s="189"/>
      <c r="EX62" s="189"/>
      <c r="EY62" s="189"/>
      <c r="EZ62" s="189"/>
      <c r="FA62" s="189"/>
      <c r="FB62" s="189"/>
      <c r="FC62" s="189"/>
      <c r="FD62" s="189"/>
    </row>
    <row r="63" spans="13:160" s="188" customFormat="1" ht="15" hidden="1" customHeight="1" x14ac:dyDescent="0.25">
      <c r="M63" s="34"/>
      <c r="N63" s="34"/>
      <c r="O63" s="34"/>
      <c r="P63" s="34"/>
      <c r="Q63" s="34"/>
      <c r="R63" s="34"/>
      <c r="S63" s="205" t="s">
        <v>821</v>
      </c>
      <c r="T63" s="205">
        <v>332</v>
      </c>
      <c r="U63" s="205">
        <v>1957</v>
      </c>
      <c r="V63" s="34"/>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c r="FA63" s="189"/>
      <c r="FB63" s="189"/>
      <c r="FC63" s="189"/>
      <c r="FD63" s="189"/>
    </row>
    <row r="64" spans="13:160" s="188" customFormat="1" ht="15" hidden="1" customHeight="1" x14ac:dyDescent="0.25">
      <c r="M64" s="34"/>
      <c r="N64" s="34"/>
      <c r="O64" s="34"/>
      <c r="P64" s="34"/>
      <c r="Q64" s="34"/>
      <c r="R64" s="34"/>
      <c r="S64" s="205" t="s">
        <v>35</v>
      </c>
      <c r="T64" s="205">
        <v>328</v>
      </c>
      <c r="U64" s="205">
        <v>1958</v>
      </c>
      <c r="V64" s="34"/>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89"/>
      <c r="DI64" s="189"/>
      <c r="DJ64" s="189"/>
      <c r="DK64" s="189"/>
      <c r="DL64" s="189"/>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c r="FA64" s="189"/>
      <c r="FB64" s="189"/>
      <c r="FC64" s="189"/>
      <c r="FD64" s="189"/>
    </row>
    <row r="65" spans="13:160" s="188" customFormat="1" ht="15" hidden="1" customHeight="1" x14ac:dyDescent="0.25">
      <c r="M65" s="34"/>
      <c r="N65" s="34"/>
      <c r="O65" s="34"/>
      <c r="P65" s="34"/>
      <c r="Q65" s="34"/>
      <c r="R65" s="34"/>
      <c r="S65" s="205" t="s">
        <v>36</v>
      </c>
      <c r="T65" s="205">
        <v>270</v>
      </c>
      <c r="U65" s="205">
        <v>1959</v>
      </c>
      <c r="V65" s="34"/>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FA65" s="189"/>
      <c r="FB65" s="189"/>
      <c r="FC65" s="189"/>
      <c r="FD65" s="189"/>
    </row>
    <row r="66" spans="13:160" s="188" customFormat="1" ht="15" hidden="1" customHeight="1" x14ac:dyDescent="0.25">
      <c r="M66" s="34"/>
      <c r="N66" s="34"/>
      <c r="O66" s="34"/>
      <c r="P66" s="34"/>
      <c r="Q66" s="34"/>
      <c r="R66" s="34"/>
      <c r="S66" s="205" t="s">
        <v>562</v>
      </c>
      <c r="T66" s="205">
        <v>288</v>
      </c>
      <c r="U66" s="205">
        <v>1960</v>
      </c>
      <c r="V66" s="34"/>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c r="FA66" s="189"/>
      <c r="FB66" s="189"/>
      <c r="FC66" s="189"/>
      <c r="FD66" s="189"/>
    </row>
    <row r="67" spans="13:160" s="188" customFormat="1" ht="15" hidden="1" customHeight="1" x14ac:dyDescent="0.25">
      <c r="M67" s="34"/>
      <c r="N67" s="34"/>
      <c r="O67" s="34"/>
      <c r="P67" s="34"/>
      <c r="Q67" s="34"/>
      <c r="R67" s="34"/>
      <c r="S67" s="205" t="s">
        <v>563</v>
      </c>
      <c r="T67" s="205">
        <v>324</v>
      </c>
      <c r="U67" s="205">
        <v>1961</v>
      </c>
      <c r="V67" s="34"/>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c r="FA67" s="189"/>
      <c r="FB67" s="189"/>
      <c r="FC67" s="189"/>
      <c r="FD67" s="189"/>
    </row>
    <row r="68" spans="13:160" s="188" customFormat="1" ht="15" hidden="1" customHeight="1" x14ac:dyDescent="0.25">
      <c r="M68" s="34"/>
      <c r="N68" s="34"/>
      <c r="O68" s="34"/>
      <c r="P68" s="34"/>
      <c r="Q68" s="34"/>
      <c r="R68" s="34"/>
      <c r="S68" s="205" t="s">
        <v>564</v>
      </c>
      <c r="T68" s="205">
        <v>624</v>
      </c>
      <c r="U68" s="205">
        <v>1962</v>
      </c>
      <c r="V68" s="34"/>
      <c r="BK68" s="189"/>
      <c r="BL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c r="FA68" s="189"/>
      <c r="FB68" s="189"/>
      <c r="FC68" s="189"/>
      <c r="FD68" s="189"/>
    </row>
    <row r="69" spans="13:160" s="188" customFormat="1" ht="15" hidden="1" customHeight="1" x14ac:dyDescent="0.25">
      <c r="M69" s="34"/>
      <c r="N69" s="34"/>
      <c r="O69" s="34"/>
      <c r="P69" s="34"/>
      <c r="Q69" s="34"/>
      <c r="R69" s="34"/>
      <c r="S69" s="205" t="s">
        <v>559</v>
      </c>
      <c r="T69" s="205">
        <v>312</v>
      </c>
      <c r="U69" s="205">
        <v>1963</v>
      </c>
      <c r="V69" s="34"/>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c r="FA69" s="189"/>
      <c r="FB69" s="189"/>
      <c r="FC69" s="189"/>
      <c r="FD69" s="189"/>
    </row>
    <row r="70" spans="13:160" s="188" customFormat="1" ht="15" hidden="1" customHeight="1" x14ac:dyDescent="0.25">
      <c r="M70" s="34"/>
      <c r="N70" s="34"/>
      <c r="O70" s="34"/>
      <c r="P70" s="34"/>
      <c r="Q70" s="34"/>
      <c r="R70" s="34"/>
      <c r="S70" s="205" t="s">
        <v>37</v>
      </c>
      <c r="T70" s="205">
        <v>320</v>
      </c>
      <c r="U70" s="205">
        <v>1964</v>
      </c>
      <c r="V70" s="34"/>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89"/>
      <c r="DB70" s="189"/>
      <c r="DC70" s="189"/>
      <c r="DD70" s="189"/>
      <c r="DE70" s="189"/>
      <c r="DF70" s="189"/>
      <c r="DG70" s="189"/>
      <c r="DH70" s="189"/>
      <c r="DI70" s="189"/>
      <c r="DJ70" s="189"/>
      <c r="DK70" s="189"/>
      <c r="DL70" s="189"/>
      <c r="DM70" s="189"/>
      <c r="DN70" s="189"/>
      <c r="DO70" s="189"/>
      <c r="DP70" s="189"/>
      <c r="DQ70" s="189"/>
      <c r="DR70" s="189"/>
      <c r="DS70" s="189"/>
      <c r="DT70" s="189"/>
      <c r="DU70" s="189"/>
      <c r="DV70" s="189"/>
      <c r="DW70" s="189"/>
      <c r="DX70" s="189"/>
      <c r="DY70" s="189"/>
      <c r="DZ70" s="189"/>
      <c r="EA70" s="189"/>
      <c r="EB70" s="189"/>
      <c r="EC70" s="189"/>
      <c r="ED70" s="189"/>
      <c r="EE70" s="189"/>
      <c r="EF70" s="189"/>
      <c r="EG70" s="189"/>
      <c r="EH70" s="189"/>
      <c r="EI70" s="189"/>
      <c r="EJ70" s="189"/>
      <c r="EK70" s="189"/>
      <c r="EL70" s="189"/>
      <c r="EM70" s="189"/>
      <c r="EN70" s="189"/>
      <c r="EO70" s="189"/>
      <c r="EP70" s="189"/>
      <c r="EQ70" s="189"/>
      <c r="ER70" s="189"/>
      <c r="ES70" s="189"/>
      <c r="ET70" s="189"/>
      <c r="EU70" s="189"/>
      <c r="EV70" s="189"/>
      <c r="EW70" s="189"/>
      <c r="EX70" s="189"/>
      <c r="EY70" s="189"/>
      <c r="EZ70" s="189"/>
      <c r="FA70" s="189"/>
      <c r="FB70" s="189"/>
      <c r="FC70" s="189"/>
      <c r="FD70" s="189"/>
    </row>
    <row r="71" spans="13:160" s="188" customFormat="1" ht="15" hidden="1" customHeight="1" x14ac:dyDescent="0.25">
      <c r="M71" s="34"/>
      <c r="N71" s="34"/>
      <c r="O71" s="34"/>
      <c r="P71" s="34"/>
      <c r="Q71" s="34"/>
      <c r="R71" s="34"/>
      <c r="S71" s="205" t="s">
        <v>822</v>
      </c>
      <c r="T71" s="205">
        <v>831</v>
      </c>
      <c r="U71" s="205">
        <v>1965</v>
      </c>
      <c r="V71" s="34"/>
      <c r="BK71" s="189"/>
      <c r="BL71" s="189"/>
      <c r="BM71" s="189"/>
      <c r="BN71" s="189"/>
      <c r="BO71" s="189"/>
      <c r="BP71" s="189"/>
      <c r="BQ71" s="189"/>
      <c r="BR71" s="189"/>
      <c r="BS71" s="189"/>
      <c r="BT71" s="189"/>
      <c r="BU71" s="189"/>
      <c r="BV71" s="189"/>
      <c r="BW71" s="189"/>
      <c r="BX71" s="189"/>
      <c r="BY71" s="189"/>
      <c r="BZ71" s="189"/>
      <c r="CA71" s="189"/>
      <c r="CB71" s="189"/>
      <c r="CC71" s="189"/>
      <c r="CD71" s="189"/>
      <c r="CE71" s="189"/>
      <c r="CF71" s="189"/>
      <c r="CG71" s="189"/>
      <c r="CH71" s="189"/>
      <c r="CI71" s="189"/>
      <c r="CJ71" s="189"/>
      <c r="CK71" s="189"/>
      <c r="CL71" s="189"/>
      <c r="CM71" s="189"/>
      <c r="CN71" s="189"/>
      <c r="CO71" s="189"/>
      <c r="CP71" s="189"/>
      <c r="CQ71" s="189"/>
      <c r="CR71" s="189"/>
      <c r="CS71" s="189"/>
      <c r="CT71" s="189"/>
      <c r="CU71" s="189"/>
      <c r="CV71" s="189"/>
      <c r="CW71" s="189"/>
      <c r="CX71" s="189"/>
      <c r="CY71" s="189"/>
      <c r="CZ71" s="189"/>
      <c r="DA71" s="189"/>
      <c r="DB71" s="189"/>
      <c r="DC71" s="189"/>
      <c r="DD71" s="189"/>
      <c r="DE71" s="189"/>
      <c r="DF71" s="189"/>
      <c r="DG71" s="189"/>
      <c r="DH71" s="189"/>
      <c r="DI71" s="189"/>
      <c r="DJ71" s="189"/>
      <c r="DK71" s="189"/>
      <c r="DL71" s="189"/>
      <c r="DM71" s="189"/>
      <c r="DN71" s="189"/>
      <c r="DO71" s="189"/>
      <c r="DP71" s="189"/>
      <c r="DQ71" s="189"/>
      <c r="DR71" s="189"/>
      <c r="DS71" s="189"/>
      <c r="DT71" s="189"/>
      <c r="DU71" s="189"/>
      <c r="DV71" s="189"/>
      <c r="DW71" s="189"/>
      <c r="DX71" s="189"/>
      <c r="DY71" s="189"/>
      <c r="DZ71" s="189"/>
      <c r="EA71" s="189"/>
      <c r="EB71" s="189"/>
      <c r="EC71" s="189"/>
      <c r="ED71" s="189"/>
      <c r="EE71" s="189"/>
      <c r="EF71" s="189"/>
      <c r="EG71" s="189"/>
      <c r="EH71" s="189"/>
      <c r="EI71" s="189"/>
      <c r="EJ71" s="189"/>
      <c r="EK71" s="189"/>
      <c r="EL71" s="189"/>
      <c r="EM71" s="189"/>
      <c r="EN71" s="189"/>
      <c r="EO71" s="189"/>
      <c r="EP71" s="189"/>
      <c r="EQ71" s="189"/>
      <c r="ER71" s="189"/>
      <c r="ES71" s="189"/>
      <c r="ET71" s="189"/>
      <c r="EU71" s="189"/>
      <c r="EV71" s="189"/>
      <c r="EW71" s="189"/>
      <c r="EX71" s="189"/>
      <c r="EY71" s="189"/>
      <c r="EZ71" s="189"/>
      <c r="FA71" s="189"/>
      <c r="FB71" s="189"/>
      <c r="FC71" s="189"/>
      <c r="FD71" s="189"/>
    </row>
    <row r="72" spans="13:160" s="188" customFormat="1" ht="15" hidden="1" customHeight="1" x14ac:dyDescent="0.25">
      <c r="M72" s="34"/>
      <c r="N72" s="34"/>
      <c r="O72" s="34"/>
      <c r="P72" s="34"/>
      <c r="Q72" s="34"/>
      <c r="R72" s="34"/>
      <c r="S72" s="205" t="s">
        <v>38</v>
      </c>
      <c r="T72" s="205">
        <v>340</v>
      </c>
      <c r="U72" s="205">
        <v>1966</v>
      </c>
      <c r="V72" s="34"/>
      <c r="BK72" s="189"/>
      <c r="BL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c r="CR72" s="189"/>
      <c r="CS72" s="189"/>
      <c r="CT72" s="189"/>
      <c r="CU72" s="189"/>
      <c r="CV72" s="189"/>
      <c r="CW72" s="189"/>
      <c r="CX72" s="189"/>
      <c r="CY72" s="189"/>
      <c r="CZ72" s="189"/>
      <c r="DA72" s="189"/>
      <c r="DB72" s="189"/>
      <c r="DC72" s="189"/>
      <c r="DD72" s="189"/>
      <c r="DE72" s="189"/>
      <c r="DF72" s="189"/>
      <c r="DG72" s="189"/>
      <c r="DH72" s="189"/>
      <c r="DI72" s="189"/>
      <c r="DJ72" s="189"/>
      <c r="DK72" s="189"/>
      <c r="DL72" s="189"/>
      <c r="DM72" s="189"/>
      <c r="DN72" s="189"/>
      <c r="DO72" s="189"/>
      <c r="DP72" s="189"/>
      <c r="DQ72" s="189"/>
      <c r="DR72" s="189"/>
      <c r="DS72" s="189"/>
      <c r="DT72" s="189"/>
      <c r="DU72" s="189"/>
      <c r="DV72" s="189"/>
      <c r="DW72" s="189"/>
      <c r="DX72" s="189"/>
      <c r="DY72" s="189"/>
      <c r="DZ72" s="189"/>
      <c r="EA72" s="189"/>
      <c r="EB72" s="189"/>
      <c r="EC72" s="189"/>
      <c r="ED72" s="189"/>
      <c r="EE72" s="189"/>
      <c r="EF72" s="189"/>
      <c r="EG72" s="189"/>
      <c r="EH72" s="189"/>
      <c r="EI72" s="189"/>
      <c r="EJ72" s="189"/>
      <c r="EK72" s="189"/>
      <c r="EL72" s="189"/>
      <c r="EM72" s="189"/>
      <c r="EN72" s="189"/>
      <c r="EO72" s="189"/>
      <c r="EP72" s="189"/>
      <c r="EQ72" s="189"/>
      <c r="ER72" s="189"/>
      <c r="ES72" s="189"/>
      <c r="ET72" s="189"/>
      <c r="EU72" s="189"/>
      <c r="EV72" s="189"/>
      <c r="EW72" s="189"/>
      <c r="EX72" s="189"/>
      <c r="EY72" s="189"/>
      <c r="EZ72" s="189"/>
      <c r="FA72" s="189"/>
      <c r="FB72" s="189"/>
      <c r="FC72" s="189"/>
      <c r="FD72" s="189"/>
    </row>
    <row r="73" spans="13:160" s="188" customFormat="1" ht="15" hidden="1" customHeight="1" x14ac:dyDescent="0.25">
      <c r="M73" s="34"/>
      <c r="N73" s="34"/>
      <c r="O73" s="34"/>
      <c r="P73" s="34"/>
      <c r="Q73" s="34"/>
      <c r="R73" s="34"/>
      <c r="S73" s="205" t="s">
        <v>565</v>
      </c>
      <c r="T73" s="205">
        <v>344</v>
      </c>
      <c r="U73" s="205">
        <v>1967</v>
      </c>
      <c r="V73" s="34"/>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FA73" s="189"/>
      <c r="FB73" s="189"/>
      <c r="FC73" s="189"/>
      <c r="FD73" s="189"/>
    </row>
    <row r="74" spans="13:160" s="188" customFormat="1" ht="15" hidden="1" customHeight="1" x14ac:dyDescent="0.25">
      <c r="M74" s="34"/>
      <c r="N74" s="34"/>
      <c r="O74" s="34"/>
      <c r="P74" s="34"/>
      <c r="Q74" s="34"/>
      <c r="R74" s="34"/>
      <c r="S74" s="205" t="s">
        <v>566</v>
      </c>
      <c r="T74" s="205">
        <v>308</v>
      </c>
      <c r="U74" s="205">
        <v>1968</v>
      </c>
      <c r="V74" s="34"/>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89"/>
      <c r="DB74" s="189"/>
      <c r="DC74" s="189"/>
      <c r="DD74" s="189"/>
      <c r="DE74" s="189"/>
      <c r="DF74" s="189"/>
      <c r="DG74" s="189"/>
      <c r="DH74" s="189"/>
      <c r="DI74" s="189"/>
      <c r="DJ74" s="189"/>
      <c r="DK74" s="189"/>
      <c r="DL74" s="189"/>
      <c r="DM74" s="189"/>
      <c r="DN74" s="189"/>
      <c r="DO74" s="189"/>
      <c r="DP74" s="189"/>
      <c r="DQ74" s="189"/>
      <c r="DR74" s="189"/>
      <c r="DS74" s="189"/>
      <c r="DT74" s="189"/>
      <c r="DU74" s="189"/>
      <c r="DV74" s="189"/>
      <c r="DW74" s="189"/>
      <c r="DX74" s="189"/>
      <c r="DY74" s="189"/>
      <c r="DZ74" s="189"/>
      <c r="EA74" s="189"/>
      <c r="EB74" s="189"/>
      <c r="EC74" s="189"/>
      <c r="ED74" s="189"/>
      <c r="EE74" s="189"/>
      <c r="EF74" s="189"/>
      <c r="EG74" s="189"/>
      <c r="EH74" s="189"/>
      <c r="EI74" s="189"/>
      <c r="EJ74" s="189"/>
      <c r="EK74" s="189"/>
      <c r="EL74" s="189"/>
      <c r="EM74" s="189"/>
      <c r="EN74" s="189"/>
      <c r="EO74" s="189"/>
      <c r="EP74" s="189"/>
      <c r="EQ74" s="189"/>
      <c r="ER74" s="189"/>
      <c r="ES74" s="189"/>
      <c r="ET74" s="189"/>
      <c r="EU74" s="189"/>
      <c r="EV74" s="189"/>
      <c r="EW74" s="189"/>
      <c r="EX74" s="189"/>
      <c r="EY74" s="189"/>
      <c r="EZ74" s="189"/>
      <c r="FA74" s="189"/>
      <c r="FB74" s="189"/>
      <c r="FC74" s="189"/>
      <c r="FD74" s="189"/>
    </row>
    <row r="75" spans="13:160" s="188" customFormat="1" ht="15" hidden="1" customHeight="1" x14ac:dyDescent="0.25">
      <c r="M75" s="34"/>
      <c r="N75" s="34"/>
      <c r="O75" s="34"/>
      <c r="P75" s="34"/>
      <c r="Q75" s="34"/>
      <c r="R75" s="34"/>
      <c r="S75" s="205" t="s">
        <v>567</v>
      </c>
      <c r="T75" s="205">
        <v>304</v>
      </c>
      <c r="U75" s="205">
        <v>1969</v>
      </c>
      <c r="V75" s="34"/>
      <c r="BK75" s="189"/>
      <c r="BL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c r="CR75" s="189"/>
      <c r="CS75" s="189"/>
      <c r="CT75" s="189"/>
      <c r="CU75" s="189"/>
      <c r="CV75" s="189"/>
      <c r="CW75" s="189"/>
      <c r="CX75" s="189"/>
      <c r="CY75" s="189"/>
      <c r="CZ75" s="189"/>
      <c r="DA75" s="189"/>
      <c r="DB75" s="189"/>
      <c r="DC75" s="189"/>
      <c r="DD75" s="189"/>
      <c r="DE75" s="189"/>
      <c r="DF75" s="189"/>
      <c r="DG75" s="189"/>
      <c r="DH75" s="189"/>
      <c r="DI75" s="189"/>
      <c r="DJ75" s="189"/>
      <c r="DK75" s="189"/>
      <c r="DL75" s="189"/>
      <c r="DM75" s="189"/>
      <c r="DN75" s="189"/>
      <c r="DO75" s="189"/>
      <c r="DP75" s="189"/>
      <c r="DQ75" s="189"/>
      <c r="DR75" s="189"/>
      <c r="DS75" s="189"/>
      <c r="DT75" s="189"/>
      <c r="DU75" s="189"/>
      <c r="DV75" s="189"/>
      <c r="DW75" s="189"/>
      <c r="DX75" s="189"/>
      <c r="DY75" s="189"/>
      <c r="DZ75" s="189"/>
      <c r="EA75" s="189"/>
      <c r="EB75" s="189"/>
      <c r="EC75" s="189"/>
      <c r="ED75" s="189"/>
      <c r="EE75" s="189"/>
      <c r="EF75" s="189"/>
      <c r="EG75" s="189"/>
      <c r="EH75" s="189"/>
      <c r="EI75" s="189"/>
      <c r="EJ75" s="189"/>
      <c r="EK75" s="189"/>
      <c r="EL75" s="189"/>
      <c r="EM75" s="189"/>
      <c r="EN75" s="189"/>
      <c r="EO75" s="189"/>
      <c r="EP75" s="189"/>
      <c r="EQ75" s="189"/>
      <c r="ER75" s="189"/>
      <c r="ES75" s="189"/>
      <c r="ET75" s="189"/>
      <c r="EU75" s="189"/>
      <c r="EV75" s="189"/>
      <c r="EW75" s="189"/>
      <c r="EX75" s="189"/>
      <c r="EY75" s="189"/>
      <c r="EZ75" s="189"/>
      <c r="FA75" s="189"/>
      <c r="FB75" s="189"/>
      <c r="FC75" s="189"/>
      <c r="FD75" s="189"/>
    </row>
    <row r="76" spans="13:160" s="188" customFormat="1" ht="15" hidden="1" customHeight="1" x14ac:dyDescent="0.25">
      <c r="M76" s="34"/>
      <c r="N76" s="34"/>
      <c r="O76" s="34"/>
      <c r="P76" s="34"/>
      <c r="Q76" s="34"/>
      <c r="R76" s="34"/>
      <c r="S76" s="205" t="s">
        <v>39</v>
      </c>
      <c r="T76" s="205">
        <v>300</v>
      </c>
      <c r="U76" s="205">
        <v>1970</v>
      </c>
      <c r="V76" s="34"/>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row>
    <row r="77" spans="13:160" s="188" customFormat="1" ht="15" hidden="1" customHeight="1" x14ac:dyDescent="0.25">
      <c r="M77" s="34"/>
      <c r="N77" s="34"/>
      <c r="O77" s="34"/>
      <c r="P77" s="34"/>
      <c r="Q77" s="34"/>
      <c r="R77" s="34"/>
      <c r="S77" s="205" t="s">
        <v>568</v>
      </c>
      <c r="T77" s="205">
        <v>268</v>
      </c>
      <c r="U77" s="205">
        <v>1971</v>
      </c>
      <c r="V77" s="34"/>
      <c r="BK77" s="189"/>
      <c r="BL77" s="189"/>
      <c r="BM77" s="189"/>
      <c r="BN77" s="189"/>
      <c r="BO77" s="189"/>
      <c r="BP77" s="189"/>
      <c r="BQ77" s="189"/>
      <c r="BR77" s="189"/>
      <c r="BS77" s="189"/>
      <c r="BT77" s="189"/>
      <c r="BU77" s="189"/>
      <c r="BV77" s="189"/>
      <c r="BW77" s="189"/>
      <c r="BX77" s="189"/>
      <c r="BY77" s="189"/>
      <c r="BZ77" s="189"/>
      <c r="CA77" s="189"/>
      <c r="CB77" s="189"/>
      <c r="CC77" s="189"/>
      <c r="CD77" s="189"/>
      <c r="CE77" s="189"/>
      <c r="CF77" s="189"/>
      <c r="CG77" s="189"/>
      <c r="CH77" s="189"/>
      <c r="CI77" s="189"/>
      <c r="CJ77" s="189"/>
      <c r="CK77" s="189"/>
      <c r="CL77" s="189"/>
      <c r="CM77" s="189"/>
      <c r="CN77" s="189"/>
      <c r="CO77" s="189"/>
      <c r="CP77" s="189"/>
      <c r="CQ77" s="189"/>
      <c r="CR77" s="189"/>
      <c r="CS77" s="189"/>
      <c r="CT77" s="189"/>
      <c r="CU77" s="189"/>
      <c r="CV77" s="189"/>
      <c r="CW77" s="189"/>
      <c r="CX77" s="189"/>
      <c r="CY77" s="189"/>
      <c r="CZ77" s="189"/>
      <c r="DA77" s="189"/>
      <c r="DB77" s="189"/>
      <c r="DC77" s="189"/>
      <c r="DD77" s="189"/>
      <c r="DE77" s="189"/>
      <c r="DF77" s="189"/>
      <c r="DG77" s="189"/>
      <c r="DH77" s="189"/>
      <c r="DI77" s="189"/>
      <c r="DJ77" s="189"/>
      <c r="DK77" s="189"/>
      <c r="DL77" s="189"/>
      <c r="DM77" s="189"/>
      <c r="DN77" s="189"/>
      <c r="DO77" s="189"/>
      <c r="DP77" s="189"/>
      <c r="DQ77" s="189"/>
      <c r="DR77" s="189"/>
      <c r="DS77" s="189"/>
      <c r="DT77" s="189"/>
      <c r="DU77" s="189"/>
      <c r="DV77" s="189"/>
      <c r="DW77" s="189"/>
      <c r="DX77" s="189"/>
      <c r="DY77" s="189"/>
      <c r="DZ77" s="189"/>
      <c r="EA77" s="189"/>
      <c r="EB77" s="189"/>
      <c r="EC77" s="189"/>
      <c r="ED77" s="189"/>
      <c r="EE77" s="189"/>
      <c r="EF77" s="189"/>
      <c r="EG77" s="189"/>
      <c r="EH77" s="189"/>
      <c r="EI77" s="189"/>
      <c r="EJ77" s="189"/>
      <c r="EK77" s="189"/>
      <c r="EL77" s="189"/>
      <c r="EM77" s="189"/>
      <c r="EN77" s="189"/>
      <c r="EO77" s="189"/>
      <c r="EP77" s="189"/>
      <c r="EQ77" s="189"/>
      <c r="ER77" s="189"/>
      <c r="ES77" s="189"/>
      <c r="ET77" s="189"/>
      <c r="EU77" s="189"/>
      <c r="EV77" s="189"/>
      <c r="EW77" s="189"/>
      <c r="EX77" s="189"/>
      <c r="EY77" s="189"/>
      <c r="EZ77" s="189"/>
      <c r="FA77" s="189"/>
      <c r="FB77" s="189"/>
      <c r="FC77" s="189"/>
      <c r="FD77" s="189"/>
    </row>
    <row r="78" spans="13:160" s="188" customFormat="1" ht="15" hidden="1" customHeight="1" x14ac:dyDescent="0.25">
      <c r="M78" s="34"/>
      <c r="N78" s="34"/>
      <c r="O78" s="34"/>
      <c r="P78" s="34"/>
      <c r="Q78" s="34"/>
      <c r="R78" s="34"/>
      <c r="S78" s="205" t="s">
        <v>569</v>
      </c>
      <c r="T78" s="205">
        <v>316</v>
      </c>
      <c r="U78" s="205">
        <v>1972</v>
      </c>
      <c r="V78" s="34"/>
      <c r="BK78" s="189"/>
      <c r="BL78" s="189"/>
      <c r="BM78" s="189"/>
      <c r="BN78" s="189"/>
      <c r="BO78" s="189"/>
      <c r="BP78" s="189"/>
      <c r="BQ78" s="189"/>
      <c r="BR78" s="189"/>
      <c r="BS78" s="189"/>
      <c r="BT78" s="189"/>
      <c r="BU78" s="189"/>
      <c r="BV78" s="189"/>
      <c r="BW78" s="189"/>
      <c r="BX78" s="189"/>
      <c r="BY78" s="189"/>
      <c r="BZ78" s="189"/>
      <c r="CA78" s="189"/>
      <c r="CB78" s="189"/>
      <c r="CC78" s="189"/>
      <c r="CD78" s="189"/>
      <c r="CE78" s="189"/>
      <c r="CF78" s="189"/>
      <c r="CG78" s="189"/>
      <c r="CH78" s="189"/>
      <c r="CI78" s="189"/>
      <c r="CJ78" s="189"/>
      <c r="CK78" s="189"/>
      <c r="CL78" s="189"/>
      <c r="CM78" s="189"/>
      <c r="CN78" s="189"/>
      <c r="CO78" s="189"/>
      <c r="CP78" s="189"/>
      <c r="CQ78" s="189"/>
      <c r="CR78" s="189"/>
      <c r="CS78" s="189"/>
      <c r="CT78" s="189"/>
      <c r="CU78" s="189"/>
      <c r="CV78" s="189"/>
      <c r="CW78" s="189"/>
      <c r="CX78" s="189"/>
      <c r="CY78" s="189"/>
      <c r="CZ78" s="189"/>
      <c r="DA78" s="189"/>
      <c r="DB78" s="189"/>
      <c r="DC78" s="189"/>
      <c r="DD78" s="189"/>
      <c r="DE78" s="189"/>
      <c r="DF78" s="189"/>
      <c r="DG78" s="189"/>
      <c r="DH78" s="189"/>
      <c r="DI78" s="189"/>
      <c r="DJ78" s="189"/>
      <c r="DK78" s="189"/>
      <c r="DL78" s="189"/>
      <c r="DM78" s="189"/>
      <c r="DN78" s="189"/>
      <c r="DO78" s="189"/>
      <c r="DP78" s="189"/>
      <c r="DQ78" s="189"/>
      <c r="DR78" s="189"/>
      <c r="DS78" s="189"/>
      <c r="DT78" s="189"/>
      <c r="DU78" s="189"/>
      <c r="DV78" s="189"/>
      <c r="DW78" s="189"/>
      <c r="DX78" s="189"/>
      <c r="DY78" s="189"/>
      <c r="DZ78" s="189"/>
      <c r="EA78" s="189"/>
      <c r="EB78" s="189"/>
      <c r="EC78" s="189"/>
      <c r="ED78" s="189"/>
      <c r="EE78" s="189"/>
      <c r="EF78" s="189"/>
      <c r="EG78" s="189"/>
      <c r="EH78" s="189"/>
      <c r="EI78" s="189"/>
      <c r="EJ78" s="189"/>
      <c r="EK78" s="189"/>
      <c r="EL78" s="189"/>
      <c r="EM78" s="189"/>
      <c r="EN78" s="189"/>
      <c r="EO78" s="189"/>
      <c r="EP78" s="189"/>
      <c r="EQ78" s="189"/>
      <c r="ER78" s="189"/>
      <c r="ES78" s="189"/>
      <c r="ET78" s="189"/>
      <c r="EU78" s="189"/>
      <c r="EV78" s="189"/>
      <c r="EW78" s="189"/>
      <c r="EX78" s="189"/>
      <c r="EY78" s="189"/>
      <c r="EZ78" s="189"/>
      <c r="FA78" s="189"/>
      <c r="FB78" s="189"/>
      <c r="FC78" s="189"/>
      <c r="FD78" s="189"/>
    </row>
    <row r="79" spans="13:160" s="188" customFormat="1" ht="15" hidden="1" customHeight="1" x14ac:dyDescent="0.25">
      <c r="M79" s="34"/>
      <c r="N79" s="34"/>
      <c r="O79" s="34"/>
      <c r="P79" s="34"/>
      <c r="Q79" s="34"/>
      <c r="R79" s="34"/>
      <c r="S79" s="205" t="s">
        <v>570</v>
      </c>
      <c r="T79" s="205">
        <v>208</v>
      </c>
      <c r="U79" s="205">
        <v>1973</v>
      </c>
      <c r="V79" s="34"/>
      <c r="BK79" s="189"/>
      <c r="BL79" s="189"/>
      <c r="BM79" s="189"/>
      <c r="BN79" s="189"/>
      <c r="BO79" s="189"/>
      <c r="BP79" s="189"/>
      <c r="BQ79" s="189"/>
      <c r="BR79" s="189"/>
      <c r="BS79" s="189"/>
      <c r="BT79" s="189"/>
      <c r="BU79" s="189"/>
      <c r="BV79" s="189"/>
      <c r="BW79" s="189"/>
      <c r="BX79" s="189"/>
      <c r="BY79" s="189"/>
      <c r="BZ79" s="189"/>
      <c r="CA79" s="189"/>
      <c r="CB79" s="189"/>
      <c r="CC79" s="189"/>
      <c r="CD79" s="189"/>
      <c r="CE79" s="189"/>
      <c r="CF79" s="189"/>
      <c r="CG79" s="189"/>
      <c r="CH79" s="189"/>
      <c r="CI79" s="189"/>
      <c r="CJ79" s="189"/>
      <c r="CK79" s="189"/>
      <c r="CL79" s="189"/>
      <c r="CM79" s="189"/>
      <c r="CN79" s="189"/>
      <c r="CO79" s="189"/>
      <c r="CP79" s="189"/>
      <c r="CQ79" s="189"/>
      <c r="CR79" s="189"/>
      <c r="CS79" s="189"/>
      <c r="CT79" s="189"/>
      <c r="CU79" s="189"/>
      <c r="CV79" s="189"/>
      <c r="CW79" s="189"/>
      <c r="CX79" s="189"/>
      <c r="CY79" s="189"/>
      <c r="CZ79" s="189"/>
      <c r="DA79" s="189"/>
      <c r="DB79" s="189"/>
      <c r="DC79" s="189"/>
      <c r="DD79" s="189"/>
      <c r="DE79" s="189"/>
      <c r="DF79" s="189"/>
      <c r="DG79" s="189"/>
      <c r="DH79" s="189"/>
      <c r="DI79" s="189"/>
      <c r="DJ79" s="189"/>
      <c r="DK79" s="189"/>
      <c r="DL79" s="189"/>
      <c r="DM79" s="189"/>
      <c r="DN79" s="189"/>
      <c r="DO79" s="189"/>
      <c r="DP79" s="189"/>
      <c r="DQ79" s="189"/>
      <c r="DR79" s="189"/>
      <c r="DS79" s="189"/>
      <c r="DT79" s="189"/>
      <c r="DU79" s="189"/>
      <c r="DV79" s="189"/>
      <c r="DW79" s="189"/>
      <c r="DX79" s="189"/>
      <c r="DY79" s="189"/>
      <c r="DZ79" s="189"/>
      <c r="EA79" s="189"/>
      <c r="EB79" s="189"/>
      <c r="EC79" s="189"/>
      <c r="ED79" s="189"/>
      <c r="EE79" s="189"/>
      <c r="EF79" s="189"/>
      <c r="EG79" s="189"/>
      <c r="EH79" s="189"/>
      <c r="EI79" s="189"/>
      <c r="EJ79" s="189"/>
      <c r="EK79" s="189"/>
      <c r="EL79" s="189"/>
      <c r="EM79" s="189"/>
      <c r="EN79" s="189"/>
      <c r="EO79" s="189"/>
      <c r="EP79" s="189"/>
      <c r="EQ79" s="189"/>
      <c r="ER79" s="189"/>
      <c r="ES79" s="189"/>
      <c r="ET79" s="189"/>
      <c r="EU79" s="189"/>
      <c r="EV79" s="189"/>
      <c r="EW79" s="189"/>
      <c r="EX79" s="189"/>
      <c r="EY79" s="189"/>
      <c r="EZ79" s="189"/>
      <c r="FA79" s="189"/>
      <c r="FB79" s="189"/>
      <c r="FC79" s="189"/>
      <c r="FD79" s="189"/>
    </row>
    <row r="80" spans="13:160" s="188" customFormat="1" ht="15" hidden="1" customHeight="1" x14ac:dyDescent="0.25">
      <c r="M80" s="34"/>
      <c r="N80" s="34"/>
      <c r="O80" s="34"/>
      <c r="P80" s="34"/>
      <c r="Q80" s="34"/>
      <c r="R80" s="34"/>
      <c r="S80" s="205" t="s">
        <v>571</v>
      </c>
      <c r="T80" s="205">
        <v>180</v>
      </c>
      <c r="U80" s="205">
        <v>1974</v>
      </c>
      <c r="V80" s="34"/>
      <c r="BK80" s="189"/>
      <c r="BL80" s="189"/>
      <c r="BM80" s="189"/>
      <c r="BN80" s="189"/>
      <c r="BO80" s="189"/>
      <c r="BP80" s="189"/>
      <c r="BQ80" s="189"/>
      <c r="BR80" s="189"/>
      <c r="BS80" s="189"/>
      <c r="BT80" s="189"/>
      <c r="BU80" s="189"/>
      <c r="BV80" s="189"/>
      <c r="BW80" s="189"/>
      <c r="BX80" s="189"/>
      <c r="BY80" s="189"/>
      <c r="BZ80" s="189"/>
      <c r="CA80" s="189"/>
      <c r="CB80" s="189"/>
      <c r="CC80" s="189"/>
      <c r="CD80" s="189"/>
      <c r="CE80" s="189"/>
      <c r="CF80" s="189"/>
      <c r="CG80" s="189"/>
      <c r="CH80" s="189"/>
      <c r="CI80" s="189"/>
      <c r="CJ80" s="189"/>
      <c r="CK80" s="189"/>
      <c r="CL80" s="189"/>
      <c r="CM80" s="189"/>
      <c r="CN80" s="189"/>
      <c r="CO80" s="189"/>
      <c r="CP80" s="189"/>
      <c r="CQ80" s="189"/>
      <c r="CR80" s="189"/>
      <c r="CS80" s="189"/>
      <c r="CT80" s="189"/>
      <c r="CU80" s="189"/>
      <c r="CV80" s="189"/>
      <c r="CW80" s="189"/>
      <c r="CX80" s="189"/>
      <c r="CY80" s="189"/>
      <c r="CZ80" s="189"/>
      <c r="DA80" s="189"/>
      <c r="DB80" s="189"/>
      <c r="DC80" s="189"/>
      <c r="DD80" s="189"/>
      <c r="DE80" s="189"/>
      <c r="DF80" s="189"/>
      <c r="DG80" s="189"/>
      <c r="DH80" s="189"/>
      <c r="DI80" s="189"/>
      <c r="DJ80" s="189"/>
      <c r="DK80" s="189"/>
      <c r="DL80" s="189"/>
      <c r="DM80" s="189"/>
      <c r="DN80" s="189"/>
      <c r="DO80" s="189"/>
      <c r="DP80" s="189"/>
      <c r="DQ80" s="189"/>
      <c r="DR80" s="189"/>
      <c r="DS80" s="189"/>
      <c r="DT80" s="189"/>
      <c r="DU80" s="189"/>
      <c r="DV80" s="189"/>
      <c r="DW80" s="189"/>
      <c r="DX80" s="189"/>
      <c r="DY80" s="189"/>
      <c r="DZ80" s="189"/>
      <c r="EA80" s="189"/>
      <c r="EB80" s="189"/>
      <c r="EC80" s="189"/>
      <c r="ED80" s="189"/>
      <c r="EE80" s="189"/>
      <c r="EF80" s="189"/>
      <c r="EG80" s="189"/>
      <c r="EH80" s="189"/>
      <c r="EI80" s="189"/>
      <c r="EJ80" s="189"/>
      <c r="EK80" s="189"/>
      <c r="EL80" s="189"/>
      <c r="EM80" s="189"/>
      <c r="EN80" s="189"/>
      <c r="EO80" s="189"/>
      <c r="EP80" s="189"/>
      <c r="EQ80" s="189"/>
      <c r="ER80" s="189"/>
      <c r="ES80" s="189"/>
      <c r="ET80" s="189"/>
      <c r="EU80" s="189"/>
      <c r="EV80" s="189"/>
      <c r="EW80" s="189"/>
      <c r="EX80" s="189"/>
      <c r="EY80" s="189"/>
      <c r="EZ80" s="189"/>
      <c r="FA80" s="189"/>
      <c r="FB80" s="189"/>
      <c r="FC80" s="189"/>
      <c r="FD80" s="189"/>
    </row>
    <row r="81" spans="13:160" s="188" customFormat="1" ht="15" hidden="1" customHeight="1" x14ac:dyDescent="0.25">
      <c r="M81" s="34"/>
      <c r="N81" s="34"/>
      <c r="O81" s="34"/>
      <c r="P81" s="34"/>
      <c r="Q81" s="34"/>
      <c r="R81" s="34"/>
      <c r="S81" s="205" t="s">
        <v>572</v>
      </c>
      <c r="T81" s="205">
        <v>832</v>
      </c>
      <c r="U81" s="205">
        <v>1975</v>
      </c>
      <c r="V81" s="34"/>
      <c r="BK81" s="189"/>
      <c r="BL81" s="189"/>
      <c r="BM81" s="189"/>
      <c r="BN81" s="189"/>
      <c r="BO81" s="189"/>
      <c r="BP81" s="189"/>
      <c r="BQ81" s="189"/>
      <c r="BR81" s="189"/>
      <c r="BS81" s="189"/>
      <c r="BT81" s="189"/>
      <c r="BU81" s="189"/>
      <c r="BV81" s="189"/>
      <c r="BW81" s="189"/>
      <c r="BX81" s="189"/>
      <c r="BY81" s="189"/>
      <c r="BZ81" s="189"/>
      <c r="CA81" s="189"/>
      <c r="CB81" s="189"/>
      <c r="CC81" s="189"/>
      <c r="CD81" s="189"/>
      <c r="CE81" s="189"/>
      <c r="CF81" s="189"/>
      <c r="CG81" s="189"/>
      <c r="CH81" s="189"/>
      <c r="CI81" s="189"/>
      <c r="CJ81" s="189"/>
      <c r="CK81" s="189"/>
      <c r="CL81" s="189"/>
      <c r="CM81" s="189"/>
      <c r="CN81" s="189"/>
      <c r="CO81" s="189"/>
      <c r="CP81" s="189"/>
      <c r="CQ81" s="189"/>
      <c r="CR81" s="189"/>
      <c r="CS81" s="189"/>
      <c r="CT81" s="189"/>
      <c r="CU81" s="189"/>
      <c r="CV81" s="189"/>
      <c r="CW81" s="189"/>
      <c r="CX81" s="189"/>
      <c r="CY81" s="189"/>
      <c r="CZ81" s="189"/>
      <c r="DA81" s="189"/>
      <c r="DB81" s="189"/>
      <c r="DC81" s="189"/>
      <c r="DD81" s="189"/>
      <c r="DE81" s="189"/>
      <c r="DF81" s="189"/>
      <c r="DG81" s="189"/>
      <c r="DH81" s="189"/>
      <c r="DI81" s="189"/>
      <c r="DJ81" s="189"/>
      <c r="DK81" s="189"/>
      <c r="DL81" s="189"/>
      <c r="DM81" s="189"/>
      <c r="DN81" s="189"/>
      <c r="DO81" s="189"/>
      <c r="DP81" s="189"/>
      <c r="DQ81" s="189"/>
      <c r="DR81" s="189"/>
      <c r="DS81" s="189"/>
      <c r="DT81" s="189"/>
      <c r="DU81" s="189"/>
      <c r="DV81" s="189"/>
      <c r="DW81" s="189"/>
      <c r="DX81" s="189"/>
      <c r="DY81" s="189"/>
      <c r="DZ81" s="189"/>
      <c r="EA81" s="189"/>
      <c r="EB81" s="189"/>
      <c r="EC81" s="189"/>
      <c r="ED81" s="189"/>
      <c r="EE81" s="189"/>
      <c r="EF81" s="189"/>
      <c r="EG81" s="189"/>
      <c r="EH81" s="189"/>
      <c r="EI81" s="189"/>
      <c r="EJ81" s="189"/>
      <c r="EK81" s="189"/>
      <c r="EL81" s="189"/>
      <c r="EM81" s="189"/>
      <c r="EN81" s="189"/>
      <c r="EO81" s="189"/>
      <c r="EP81" s="189"/>
      <c r="EQ81" s="189"/>
      <c r="ER81" s="189"/>
      <c r="ES81" s="189"/>
      <c r="ET81" s="189"/>
      <c r="EU81" s="189"/>
      <c r="EV81" s="189"/>
      <c r="EW81" s="189"/>
      <c r="EX81" s="189"/>
      <c r="EY81" s="189"/>
      <c r="EZ81" s="189"/>
      <c r="FA81" s="189"/>
      <c r="FB81" s="189"/>
      <c r="FC81" s="189"/>
      <c r="FD81" s="189"/>
    </row>
    <row r="82" spans="13:160" s="188" customFormat="1" ht="15" hidden="1" customHeight="1" x14ac:dyDescent="0.25">
      <c r="M82" s="34"/>
      <c r="N82" s="34"/>
      <c r="O82" s="34"/>
      <c r="P82" s="34"/>
      <c r="Q82" s="34"/>
      <c r="R82" s="34"/>
      <c r="S82" s="205" t="s">
        <v>207</v>
      </c>
      <c r="T82" s="205">
        <v>262</v>
      </c>
      <c r="U82" s="205">
        <v>1976</v>
      </c>
      <c r="V82" s="34"/>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89"/>
      <c r="DB82" s="189"/>
      <c r="DC82" s="189"/>
      <c r="DD82" s="189"/>
      <c r="DE82" s="189"/>
      <c r="DF82" s="189"/>
      <c r="DG82" s="189"/>
      <c r="DH82" s="189"/>
      <c r="DI82" s="189"/>
      <c r="DJ82" s="189"/>
      <c r="DK82" s="189"/>
      <c r="DL82" s="189"/>
      <c r="DM82" s="189"/>
      <c r="DN82" s="189"/>
      <c r="DO82" s="189"/>
      <c r="DP82" s="189"/>
      <c r="DQ82" s="189"/>
      <c r="DR82" s="189"/>
      <c r="DS82" s="189"/>
      <c r="DT82" s="189"/>
      <c r="DU82" s="189"/>
      <c r="DV82" s="189"/>
      <c r="DW82" s="189"/>
      <c r="DX82" s="189"/>
      <c r="DY82" s="189"/>
      <c r="DZ82" s="189"/>
      <c r="EA82" s="189"/>
      <c r="EB82" s="189"/>
      <c r="EC82" s="189"/>
      <c r="ED82" s="189"/>
      <c r="EE82" s="189"/>
      <c r="EF82" s="189"/>
      <c r="EG82" s="189"/>
      <c r="EH82" s="189"/>
      <c r="EI82" s="189"/>
      <c r="EJ82" s="189"/>
      <c r="EK82" s="189"/>
      <c r="EL82" s="189"/>
      <c r="EM82" s="189"/>
      <c r="EN82" s="189"/>
      <c r="EO82" s="189"/>
      <c r="EP82" s="189"/>
      <c r="EQ82" s="189"/>
      <c r="ER82" s="189"/>
      <c r="ES82" s="189"/>
      <c r="ET82" s="189"/>
      <c r="EU82" s="189"/>
      <c r="EV82" s="189"/>
      <c r="EW82" s="189"/>
      <c r="EX82" s="189"/>
      <c r="EY82" s="189"/>
      <c r="EZ82" s="189"/>
      <c r="FA82" s="189"/>
      <c r="FB82" s="189"/>
      <c r="FC82" s="189"/>
      <c r="FD82" s="189"/>
    </row>
    <row r="83" spans="13:160" s="188" customFormat="1" ht="15" hidden="1" customHeight="1" x14ac:dyDescent="0.25">
      <c r="M83" s="34"/>
      <c r="N83" s="34"/>
      <c r="O83" s="34"/>
      <c r="P83" s="34"/>
      <c r="Q83" s="34"/>
      <c r="R83" s="34"/>
      <c r="S83" s="205" t="s">
        <v>573</v>
      </c>
      <c r="T83" s="205">
        <v>212</v>
      </c>
      <c r="U83" s="205">
        <v>1977</v>
      </c>
      <c r="V83" s="34"/>
      <c r="BK83" s="189"/>
      <c r="BL83" s="189"/>
      <c r="BM83" s="189"/>
      <c r="BN83" s="189"/>
      <c r="BO83" s="189"/>
      <c r="BP83" s="189"/>
      <c r="BQ83" s="189"/>
      <c r="BR83" s="189"/>
      <c r="BS83" s="189"/>
      <c r="BT83" s="189"/>
      <c r="BU83" s="189"/>
      <c r="BV83" s="189"/>
      <c r="BW83" s="189"/>
      <c r="BX83" s="189"/>
      <c r="BY83" s="189"/>
      <c r="BZ83" s="189"/>
      <c r="CA83" s="189"/>
      <c r="CB83" s="189"/>
      <c r="CC83" s="189"/>
      <c r="CD83" s="189"/>
      <c r="CE83" s="189"/>
      <c r="CF83" s="189"/>
      <c r="CG83" s="189"/>
      <c r="CH83" s="189"/>
      <c r="CI83" s="189"/>
      <c r="CJ83" s="189"/>
      <c r="CK83" s="189"/>
      <c r="CL83" s="189"/>
      <c r="CM83" s="189"/>
      <c r="CN83" s="189"/>
      <c r="CO83" s="189"/>
      <c r="CP83" s="189"/>
      <c r="CQ83" s="189"/>
      <c r="CR83" s="189"/>
      <c r="CS83" s="189"/>
      <c r="CT83" s="189"/>
      <c r="CU83" s="189"/>
      <c r="CV83" s="189"/>
      <c r="CW83" s="189"/>
      <c r="CX83" s="189"/>
      <c r="CY83" s="189"/>
      <c r="CZ83" s="189"/>
      <c r="DA83" s="189"/>
      <c r="DB83" s="189"/>
      <c r="DC83" s="189"/>
      <c r="DD83" s="189"/>
      <c r="DE83" s="189"/>
      <c r="DF83" s="189"/>
      <c r="DG83" s="189"/>
      <c r="DH83" s="189"/>
      <c r="DI83" s="189"/>
      <c r="DJ83" s="189"/>
      <c r="DK83" s="189"/>
      <c r="DL83" s="189"/>
      <c r="DM83" s="189"/>
      <c r="DN83" s="189"/>
      <c r="DO83" s="189"/>
      <c r="DP83" s="189"/>
      <c r="DQ83" s="189"/>
      <c r="DR83" s="189"/>
      <c r="DS83" s="189"/>
      <c r="DT83" s="189"/>
      <c r="DU83" s="189"/>
      <c r="DV83" s="189"/>
      <c r="DW83" s="189"/>
      <c r="DX83" s="189"/>
      <c r="DY83" s="189"/>
      <c r="DZ83" s="189"/>
      <c r="EA83" s="189"/>
      <c r="EB83" s="189"/>
      <c r="EC83" s="189"/>
      <c r="ED83" s="189"/>
      <c r="EE83" s="189"/>
      <c r="EF83" s="189"/>
      <c r="EG83" s="189"/>
      <c r="EH83" s="189"/>
      <c r="EI83" s="189"/>
      <c r="EJ83" s="189"/>
      <c r="EK83" s="189"/>
      <c r="EL83" s="189"/>
      <c r="EM83" s="189"/>
      <c r="EN83" s="189"/>
      <c r="EO83" s="189"/>
      <c r="EP83" s="189"/>
      <c r="EQ83" s="189"/>
      <c r="ER83" s="189"/>
      <c r="ES83" s="189"/>
      <c r="ET83" s="189"/>
      <c r="EU83" s="189"/>
      <c r="EV83" s="189"/>
      <c r="EW83" s="189"/>
      <c r="EX83" s="189"/>
      <c r="EY83" s="189"/>
      <c r="EZ83" s="189"/>
      <c r="FA83" s="189"/>
      <c r="FB83" s="189"/>
      <c r="FC83" s="189"/>
      <c r="FD83" s="189"/>
    </row>
    <row r="84" spans="13:160" s="188" customFormat="1" ht="15" hidden="1" customHeight="1" x14ac:dyDescent="0.25">
      <c r="M84" s="34"/>
      <c r="N84" s="34"/>
      <c r="O84" s="34"/>
      <c r="P84" s="34"/>
      <c r="Q84" s="34"/>
      <c r="R84" s="34"/>
      <c r="S84" s="205" t="s">
        <v>823</v>
      </c>
      <c r="T84" s="205">
        <v>214</v>
      </c>
      <c r="U84" s="205">
        <v>1978</v>
      </c>
      <c r="V84" s="34"/>
      <c r="BK84" s="189"/>
      <c r="BL84" s="189"/>
      <c r="BM84" s="189"/>
      <c r="BN84" s="189"/>
      <c r="BO84" s="189"/>
      <c r="BP84" s="189"/>
      <c r="BQ84" s="189"/>
      <c r="BR84" s="189"/>
      <c r="BS84" s="189"/>
      <c r="BT84" s="189"/>
      <c r="BU84" s="189"/>
      <c r="BV84" s="189"/>
      <c r="BW84" s="189"/>
      <c r="BX84" s="189"/>
      <c r="BY84" s="189"/>
      <c r="BZ84" s="189"/>
      <c r="CA84" s="189"/>
      <c r="CB84" s="189"/>
      <c r="CC84" s="189"/>
      <c r="CD84" s="189"/>
      <c r="CE84" s="189"/>
      <c r="CF84" s="189"/>
      <c r="CG84" s="189"/>
      <c r="CH84" s="189"/>
      <c r="CI84" s="189"/>
      <c r="CJ84" s="189"/>
      <c r="CK84" s="189"/>
      <c r="CL84" s="189"/>
      <c r="CM84" s="189"/>
      <c r="CN84" s="189"/>
      <c r="CO84" s="189"/>
      <c r="CP84" s="189"/>
      <c r="CQ84" s="189"/>
      <c r="CR84" s="189"/>
      <c r="CS84" s="189"/>
      <c r="CT84" s="189"/>
      <c r="CU84" s="189"/>
      <c r="CV84" s="189"/>
      <c r="CW84" s="189"/>
      <c r="CX84" s="189"/>
      <c r="CY84" s="189"/>
      <c r="CZ84" s="189"/>
      <c r="DA84" s="189"/>
      <c r="DB84" s="189"/>
      <c r="DC84" s="189"/>
      <c r="DD84" s="189"/>
      <c r="DE84" s="189"/>
      <c r="DF84" s="189"/>
      <c r="DG84" s="189"/>
      <c r="DH84" s="189"/>
      <c r="DI84" s="189"/>
      <c r="DJ84" s="189"/>
      <c r="DK84" s="189"/>
      <c r="DL84" s="189"/>
      <c r="DM84" s="189"/>
      <c r="DN84" s="189"/>
      <c r="DO84" s="189"/>
      <c r="DP84" s="189"/>
      <c r="DQ84" s="189"/>
      <c r="DR84" s="189"/>
      <c r="DS84" s="189"/>
      <c r="DT84" s="189"/>
      <c r="DU84" s="189"/>
      <c r="DV84" s="189"/>
      <c r="DW84" s="189"/>
      <c r="DX84" s="189"/>
      <c r="DY84" s="189"/>
      <c r="DZ84" s="189"/>
      <c r="EA84" s="189"/>
      <c r="EB84" s="189"/>
      <c r="EC84" s="189"/>
      <c r="ED84" s="189"/>
      <c r="EE84" s="189"/>
      <c r="EF84" s="189"/>
      <c r="EG84" s="189"/>
      <c r="EH84" s="189"/>
      <c r="EI84" s="189"/>
      <c r="EJ84" s="189"/>
      <c r="EK84" s="189"/>
      <c r="EL84" s="189"/>
      <c r="EM84" s="189"/>
      <c r="EN84" s="189"/>
      <c r="EO84" s="189"/>
      <c r="EP84" s="189"/>
      <c r="EQ84" s="189"/>
      <c r="ER84" s="189"/>
      <c r="ES84" s="189"/>
      <c r="ET84" s="189"/>
      <c r="EU84" s="189"/>
      <c r="EV84" s="189"/>
      <c r="EW84" s="189"/>
      <c r="EX84" s="189"/>
      <c r="EY84" s="189"/>
      <c r="EZ84" s="189"/>
      <c r="FA84" s="189"/>
      <c r="FB84" s="189"/>
      <c r="FC84" s="189"/>
      <c r="FD84" s="189"/>
    </row>
    <row r="85" spans="13:160" s="188" customFormat="1" ht="15" hidden="1" customHeight="1" x14ac:dyDescent="0.25">
      <c r="M85" s="34"/>
      <c r="N85" s="34"/>
      <c r="O85" s="34"/>
      <c r="P85" s="34"/>
      <c r="Q85" s="34"/>
      <c r="R85" s="34"/>
      <c r="S85" s="205" t="s">
        <v>824</v>
      </c>
      <c r="T85" s="205">
        <v>218</v>
      </c>
      <c r="U85" s="205">
        <v>1979</v>
      </c>
      <c r="V85" s="34"/>
      <c r="BK85" s="189"/>
      <c r="BL85" s="189"/>
      <c r="BM85" s="189"/>
      <c r="BN85" s="189"/>
      <c r="BO85" s="189"/>
      <c r="BP85" s="189"/>
      <c r="BQ85" s="189"/>
      <c r="BR85" s="189"/>
      <c r="BS85" s="189"/>
      <c r="BT85" s="189"/>
      <c r="BU85" s="189"/>
      <c r="BV85" s="189"/>
      <c r="BW85" s="189"/>
      <c r="BX85" s="189"/>
      <c r="BY85" s="189"/>
      <c r="BZ85" s="189"/>
      <c r="CA85" s="189"/>
      <c r="CB85" s="189"/>
      <c r="CC85" s="189"/>
      <c r="CD85" s="189"/>
      <c r="CE85" s="189"/>
      <c r="CF85" s="189"/>
      <c r="CG85" s="189"/>
      <c r="CH85" s="189"/>
      <c r="CI85" s="189"/>
      <c r="CJ85" s="189"/>
      <c r="CK85" s="189"/>
      <c r="CL85" s="189"/>
      <c r="CM85" s="189"/>
      <c r="CN85" s="189"/>
      <c r="CO85" s="189"/>
      <c r="CP85" s="189"/>
      <c r="CQ85" s="189"/>
      <c r="CR85" s="189"/>
      <c r="CS85" s="189"/>
      <c r="CT85" s="189"/>
      <c r="CU85" s="189"/>
      <c r="CV85" s="189"/>
      <c r="CW85" s="189"/>
      <c r="CX85" s="189"/>
      <c r="CY85" s="189"/>
      <c r="CZ85" s="189"/>
      <c r="DA85" s="189"/>
      <c r="DB85" s="189"/>
      <c r="DC85" s="189"/>
      <c r="DD85" s="189"/>
      <c r="DE85" s="189"/>
      <c r="DF85" s="189"/>
      <c r="DG85" s="189"/>
      <c r="DH85" s="189"/>
      <c r="DI85" s="189"/>
      <c r="DJ85" s="189"/>
      <c r="DK85" s="189"/>
      <c r="DL85" s="189"/>
      <c r="DM85" s="189"/>
      <c r="DN85" s="189"/>
      <c r="DO85" s="189"/>
      <c r="DP85" s="189"/>
      <c r="DQ85" s="189"/>
      <c r="DR85" s="189"/>
      <c r="DS85" s="189"/>
      <c r="DT85" s="189"/>
      <c r="DU85" s="189"/>
      <c r="DV85" s="189"/>
      <c r="DW85" s="189"/>
      <c r="DX85" s="189"/>
      <c r="DY85" s="189"/>
      <c r="DZ85" s="189"/>
      <c r="EA85" s="189"/>
      <c r="EB85" s="189"/>
      <c r="EC85" s="189"/>
      <c r="ED85" s="189"/>
      <c r="EE85" s="189"/>
      <c r="EF85" s="189"/>
      <c r="EG85" s="189"/>
      <c r="EH85" s="189"/>
      <c r="EI85" s="189"/>
      <c r="EJ85" s="189"/>
      <c r="EK85" s="189"/>
      <c r="EL85" s="189"/>
      <c r="EM85" s="189"/>
      <c r="EN85" s="189"/>
      <c r="EO85" s="189"/>
      <c r="EP85" s="189"/>
      <c r="EQ85" s="189"/>
      <c r="ER85" s="189"/>
      <c r="ES85" s="189"/>
      <c r="ET85" s="189"/>
      <c r="EU85" s="189"/>
      <c r="EV85" s="189"/>
      <c r="EW85" s="189"/>
      <c r="EX85" s="189"/>
      <c r="EY85" s="189"/>
      <c r="EZ85" s="189"/>
      <c r="FA85" s="189"/>
      <c r="FB85" s="189"/>
      <c r="FC85" s="189"/>
      <c r="FD85" s="189"/>
    </row>
    <row r="86" spans="13:160" s="188" customFormat="1" ht="15" hidden="1" customHeight="1" x14ac:dyDescent="0.25">
      <c r="M86" s="34"/>
      <c r="N86" s="34"/>
      <c r="O86" s="34"/>
      <c r="P86" s="34"/>
      <c r="Q86" s="34"/>
      <c r="R86" s="34"/>
      <c r="S86" s="205" t="s">
        <v>574</v>
      </c>
      <c r="T86" s="205">
        <v>226</v>
      </c>
      <c r="U86" s="205">
        <v>1980</v>
      </c>
      <c r="V86" s="34"/>
      <c r="BK86" s="189"/>
      <c r="BL86" s="189"/>
      <c r="BM86" s="189"/>
      <c r="BN86" s="189"/>
      <c r="BO86" s="189"/>
      <c r="BP86" s="189"/>
      <c r="BQ86" s="189"/>
      <c r="BR86" s="189"/>
      <c r="BS86" s="189"/>
      <c r="BT86" s="189"/>
      <c r="BU86" s="189"/>
      <c r="BV86" s="189"/>
      <c r="BW86" s="189"/>
      <c r="BX86" s="189"/>
      <c r="BY86" s="189"/>
      <c r="BZ86" s="189"/>
      <c r="CA86" s="189"/>
      <c r="CB86" s="189"/>
      <c r="CC86" s="189"/>
      <c r="CD86" s="189"/>
      <c r="CE86" s="189"/>
      <c r="CF86" s="189"/>
      <c r="CG86" s="189"/>
      <c r="CH86" s="189"/>
      <c r="CI86" s="189"/>
      <c r="CJ86" s="189"/>
      <c r="CK86" s="189"/>
      <c r="CL86" s="189"/>
      <c r="CM86" s="189"/>
      <c r="CN86" s="189"/>
      <c r="CO86" s="189"/>
      <c r="CP86" s="189"/>
      <c r="CQ86" s="189"/>
      <c r="CR86" s="189"/>
      <c r="CS86" s="189"/>
      <c r="CT86" s="189"/>
      <c r="CU86" s="189"/>
      <c r="CV86" s="189"/>
      <c r="CW86" s="189"/>
      <c r="CX86" s="189"/>
      <c r="CY86" s="189"/>
      <c r="CZ86" s="189"/>
      <c r="DA86" s="189"/>
      <c r="DB86" s="189"/>
      <c r="DC86" s="189"/>
      <c r="DD86" s="189"/>
      <c r="DE86" s="189"/>
      <c r="DF86" s="189"/>
      <c r="DG86" s="189"/>
      <c r="DH86" s="189"/>
      <c r="DI86" s="189"/>
      <c r="DJ86" s="189"/>
      <c r="DK86" s="189"/>
      <c r="DL86" s="189"/>
      <c r="DM86" s="189"/>
      <c r="DN86" s="189"/>
      <c r="DO86" s="189"/>
      <c r="DP86" s="189"/>
      <c r="DQ86" s="189"/>
      <c r="DR86" s="189"/>
      <c r="DS86" s="189"/>
      <c r="DT86" s="189"/>
      <c r="DU86" s="189"/>
      <c r="DV86" s="189"/>
      <c r="DW86" s="189"/>
      <c r="DX86" s="189"/>
      <c r="DY86" s="189"/>
      <c r="DZ86" s="189"/>
      <c r="EA86" s="189"/>
      <c r="EB86" s="189"/>
      <c r="EC86" s="189"/>
      <c r="ED86" s="189"/>
      <c r="EE86" s="189"/>
      <c r="EF86" s="189"/>
      <c r="EG86" s="189"/>
      <c r="EH86" s="189"/>
      <c r="EI86" s="189"/>
      <c r="EJ86" s="189"/>
      <c r="EK86" s="189"/>
      <c r="EL86" s="189"/>
      <c r="EM86" s="189"/>
      <c r="EN86" s="189"/>
      <c r="EO86" s="189"/>
      <c r="EP86" s="189"/>
      <c r="EQ86" s="189"/>
      <c r="ER86" s="189"/>
      <c r="ES86" s="189"/>
      <c r="ET86" s="189"/>
      <c r="EU86" s="189"/>
      <c r="EV86" s="189"/>
      <c r="EW86" s="189"/>
      <c r="EX86" s="189"/>
      <c r="EY86" s="189"/>
      <c r="EZ86" s="189"/>
      <c r="FA86" s="189"/>
      <c r="FB86" s="189"/>
      <c r="FC86" s="189"/>
      <c r="FD86" s="189"/>
    </row>
    <row r="87" spans="13:160" s="188" customFormat="1" ht="15" hidden="1" customHeight="1" x14ac:dyDescent="0.25">
      <c r="M87" s="34"/>
      <c r="N87" s="34"/>
      <c r="O87" s="34"/>
      <c r="P87" s="34"/>
      <c r="Q87" s="34"/>
      <c r="R87" s="34"/>
      <c r="S87" s="205" t="s">
        <v>575</v>
      </c>
      <c r="T87" s="205">
        <v>232</v>
      </c>
      <c r="U87" s="205">
        <v>1981</v>
      </c>
      <c r="V87" s="34"/>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89"/>
      <c r="DB87" s="189"/>
      <c r="DC87" s="189"/>
      <c r="DD87" s="189"/>
      <c r="DE87" s="189"/>
      <c r="DF87" s="189"/>
      <c r="DG87" s="189"/>
      <c r="DH87" s="189"/>
      <c r="DI87" s="189"/>
      <c r="DJ87" s="189"/>
      <c r="DK87" s="189"/>
      <c r="DL87" s="189"/>
      <c r="DM87" s="189"/>
      <c r="DN87" s="189"/>
      <c r="DO87" s="189"/>
      <c r="DP87" s="189"/>
      <c r="DQ87" s="189"/>
      <c r="DR87" s="189"/>
      <c r="DS87" s="189"/>
      <c r="DT87" s="189"/>
      <c r="DU87" s="189"/>
      <c r="DV87" s="189"/>
      <c r="DW87" s="189"/>
      <c r="DX87" s="189"/>
      <c r="DY87" s="189"/>
      <c r="DZ87" s="189"/>
      <c r="EA87" s="189"/>
      <c r="EB87" s="189"/>
      <c r="EC87" s="189"/>
      <c r="ED87" s="189"/>
      <c r="EE87" s="189"/>
      <c r="EF87" s="189"/>
      <c r="EG87" s="189"/>
      <c r="EH87" s="189"/>
      <c r="EI87" s="189"/>
      <c r="EJ87" s="189"/>
      <c r="EK87" s="189"/>
      <c r="EL87" s="189"/>
      <c r="EM87" s="189"/>
      <c r="EN87" s="189"/>
      <c r="EO87" s="189"/>
      <c r="EP87" s="189"/>
      <c r="EQ87" s="189"/>
      <c r="ER87" s="189"/>
      <c r="ES87" s="189"/>
      <c r="ET87" s="189"/>
      <c r="EU87" s="189"/>
      <c r="EV87" s="189"/>
      <c r="EW87" s="189"/>
      <c r="EX87" s="189"/>
      <c r="EY87" s="189"/>
      <c r="EZ87" s="189"/>
      <c r="FA87" s="189"/>
      <c r="FB87" s="189"/>
      <c r="FC87" s="189"/>
      <c r="FD87" s="189"/>
    </row>
    <row r="88" spans="13:160" s="188" customFormat="1" ht="15" hidden="1" customHeight="1" x14ac:dyDescent="0.25">
      <c r="M88" s="34"/>
      <c r="N88" s="34"/>
      <c r="O88" s="34"/>
      <c r="P88" s="34"/>
      <c r="Q88" s="34"/>
      <c r="R88" s="34"/>
      <c r="S88" s="205" t="s">
        <v>208</v>
      </c>
      <c r="T88" s="205">
        <v>233</v>
      </c>
      <c r="U88" s="205">
        <v>1982</v>
      </c>
      <c r="V88" s="34"/>
      <c r="BK88" s="189"/>
      <c r="BL88" s="189"/>
      <c r="BM88" s="189"/>
      <c r="BN88" s="189"/>
      <c r="BO88" s="189"/>
      <c r="BP88" s="189"/>
      <c r="BQ88" s="189"/>
      <c r="BR88" s="189"/>
      <c r="BS88" s="189"/>
      <c r="BT88" s="189"/>
      <c r="BU88" s="189"/>
      <c r="BV88" s="189"/>
      <c r="BW88" s="189"/>
      <c r="BX88" s="189"/>
      <c r="BY88" s="189"/>
      <c r="BZ88" s="189"/>
      <c r="CA88" s="189"/>
      <c r="CB88" s="189"/>
      <c r="CC88" s="189"/>
      <c r="CD88" s="189"/>
      <c r="CE88" s="189"/>
      <c r="CF88" s="189"/>
      <c r="CG88" s="189"/>
      <c r="CH88" s="189"/>
      <c r="CI88" s="189"/>
      <c r="CJ88" s="189"/>
      <c r="CK88" s="189"/>
      <c r="CL88" s="189"/>
      <c r="CM88" s="189"/>
      <c r="CN88" s="189"/>
      <c r="CO88" s="189"/>
      <c r="CP88" s="189"/>
      <c r="CQ88" s="189"/>
      <c r="CR88" s="189"/>
      <c r="CS88" s="189"/>
      <c r="CT88" s="189"/>
      <c r="CU88" s="189"/>
      <c r="CV88" s="189"/>
      <c r="CW88" s="189"/>
      <c r="CX88" s="189"/>
      <c r="CY88" s="189"/>
      <c r="CZ88" s="189"/>
      <c r="DA88" s="189"/>
      <c r="DB88" s="189"/>
      <c r="DC88" s="189"/>
      <c r="DD88" s="189"/>
      <c r="DE88" s="189"/>
      <c r="DF88" s="189"/>
      <c r="DG88" s="189"/>
      <c r="DH88" s="189"/>
      <c r="DI88" s="189"/>
      <c r="DJ88" s="189"/>
      <c r="DK88" s="189"/>
      <c r="DL88" s="189"/>
      <c r="DM88" s="189"/>
      <c r="DN88" s="189"/>
      <c r="DO88" s="189"/>
      <c r="DP88" s="189"/>
      <c r="DQ88" s="189"/>
      <c r="DR88" s="189"/>
      <c r="DS88" s="189"/>
      <c r="DT88" s="189"/>
      <c r="DU88" s="189"/>
      <c r="DV88" s="189"/>
      <c r="DW88" s="189"/>
      <c r="DX88" s="189"/>
      <c r="DY88" s="189"/>
      <c r="DZ88" s="189"/>
      <c r="EA88" s="189"/>
      <c r="EB88" s="189"/>
      <c r="EC88" s="189"/>
      <c r="ED88" s="189"/>
      <c r="EE88" s="189"/>
      <c r="EF88" s="189"/>
      <c r="EG88" s="189"/>
      <c r="EH88" s="189"/>
      <c r="EI88" s="189"/>
      <c r="EJ88" s="189"/>
      <c r="EK88" s="189"/>
      <c r="EL88" s="189"/>
      <c r="EM88" s="189"/>
      <c r="EN88" s="189"/>
      <c r="EO88" s="189"/>
      <c r="EP88" s="189"/>
      <c r="EQ88" s="189"/>
      <c r="ER88" s="189"/>
      <c r="ES88" s="189"/>
      <c r="ET88" s="189"/>
      <c r="EU88" s="189"/>
      <c r="EV88" s="189"/>
      <c r="EW88" s="189"/>
      <c r="EX88" s="189"/>
      <c r="EY88" s="189"/>
      <c r="EZ88" s="189"/>
      <c r="FA88" s="189"/>
      <c r="FB88" s="189"/>
      <c r="FC88" s="189"/>
      <c r="FD88" s="189"/>
    </row>
    <row r="89" spans="13:160" s="188" customFormat="1" ht="15" hidden="1" customHeight="1" x14ac:dyDescent="0.25">
      <c r="M89" s="34"/>
      <c r="N89" s="34"/>
      <c r="O89" s="34"/>
      <c r="P89" s="34"/>
      <c r="Q89" s="34"/>
      <c r="R89" s="34"/>
      <c r="S89" s="205" t="s">
        <v>209</v>
      </c>
      <c r="T89" s="205">
        <v>231</v>
      </c>
      <c r="U89" s="205">
        <v>1983</v>
      </c>
      <c r="V89" s="34"/>
      <c r="BK89" s="189"/>
      <c r="BL89" s="189"/>
      <c r="BM89" s="189"/>
      <c r="BN89" s="189"/>
      <c r="BO89" s="189"/>
      <c r="BP89" s="189"/>
      <c r="BQ89" s="189"/>
      <c r="BR89" s="189"/>
      <c r="BS89" s="189"/>
      <c r="BT89" s="189"/>
      <c r="BU89" s="189"/>
      <c r="BV89" s="189"/>
      <c r="BW89" s="189"/>
      <c r="BX89" s="189"/>
      <c r="BY89" s="189"/>
      <c r="BZ89" s="189"/>
      <c r="CA89" s="189"/>
      <c r="CB89" s="189"/>
      <c r="CC89" s="189"/>
      <c r="CD89" s="189"/>
      <c r="CE89" s="189"/>
      <c r="CF89" s="189"/>
      <c r="CG89" s="189"/>
      <c r="CH89" s="189"/>
      <c r="CI89" s="189"/>
      <c r="CJ89" s="189"/>
      <c r="CK89" s="189"/>
      <c r="CL89" s="189"/>
      <c r="CM89" s="189"/>
      <c r="CN89" s="189"/>
      <c r="CO89" s="189"/>
      <c r="CP89" s="189"/>
      <c r="CQ89" s="189"/>
      <c r="CR89" s="189"/>
      <c r="CS89" s="189"/>
      <c r="CT89" s="189"/>
      <c r="CU89" s="189"/>
      <c r="CV89" s="189"/>
      <c r="CW89" s="189"/>
      <c r="CX89" s="189"/>
      <c r="CY89" s="189"/>
      <c r="CZ89" s="189"/>
      <c r="DA89" s="189"/>
      <c r="DB89" s="189"/>
      <c r="DC89" s="189"/>
      <c r="DD89" s="189"/>
      <c r="DE89" s="189"/>
      <c r="DF89" s="189"/>
      <c r="DG89" s="189"/>
      <c r="DH89" s="189"/>
      <c r="DI89" s="189"/>
      <c r="DJ89" s="189"/>
      <c r="DK89" s="189"/>
      <c r="DL89" s="189"/>
      <c r="DM89" s="189"/>
      <c r="DN89" s="189"/>
      <c r="DO89" s="189"/>
      <c r="DP89" s="189"/>
      <c r="DQ89" s="189"/>
      <c r="DR89" s="189"/>
      <c r="DS89" s="189"/>
      <c r="DT89" s="189"/>
      <c r="DU89" s="189"/>
      <c r="DV89" s="189"/>
      <c r="DW89" s="189"/>
      <c r="DX89" s="189"/>
      <c r="DY89" s="189"/>
      <c r="DZ89" s="189"/>
      <c r="EA89" s="189"/>
      <c r="EB89" s="189"/>
      <c r="EC89" s="189"/>
      <c r="ED89" s="189"/>
      <c r="EE89" s="189"/>
      <c r="EF89" s="189"/>
      <c r="EG89" s="189"/>
      <c r="EH89" s="189"/>
      <c r="EI89" s="189"/>
      <c r="EJ89" s="189"/>
      <c r="EK89" s="189"/>
      <c r="EL89" s="189"/>
      <c r="EM89" s="189"/>
      <c r="EN89" s="189"/>
      <c r="EO89" s="189"/>
      <c r="EP89" s="189"/>
      <c r="EQ89" s="189"/>
      <c r="ER89" s="189"/>
      <c r="ES89" s="189"/>
      <c r="ET89" s="189"/>
      <c r="EU89" s="189"/>
      <c r="EV89" s="189"/>
      <c r="EW89" s="189"/>
      <c r="EX89" s="189"/>
      <c r="EY89" s="189"/>
      <c r="EZ89" s="189"/>
      <c r="FA89" s="189"/>
      <c r="FB89" s="189"/>
      <c r="FC89" s="189"/>
      <c r="FD89" s="189"/>
    </row>
    <row r="90" spans="13:160" s="188" customFormat="1" ht="15" hidden="1" customHeight="1" x14ac:dyDescent="0.25">
      <c r="M90" s="34"/>
      <c r="N90" s="34"/>
      <c r="O90" s="34"/>
      <c r="P90" s="34"/>
      <c r="Q90" s="34"/>
      <c r="R90" s="34"/>
      <c r="S90" s="205" t="s">
        <v>577</v>
      </c>
      <c r="T90" s="205">
        <v>818</v>
      </c>
      <c r="U90" s="205">
        <v>1984</v>
      </c>
      <c r="V90" s="34"/>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89"/>
      <c r="DB90" s="189"/>
      <c r="DC90" s="189"/>
      <c r="DD90" s="189"/>
      <c r="DE90" s="189"/>
      <c r="DF90" s="189"/>
      <c r="DG90" s="189"/>
      <c r="DH90" s="189"/>
      <c r="DI90" s="189"/>
      <c r="DJ90" s="189"/>
      <c r="DK90" s="189"/>
      <c r="DL90" s="189"/>
      <c r="DM90" s="189"/>
      <c r="DN90" s="189"/>
      <c r="DO90" s="189"/>
      <c r="DP90" s="189"/>
      <c r="DQ90" s="189"/>
      <c r="DR90" s="189"/>
      <c r="DS90" s="189"/>
      <c r="DT90" s="189"/>
      <c r="DU90" s="189"/>
      <c r="DV90" s="189"/>
      <c r="DW90" s="189"/>
      <c r="DX90" s="189"/>
      <c r="DY90" s="189"/>
      <c r="DZ90" s="189"/>
      <c r="EA90" s="189"/>
      <c r="EB90" s="189"/>
      <c r="EC90" s="189"/>
      <c r="ED90" s="189"/>
      <c r="EE90" s="189"/>
      <c r="EF90" s="189"/>
      <c r="EG90" s="189"/>
      <c r="EH90" s="189"/>
      <c r="EI90" s="189"/>
      <c r="EJ90" s="189"/>
      <c r="EK90" s="189"/>
      <c r="EL90" s="189"/>
      <c r="EM90" s="189"/>
      <c r="EN90" s="189"/>
      <c r="EO90" s="189"/>
      <c r="EP90" s="189"/>
      <c r="EQ90" s="189"/>
      <c r="ER90" s="189"/>
      <c r="ES90" s="189"/>
      <c r="ET90" s="189"/>
      <c r="EU90" s="189"/>
      <c r="EV90" s="189"/>
      <c r="EW90" s="189"/>
      <c r="EX90" s="189"/>
      <c r="EY90" s="189"/>
      <c r="EZ90" s="189"/>
      <c r="FA90" s="189"/>
      <c r="FB90" s="189"/>
      <c r="FC90" s="189"/>
      <c r="FD90" s="189"/>
    </row>
    <row r="91" spans="13:160" s="188" customFormat="1" ht="15" hidden="1" customHeight="1" x14ac:dyDescent="0.25">
      <c r="M91" s="34"/>
      <c r="N91" s="34"/>
      <c r="O91" s="34"/>
      <c r="P91" s="34"/>
      <c r="Q91" s="34"/>
      <c r="R91" s="34"/>
      <c r="S91" s="205" t="s">
        <v>578</v>
      </c>
      <c r="T91" s="205">
        <v>887</v>
      </c>
      <c r="U91" s="205">
        <v>1985</v>
      </c>
      <c r="V91" s="34"/>
      <c r="BK91" s="189"/>
      <c r="BL91" s="189"/>
      <c r="BM91" s="189"/>
      <c r="BN91" s="189"/>
      <c r="BO91" s="189"/>
      <c r="BP91" s="189"/>
      <c r="BQ91" s="189"/>
      <c r="BR91" s="189"/>
      <c r="BS91" s="189"/>
      <c r="BT91" s="189"/>
      <c r="BU91" s="189"/>
      <c r="BV91" s="189"/>
      <c r="BW91" s="189"/>
      <c r="BX91" s="189"/>
      <c r="BY91" s="189"/>
      <c r="BZ91" s="189"/>
      <c r="CA91" s="189"/>
      <c r="CB91" s="189"/>
      <c r="CC91" s="189"/>
      <c r="CD91" s="189"/>
      <c r="CE91" s="189"/>
      <c r="CF91" s="189"/>
      <c r="CG91" s="189"/>
      <c r="CH91" s="189"/>
      <c r="CI91" s="189"/>
      <c r="CJ91" s="189"/>
      <c r="CK91" s="189"/>
      <c r="CL91" s="189"/>
      <c r="CM91" s="189"/>
      <c r="CN91" s="189"/>
      <c r="CO91" s="189"/>
      <c r="CP91" s="189"/>
      <c r="CQ91" s="189"/>
      <c r="CR91" s="189"/>
      <c r="CS91" s="189"/>
      <c r="CT91" s="189"/>
      <c r="CU91" s="189"/>
      <c r="CV91" s="189"/>
      <c r="CW91" s="189"/>
      <c r="CX91" s="189"/>
      <c r="CY91" s="189"/>
      <c r="CZ91" s="189"/>
      <c r="DA91" s="189"/>
      <c r="DB91" s="189"/>
      <c r="DC91" s="189"/>
      <c r="DD91" s="189"/>
      <c r="DE91" s="189"/>
      <c r="DF91" s="189"/>
      <c r="DG91" s="189"/>
      <c r="DH91" s="189"/>
      <c r="DI91" s="189"/>
      <c r="DJ91" s="189"/>
      <c r="DK91" s="189"/>
      <c r="DL91" s="189"/>
      <c r="DM91" s="189"/>
      <c r="DN91" s="189"/>
      <c r="DO91" s="189"/>
      <c r="DP91" s="189"/>
      <c r="DQ91" s="189"/>
      <c r="DR91" s="189"/>
      <c r="DS91" s="189"/>
      <c r="DT91" s="189"/>
      <c r="DU91" s="189"/>
      <c r="DV91" s="189"/>
      <c r="DW91" s="189"/>
      <c r="DX91" s="189"/>
      <c r="DY91" s="189"/>
      <c r="DZ91" s="189"/>
      <c r="EA91" s="189"/>
      <c r="EB91" s="189"/>
      <c r="EC91" s="189"/>
      <c r="ED91" s="189"/>
      <c r="EE91" s="189"/>
      <c r="EF91" s="189"/>
      <c r="EG91" s="189"/>
      <c r="EH91" s="189"/>
      <c r="EI91" s="189"/>
      <c r="EJ91" s="189"/>
      <c r="EK91" s="189"/>
      <c r="EL91" s="189"/>
      <c r="EM91" s="189"/>
      <c r="EN91" s="189"/>
      <c r="EO91" s="189"/>
      <c r="EP91" s="189"/>
      <c r="EQ91" s="189"/>
      <c r="ER91" s="189"/>
      <c r="ES91" s="189"/>
      <c r="ET91" s="189"/>
      <c r="EU91" s="189"/>
      <c r="EV91" s="189"/>
      <c r="EW91" s="189"/>
      <c r="EX91" s="189"/>
      <c r="EY91" s="189"/>
      <c r="EZ91" s="189"/>
      <c r="FA91" s="189"/>
      <c r="FB91" s="189"/>
      <c r="FC91" s="189"/>
      <c r="FD91" s="189"/>
    </row>
    <row r="92" spans="13:160" s="188" customFormat="1" ht="15" hidden="1" customHeight="1" x14ac:dyDescent="0.25">
      <c r="M92" s="34"/>
      <c r="N92" s="34"/>
      <c r="O92" s="34"/>
      <c r="P92" s="34"/>
      <c r="Q92" s="34"/>
      <c r="R92" s="34"/>
      <c r="S92" s="205" t="s">
        <v>576</v>
      </c>
      <c r="T92" s="205">
        <v>716</v>
      </c>
      <c r="U92" s="205">
        <v>1986</v>
      </c>
      <c r="V92" s="34"/>
      <c r="BK92" s="189"/>
      <c r="BL92" s="189"/>
      <c r="BM92" s="189"/>
      <c r="BN92" s="189"/>
      <c r="BO92" s="189"/>
      <c r="BP92" s="189"/>
      <c r="BQ92" s="189"/>
      <c r="BR92" s="189"/>
      <c r="BS92" s="189"/>
      <c r="BT92" s="189"/>
      <c r="BU92" s="189"/>
      <c r="BV92" s="189"/>
      <c r="BW92" s="189"/>
      <c r="BX92" s="189"/>
      <c r="BY92" s="189"/>
      <c r="BZ92" s="189"/>
      <c r="CA92" s="189"/>
      <c r="CB92" s="189"/>
      <c r="CC92" s="189"/>
      <c r="CD92" s="189"/>
      <c r="CE92" s="189"/>
      <c r="CF92" s="189"/>
      <c r="CG92" s="189"/>
      <c r="CH92" s="189"/>
      <c r="CI92" s="189"/>
      <c r="CJ92" s="189"/>
      <c r="CK92" s="189"/>
      <c r="CL92" s="189"/>
      <c r="CM92" s="189"/>
      <c r="CN92" s="189"/>
      <c r="CO92" s="189"/>
      <c r="CP92" s="189"/>
      <c r="CQ92" s="189"/>
      <c r="CR92" s="189"/>
      <c r="CS92" s="189"/>
      <c r="CT92" s="189"/>
      <c r="CU92" s="189"/>
      <c r="CV92" s="189"/>
      <c r="CW92" s="189"/>
      <c r="CX92" s="189"/>
      <c r="CY92" s="189"/>
      <c r="CZ92" s="189"/>
      <c r="DA92" s="189"/>
      <c r="DB92" s="189"/>
      <c r="DC92" s="189"/>
      <c r="DD92" s="189"/>
      <c r="DE92" s="189"/>
      <c r="DF92" s="189"/>
      <c r="DG92" s="189"/>
      <c r="DH92" s="189"/>
      <c r="DI92" s="189"/>
      <c r="DJ92" s="189"/>
      <c r="DK92" s="189"/>
      <c r="DL92" s="189"/>
      <c r="DM92" s="189"/>
      <c r="DN92" s="189"/>
      <c r="DO92" s="189"/>
      <c r="DP92" s="189"/>
      <c r="DQ92" s="189"/>
      <c r="DR92" s="189"/>
      <c r="DS92" s="189"/>
      <c r="DT92" s="189"/>
      <c r="DU92" s="189"/>
      <c r="DV92" s="189"/>
      <c r="DW92" s="189"/>
      <c r="DX92" s="189"/>
      <c r="DY92" s="189"/>
      <c r="DZ92" s="189"/>
      <c r="EA92" s="189"/>
      <c r="EB92" s="189"/>
      <c r="EC92" s="189"/>
      <c r="ED92" s="189"/>
      <c r="EE92" s="189"/>
      <c r="EF92" s="189"/>
      <c r="EG92" s="189"/>
      <c r="EH92" s="189"/>
      <c r="EI92" s="189"/>
      <c r="EJ92" s="189"/>
      <c r="EK92" s="189"/>
      <c r="EL92" s="189"/>
      <c r="EM92" s="189"/>
      <c r="EN92" s="189"/>
      <c r="EO92" s="189"/>
      <c r="EP92" s="189"/>
      <c r="EQ92" s="189"/>
      <c r="ER92" s="189"/>
      <c r="ES92" s="189"/>
      <c r="ET92" s="189"/>
      <c r="EU92" s="189"/>
      <c r="EV92" s="189"/>
      <c r="EW92" s="189"/>
      <c r="EX92" s="189"/>
      <c r="EY92" s="189"/>
      <c r="EZ92" s="189"/>
      <c r="FA92" s="189"/>
      <c r="FB92" s="189"/>
      <c r="FC92" s="189"/>
      <c r="FD92" s="189"/>
    </row>
    <row r="93" spans="13:160" s="188" customFormat="1" ht="15" hidden="1" customHeight="1" x14ac:dyDescent="0.25">
      <c r="M93" s="34"/>
      <c r="N93" s="34"/>
      <c r="O93" s="34"/>
      <c r="P93" s="34"/>
      <c r="Q93" s="34"/>
      <c r="R93" s="34"/>
      <c r="S93" s="205" t="s">
        <v>210</v>
      </c>
      <c r="T93" s="205">
        <v>894</v>
      </c>
      <c r="U93" s="205">
        <v>1987</v>
      </c>
      <c r="V93" s="34"/>
      <c r="BK93" s="189"/>
      <c r="BL93" s="189"/>
      <c r="BM93" s="189"/>
      <c r="BN93" s="189"/>
      <c r="BO93" s="189"/>
      <c r="BP93" s="189"/>
      <c r="BQ93" s="189"/>
      <c r="BR93" s="189"/>
      <c r="BS93" s="189"/>
      <c r="BT93" s="189"/>
      <c r="BU93" s="189"/>
      <c r="BV93" s="189"/>
      <c r="BW93" s="189"/>
      <c r="BX93" s="189"/>
      <c r="BY93" s="189"/>
      <c r="BZ93" s="189"/>
      <c r="CA93" s="189"/>
      <c r="CB93" s="189"/>
      <c r="CC93" s="189"/>
      <c r="CD93" s="189"/>
      <c r="CE93" s="189"/>
      <c r="CF93" s="189"/>
      <c r="CG93" s="189"/>
      <c r="CH93" s="189"/>
      <c r="CI93" s="189"/>
      <c r="CJ93" s="189"/>
      <c r="CK93" s="189"/>
      <c r="CL93" s="189"/>
      <c r="CM93" s="189"/>
      <c r="CN93" s="189"/>
      <c r="CO93" s="189"/>
      <c r="CP93" s="189"/>
      <c r="CQ93" s="189"/>
      <c r="CR93" s="189"/>
      <c r="CS93" s="189"/>
      <c r="CT93" s="189"/>
      <c r="CU93" s="189"/>
      <c r="CV93" s="189"/>
      <c r="CW93" s="189"/>
      <c r="CX93" s="189"/>
      <c r="CY93" s="189"/>
      <c r="CZ93" s="189"/>
      <c r="DA93" s="189"/>
      <c r="DB93" s="189"/>
      <c r="DC93" s="189"/>
      <c r="DD93" s="189"/>
      <c r="DE93" s="189"/>
      <c r="DF93" s="189"/>
      <c r="DG93" s="189"/>
      <c r="DH93" s="189"/>
      <c r="DI93" s="189"/>
      <c r="DJ93" s="189"/>
      <c r="DK93" s="189"/>
      <c r="DL93" s="189"/>
      <c r="DM93" s="189"/>
      <c r="DN93" s="189"/>
      <c r="DO93" s="189"/>
      <c r="DP93" s="189"/>
      <c r="DQ93" s="189"/>
      <c r="DR93" s="189"/>
      <c r="DS93" s="189"/>
      <c r="DT93" s="189"/>
      <c r="DU93" s="189"/>
      <c r="DV93" s="189"/>
      <c r="DW93" s="189"/>
      <c r="DX93" s="189"/>
      <c r="DY93" s="189"/>
      <c r="DZ93" s="189"/>
      <c r="EA93" s="189"/>
      <c r="EB93" s="189"/>
      <c r="EC93" s="189"/>
      <c r="ED93" s="189"/>
      <c r="EE93" s="189"/>
      <c r="EF93" s="189"/>
      <c r="EG93" s="189"/>
      <c r="EH93" s="189"/>
      <c r="EI93" s="189"/>
      <c r="EJ93" s="189"/>
      <c r="EK93" s="189"/>
      <c r="EL93" s="189"/>
      <c r="EM93" s="189"/>
      <c r="EN93" s="189"/>
      <c r="EO93" s="189"/>
      <c r="EP93" s="189"/>
      <c r="EQ93" s="189"/>
      <c r="ER93" s="189"/>
      <c r="ES93" s="189"/>
      <c r="ET93" s="189"/>
      <c r="EU93" s="189"/>
      <c r="EV93" s="189"/>
      <c r="EW93" s="189"/>
      <c r="EX93" s="189"/>
      <c r="EY93" s="189"/>
      <c r="EZ93" s="189"/>
      <c r="FA93" s="189"/>
      <c r="FB93" s="189"/>
      <c r="FC93" s="189"/>
      <c r="FD93" s="189"/>
    </row>
    <row r="94" spans="13:160" s="188" customFormat="1" ht="15" hidden="1" customHeight="1" x14ac:dyDescent="0.25">
      <c r="M94" s="34"/>
      <c r="N94" s="34"/>
      <c r="O94" s="34"/>
      <c r="P94" s="34"/>
      <c r="Q94" s="34"/>
      <c r="R94" s="34"/>
      <c r="S94" s="205" t="s">
        <v>579</v>
      </c>
      <c r="T94" s="205">
        <v>732</v>
      </c>
      <c r="U94" s="205">
        <v>1988</v>
      </c>
      <c r="V94" s="34"/>
      <c r="BK94" s="189"/>
      <c r="BL94" s="189"/>
      <c r="BM94" s="189"/>
      <c r="BN94" s="189"/>
      <c r="BO94" s="189"/>
      <c r="BP94" s="189"/>
      <c r="BQ94" s="189"/>
      <c r="BR94" s="189"/>
      <c r="BS94" s="189"/>
      <c r="BT94" s="189"/>
      <c r="BU94" s="189"/>
      <c r="BV94" s="189"/>
      <c r="BW94" s="189"/>
      <c r="BX94" s="189"/>
      <c r="BY94" s="189"/>
      <c r="BZ94" s="189"/>
      <c r="CA94" s="189"/>
      <c r="CB94" s="189"/>
      <c r="CC94" s="189"/>
      <c r="CD94" s="189"/>
      <c r="CE94" s="189"/>
      <c r="CF94" s="189"/>
      <c r="CG94" s="189"/>
      <c r="CH94" s="189"/>
      <c r="CI94" s="189"/>
      <c r="CJ94" s="189"/>
      <c r="CK94" s="189"/>
      <c r="CL94" s="189"/>
      <c r="CM94" s="189"/>
      <c r="CN94" s="189"/>
      <c r="CO94" s="189"/>
      <c r="CP94" s="189"/>
      <c r="CQ94" s="189"/>
      <c r="CR94" s="189"/>
      <c r="CS94" s="189"/>
      <c r="CT94" s="189"/>
      <c r="CU94" s="189"/>
      <c r="CV94" s="189"/>
      <c r="CW94" s="189"/>
      <c r="CX94" s="189"/>
      <c r="CY94" s="189"/>
      <c r="CZ94" s="189"/>
      <c r="DA94" s="189"/>
      <c r="DB94" s="189"/>
      <c r="DC94" s="189"/>
      <c r="DD94" s="189"/>
      <c r="DE94" s="189"/>
      <c r="DF94" s="189"/>
      <c r="DG94" s="189"/>
      <c r="DH94" s="189"/>
      <c r="DI94" s="189"/>
      <c r="DJ94" s="189"/>
      <c r="DK94" s="189"/>
      <c r="DL94" s="189"/>
      <c r="DM94" s="189"/>
      <c r="DN94" s="189"/>
      <c r="DO94" s="189"/>
      <c r="DP94" s="189"/>
      <c r="DQ94" s="189"/>
      <c r="DR94" s="189"/>
      <c r="DS94" s="189"/>
      <c r="DT94" s="189"/>
      <c r="DU94" s="189"/>
      <c r="DV94" s="189"/>
      <c r="DW94" s="189"/>
      <c r="DX94" s="189"/>
      <c r="DY94" s="189"/>
      <c r="DZ94" s="189"/>
      <c r="EA94" s="189"/>
      <c r="EB94" s="189"/>
      <c r="EC94" s="189"/>
      <c r="ED94" s="189"/>
      <c r="EE94" s="189"/>
      <c r="EF94" s="189"/>
      <c r="EG94" s="189"/>
      <c r="EH94" s="189"/>
      <c r="EI94" s="189"/>
      <c r="EJ94" s="189"/>
      <c r="EK94" s="189"/>
      <c r="EL94" s="189"/>
      <c r="EM94" s="189"/>
      <c r="EN94" s="189"/>
      <c r="EO94" s="189"/>
      <c r="EP94" s="189"/>
      <c r="EQ94" s="189"/>
      <c r="ER94" s="189"/>
      <c r="ES94" s="189"/>
      <c r="ET94" s="189"/>
      <c r="EU94" s="189"/>
      <c r="EV94" s="189"/>
      <c r="EW94" s="189"/>
      <c r="EX94" s="189"/>
      <c r="EY94" s="189"/>
      <c r="EZ94" s="189"/>
      <c r="FA94" s="189"/>
      <c r="FB94" s="189"/>
      <c r="FC94" s="189"/>
      <c r="FD94" s="189"/>
    </row>
    <row r="95" spans="13:160" s="188" customFormat="1" ht="15" hidden="1" customHeight="1" x14ac:dyDescent="0.25">
      <c r="M95" s="34"/>
      <c r="N95" s="34"/>
      <c r="O95" s="34"/>
      <c r="P95" s="34"/>
      <c r="Q95" s="34"/>
      <c r="R95" s="34"/>
      <c r="S95" s="205" t="s">
        <v>580</v>
      </c>
      <c r="T95" s="205">
        <v>376</v>
      </c>
      <c r="U95" s="205">
        <v>1989</v>
      </c>
      <c r="V95" s="34"/>
      <c r="BK95" s="189"/>
      <c r="BL95" s="189"/>
      <c r="BM95" s="189"/>
      <c r="BN95" s="189"/>
      <c r="BO95" s="189"/>
      <c r="BP95" s="189"/>
      <c r="BQ95" s="189"/>
      <c r="BR95" s="189"/>
      <c r="BS95" s="189"/>
      <c r="BT95" s="189"/>
      <c r="BU95" s="189"/>
      <c r="BV95" s="189"/>
      <c r="BW95" s="189"/>
      <c r="BX95" s="189"/>
      <c r="BY95" s="189"/>
      <c r="BZ95" s="189"/>
      <c r="CA95" s="189"/>
      <c r="CB95" s="189"/>
      <c r="CC95" s="189"/>
      <c r="CD95" s="189"/>
      <c r="CE95" s="189"/>
      <c r="CF95" s="189"/>
      <c r="CG95" s="189"/>
      <c r="CH95" s="189"/>
      <c r="CI95" s="189"/>
      <c r="CJ95" s="189"/>
      <c r="CK95" s="189"/>
      <c r="CL95" s="189"/>
      <c r="CM95" s="189"/>
      <c r="CN95" s="189"/>
      <c r="CO95" s="189"/>
      <c r="CP95" s="189"/>
      <c r="CQ95" s="189"/>
      <c r="CR95" s="189"/>
      <c r="CS95" s="189"/>
      <c r="CT95" s="189"/>
      <c r="CU95" s="189"/>
      <c r="CV95" s="189"/>
      <c r="CW95" s="189"/>
      <c r="CX95" s="189"/>
      <c r="CY95" s="189"/>
      <c r="CZ95" s="189"/>
      <c r="DA95" s="189"/>
      <c r="DB95" s="189"/>
      <c r="DC95" s="189"/>
      <c r="DD95" s="189"/>
      <c r="DE95" s="189"/>
      <c r="DF95" s="189"/>
      <c r="DG95" s="189"/>
      <c r="DH95" s="189"/>
      <c r="DI95" s="189"/>
      <c r="DJ95" s="189"/>
      <c r="DK95" s="189"/>
      <c r="DL95" s="189"/>
      <c r="DM95" s="189"/>
      <c r="DN95" s="189"/>
      <c r="DO95" s="189"/>
      <c r="DP95" s="189"/>
      <c r="DQ95" s="189"/>
      <c r="DR95" s="189"/>
      <c r="DS95" s="189"/>
      <c r="DT95" s="189"/>
      <c r="DU95" s="189"/>
      <c r="DV95" s="189"/>
      <c r="DW95" s="189"/>
      <c r="DX95" s="189"/>
      <c r="DY95" s="189"/>
      <c r="DZ95" s="189"/>
      <c r="EA95" s="189"/>
      <c r="EB95" s="189"/>
      <c r="EC95" s="189"/>
      <c r="ED95" s="189"/>
      <c r="EE95" s="189"/>
      <c r="EF95" s="189"/>
      <c r="EG95" s="189"/>
      <c r="EH95" s="189"/>
      <c r="EI95" s="189"/>
      <c r="EJ95" s="189"/>
      <c r="EK95" s="189"/>
      <c r="EL95" s="189"/>
      <c r="EM95" s="189"/>
      <c r="EN95" s="189"/>
      <c r="EO95" s="189"/>
      <c r="EP95" s="189"/>
      <c r="EQ95" s="189"/>
      <c r="ER95" s="189"/>
      <c r="ES95" s="189"/>
      <c r="ET95" s="189"/>
      <c r="EU95" s="189"/>
      <c r="EV95" s="189"/>
      <c r="EW95" s="189"/>
      <c r="EX95" s="189"/>
      <c r="EY95" s="189"/>
      <c r="EZ95" s="189"/>
      <c r="FA95" s="189"/>
      <c r="FB95" s="189"/>
      <c r="FC95" s="189"/>
      <c r="FD95" s="189"/>
    </row>
    <row r="96" spans="13:160" s="188" customFormat="1" ht="15" hidden="1" customHeight="1" x14ac:dyDescent="0.25">
      <c r="M96" s="34"/>
      <c r="N96" s="34"/>
      <c r="O96" s="34"/>
      <c r="P96" s="34"/>
      <c r="Q96" s="34"/>
      <c r="R96" s="34"/>
      <c r="S96" s="205" t="s">
        <v>211</v>
      </c>
      <c r="T96" s="205">
        <v>356</v>
      </c>
      <c r="U96" s="205">
        <v>1990</v>
      </c>
      <c r="V96" s="34"/>
      <c r="BK96" s="189"/>
      <c r="BL96" s="189"/>
      <c r="BM96" s="189"/>
      <c r="BN96" s="189"/>
      <c r="BO96" s="189"/>
      <c r="BP96" s="189"/>
      <c r="BQ96" s="189"/>
      <c r="BR96" s="189"/>
      <c r="BS96" s="189"/>
      <c r="BT96" s="189"/>
      <c r="BU96" s="189"/>
      <c r="BV96" s="189"/>
      <c r="BW96" s="189"/>
      <c r="BX96" s="189"/>
      <c r="BY96" s="189"/>
      <c r="BZ96" s="189"/>
      <c r="CA96" s="189"/>
      <c r="CB96" s="189"/>
      <c r="CC96" s="189"/>
      <c r="CD96" s="189"/>
      <c r="CE96" s="189"/>
      <c r="CF96" s="189"/>
      <c r="CG96" s="189"/>
      <c r="CH96" s="189"/>
      <c r="CI96" s="189"/>
      <c r="CJ96" s="189"/>
      <c r="CK96" s="189"/>
      <c r="CL96" s="189"/>
      <c r="CM96" s="189"/>
      <c r="CN96" s="189"/>
      <c r="CO96" s="189"/>
      <c r="CP96" s="189"/>
      <c r="CQ96" s="189"/>
      <c r="CR96" s="189"/>
      <c r="CS96" s="189"/>
      <c r="CT96" s="189"/>
      <c r="CU96" s="189"/>
      <c r="CV96" s="189"/>
      <c r="CW96" s="189"/>
      <c r="CX96" s="189"/>
      <c r="CY96" s="189"/>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189"/>
      <c r="EJ96" s="189"/>
      <c r="EK96" s="189"/>
      <c r="EL96" s="189"/>
      <c r="EM96" s="189"/>
      <c r="EN96" s="189"/>
      <c r="EO96" s="189"/>
      <c r="EP96" s="189"/>
      <c r="EQ96" s="189"/>
      <c r="ER96" s="189"/>
      <c r="ES96" s="189"/>
      <c r="ET96" s="189"/>
      <c r="EU96" s="189"/>
      <c r="EV96" s="189"/>
      <c r="EW96" s="189"/>
      <c r="EX96" s="189"/>
      <c r="EY96" s="189"/>
      <c r="EZ96" s="189"/>
      <c r="FA96" s="189"/>
      <c r="FB96" s="189"/>
      <c r="FC96" s="189"/>
      <c r="FD96" s="189"/>
    </row>
    <row r="97" spans="13:160" s="188" customFormat="1" ht="15" hidden="1" customHeight="1" x14ac:dyDescent="0.25">
      <c r="M97" s="34"/>
      <c r="N97" s="34"/>
      <c r="O97" s="34"/>
      <c r="P97" s="34"/>
      <c r="Q97" s="34"/>
      <c r="R97" s="34"/>
      <c r="S97" s="205" t="s">
        <v>581</v>
      </c>
      <c r="T97" s="205">
        <v>360</v>
      </c>
      <c r="U97" s="205">
        <v>1991</v>
      </c>
      <c r="V97" s="34"/>
      <c r="BK97" s="189"/>
      <c r="BL97" s="189"/>
      <c r="BM97" s="189"/>
      <c r="BN97" s="189"/>
      <c r="BO97" s="189"/>
      <c r="BP97" s="189"/>
      <c r="BQ97" s="189"/>
      <c r="BR97" s="189"/>
      <c r="BS97" s="189"/>
      <c r="BT97" s="189"/>
      <c r="BU97" s="189"/>
      <c r="BV97" s="189"/>
      <c r="BW97" s="189"/>
      <c r="BX97" s="189"/>
      <c r="BY97" s="189"/>
      <c r="BZ97" s="189"/>
      <c r="CA97" s="189"/>
      <c r="CB97" s="189"/>
      <c r="CC97" s="189"/>
      <c r="CD97" s="189"/>
      <c r="CE97" s="189"/>
      <c r="CF97" s="189"/>
      <c r="CG97" s="189"/>
      <c r="CH97" s="189"/>
      <c r="CI97" s="189"/>
      <c r="CJ97" s="189"/>
      <c r="CK97" s="189"/>
      <c r="CL97" s="189"/>
      <c r="CM97" s="189"/>
      <c r="CN97" s="189"/>
      <c r="CO97" s="189"/>
      <c r="CP97" s="189"/>
      <c r="CQ97" s="189"/>
      <c r="CR97" s="189"/>
      <c r="CS97" s="189"/>
      <c r="CT97" s="189"/>
      <c r="CU97" s="189"/>
      <c r="CV97" s="189"/>
      <c r="CW97" s="189"/>
      <c r="CX97" s="189"/>
      <c r="CY97" s="189"/>
      <c r="CZ97" s="189"/>
      <c r="DA97" s="189"/>
      <c r="DB97" s="189"/>
      <c r="DC97" s="189"/>
      <c r="DD97" s="189"/>
      <c r="DE97" s="189"/>
      <c r="DF97" s="189"/>
      <c r="DG97" s="189"/>
      <c r="DH97" s="189"/>
      <c r="DI97" s="189"/>
      <c r="DJ97" s="189"/>
      <c r="DK97" s="189"/>
      <c r="DL97" s="189"/>
      <c r="DM97" s="189"/>
      <c r="DN97" s="189"/>
      <c r="DO97" s="189"/>
      <c r="DP97" s="189"/>
      <c r="DQ97" s="189"/>
      <c r="DR97" s="189"/>
      <c r="DS97" s="189"/>
      <c r="DT97" s="189"/>
      <c r="DU97" s="189"/>
      <c r="DV97" s="189"/>
      <c r="DW97" s="189"/>
      <c r="DX97" s="189"/>
      <c r="DY97" s="189"/>
      <c r="DZ97" s="189"/>
      <c r="EA97" s="189"/>
      <c r="EB97" s="189"/>
      <c r="EC97" s="189"/>
      <c r="ED97" s="189"/>
      <c r="EE97" s="189"/>
      <c r="EF97" s="189"/>
      <c r="EG97" s="189"/>
      <c r="EH97" s="189"/>
      <c r="EI97" s="189"/>
      <c r="EJ97" s="189"/>
      <c r="EK97" s="189"/>
      <c r="EL97" s="189"/>
      <c r="EM97" s="189"/>
      <c r="EN97" s="189"/>
      <c r="EO97" s="189"/>
      <c r="EP97" s="189"/>
      <c r="EQ97" s="189"/>
      <c r="ER97" s="189"/>
      <c r="ES97" s="189"/>
      <c r="ET97" s="189"/>
      <c r="EU97" s="189"/>
      <c r="EV97" s="189"/>
      <c r="EW97" s="189"/>
      <c r="EX97" s="189"/>
      <c r="EY97" s="189"/>
      <c r="EZ97" s="189"/>
      <c r="FA97" s="189"/>
      <c r="FB97" s="189"/>
      <c r="FC97" s="189"/>
      <c r="FD97" s="189"/>
    </row>
    <row r="98" spans="13:160" s="188" customFormat="1" ht="15" hidden="1" customHeight="1" x14ac:dyDescent="0.25">
      <c r="M98" s="34"/>
      <c r="N98" s="34"/>
      <c r="O98" s="34"/>
      <c r="P98" s="34"/>
      <c r="Q98" s="34"/>
      <c r="R98" s="34"/>
      <c r="S98" s="205" t="s">
        <v>582</v>
      </c>
      <c r="T98" s="205">
        <v>400</v>
      </c>
      <c r="U98" s="205">
        <v>1992</v>
      </c>
      <c r="V98" s="34"/>
      <c r="BK98" s="189"/>
      <c r="BL98" s="189"/>
      <c r="BM98" s="189"/>
      <c r="BN98" s="189"/>
      <c r="BO98" s="189"/>
      <c r="BP98" s="189"/>
      <c r="BQ98" s="189"/>
      <c r="BR98" s="189"/>
      <c r="BS98" s="189"/>
      <c r="BT98" s="189"/>
      <c r="BU98" s="189"/>
      <c r="BV98" s="189"/>
      <c r="BW98" s="189"/>
      <c r="BX98" s="189"/>
      <c r="BY98" s="189"/>
      <c r="BZ98" s="189"/>
      <c r="CA98" s="189"/>
      <c r="CB98" s="189"/>
      <c r="CC98" s="189"/>
      <c r="CD98" s="189"/>
      <c r="CE98" s="189"/>
      <c r="CF98" s="189"/>
      <c r="CG98" s="189"/>
      <c r="CH98" s="189"/>
      <c r="CI98" s="189"/>
      <c r="CJ98" s="189"/>
      <c r="CK98" s="189"/>
      <c r="CL98" s="189"/>
      <c r="CM98" s="189"/>
      <c r="CN98" s="189"/>
      <c r="CO98" s="189"/>
      <c r="CP98" s="189"/>
      <c r="CQ98" s="189"/>
      <c r="CR98" s="189"/>
      <c r="CS98" s="189"/>
      <c r="CT98" s="189"/>
      <c r="CU98" s="189"/>
      <c r="CV98" s="189"/>
      <c r="CW98" s="189"/>
      <c r="CX98" s="189"/>
      <c r="CY98" s="189"/>
      <c r="CZ98" s="189"/>
      <c r="DA98" s="189"/>
      <c r="DB98" s="189"/>
      <c r="DC98" s="189"/>
      <c r="DD98" s="189"/>
      <c r="DE98" s="189"/>
      <c r="DF98" s="189"/>
      <c r="DG98" s="189"/>
      <c r="DH98" s="189"/>
      <c r="DI98" s="189"/>
      <c r="DJ98" s="189"/>
      <c r="DK98" s="189"/>
      <c r="DL98" s="189"/>
      <c r="DM98" s="189"/>
      <c r="DN98" s="189"/>
      <c r="DO98" s="189"/>
      <c r="DP98" s="189"/>
      <c r="DQ98" s="189"/>
      <c r="DR98" s="189"/>
      <c r="DS98" s="189"/>
      <c r="DT98" s="189"/>
      <c r="DU98" s="189"/>
      <c r="DV98" s="189"/>
      <c r="DW98" s="189"/>
      <c r="DX98" s="189"/>
      <c r="DY98" s="189"/>
      <c r="DZ98" s="189"/>
      <c r="EA98" s="189"/>
      <c r="EB98" s="189"/>
      <c r="EC98" s="189"/>
      <c r="ED98" s="189"/>
      <c r="EE98" s="189"/>
      <c r="EF98" s="189"/>
      <c r="EG98" s="189"/>
      <c r="EH98" s="189"/>
      <c r="EI98" s="189"/>
      <c r="EJ98" s="189"/>
      <c r="EK98" s="189"/>
      <c r="EL98" s="189"/>
      <c r="EM98" s="189"/>
      <c r="EN98" s="189"/>
      <c r="EO98" s="189"/>
      <c r="EP98" s="189"/>
      <c r="EQ98" s="189"/>
      <c r="ER98" s="189"/>
      <c r="ES98" s="189"/>
      <c r="ET98" s="189"/>
      <c r="EU98" s="189"/>
      <c r="EV98" s="189"/>
      <c r="EW98" s="189"/>
      <c r="EX98" s="189"/>
      <c r="EY98" s="189"/>
      <c r="EZ98" s="189"/>
      <c r="FA98" s="189"/>
      <c r="FB98" s="189"/>
      <c r="FC98" s="189"/>
      <c r="FD98" s="189"/>
    </row>
    <row r="99" spans="13:160" s="188" customFormat="1" ht="15" hidden="1" customHeight="1" x14ac:dyDescent="0.25">
      <c r="M99" s="34"/>
      <c r="N99" s="34"/>
      <c r="O99" s="34"/>
      <c r="P99" s="34"/>
      <c r="Q99" s="34"/>
      <c r="R99" s="34"/>
      <c r="S99" s="205" t="s">
        <v>583</v>
      </c>
      <c r="T99" s="205">
        <v>368</v>
      </c>
      <c r="U99" s="205">
        <v>1993</v>
      </c>
      <c r="V99" s="34"/>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89"/>
      <c r="DB99" s="189"/>
      <c r="DC99" s="189"/>
      <c r="DD99" s="189"/>
      <c r="DE99" s="189"/>
      <c r="DF99" s="189"/>
      <c r="DG99" s="189"/>
      <c r="DH99" s="189"/>
      <c r="DI99" s="189"/>
      <c r="DJ99" s="189"/>
      <c r="DK99" s="189"/>
      <c r="DL99" s="189"/>
      <c r="DM99" s="189"/>
      <c r="DN99" s="189"/>
      <c r="DO99" s="189"/>
      <c r="DP99" s="189"/>
      <c r="DQ99" s="189"/>
      <c r="DR99" s="189"/>
      <c r="DS99" s="189"/>
      <c r="DT99" s="189"/>
      <c r="DU99" s="189"/>
      <c r="DV99" s="189"/>
      <c r="DW99" s="189"/>
      <c r="DX99" s="189"/>
      <c r="DY99" s="189"/>
      <c r="DZ99" s="189"/>
      <c r="EA99" s="189"/>
      <c r="EB99" s="189"/>
      <c r="EC99" s="189"/>
      <c r="ED99" s="189"/>
      <c r="EE99" s="189"/>
      <c r="EF99" s="189"/>
      <c r="EG99" s="189"/>
      <c r="EH99" s="189"/>
      <c r="EI99" s="189"/>
      <c r="EJ99" s="189"/>
      <c r="EK99" s="189"/>
      <c r="EL99" s="189"/>
      <c r="EM99" s="189"/>
      <c r="EN99" s="189"/>
      <c r="EO99" s="189"/>
      <c r="EP99" s="189"/>
      <c r="EQ99" s="189"/>
      <c r="ER99" s="189"/>
      <c r="ES99" s="189"/>
      <c r="ET99" s="189"/>
      <c r="EU99" s="189"/>
      <c r="EV99" s="189"/>
      <c r="EW99" s="189"/>
      <c r="EX99" s="189"/>
      <c r="EY99" s="189"/>
      <c r="EZ99" s="189"/>
      <c r="FA99" s="189"/>
      <c r="FB99" s="189"/>
      <c r="FC99" s="189"/>
      <c r="FD99" s="189"/>
    </row>
    <row r="100" spans="13:160" s="188" customFormat="1" ht="15" hidden="1" customHeight="1" x14ac:dyDescent="0.25">
      <c r="M100" s="34"/>
      <c r="N100" s="34"/>
      <c r="O100" s="34"/>
      <c r="P100" s="34"/>
      <c r="Q100" s="34"/>
      <c r="R100" s="34"/>
      <c r="S100" s="205" t="s">
        <v>584</v>
      </c>
      <c r="T100" s="205">
        <v>364</v>
      </c>
      <c r="U100" s="205">
        <v>1994</v>
      </c>
      <c r="V100" s="34"/>
      <c r="BK100" s="189"/>
      <c r="BL100" s="189"/>
      <c r="BM100" s="189"/>
      <c r="BN100" s="189"/>
      <c r="BO100" s="189"/>
      <c r="BP100" s="189"/>
      <c r="BQ100" s="189"/>
      <c r="BR100" s="189"/>
      <c r="BS100" s="189"/>
      <c r="BT100" s="189"/>
      <c r="BU100" s="189"/>
      <c r="BV100" s="189"/>
      <c r="BW100" s="189"/>
      <c r="BX100" s="189"/>
      <c r="BY100" s="189"/>
      <c r="BZ100" s="189"/>
      <c r="CA100" s="189"/>
      <c r="CB100" s="189"/>
      <c r="CC100" s="189"/>
      <c r="CD100" s="189"/>
      <c r="CE100" s="189"/>
      <c r="CF100" s="189"/>
      <c r="CG100" s="189"/>
      <c r="CH100" s="189"/>
      <c r="CI100" s="189"/>
      <c r="CJ100" s="189"/>
      <c r="CK100" s="189"/>
      <c r="CL100" s="189"/>
      <c r="CM100" s="189"/>
      <c r="CN100" s="189"/>
      <c r="CO100" s="189"/>
      <c r="CP100" s="189"/>
      <c r="CQ100" s="189"/>
      <c r="CR100" s="189"/>
      <c r="CS100" s="189"/>
      <c r="CT100" s="189"/>
      <c r="CU100" s="189"/>
      <c r="CV100" s="189"/>
      <c r="CW100" s="189"/>
      <c r="CX100" s="189"/>
      <c r="CY100" s="189"/>
      <c r="CZ100" s="189"/>
      <c r="DA100" s="189"/>
      <c r="DB100" s="189"/>
      <c r="DC100" s="189"/>
      <c r="DD100" s="189"/>
      <c r="DE100" s="189"/>
      <c r="DF100" s="189"/>
      <c r="DG100" s="189"/>
      <c r="DH100" s="189"/>
      <c r="DI100" s="189"/>
      <c r="DJ100" s="189"/>
      <c r="DK100" s="189"/>
      <c r="DL100" s="189"/>
      <c r="DM100" s="189"/>
      <c r="DN100" s="189"/>
      <c r="DO100" s="189"/>
      <c r="DP100" s="189"/>
      <c r="DQ100" s="189"/>
      <c r="DR100" s="189"/>
      <c r="DS100" s="189"/>
      <c r="DT100" s="189"/>
      <c r="DU100" s="189"/>
      <c r="DV100" s="189"/>
      <c r="DW100" s="189"/>
      <c r="DX100" s="189"/>
      <c r="DY100" s="189"/>
      <c r="DZ100" s="189"/>
      <c r="EA100" s="189"/>
      <c r="EB100" s="189"/>
      <c r="EC100" s="189"/>
      <c r="ED100" s="189"/>
      <c r="EE100" s="189"/>
      <c r="EF100" s="189"/>
      <c r="EG100" s="189"/>
      <c r="EH100" s="189"/>
      <c r="EI100" s="189"/>
      <c r="EJ100" s="189"/>
      <c r="EK100" s="189"/>
      <c r="EL100" s="189"/>
      <c r="EM100" s="189"/>
      <c r="EN100" s="189"/>
      <c r="EO100" s="189"/>
      <c r="EP100" s="189"/>
      <c r="EQ100" s="189"/>
      <c r="ER100" s="189"/>
      <c r="ES100" s="189"/>
      <c r="ET100" s="189"/>
      <c r="EU100" s="189"/>
      <c r="EV100" s="189"/>
      <c r="EW100" s="189"/>
      <c r="EX100" s="189"/>
      <c r="EY100" s="189"/>
      <c r="EZ100" s="189"/>
      <c r="FA100" s="189"/>
      <c r="FB100" s="189"/>
      <c r="FC100" s="189"/>
      <c r="FD100" s="189"/>
    </row>
    <row r="101" spans="13:160" s="188" customFormat="1" ht="15" hidden="1" customHeight="1" x14ac:dyDescent="0.25">
      <c r="M101" s="34"/>
      <c r="N101" s="34"/>
      <c r="O101" s="34"/>
      <c r="P101" s="34"/>
      <c r="Q101" s="34"/>
      <c r="R101" s="34"/>
      <c r="S101" s="205" t="s">
        <v>585</v>
      </c>
      <c r="T101" s="205">
        <v>372</v>
      </c>
      <c r="U101" s="205">
        <v>1995</v>
      </c>
      <c r="V101" s="34"/>
      <c r="BK101" s="189"/>
      <c r="BL101" s="189"/>
      <c r="BM101" s="189"/>
      <c r="BN101" s="189"/>
      <c r="BO101" s="189"/>
      <c r="BP101" s="189"/>
      <c r="BQ101" s="189"/>
      <c r="BR101" s="189"/>
      <c r="BS101" s="189"/>
      <c r="BT101" s="189"/>
      <c r="BU101" s="189"/>
      <c r="BV101" s="189"/>
      <c r="BW101" s="189"/>
      <c r="BX101" s="189"/>
      <c r="BY101" s="189"/>
      <c r="BZ101" s="189"/>
      <c r="CA101" s="189"/>
      <c r="CB101" s="189"/>
      <c r="CC101" s="189"/>
      <c r="CD101" s="189"/>
      <c r="CE101" s="189"/>
      <c r="CF101" s="189"/>
      <c r="CG101" s="189"/>
      <c r="CH101" s="189"/>
      <c r="CI101" s="189"/>
      <c r="CJ101" s="189"/>
      <c r="CK101" s="189"/>
      <c r="CL101" s="189"/>
      <c r="CM101" s="189"/>
      <c r="CN101" s="189"/>
      <c r="CO101" s="189"/>
      <c r="CP101" s="189"/>
      <c r="CQ101" s="189"/>
      <c r="CR101" s="189"/>
      <c r="CS101" s="189"/>
      <c r="CT101" s="189"/>
      <c r="CU101" s="189"/>
      <c r="CV101" s="189"/>
      <c r="CW101" s="189"/>
      <c r="CX101" s="189"/>
      <c r="CY101" s="189"/>
      <c r="CZ101" s="189"/>
      <c r="DA101" s="189"/>
      <c r="DB101" s="189"/>
      <c r="DC101" s="189"/>
      <c r="DD101" s="189"/>
      <c r="DE101" s="189"/>
      <c r="DF101" s="189"/>
      <c r="DG101" s="189"/>
      <c r="DH101" s="189"/>
      <c r="DI101" s="189"/>
      <c r="DJ101" s="189"/>
      <c r="DK101" s="189"/>
      <c r="DL101" s="189"/>
      <c r="DM101" s="189"/>
      <c r="DN101" s="189"/>
      <c r="DO101" s="189"/>
      <c r="DP101" s="189"/>
      <c r="DQ101" s="189"/>
      <c r="DR101" s="189"/>
      <c r="DS101" s="189"/>
      <c r="DT101" s="189"/>
      <c r="DU101" s="189"/>
      <c r="DV101" s="189"/>
      <c r="DW101" s="189"/>
      <c r="DX101" s="189"/>
      <c r="DY101" s="189"/>
      <c r="DZ101" s="189"/>
      <c r="EA101" s="189"/>
      <c r="EB101" s="189"/>
      <c r="EC101" s="189"/>
      <c r="ED101" s="189"/>
      <c r="EE101" s="189"/>
      <c r="EF101" s="189"/>
      <c r="EG101" s="189"/>
      <c r="EH101" s="189"/>
      <c r="EI101" s="189"/>
      <c r="EJ101" s="189"/>
      <c r="EK101" s="189"/>
      <c r="EL101" s="189"/>
      <c r="EM101" s="189"/>
      <c r="EN101" s="189"/>
      <c r="EO101" s="189"/>
      <c r="EP101" s="189"/>
      <c r="EQ101" s="189"/>
      <c r="ER101" s="189"/>
      <c r="ES101" s="189"/>
      <c r="ET101" s="189"/>
      <c r="EU101" s="189"/>
      <c r="EV101" s="189"/>
      <c r="EW101" s="189"/>
      <c r="EX101" s="189"/>
      <c r="EY101" s="189"/>
      <c r="EZ101" s="189"/>
      <c r="FA101" s="189"/>
      <c r="FB101" s="189"/>
      <c r="FC101" s="189"/>
      <c r="FD101" s="189"/>
    </row>
    <row r="102" spans="13:160" s="188" customFormat="1" ht="15" hidden="1" customHeight="1" x14ac:dyDescent="0.25">
      <c r="M102" s="34"/>
      <c r="N102" s="34"/>
      <c r="O102" s="34"/>
      <c r="P102" s="34"/>
      <c r="Q102" s="34"/>
      <c r="R102" s="34"/>
      <c r="S102" s="205" t="s">
        <v>825</v>
      </c>
      <c r="T102" s="205">
        <v>352</v>
      </c>
      <c r="U102" s="205">
        <v>1996</v>
      </c>
      <c r="V102" s="34"/>
      <c r="BK102" s="189"/>
      <c r="BL102" s="189"/>
      <c r="BM102" s="189"/>
      <c r="BN102" s="189"/>
      <c r="BO102" s="189"/>
      <c r="BP102" s="189"/>
      <c r="BQ102" s="189"/>
      <c r="BR102" s="189"/>
      <c r="BS102" s="189"/>
      <c r="BT102" s="189"/>
      <c r="BU102" s="189"/>
      <c r="BV102" s="189"/>
      <c r="BW102" s="189"/>
      <c r="BX102" s="189"/>
      <c r="BY102" s="189"/>
      <c r="BZ102" s="189"/>
      <c r="CA102" s="189"/>
      <c r="CB102" s="189"/>
      <c r="CC102" s="189"/>
      <c r="CD102" s="189"/>
      <c r="CE102" s="189"/>
      <c r="CF102" s="189"/>
      <c r="CG102" s="189"/>
      <c r="CH102" s="189"/>
      <c r="CI102" s="189"/>
      <c r="CJ102" s="189"/>
      <c r="CK102" s="189"/>
      <c r="CL102" s="189"/>
      <c r="CM102" s="189"/>
      <c r="CN102" s="189"/>
      <c r="CO102" s="189"/>
      <c r="CP102" s="189"/>
      <c r="CQ102" s="189"/>
      <c r="CR102" s="189"/>
      <c r="CS102" s="189"/>
      <c r="CT102" s="189"/>
      <c r="CU102" s="189"/>
      <c r="CV102" s="189"/>
      <c r="CW102" s="189"/>
      <c r="CX102" s="189"/>
      <c r="CY102" s="189"/>
      <c r="CZ102" s="189"/>
      <c r="DA102" s="189"/>
      <c r="DB102" s="189"/>
      <c r="DC102" s="189"/>
      <c r="DD102" s="189"/>
      <c r="DE102" s="189"/>
      <c r="DF102" s="189"/>
      <c r="DG102" s="189"/>
      <c r="DH102" s="189"/>
      <c r="DI102" s="189"/>
      <c r="DJ102" s="189"/>
      <c r="DK102" s="189"/>
      <c r="DL102" s="189"/>
      <c r="DM102" s="189"/>
      <c r="DN102" s="189"/>
      <c r="DO102" s="189"/>
      <c r="DP102" s="189"/>
      <c r="DQ102" s="189"/>
      <c r="DR102" s="189"/>
      <c r="DS102" s="189"/>
      <c r="DT102" s="189"/>
      <c r="DU102" s="189"/>
      <c r="DV102" s="189"/>
      <c r="DW102" s="189"/>
      <c r="DX102" s="189"/>
      <c r="DY102" s="189"/>
      <c r="DZ102" s="189"/>
      <c r="EA102" s="189"/>
      <c r="EB102" s="189"/>
      <c r="EC102" s="189"/>
      <c r="ED102" s="189"/>
      <c r="EE102" s="189"/>
      <c r="EF102" s="189"/>
      <c r="EG102" s="189"/>
      <c r="EH102" s="189"/>
      <c r="EI102" s="189"/>
      <c r="EJ102" s="189"/>
      <c r="EK102" s="189"/>
      <c r="EL102" s="189"/>
      <c r="EM102" s="189"/>
      <c r="EN102" s="189"/>
      <c r="EO102" s="189"/>
      <c r="EP102" s="189"/>
      <c r="EQ102" s="189"/>
      <c r="ER102" s="189"/>
      <c r="ES102" s="189"/>
      <c r="ET102" s="189"/>
      <c r="EU102" s="189"/>
      <c r="EV102" s="189"/>
      <c r="EW102" s="189"/>
      <c r="EX102" s="189"/>
      <c r="EY102" s="189"/>
      <c r="EZ102" s="189"/>
      <c r="FA102" s="189"/>
      <c r="FB102" s="189"/>
      <c r="FC102" s="189"/>
      <c r="FD102" s="189"/>
    </row>
    <row r="103" spans="13:160" s="188" customFormat="1" ht="15" hidden="1" customHeight="1" x14ac:dyDescent="0.25">
      <c r="M103" s="34"/>
      <c r="N103" s="34"/>
      <c r="O103" s="34"/>
      <c r="P103" s="34"/>
      <c r="Q103" s="34"/>
      <c r="R103" s="34"/>
      <c r="S103" s="205" t="s">
        <v>40</v>
      </c>
      <c r="T103" s="205">
        <v>724</v>
      </c>
      <c r="U103" s="205">
        <v>1997</v>
      </c>
      <c r="V103" s="34"/>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row>
    <row r="104" spans="13:160" s="188" customFormat="1" ht="15" hidden="1" customHeight="1" x14ac:dyDescent="0.25">
      <c r="M104" s="34"/>
      <c r="N104" s="34"/>
      <c r="O104" s="34"/>
      <c r="P104" s="34"/>
      <c r="Q104" s="34"/>
      <c r="R104" s="34"/>
      <c r="S104" s="205" t="s">
        <v>41</v>
      </c>
      <c r="T104" s="205">
        <v>380</v>
      </c>
      <c r="U104" s="205">
        <v>1998</v>
      </c>
      <c r="V104" s="34"/>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row>
    <row r="105" spans="13:160" s="188" customFormat="1" ht="15" hidden="1" customHeight="1" x14ac:dyDescent="0.25">
      <c r="M105" s="34"/>
      <c r="N105" s="34"/>
      <c r="O105" s="34"/>
      <c r="P105" s="34"/>
      <c r="Q105" s="34"/>
      <c r="R105" s="34"/>
      <c r="S105" s="205" t="s">
        <v>826</v>
      </c>
      <c r="T105" s="205">
        <v>196</v>
      </c>
      <c r="U105" s="205">
        <v>1999</v>
      </c>
      <c r="V105" s="34"/>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row>
    <row r="106" spans="13:160" s="188" customFormat="1" ht="15" hidden="1" customHeight="1" x14ac:dyDescent="0.25">
      <c r="M106" s="34"/>
      <c r="N106" s="34"/>
      <c r="O106" s="34"/>
      <c r="P106" s="34"/>
      <c r="Q106" s="34"/>
      <c r="R106" s="34"/>
      <c r="S106" s="205" t="s">
        <v>42</v>
      </c>
      <c r="T106" s="205">
        <v>296</v>
      </c>
      <c r="U106" s="205">
        <v>2000</v>
      </c>
      <c r="V106" s="34"/>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row>
    <row r="107" spans="13:160" s="188" customFormat="1" ht="15" hidden="1" customHeight="1" x14ac:dyDescent="0.25">
      <c r="M107" s="34"/>
      <c r="N107" s="34"/>
      <c r="O107" s="34"/>
      <c r="P107" s="34"/>
      <c r="Q107" s="34"/>
      <c r="R107" s="34"/>
      <c r="S107" s="205" t="s">
        <v>43</v>
      </c>
      <c r="T107" s="205">
        <v>132</v>
      </c>
      <c r="U107" s="205">
        <v>2001</v>
      </c>
      <c r="V107" s="34"/>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row>
    <row r="108" spans="13:160" s="188" customFormat="1" ht="15" hidden="1" customHeight="1" x14ac:dyDescent="0.25">
      <c r="M108" s="34"/>
      <c r="N108" s="34"/>
      <c r="O108" s="34"/>
      <c r="P108" s="34"/>
      <c r="Q108" s="34"/>
      <c r="R108" s="34"/>
      <c r="S108" s="205" t="s">
        <v>44</v>
      </c>
      <c r="T108" s="205">
        <v>398</v>
      </c>
      <c r="U108" s="205">
        <v>2002</v>
      </c>
      <c r="V108" s="34"/>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row>
    <row r="109" spans="13:160" s="188" customFormat="1" ht="15" hidden="1" customHeight="1" x14ac:dyDescent="0.25">
      <c r="M109" s="34"/>
      <c r="N109" s="34"/>
      <c r="O109" s="34"/>
      <c r="P109" s="34"/>
      <c r="Q109" s="34"/>
      <c r="R109" s="34"/>
      <c r="S109" s="205" t="s">
        <v>45</v>
      </c>
      <c r="T109" s="205">
        <v>116</v>
      </c>
      <c r="U109" s="205">
        <v>2003</v>
      </c>
      <c r="V109" s="34"/>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row>
    <row r="110" spans="13:160" s="188" customFormat="1" ht="15" hidden="1" customHeight="1" x14ac:dyDescent="0.25">
      <c r="M110" s="34"/>
      <c r="N110" s="34"/>
      <c r="O110" s="34"/>
      <c r="P110" s="34"/>
      <c r="Q110" s="34"/>
      <c r="R110" s="34"/>
      <c r="S110" s="205" t="s">
        <v>587</v>
      </c>
      <c r="T110" s="205">
        <v>120</v>
      </c>
      <c r="U110" s="205">
        <v>2004</v>
      </c>
      <c r="V110" s="34"/>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row>
    <row r="111" spans="13:160" s="188" customFormat="1" ht="15" hidden="1" customHeight="1" x14ac:dyDescent="0.25">
      <c r="M111" s="34"/>
      <c r="N111" s="34"/>
      <c r="O111" s="34"/>
      <c r="P111" s="34"/>
      <c r="Q111" s="34"/>
      <c r="R111" s="34"/>
      <c r="S111" s="205" t="s">
        <v>212</v>
      </c>
      <c r="T111" s="205">
        <v>124</v>
      </c>
      <c r="U111" s="205">
        <v>2005</v>
      </c>
      <c r="V111" s="34"/>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row>
    <row r="112" spans="13:160" s="188" customFormat="1" ht="15" hidden="1" customHeight="1" x14ac:dyDescent="0.25">
      <c r="M112" s="34"/>
      <c r="N112" s="34"/>
      <c r="O112" s="34"/>
      <c r="P112" s="34"/>
      <c r="Q112" s="34"/>
      <c r="R112" s="34"/>
      <c r="S112" s="205" t="s">
        <v>46</v>
      </c>
      <c r="T112" s="205">
        <v>634</v>
      </c>
      <c r="U112" s="205">
        <v>2006</v>
      </c>
      <c r="V112" s="34"/>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row>
    <row r="113" spans="13:160" s="188" customFormat="1" ht="15" hidden="1" customHeight="1" x14ac:dyDescent="0.25">
      <c r="M113" s="34"/>
      <c r="N113" s="34"/>
      <c r="O113" s="34"/>
      <c r="P113" s="34"/>
      <c r="Q113" s="34"/>
      <c r="R113" s="34"/>
      <c r="S113" s="205" t="s">
        <v>586</v>
      </c>
      <c r="T113" s="205">
        <v>404</v>
      </c>
      <c r="U113" s="205">
        <v>2007</v>
      </c>
      <c r="V113" s="34"/>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row>
    <row r="114" spans="13:160" s="188" customFormat="1" ht="15" hidden="1" customHeight="1" x14ac:dyDescent="0.25">
      <c r="M114" s="34"/>
      <c r="N114" s="34"/>
      <c r="O114" s="34"/>
      <c r="P114" s="34"/>
      <c r="Q114" s="34"/>
      <c r="R114" s="34"/>
      <c r="S114" s="205" t="s">
        <v>827</v>
      </c>
      <c r="T114" s="205">
        <v>417</v>
      </c>
      <c r="U114" s="205">
        <v>2008</v>
      </c>
      <c r="V114" s="34"/>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row>
    <row r="115" spans="13:160" s="188" customFormat="1" ht="15" hidden="1" customHeight="1" x14ac:dyDescent="0.25">
      <c r="M115" s="34"/>
      <c r="N115" s="34"/>
      <c r="O115" s="34"/>
      <c r="P115" s="34"/>
      <c r="Q115" s="34"/>
      <c r="R115" s="34"/>
      <c r="S115" s="205" t="s">
        <v>828</v>
      </c>
      <c r="T115" s="205">
        <v>156</v>
      </c>
      <c r="U115" s="205">
        <v>2009</v>
      </c>
      <c r="V115" s="34"/>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row>
    <row r="116" spans="13:160" s="188" customFormat="1" ht="15" hidden="1" customHeight="1" x14ac:dyDescent="0.25">
      <c r="M116" s="34"/>
      <c r="N116" s="34"/>
      <c r="O116" s="34"/>
      <c r="P116" s="34"/>
      <c r="Q116" s="34"/>
      <c r="R116" s="34"/>
      <c r="S116" s="205" t="s">
        <v>588</v>
      </c>
      <c r="T116" s="205">
        <v>166</v>
      </c>
      <c r="U116" s="205">
        <v>2010</v>
      </c>
      <c r="V116" s="34"/>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row>
    <row r="117" spans="13:160" s="188" customFormat="1" ht="15" hidden="1" customHeight="1" x14ac:dyDescent="0.25">
      <c r="M117" s="34"/>
      <c r="N117" s="34"/>
      <c r="O117" s="34"/>
      <c r="P117" s="34"/>
      <c r="Q117" s="34"/>
      <c r="R117" s="34"/>
      <c r="S117" s="205" t="s">
        <v>829</v>
      </c>
      <c r="T117" s="205">
        <v>170</v>
      </c>
      <c r="U117" s="205">
        <v>2011</v>
      </c>
      <c r="V117" s="34"/>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row>
    <row r="118" spans="13:160" s="188" customFormat="1" ht="15" hidden="1" customHeight="1" x14ac:dyDescent="0.25">
      <c r="M118" s="34"/>
      <c r="N118" s="34"/>
      <c r="O118" s="34"/>
      <c r="P118" s="34"/>
      <c r="Q118" s="34"/>
      <c r="R118" s="34"/>
      <c r="S118" s="205" t="s">
        <v>47</v>
      </c>
      <c r="T118" s="205">
        <v>174</v>
      </c>
      <c r="U118" s="205">
        <v>2012</v>
      </c>
      <c r="V118" s="34"/>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row>
    <row r="119" spans="13:160" s="188" customFormat="1" ht="15" hidden="1" customHeight="1" x14ac:dyDescent="0.25">
      <c r="M119" s="34"/>
      <c r="N119" s="34"/>
      <c r="O119" s="34"/>
      <c r="P119" s="34"/>
      <c r="Q119" s="34"/>
      <c r="R119" s="34"/>
      <c r="S119" s="205" t="s">
        <v>830</v>
      </c>
      <c r="T119" s="205">
        <v>178</v>
      </c>
      <c r="U119" s="205">
        <v>2013</v>
      </c>
      <c r="V119" s="34"/>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row>
    <row r="120" spans="13:160" s="188" customFormat="1" ht="15" hidden="1" customHeight="1" x14ac:dyDescent="0.25">
      <c r="M120" s="34"/>
      <c r="N120" s="34"/>
      <c r="O120" s="34"/>
      <c r="P120" s="34"/>
      <c r="Q120" s="34"/>
      <c r="R120" s="34"/>
      <c r="S120" s="205" t="s">
        <v>831</v>
      </c>
      <c r="T120" s="205">
        <v>408</v>
      </c>
      <c r="U120" s="205">
        <v>2014</v>
      </c>
      <c r="V120" s="34"/>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row>
    <row r="121" spans="13:160" s="188" customFormat="1" ht="15" hidden="1" customHeight="1" x14ac:dyDescent="0.25">
      <c r="M121" s="34"/>
      <c r="N121" s="34"/>
      <c r="O121" s="34"/>
      <c r="P121" s="34"/>
      <c r="Q121" s="34"/>
      <c r="R121" s="34"/>
      <c r="S121" s="205" t="s">
        <v>832</v>
      </c>
      <c r="T121" s="205">
        <v>410</v>
      </c>
      <c r="U121" s="205">
        <v>2015</v>
      </c>
      <c r="V121" s="34"/>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row>
    <row r="122" spans="13:160" s="188" customFormat="1" ht="15" hidden="1" customHeight="1" x14ac:dyDescent="0.25">
      <c r="M122" s="34"/>
      <c r="N122" s="34"/>
      <c r="O122" s="34"/>
      <c r="P122" s="34"/>
      <c r="Q122" s="34"/>
      <c r="R122" s="34"/>
      <c r="S122" s="205" t="s">
        <v>833</v>
      </c>
      <c r="T122" s="205">
        <v>188</v>
      </c>
      <c r="U122" s="205">
        <v>2016</v>
      </c>
      <c r="V122" s="34"/>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row>
    <row r="123" spans="13:160" s="188" customFormat="1" ht="15" hidden="1" customHeight="1" x14ac:dyDescent="0.25">
      <c r="M123" s="34"/>
      <c r="N123" s="34"/>
      <c r="O123" s="34"/>
      <c r="P123" s="34"/>
      <c r="Q123" s="34"/>
      <c r="R123" s="34"/>
      <c r="S123" s="205" t="s">
        <v>834</v>
      </c>
      <c r="T123" s="205">
        <v>384</v>
      </c>
      <c r="U123" s="205">
        <v>2017</v>
      </c>
      <c r="V123" s="34"/>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row>
    <row r="124" spans="13:160" s="188" customFormat="1" ht="15" hidden="1" customHeight="1" x14ac:dyDescent="0.25">
      <c r="M124" s="34"/>
      <c r="N124" s="34"/>
      <c r="O124" s="34"/>
      <c r="P124" s="34"/>
      <c r="Q124" s="34"/>
      <c r="R124" s="34"/>
      <c r="S124" s="205" t="s">
        <v>48</v>
      </c>
      <c r="T124" s="205">
        <v>192</v>
      </c>
      <c r="U124" s="205">
        <v>2018</v>
      </c>
      <c r="V124" s="34"/>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row>
    <row r="125" spans="13:160" s="188" customFormat="1" ht="15" hidden="1" customHeight="1" x14ac:dyDescent="0.25">
      <c r="M125" s="34"/>
      <c r="N125" s="34"/>
      <c r="O125" s="34"/>
      <c r="P125" s="34"/>
      <c r="Q125" s="34"/>
      <c r="R125" s="34"/>
      <c r="S125" s="205" t="s">
        <v>49</v>
      </c>
      <c r="T125" s="205">
        <v>414</v>
      </c>
      <c r="U125" s="205">
        <v>2019</v>
      </c>
      <c r="V125" s="34"/>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row>
    <row r="126" spans="13:160" s="188" customFormat="1" ht="15" hidden="1" customHeight="1" x14ac:dyDescent="0.25">
      <c r="M126" s="34"/>
      <c r="N126" s="34"/>
      <c r="O126" s="34"/>
      <c r="P126" s="34"/>
      <c r="Q126" s="34"/>
      <c r="R126" s="34"/>
      <c r="S126" s="205" t="s">
        <v>835</v>
      </c>
      <c r="T126" s="205">
        <v>531</v>
      </c>
      <c r="U126" s="205">
        <v>2020</v>
      </c>
      <c r="V126" s="34"/>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row>
    <row r="127" spans="13:160" s="188" customFormat="1" ht="15" hidden="1" customHeight="1" x14ac:dyDescent="0.25">
      <c r="M127" s="34"/>
      <c r="N127" s="34"/>
      <c r="O127" s="34"/>
      <c r="P127" s="34"/>
      <c r="Q127" s="34"/>
      <c r="R127" s="34"/>
      <c r="S127" s="205" t="s">
        <v>836</v>
      </c>
      <c r="T127" s="205">
        <v>430</v>
      </c>
      <c r="U127" s="205">
        <v>2021</v>
      </c>
      <c r="V127" s="34"/>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row>
    <row r="128" spans="13:160" s="188" customFormat="1" ht="15" hidden="1" customHeight="1" x14ac:dyDescent="0.25">
      <c r="M128" s="34"/>
      <c r="N128" s="34"/>
      <c r="O128" s="34"/>
      <c r="P128" s="34"/>
      <c r="Q128" s="34"/>
      <c r="R128" s="34"/>
      <c r="S128" s="205" t="s">
        <v>592</v>
      </c>
      <c r="T128" s="205">
        <v>434</v>
      </c>
      <c r="U128" s="205">
        <v>2022</v>
      </c>
      <c r="V128" s="34"/>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row>
    <row r="129" spans="13:160" s="188" customFormat="1" ht="15" hidden="1" customHeight="1" x14ac:dyDescent="0.25">
      <c r="M129" s="34"/>
      <c r="N129" s="34"/>
      <c r="O129" s="34"/>
      <c r="P129" s="34"/>
      <c r="Q129" s="34"/>
      <c r="R129" s="34"/>
      <c r="S129" s="205" t="s">
        <v>50</v>
      </c>
      <c r="T129" s="205">
        <v>422</v>
      </c>
      <c r="U129" s="205">
        <v>2023</v>
      </c>
      <c r="V129" s="34"/>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row>
    <row r="130" spans="13:160" s="188" customFormat="1" ht="15" hidden="1" customHeight="1" x14ac:dyDescent="0.25">
      <c r="M130" s="34"/>
      <c r="N130" s="34"/>
      <c r="O130" s="34"/>
      <c r="P130" s="34"/>
      <c r="Q130" s="34"/>
      <c r="R130" s="34"/>
      <c r="S130" s="205" t="s">
        <v>51</v>
      </c>
      <c r="T130" s="205">
        <v>438</v>
      </c>
      <c r="U130" s="205">
        <v>2024</v>
      </c>
      <c r="V130" s="34"/>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row>
    <row r="131" spans="13:160" s="188" customFormat="1" ht="15" hidden="1" customHeight="1" x14ac:dyDescent="0.25">
      <c r="M131" s="34"/>
      <c r="N131" s="34"/>
      <c r="O131" s="34"/>
      <c r="P131" s="34"/>
      <c r="Q131" s="34"/>
      <c r="R131" s="34"/>
      <c r="S131" s="205" t="s">
        <v>589</v>
      </c>
      <c r="T131" s="205">
        <v>418</v>
      </c>
      <c r="U131" s="205">
        <v>2025</v>
      </c>
      <c r="V131" s="34"/>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row>
    <row r="132" spans="13:160" s="188" customFormat="1" ht="15" hidden="1" customHeight="1" x14ac:dyDescent="0.25">
      <c r="M132" s="34"/>
      <c r="N132" s="34"/>
      <c r="O132" s="34"/>
      <c r="P132" s="34"/>
      <c r="Q132" s="34"/>
      <c r="R132" s="34"/>
      <c r="S132" s="205" t="s">
        <v>590</v>
      </c>
      <c r="T132" s="205">
        <v>428</v>
      </c>
      <c r="U132" s="205">
        <v>2026</v>
      </c>
      <c r="V132" s="34"/>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row>
    <row r="133" spans="13:160" s="188" customFormat="1" ht="15" hidden="1" customHeight="1" x14ac:dyDescent="0.25">
      <c r="M133" s="34"/>
      <c r="N133" s="34"/>
      <c r="O133" s="34"/>
      <c r="P133" s="34"/>
      <c r="Q133" s="34"/>
      <c r="R133" s="34"/>
      <c r="S133" s="205" t="s">
        <v>837</v>
      </c>
      <c r="T133" s="205">
        <v>426</v>
      </c>
      <c r="U133" s="205">
        <v>2027</v>
      </c>
      <c r="V133" s="34"/>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row>
    <row r="134" spans="13:160" s="188" customFormat="1" ht="15" hidden="1" customHeight="1" x14ac:dyDescent="0.25">
      <c r="M134" s="34"/>
      <c r="N134" s="34"/>
      <c r="O134" s="34"/>
      <c r="P134" s="34"/>
      <c r="Q134" s="34"/>
      <c r="R134" s="34"/>
      <c r="S134" s="205" t="s">
        <v>591</v>
      </c>
      <c r="T134" s="205">
        <v>440</v>
      </c>
      <c r="U134" s="205">
        <v>2028</v>
      </c>
      <c r="V134" s="34"/>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row>
    <row r="135" spans="13:160" s="188" customFormat="1" ht="15" hidden="1" customHeight="1" x14ac:dyDescent="0.25">
      <c r="M135" s="34"/>
      <c r="N135" s="34"/>
      <c r="O135" s="34"/>
      <c r="P135" s="34"/>
      <c r="Q135" s="34"/>
      <c r="R135" s="34"/>
      <c r="S135" s="205" t="s">
        <v>52</v>
      </c>
      <c r="T135" s="205">
        <v>442</v>
      </c>
      <c r="U135" s="205">
        <v>2029</v>
      </c>
      <c r="V135" s="34"/>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row>
    <row r="136" spans="13:160" s="188" customFormat="1" ht="15" hidden="1" customHeight="1" x14ac:dyDescent="0.25">
      <c r="M136" s="34"/>
      <c r="N136" s="34"/>
      <c r="O136" s="34"/>
      <c r="P136" s="34"/>
      <c r="Q136" s="34"/>
      <c r="R136" s="34"/>
      <c r="S136" s="205" t="s">
        <v>594</v>
      </c>
      <c r="T136" s="205">
        <v>583</v>
      </c>
      <c r="U136" s="205">
        <v>2030</v>
      </c>
      <c r="V136" s="34"/>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row>
    <row r="137" spans="13:160" s="188" customFormat="1" ht="15" hidden="1" customHeight="1" x14ac:dyDescent="0.25">
      <c r="M137" s="34"/>
      <c r="N137" s="34"/>
      <c r="O137" s="34"/>
      <c r="P137" s="34"/>
      <c r="Q137" s="34"/>
      <c r="R137" s="34"/>
      <c r="S137" s="205" t="s">
        <v>595</v>
      </c>
      <c r="T137" s="205">
        <v>480</v>
      </c>
      <c r="U137" s="34"/>
      <c r="V137" s="34"/>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row>
    <row r="138" spans="13:160" s="188" customFormat="1" ht="15" hidden="1" customHeight="1" x14ac:dyDescent="0.25">
      <c r="M138" s="34"/>
      <c r="N138" s="34"/>
      <c r="O138" s="34"/>
      <c r="P138" s="34"/>
      <c r="Q138" s="34"/>
      <c r="R138" s="34"/>
      <c r="S138" s="205" t="s">
        <v>53</v>
      </c>
      <c r="T138" s="205">
        <v>478</v>
      </c>
      <c r="U138" s="34"/>
      <c r="V138" s="34"/>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row>
    <row r="139" spans="13:160" s="188" customFormat="1" ht="15" hidden="1" customHeight="1" x14ac:dyDescent="0.25">
      <c r="M139" s="34"/>
      <c r="N139" s="34"/>
      <c r="O139" s="34"/>
      <c r="P139" s="34"/>
      <c r="Q139" s="34"/>
      <c r="R139" s="34"/>
      <c r="S139" s="205" t="s">
        <v>54</v>
      </c>
      <c r="T139" s="205">
        <v>450</v>
      </c>
      <c r="U139" s="34"/>
      <c r="V139" s="34"/>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row>
    <row r="140" spans="13:160" s="188" customFormat="1" ht="15" hidden="1" customHeight="1" x14ac:dyDescent="0.25">
      <c r="M140" s="34"/>
      <c r="N140" s="34"/>
      <c r="O140" s="34"/>
      <c r="P140" s="34"/>
      <c r="Q140" s="34"/>
      <c r="R140" s="34"/>
      <c r="S140" s="205" t="s">
        <v>55</v>
      </c>
      <c r="T140" s="205">
        <v>175</v>
      </c>
      <c r="U140" s="34"/>
      <c r="V140" s="34"/>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row>
    <row r="141" spans="13:160" s="188" customFormat="1" ht="15" hidden="1" customHeight="1" x14ac:dyDescent="0.25">
      <c r="M141" s="34"/>
      <c r="N141" s="34"/>
      <c r="O141" s="34"/>
      <c r="P141" s="34"/>
      <c r="Q141" s="34"/>
      <c r="R141" s="34"/>
      <c r="S141" s="205" t="s">
        <v>597</v>
      </c>
      <c r="T141" s="205">
        <v>446</v>
      </c>
      <c r="U141" s="34"/>
      <c r="V141" s="34"/>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row>
    <row r="142" spans="13:160" s="188" customFormat="1" ht="15" hidden="1" customHeight="1" x14ac:dyDescent="0.25">
      <c r="M142" s="34"/>
      <c r="N142" s="34"/>
      <c r="O142" s="34"/>
      <c r="P142" s="34"/>
      <c r="Q142" s="34"/>
      <c r="R142" s="34"/>
      <c r="S142" s="205" t="s">
        <v>598</v>
      </c>
      <c r="T142" s="205">
        <v>807</v>
      </c>
      <c r="U142" s="34"/>
      <c r="V142" s="34"/>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row>
    <row r="143" spans="13:160" s="188" customFormat="1" ht="15" hidden="1" customHeight="1" x14ac:dyDescent="0.25">
      <c r="M143" s="34"/>
      <c r="N143" s="34"/>
      <c r="O143" s="34"/>
      <c r="P143" s="34"/>
      <c r="Q143" s="34"/>
      <c r="R143" s="34"/>
      <c r="S143" s="205" t="s">
        <v>596</v>
      </c>
      <c r="T143" s="205">
        <v>466</v>
      </c>
      <c r="U143" s="34"/>
      <c r="V143" s="34"/>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row>
    <row r="144" spans="13:160" s="188" customFormat="1" ht="15" hidden="1" customHeight="1" x14ac:dyDescent="0.25">
      <c r="M144" s="34"/>
      <c r="N144" s="34"/>
      <c r="O144" s="34"/>
      <c r="P144" s="34"/>
      <c r="Q144" s="34"/>
      <c r="R144" s="34"/>
      <c r="S144" s="205" t="s">
        <v>838</v>
      </c>
      <c r="T144" s="205">
        <v>581</v>
      </c>
      <c r="U144" s="34"/>
      <c r="V144" s="34"/>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row>
    <row r="145" spans="13:160" s="188" customFormat="1" ht="15" hidden="1" customHeight="1" x14ac:dyDescent="0.25">
      <c r="M145" s="34"/>
      <c r="N145" s="34"/>
      <c r="O145" s="34"/>
      <c r="P145" s="34"/>
      <c r="Q145" s="34"/>
      <c r="R145" s="34"/>
      <c r="S145" s="205" t="s">
        <v>599</v>
      </c>
      <c r="T145" s="205">
        <v>454</v>
      </c>
      <c r="U145" s="34"/>
      <c r="V145" s="34"/>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row>
    <row r="146" spans="13:160" s="188" customFormat="1" ht="15" hidden="1" customHeight="1" x14ac:dyDescent="0.25">
      <c r="M146" s="34"/>
      <c r="N146" s="34"/>
      <c r="O146" s="34"/>
      <c r="P146" s="34"/>
      <c r="Q146" s="34"/>
      <c r="R146" s="34"/>
      <c r="S146" s="205" t="s">
        <v>56</v>
      </c>
      <c r="T146" s="205">
        <v>458</v>
      </c>
      <c r="U146" s="34"/>
      <c r="V146" s="34"/>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row>
    <row r="147" spans="13:160" s="188" customFormat="1" ht="15" hidden="1" customHeight="1" x14ac:dyDescent="0.25">
      <c r="M147" s="34"/>
      <c r="N147" s="34"/>
      <c r="O147" s="34"/>
      <c r="P147" s="34"/>
      <c r="Q147" s="34"/>
      <c r="R147" s="34"/>
      <c r="S147" s="205" t="s">
        <v>57</v>
      </c>
      <c r="T147" s="205">
        <v>462</v>
      </c>
      <c r="U147" s="34"/>
      <c r="V147" s="34"/>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row>
    <row r="148" spans="13:160" s="188" customFormat="1" ht="15" hidden="1" customHeight="1" x14ac:dyDescent="0.25">
      <c r="M148" s="34"/>
      <c r="N148" s="34"/>
      <c r="O148" s="34"/>
      <c r="P148" s="34"/>
      <c r="Q148" s="34"/>
      <c r="R148" s="34"/>
      <c r="S148" s="205" t="s">
        <v>839</v>
      </c>
      <c r="T148" s="205">
        <v>470</v>
      </c>
      <c r="U148" s="34"/>
      <c r="V148" s="34"/>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row>
    <row r="149" spans="13:160" s="188" customFormat="1" ht="15" hidden="1" customHeight="1" x14ac:dyDescent="0.25">
      <c r="M149" s="34"/>
      <c r="N149" s="34"/>
      <c r="O149" s="34"/>
      <c r="P149" s="34"/>
      <c r="Q149" s="34"/>
      <c r="R149" s="34"/>
      <c r="S149" s="205" t="s">
        <v>840</v>
      </c>
      <c r="T149" s="205">
        <v>504</v>
      </c>
      <c r="U149" s="34"/>
      <c r="V149" s="34"/>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row>
    <row r="150" spans="13:160" s="188" customFormat="1" ht="15" hidden="1" customHeight="1" x14ac:dyDescent="0.25">
      <c r="M150" s="34"/>
      <c r="N150" s="34"/>
      <c r="O150" s="34"/>
      <c r="P150" s="34"/>
      <c r="Q150" s="34"/>
      <c r="R150" s="34"/>
      <c r="S150" s="205" t="s">
        <v>58</v>
      </c>
      <c r="T150" s="205">
        <v>474</v>
      </c>
      <c r="U150" s="34"/>
      <c r="V150" s="34"/>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row>
    <row r="151" spans="13:160" s="188" customFormat="1" ht="15" hidden="1" customHeight="1" x14ac:dyDescent="0.25">
      <c r="M151" s="34"/>
      <c r="N151" s="34"/>
      <c r="O151" s="34"/>
      <c r="P151" s="34"/>
      <c r="Q151" s="34"/>
      <c r="R151" s="34"/>
      <c r="S151" s="205" t="s">
        <v>593</v>
      </c>
      <c r="T151" s="205">
        <v>584</v>
      </c>
      <c r="U151" s="34"/>
      <c r="V151" s="34"/>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row>
    <row r="152" spans="13:160" s="188" customFormat="1" ht="15" hidden="1" customHeight="1" x14ac:dyDescent="0.25">
      <c r="M152" s="34"/>
      <c r="N152" s="34"/>
      <c r="O152" s="34"/>
      <c r="P152" s="34"/>
      <c r="Q152" s="34"/>
      <c r="R152" s="34"/>
      <c r="S152" s="205" t="s">
        <v>600</v>
      </c>
      <c r="T152" s="205">
        <v>484</v>
      </c>
      <c r="U152" s="34"/>
      <c r="V152" s="34"/>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row>
    <row r="153" spans="13:160" s="188" customFormat="1" ht="15" hidden="1" customHeight="1" x14ac:dyDescent="0.25">
      <c r="M153" s="34"/>
      <c r="N153" s="34"/>
      <c r="O153" s="34"/>
      <c r="P153" s="34"/>
      <c r="Q153" s="34"/>
      <c r="R153" s="34"/>
      <c r="S153" s="205" t="s">
        <v>841</v>
      </c>
      <c r="T153" s="205">
        <v>508</v>
      </c>
      <c r="U153" s="34"/>
      <c r="V153" s="34"/>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row>
    <row r="154" spans="13:160" s="188" customFormat="1" ht="15" hidden="1" customHeight="1" x14ac:dyDescent="0.25">
      <c r="M154" s="34"/>
      <c r="N154" s="34"/>
      <c r="O154" s="34"/>
      <c r="P154" s="34"/>
      <c r="Q154" s="34"/>
      <c r="R154" s="34"/>
      <c r="S154" s="205" t="s">
        <v>59</v>
      </c>
      <c r="T154" s="205">
        <v>498</v>
      </c>
      <c r="U154" s="34"/>
      <c r="V154" s="34"/>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row>
    <row r="155" spans="13:160" s="188" customFormat="1" ht="15" hidden="1" customHeight="1" x14ac:dyDescent="0.25">
      <c r="M155" s="34"/>
      <c r="N155" s="34"/>
      <c r="O155" s="34"/>
      <c r="P155" s="34"/>
      <c r="Q155" s="34"/>
      <c r="R155" s="34"/>
      <c r="S155" s="205" t="s">
        <v>601</v>
      </c>
      <c r="T155" s="205">
        <v>492</v>
      </c>
      <c r="U155" s="34"/>
      <c r="V155" s="34"/>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row>
    <row r="156" spans="13:160" s="188" customFormat="1" ht="15" hidden="1" customHeight="1" x14ac:dyDescent="0.25">
      <c r="M156" s="34"/>
      <c r="N156" s="34"/>
      <c r="O156" s="34"/>
      <c r="P156" s="34"/>
      <c r="Q156" s="34"/>
      <c r="R156" s="34"/>
      <c r="S156" s="205" t="s">
        <v>60</v>
      </c>
      <c r="T156" s="205">
        <v>496</v>
      </c>
      <c r="U156" s="34"/>
      <c r="V156" s="34"/>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row>
    <row r="157" spans="13:160" s="188" customFormat="1" ht="15" hidden="1" customHeight="1" x14ac:dyDescent="0.25">
      <c r="M157" s="34"/>
      <c r="N157" s="34"/>
      <c r="O157" s="34"/>
      <c r="P157" s="34"/>
      <c r="Q157" s="34"/>
      <c r="R157" s="34"/>
      <c r="S157" s="205" t="s">
        <v>213</v>
      </c>
      <c r="T157" s="205">
        <v>500</v>
      </c>
      <c r="U157" s="34"/>
      <c r="V157" s="34"/>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row>
    <row r="158" spans="13:160" s="188" customFormat="1" ht="15" hidden="1" customHeight="1" x14ac:dyDescent="0.25">
      <c r="M158" s="34"/>
      <c r="N158" s="34"/>
      <c r="O158" s="34"/>
      <c r="P158" s="34"/>
      <c r="Q158" s="34"/>
      <c r="R158" s="34"/>
      <c r="S158" s="205" t="s">
        <v>607</v>
      </c>
      <c r="T158" s="205">
        <v>104</v>
      </c>
      <c r="U158" s="34"/>
      <c r="V158" s="34"/>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row>
    <row r="159" spans="13:160" s="188" customFormat="1" ht="15" hidden="1" customHeight="1" x14ac:dyDescent="0.25">
      <c r="M159" s="34"/>
      <c r="N159" s="34"/>
      <c r="O159" s="34"/>
      <c r="P159" s="34"/>
      <c r="Q159" s="34"/>
      <c r="R159" s="34"/>
      <c r="S159" s="205" t="s">
        <v>61</v>
      </c>
      <c r="T159" s="205">
        <v>562</v>
      </c>
      <c r="U159" s="34"/>
      <c r="V159" s="34"/>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row>
    <row r="160" spans="13:160" s="188" customFormat="1" ht="15" hidden="1" customHeight="1" x14ac:dyDescent="0.25">
      <c r="M160" s="34"/>
      <c r="N160" s="34"/>
      <c r="O160" s="34"/>
      <c r="P160" s="34"/>
      <c r="Q160" s="34"/>
      <c r="R160" s="34"/>
      <c r="S160" s="205" t="s">
        <v>62</v>
      </c>
      <c r="T160" s="205">
        <v>566</v>
      </c>
      <c r="U160" s="34"/>
      <c r="V160" s="34"/>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row>
    <row r="161" spans="13:160" s="188" customFormat="1" ht="15" hidden="1" customHeight="1" x14ac:dyDescent="0.25">
      <c r="M161" s="34"/>
      <c r="N161" s="34"/>
      <c r="O161" s="34"/>
      <c r="P161" s="34"/>
      <c r="Q161" s="34"/>
      <c r="R161" s="34"/>
      <c r="S161" s="205" t="s">
        <v>602</v>
      </c>
      <c r="T161" s="205">
        <v>528</v>
      </c>
      <c r="U161" s="34"/>
      <c r="V161" s="34"/>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row>
    <row r="162" spans="13:160" s="188" customFormat="1" ht="15" hidden="1" customHeight="1" x14ac:dyDescent="0.25">
      <c r="M162" s="34"/>
      <c r="N162" s="34"/>
      <c r="O162" s="34"/>
      <c r="P162" s="34"/>
      <c r="Q162" s="34"/>
      <c r="R162" s="34"/>
      <c r="S162" s="205" t="s">
        <v>603</v>
      </c>
      <c r="T162" s="205">
        <v>530</v>
      </c>
      <c r="U162" s="34"/>
      <c r="V162" s="34"/>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row>
    <row r="163" spans="13:160" s="188" customFormat="1" ht="15" hidden="1" customHeight="1" x14ac:dyDescent="0.25">
      <c r="M163" s="34"/>
      <c r="N163" s="34"/>
      <c r="O163" s="34"/>
      <c r="P163" s="34"/>
      <c r="Q163" s="34"/>
      <c r="R163" s="34"/>
      <c r="S163" s="205" t="s">
        <v>604</v>
      </c>
      <c r="T163" s="205">
        <v>558</v>
      </c>
      <c r="U163" s="34"/>
      <c r="V163" s="34"/>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row>
    <row r="164" spans="13:160" s="188" customFormat="1" ht="15" hidden="1" customHeight="1" x14ac:dyDescent="0.25">
      <c r="M164" s="34"/>
      <c r="N164" s="34"/>
      <c r="O164" s="34"/>
      <c r="P164" s="34"/>
      <c r="Q164" s="34"/>
      <c r="R164" s="34"/>
      <c r="S164" s="205" t="s">
        <v>842</v>
      </c>
      <c r="T164" s="205">
        <v>276</v>
      </c>
      <c r="U164" s="34"/>
      <c r="V164" s="34"/>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row>
    <row r="165" spans="13:160" s="188" customFormat="1" ht="15" hidden="1" customHeight="1" x14ac:dyDescent="0.25">
      <c r="M165" s="34"/>
      <c r="N165" s="34"/>
      <c r="O165" s="34"/>
      <c r="P165" s="34"/>
      <c r="Q165" s="34"/>
      <c r="R165" s="34"/>
      <c r="S165" s="205" t="s">
        <v>605</v>
      </c>
      <c r="T165" s="205">
        <v>570</v>
      </c>
      <c r="U165" s="34"/>
      <c r="V165" s="34"/>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row>
    <row r="166" spans="13:160" s="188" customFormat="1" ht="15" hidden="1" customHeight="1" x14ac:dyDescent="0.25">
      <c r="M166" s="34"/>
      <c r="N166" s="34"/>
      <c r="O166" s="34"/>
      <c r="P166" s="34"/>
      <c r="Q166" s="34"/>
      <c r="R166" s="34"/>
      <c r="S166" s="205" t="s">
        <v>606</v>
      </c>
      <c r="T166" s="205">
        <v>516</v>
      </c>
      <c r="U166" s="34"/>
      <c r="V166" s="34"/>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row>
    <row r="167" spans="13:160" s="188" customFormat="1" ht="15" hidden="1" customHeight="1" x14ac:dyDescent="0.25">
      <c r="M167" s="34"/>
      <c r="N167" s="34"/>
      <c r="O167" s="34"/>
      <c r="P167" s="34"/>
      <c r="Q167" s="34"/>
      <c r="R167" s="34"/>
      <c r="S167" s="205" t="s">
        <v>843</v>
      </c>
      <c r="T167" s="205">
        <v>520</v>
      </c>
      <c r="U167" s="34"/>
      <c r="V167" s="34"/>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row>
    <row r="168" spans="13:160" s="188" customFormat="1" ht="15" hidden="1" customHeight="1" x14ac:dyDescent="0.25">
      <c r="M168" s="34"/>
      <c r="N168" s="34"/>
      <c r="O168" s="34"/>
      <c r="P168" s="34"/>
      <c r="Q168" s="34"/>
      <c r="R168" s="34"/>
      <c r="S168" s="205" t="s">
        <v>608</v>
      </c>
      <c r="T168" s="205">
        <v>524</v>
      </c>
      <c r="U168" s="34"/>
      <c r="V168" s="34"/>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row>
    <row r="169" spans="13:160" s="188" customFormat="1" ht="15" hidden="1" customHeight="1" x14ac:dyDescent="0.25">
      <c r="M169" s="34"/>
      <c r="N169" s="34"/>
      <c r="O169" s="34"/>
      <c r="P169" s="34"/>
      <c r="Q169" s="34"/>
      <c r="R169" s="34"/>
      <c r="S169" s="205" t="s">
        <v>609</v>
      </c>
      <c r="T169" s="205">
        <v>554</v>
      </c>
      <c r="U169" s="34"/>
      <c r="V169" s="34"/>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row>
    <row r="170" spans="13:160" s="188" customFormat="1" ht="15" hidden="1" customHeight="1" x14ac:dyDescent="0.25">
      <c r="M170" s="34"/>
      <c r="N170" s="34"/>
      <c r="O170" s="34"/>
      <c r="P170" s="34"/>
      <c r="Q170" s="34"/>
      <c r="R170" s="34"/>
      <c r="S170" s="205" t="s">
        <v>610</v>
      </c>
      <c r="T170" s="205">
        <v>540</v>
      </c>
      <c r="U170" s="34"/>
      <c r="V170" s="34"/>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row>
    <row r="171" spans="13:160" s="188" customFormat="1" ht="15" hidden="1" customHeight="1" x14ac:dyDescent="0.25">
      <c r="M171" s="34"/>
      <c r="N171" s="34"/>
      <c r="O171" s="34"/>
      <c r="P171" s="34"/>
      <c r="Q171" s="34"/>
      <c r="R171" s="34"/>
      <c r="S171" s="205" t="s">
        <v>611</v>
      </c>
      <c r="T171" s="205">
        <v>578</v>
      </c>
      <c r="U171" s="34"/>
      <c r="V171" s="34"/>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row>
    <row r="172" spans="13:160" s="188" customFormat="1" ht="15" hidden="1" customHeight="1" x14ac:dyDescent="0.25">
      <c r="M172" s="34"/>
      <c r="N172" s="34"/>
      <c r="O172" s="34"/>
      <c r="P172" s="34"/>
      <c r="Q172" s="34"/>
      <c r="R172" s="34"/>
      <c r="S172" s="205" t="s">
        <v>63</v>
      </c>
      <c r="T172" s="205">
        <v>784</v>
      </c>
      <c r="U172" s="34"/>
      <c r="V172" s="34"/>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row>
    <row r="173" spans="13:160" s="188" customFormat="1" ht="15" hidden="1" customHeight="1" x14ac:dyDescent="0.25">
      <c r="M173" s="34"/>
      <c r="N173" s="34"/>
      <c r="O173" s="34"/>
      <c r="P173" s="34"/>
      <c r="Q173" s="34"/>
      <c r="R173" s="34"/>
      <c r="S173" s="205" t="s">
        <v>612</v>
      </c>
      <c r="T173" s="205">
        <v>834</v>
      </c>
      <c r="U173" s="34"/>
      <c r="V173" s="34"/>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row>
    <row r="174" spans="13:160" s="188" customFormat="1" ht="15" hidden="1" customHeight="1" x14ac:dyDescent="0.25">
      <c r="M174" s="34"/>
      <c r="N174" s="34"/>
      <c r="O174" s="34"/>
      <c r="P174" s="34"/>
      <c r="Q174" s="34"/>
      <c r="R174" s="34"/>
      <c r="S174" s="205" t="s">
        <v>844</v>
      </c>
      <c r="T174" s="205">
        <v>512</v>
      </c>
      <c r="U174" s="34"/>
      <c r="V174" s="34"/>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row>
    <row r="175" spans="13:160" s="188" customFormat="1" ht="15" hidden="1" customHeight="1" x14ac:dyDescent="0.25">
      <c r="M175" s="34"/>
      <c r="N175" s="34"/>
      <c r="O175" s="34"/>
      <c r="P175" s="34"/>
      <c r="Q175" s="34"/>
      <c r="R175" s="34"/>
      <c r="S175" s="205" t="s">
        <v>613</v>
      </c>
      <c r="T175" s="205" t="s">
        <v>558</v>
      </c>
      <c r="U175" s="34"/>
      <c r="V175" s="34"/>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row>
    <row r="176" spans="13:160" s="188" customFormat="1" ht="15" hidden="1" customHeight="1" x14ac:dyDescent="0.25">
      <c r="M176" s="34"/>
      <c r="N176" s="34"/>
      <c r="O176" s="34"/>
      <c r="P176" s="34"/>
      <c r="Q176" s="34"/>
      <c r="R176" s="34"/>
      <c r="S176" s="205" t="s">
        <v>614</v>
      </c>
      <c r="T176" s="205">
        <v>833</v>
      </c>
      <c r="U176" s="34"/>
      <c r="V176" s="34"/>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row>
    <row r="177" spans="13:160" s="188" customFormat="1" ht="15" hidden="1" customHeight="1" x14ac:dyDescent="0.25">
      <c r="M177" s="34"/>
      <c r="N177" s="34"/>
      <c r="O177" s="34"/>
      <c r="P177" s="34"/>
      <c r="Q177" s="34"/>
      <c r="R177" s="34"/>
      <c r="S177" s="205" t="s">
        <v>615</v>
      </c>
      <c r="T177" s="205">
        <v>574</v>
      </c>
      <c r="U177" s="34"/>
      <c r="V177" s="34"/>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row>
    <row r="178" spans="13:160" s="188" customFormat="1" ht="15" hidden="1" customHeight="1" x14ac:dyDescent="0.25">
      <c r="M178" s="34"/>
      <c r="N178" s="34"/>
      <c r="O178" s="34"/>
      <c r="P178" s="34"/>
      <c r="Q178" s="34"/>
      <c r="R178" s="34"/>
      <c r="S178" s="205" t="s">
        <v>214</v>
      </c>
      <c r="T178" s="205">
        <v>162</v>
      </c>
      <c r="U178" s="34"/>
      <c r="V178" s="34"/>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row>
    <row r="179" spans="13:160" s="188" customFormat="1" ht="15" hidden="1" customHeight="1" x14ac:dyDescent="0.25">
      <c r="M179" s="34"/>
      <c r="N179" s="34"/>
      <c r="O179" s="34"/>
      <c r="P179" s="34"/>
      <c r="Q179" s="34"/>
      <c r="R179" s="34"/>
      <c r="S179" s="205" t="s">
        <v>845</v>
      </c>
      <c r="T179" s="205">
        <v>654</v>
      </c>
      <c r="U179" s="34"/>
      <c r="V179" s="34"/>
      <c r="BK179" s="189"/>
      <c r="BL179" s="189"/>
      <c r="BM179" s="189"/>
      <c r="BN179" s="189"/>
      <c r="BO179" s="189"/>
      <c r="BP179" s="189"/>
      <c r="BQ179" s="189"/>
      <c r="BR179" s="189"/>
      <c r="BS179" s="189"/>
      <c r="BT179" s="189"/>
      <c r="BU179" s="189"/>
      <c r="BV179" s="189"/>
      <c r="BW179" s="189"/>
      <c r="BX179" s="189"/>
      <c r="BY179" s="189"/>
      <c r="BZ179" s="189"/>
      <c r="CA179" s="189"/>
      <c r="CB179" s="189"/>
      <c r="CC179" s="189"/>
      <c r="CD179" s="189"/>
      <c r="CE179" s="189"/>
      <c r="CF179" s="189"/>
      <c r="CG179" s="189"/>
      <c r="CH179" s="189"/>
      <c r="CI179" s="189"/>
      <c r="CJ179" s="189"/>
      <c r="CK179" s="189"/>
      <c r="CL179" s="189"/>
      <c r="CM179" s="189"/>
      <c r="CN179" s="189"/>
      <c r="CO179" s="189"/>
      <c r="CP179" s="189"/>
      <c r="CQ179" s="189"/>
      <c r="CR179" s="189"/>
      <c r="CS179" s="189"/>
      <c r="CT179" s="189"/>
      <c r="CU179" s="189"/>
      <c r="CV179" s="189"/>
      <c r="CW179" s="189"/>
      <c r="CX179" s="189"/>
      <c r="CY179" s="189"/>
      <c r="CZ179" s="189"/>
      <c r="DA179" s="189"/>
      <c r="DB179" s="189"/>
      <c r="DC179" s="189"/>
      <c r="DD179" s="189"/>
      <c r="DE179" s="189"/>
      <c r="DF179" s="189"/>
      <c r="DG179" s="189"/>
      <c r="DH179" s="189"/>
      <c r="DI179" s="189"/>
      <c r="DJ179" s="189"/>
      <c r="DK179" s="189"/>
      <c r="DL179" s="189"/>
      <c r="DM179" s="189"/>
      <c r="DN179" s="189"/>
      <c r="DO179" s="189"/>
      <c r="DP179" s="189"/>
      <c r="DQ179" s="189"/>
      <c r="DR179" s="189"/>
      <c r="DS179" s="189"/>
      <c r="DT179" s="189"/>
      <c r="DU179" s="189"/>
      <c r="DV179" s="189"/>
      <c r="DW179" s="189"/>
      <c r="DX179" s="189"/>
      <c r="DY179" s="189"/>
      <c r="DZ179" s="189"/>
      <c r="EA179" s="189"/>
      <c r="EB179" s="189"/>
      <c r="EC179" s="189"/>
      <c r="ED179" s="189"/>
      <c r="EE179" s="189"/>
      <c r="EF179" s="189"/>
      <c r="EG179" s="189"/>
      <c r="EH179" s="189"/>
      <c r="EI179" s="189"/>
      <c r="EJ179" s="189"/>
      <c r="EK179" s="189"/>
      <c r="EL179" s="189"/>
      <c r="EM179" s="189"/>
      <c r="EN179" s="189"/>
      <c r="EO179" s="189"/>
      <c r="EP179" s="189"/>
      <c r="EQ179" s="189"/>
      <c r="ER179" s="189"/>
      <c r="ES179" s="189"/>
      <c r="ET179" s="189"/>
      <c r="EU179" s="189"/>
      <c r="EV179" s="189"/>
      <c r="EW179" s="189"/>
      <c r="EX179" s="189"/>
      <c r="EY179" s="189"/>
      <c r="EZ179" s="189"/>
      <c r="FA179" s="189"/>
      <c r="FB179" s="189"/>
      <c r="FC179" s="189"/>
      <c r="FD179" s="189"/>
    </row>
    <row r="180" spans="13:160" s="188" customFormat="1" ht="15" hidden="1" customHeight="1" x14ac:dyDescent="0.25">
      <c r="M180" s="34"/>
      <c r="N180" s="34"/>
      <c r="O180" s="34"/>
      <c r="P180" s="34"/>
      <c r="Q180" s="34"/>
      <c r="R180" s="34"/>
      <c r="S180" s="205" t="s">
        <v>846</v>
      </c>
      <c r="T180" s="205">
        <v>334</v>
      </c>
      <c r="U180" s="34"/>
      <c r="V180" s="34"/>
      <c r="BK180" s="189"/>
      <c r="BL180" s="189"/>
      <c r="BM180" s="189"/>
      <c r="BN180" s="189"/>
      <c r="BO180" s="189"/>
      <c r="BP180" s="189"/>
      <c r="BQ180" s="189"/>
      <c r="BR180" s="189"/>
      <c r="BS180" s="189"/>
      <c r="BT180" s="189"/>
      <c r="BU180" s="189"/>
      <c r="BV180" s="189"/>
      <c r="BW180" s="189"/>
      <c r="BX180" s="189"/>
      <c r="BY180" s="189"/>
      <c r="BZ180" s="189"/>
      <c r="CA180" s="189"/>
      <c r="CB180" s="189"/>
      <c r="CC180" s="189"/>
      <c r="CD180" s="189"/>
      <c r="CE180" s="189"/>
      <c r="CF180" s="189"/>
      <c r="CG180" s="189"/>
      <c r="CH180" s="189"/>
      <c r="CI180" s="189"/>
      <c r="CJ180" s="189"/>
      <c r="CK180" s="189"/>
      <c r="CL180" s="189"/>
      <c r="CM180" s="189"/>
      <c r="CN180" s="189"/>
      <c r="CO180" s="189"/>
      <c r="CP180" s="189"/>
      <c r="CQ180" s="189"/>
      <c r="CR180" s="189"/>
      <c r="CS180" s="189"/>
      <c r="CT180" s="189"/>
      <c r="CU180" s="189"/>
      <c r="CV180" s="189"/>
      <c r="CW180" s="189"/>
      <c r="CX180" s="189"/>
      <c r="CY180" s="189"/>
      <c r="CZ180" s="189"/>
      <c r="DA180" s="189"/>
      <c r="DB180" s="189"/>
      <c r="DC180" s="189"/>
      <c r="DD180" s="189"/>
      <c r="DE180" s="189"/>
      <c r="DF180" s="189"/>
      <c r="DG180" s="189"/>
      <c r="DH180" s="189"/>
      <c r="DI180" s="189"/>
      <c r="DJ180" s="189"/>
      <c r="DK180" s="189"/>
      <c r="DL180" s="189"/>
      <c r="DM180" s="189"/>
      <c r="DN180" s="189"/>
      <c r="DO180" s="189"/>
      <c r="DP180" s="189"/>
      <c r="DQ180" s="189"/>
      <c r="DR180" s="189"/>
      <c r="DS180" s="189"/>
      <c r="DT180" s="189"/>
      <c r="DU180" s="189"/>
      <c r="DV180" s="189"/>
      <c r="DW180" s="189"/>
      <c r="DX180" s="189"/>
      <c r="DY180" s="189"/>
      <c r="DZ180" s="189"/>
      <c r="EA180" s="189"/>
      <c r="EB180" s="189"/>
      <c r="EC180" s="189"/>
      <c r="ED180" s="189"/>
      <c r="EE180" s="189"/>
      <c r="EF180" s="189"/>
      <c r="EG180" s="189"/>
      <c r="EH180" s="189"/>
      <c r="EI180" s="189"/>
      <c r="EJ180" s="189"/>
      <c r="EK180" s="189"/>
      <c r="EL180" s="189"/>
      <c r="EM180" s="189"/>
      <c r="EN180" s="189"/>
      <c r="EO180" s="189"/>
      <c r="EP180" s="189"/>
      <c r="EQ180" s="189"/>
      <c r="ER180" s="189"/>
      <c r="ES180" s="189"/>
      <c r="ET180" s="189"/>
      <c r="EU180" s="189"/>
      <c r="EV180" s="189"/>
      <c r="EW180" s="189"/>
      <c r="EX180" s="189"/>
      <c r="EY180" s="189"/>
      <c r="EZ180" s="189"/>
      <c r="FA180" s="189"/>
      <c r="FB180" s="189"/>
      <c r="FC180" s="189"/>
      <c r="FD180" s="189"/>
    </row>
    <row r="181" spans="13:160" s="188" customFormat="1" ht="15" hidden="1" customHeight="1" x14ac:dyDescent="0.25">
      <c r="M181" s="34"/>
      <c r="N181" s="34"/>
      <c r="O181" s="34"/>
      <c r="P181" s="34"/>
      <c r="Q181" s="34"/>
      <c r="R181" s="34"/>
      <c r="S181" s="205" t="s">
        <v>847</v>
      </c>
      <c r="T181" s="205">
        <v>136</v>
      </c>
      <c r="U181" s="34"/>
      <c r="V181" s="34"/>
      <c r="BK181" s="189"/>
      <c r="BL181" s="189"/>
      <c r="BM181" s="189"/>
      <c r="BN181" s="189"/>
      <c r="BO181" s="189"/>
      <c r="BP181" s="189"/>
      <c r="BQ181" s="189"/>
      <c r="BR181" s="189"/>
      <c r="BS181" s="189"/>
      <c r="BT181" s="189"/>
      <c r="BU181" s="189"/>
      <c r="BV181" s="189"/>
      <c r="BW181" s="189"/>
      <c r="BX181" s="189"/>
      <c r="BY181" s="189"/>
      <c r="BZ181" s="189"/>
      <c r="CA181" s="189"/>
      <c r="CB181" s="189"/>
      <c r="CC181" s="189"/>
      <c r="CD181" s="189"/>
      <c r="CE181" s="189"/>
      <c r="CF181" s="189"/>
      <c r="CG181" s="189"/>
      <c r="CH181" s="189"/>
      <c r="CI181" s="189"/>
      <c r="CJ181" s="189"/>
      <c r="CK181" s="189"/>
      <c r="CL181" s="189"/>
      <c r="CM181" s="189"/>
      <c r="CN181" s="189"/>
      <c r="CO181" s="189"/>
      <c r="CP181" s="189"/>
      <c r="CQ181" s="189"/>
      <c r="CR181" s="189"/>
      <c r="CS181" s="189"/>
      <c r="CT181" s="189"/>
      <c r="CU181" s="189"/>
      <c r="CV181" s="189"/>
      <c r="CW181" s="189"/>
      <c r="CX181" s="189"/>
      <c r="CY181" s="189"/>
      <c r="CZ181" s="189"/>
      <c r="DA181" s="189"/>
      <c r="DB181" s="189"/>
      <c r="DC181" s="189"/>
      <c r="DD181" s="189"/>
      <c r="DE181" s="189"/>
      <c r="DF181" s="189"/>
      <c r="DG181" s="189"/>
      <c r="DH181" s="189"/>
      <c r="DI181" s="189"/>
      <c r="DJ181" s="189"/>
      <c r="DK181" s="189"/>
      <c r="DL181" s="189"/>
      <c r="DM181" s="189"/>
      <c r="DN181" s="189"/>
      <c r="DO181" s="189"/>
      <c r="DP181" s="189"/>
      <c r="DQ181" s="189"/>
      <c r="DR181" s="189"/>
      <c r="DS181" s="189"/>
      <c r="DT181" s="189"/>
      <c r="DU181" s="189"/>
      <c r="DV181" s="189"/>
      <c r="DW181" s="189"/>
      <c r="DX181" s="189"/>
      <c r="DY181" s="189"/>
      <c r="DZ181" s="189"/>
      <c r="EA181" s="189"/>
      <c r="EB181" s="189"/>
      <c r="EC181" s="189"/>
      <c r="ED181" s="189"/>
      <c r="EE181" s="189"/>
      <c r="EF181" s="189"/>
      <c r="EG181" s="189"/>
      <c r="EH181" s="189"/>
      <c r="EI181" s="189"/>
      <c r="EJ181" s="189"/>
      <c r="EK181" s="189"/>
      <c r="EL181" s="189"/>
      <c r="EM181" s="189"/>
      <c r="EN181" s="189"/>
      <c r="EO181" s="189"/>
      <c r="EP181" s="189"/>
      <c r="EQ181" s="189"/>
      <c r="ER181" s="189"/>
      <c r="ES181" s="189"/>
      <c r="ET181" s="189"/>
      <c r="EU181" s="189"/>
      <c r="EV181" s="189"/>
      <c r="EW181" s="189"/>
      <c r="EX181" s="189"/>
      <c r="EY181" s="189"/>
      <c r="EZ181" s="189"/>
      <c r="FA181" s="189"/>
      <c r="FB181" s="189"/>
      <c r="FC181" s="189"/>
      <c r="FD181" s="189"/>
    </row>
    <row r="182" spans="13:160" s="188" customFormat="1" ht="15" hidden="1" customHeight="1" x14ac:dyDescent="0.25">
      <c r="M182" s="34"/>
      <c r="N182" s="34"/>
      <c r="O182" s="34"/>
      <c r="P182" s="34"/>
      <c r="Q182" s="34"/>
      <c r="R182" s="34"/>
      <c r="S182" s="205" t="s">
        <v>64</v>
      </c>
      <c r="T182" s="205">
        <v>184</v>
      </c>
      <c r="U182" s="34"/>
      <c r="V182" s="34"/>
      <c r="BK182" s="189"/>
      <c r="BL182" s="189"/>
      <c r="BM182" s="189"/>
      <c r="BN182" s="189"/>
      <c r="BO182" s="189"/>
      <c r="BP182" s="189"/>
      <c r="BQ182" s="189"/>
      <c r="BR182" s="189"/>
      <c r="BS182" s="189"/>
      <c r="BT182" s="189"/>
      <c r="BU182" s="189"/>
      <c r="BV182" s="189"/>
      <c r="BW182" s="189"/>
      <c r="BX182" s="189"/>
      <c r="BY182" s="189"/>
      <c r="BZ182" s="189"/>
      <c r="CA182" s="189"/>
      <c r="CB182" s="189"/>
      <c r="CC182" s="189"/>
      <c r="CD182" s="189"/>
      <c r="CE182" s="189"/>
      <c r="CF182" s="189"/>
      <c r="CG182" s="189"/>
      <c r="CH182" s="189"/>
      <c r="CI182" s="189"/>
      <c r="CJ182" s="189"/>
      <c r="CK182" s="189"/>
      <c r="CL182" s="189"/>
      <c r="CM182" s="189"/>
      <c r="CN182" s="189"/>
      <c r="CO182" s="189"/>
      <c r="CP182" s="189"/>
      <c r="CQ182" s="189"/>
      <c r="CR182" s="189"/>
      <c r="CS182" s="189"/>
      <c r="CT182" s="189"/>
      <c r="CU182" s="189"/>
      <c r="CV182" s="189"/>
      <c r="CW182" s="189"/>
      <c r="CX182" s="189"/>
      <c r="CY182" s="189"/>
      <c r="CZ182" s="189"/>
      <c r="DA182" s="189"/>
      <c r="DB182" s="189"/>
      <c r="DC182" s="189"/>
      <c r="DD182" s="189"/>
      <c r="DE182" s="189"/>
      <c r="DF182" s="189"/>
      <c r="DG182" s="189"/>
      <c r="DH182" s="189"/>
      <c r="DI182" s="189"/>
      <c r="DJ182" s="189"/>
      <c r="DK182" s="189"/>
      <c r="DL182" s="189"/>
      <c r="DM182" s="189"/>
      <c r="DN182" s="189"/>
      <c r="DO182" s="189"/>
      <c r="DP182" s="189"/>
      <c r="DQ182" s="189"/>
      <c r="DR182" s="189"/>
      <c r="DS182" s="189"/>
      <c r="DT182" s="189"/>
      <c r="DU182" s="189"/>
      <c r="DV182" s="189"/>
      <c r="DW182" s="189"/>
      <c r="DX182" s="189"/>
      <c r="DY182" s="189"/>
      <c r="DZ182" s="189"/>
      <c r="EA182" s="189"/>
      <c r="EB182" s="189"/>
      <c r="EC182" s="189"/>
      <c r="ED182" s="189"/>
      <c r="EE182" s="189"/>
      <c r="EF182" s="189"/>
      <c r="EG182" s="189"/>
      <c r="EH182" s="189"/>
      <c r="EI182" s="189"/>
      <c r="EJ182" s="189"/>
      <c r="EK182" s="189"/>
      <c r="EL182" s="189"/>
      <c r="EM182" s="189"/>
      <c r="EN182" s="189"/>
      <c r="EO182" s="189"/>
      <c r="EP182" s="189"/>
      <c r="EQ182" s="189"/>
      <c r="ER182" s="189"/>
      <c r="ES182" s="189"/>
      <c r="ET182" s="189"/>
      <c r="EU182" s="189"/>
      <c r="EV182" s="189"/>
      <c r="EW182" s="189"/>
      <c r="EX182" s="189"/>
      <c r="EY182" s="189"/>
      <c r="EZ182" s="189"/>
      <c r="FA182" s="189"/>
      <c r="FB182" s="189"/>
      <c r="FC182" s="189"/>
      <c r="FD182" s="189"/>
    </row>
    <row r="183" spans="13:160" s="188" customFormat="1" ht="15" hidden="1" customHeight="1" x14ac:dyDescent="0.25">
      <c r="M183" s="34"/>
      <c r="N183" s="34"/>
      <c r="O183" s="34"/>
      <c r="P183" s="34"/>
      <c r="Q183" s="34"/>
      <c r="R183" s="34"/>
      <c r="S183" s="205" t="s">
        <v>65</v>
      </c>
      <c r="T183" s="205">
        <v>744</v>
      </c>
      <c r="U183" s="34"/>
      <c r="V183" s="34"/>
      <c r="BK183" s="189"/>
      <c r="BL183" s="189"/>
      <c r="BM183" s="189"/>
      <c r="BN183" s="189"/>
      <c r="BO183" s="189"/>
      <c r="BP183" s="189"/>
      <c r="BQ183" s="189"/>
      <c r="BR183" s="189"/>
      <c r="BS183" s="189"/>
      <c r="BT183" s="189"/>
      <c r="BU183" s="189"/>
      <c r="BV183" s="189"/>
      <c r="BW183" s="189"/>
      <c r="BX183" s="189"/>
      <c r="BY183" s="189"/>
      <c r="BZ183" s="189"/>
      <c r="CA183" s="189"/>
      <c r="CB183" s="189"/>
      <c r="CC183" s="189"/>
      <c r="CD183" s="189"/>
      <c r="CE183" s="189"/>
      <c r="CF183" s="189"/>
      <c r="CG183" s="189"/>
      <c r="CH183" s="189"/>
      <c r="CI183" s="189"/>
      <c r="CJ183" s="189"/>
      <c r="CK183" s="189"/>
      <c r="CL183" s="189"/>
      <c r="CM183" s="189"/>
      <c r="CN183" s="189"/>
      <c r="CO183" s="189"/>
      <c r="CP183" s="189"/>
      <c r="CQ183" s="189"/>
      <c r="CR183" s="189"/>
      <c r="CS183" s="189"/>
      <c r="CT183" s="189"/>
      <c r="CU183" s="189"/>
      <c r="CV183" s="189"/>
      <c r="CW183" s="189"/>
      <c r="CX183" s="189"/>
      <c r="CY183" s="189"/>
      <c r="CZ183" s="189"/>
      <c r="DA183" s="189"/>
      <c r="DB183" s="189"/>
      <c r="DC183" s="189"/>
      <c r="DD183" s="189"/>
      <c r="DE183" s="189"/>
      <c r="DF183" s="189"/>
      <c r="DG183" s="189"/>
      <c r="DH183" s="189"/>
      <c r="DI183" s="189"/>
      <c r="DJ183" s="189"/>
      <c r="DK183" s="189"/>
      <c r="DL183" s="189"/>
      <c r="DM183" s="189"/>
      <c r="DN183" s="189"/>
      <c r="DO183" s="189"/>
      <c r="DP183" s="189"/>
      <c r="DQ183" s="189"/>
      <c r="DR183" s="189"/>
      <c r="DS183" s="189"/>
      <c r="DT183" s="189"/>
      <c r="DU183" s="189"/>
      <c r="DV183" s="189"/>
      <c r="DW183" s="189"/>
      <c r="DX183" s="189"/>
      <c r="DY183" s="189"/>
      <c r="DZ183" s="189"/>
      <c r="EA183" s="189"/>
      <c r="EB183" s="189"/>
      <c r="EC183" s="189"/>
      <c r="ED183" s="189"/>
      <c r="EE183" s="189"/>
      <c r="EF183" s="189"/>
      <c r="EG183" s="189"/>
      <c r="EH183" s="189"/>
      <c r="EI183" s="189"/>
      <c r="EJ183" s="189"/>
      <c r="EK183" s="189"/>
      <c r="EL183" s="189"/>
      <c r="EM183" s="189"/>
      <c r="EN183" s="189"/>
      <c r="EO183" s="189"/>
      <c r="EP183" s="189"/>
      <c r="EQ183" s="189"/>
      <c r="ER183" s="189"/>
      <c r="ES183" s="189"/>
      <c r="ET183" s="189"/>
      <c r="EU183" s="189"/>
      <c r="EV183" s="189"/>
      <c r="EW183" s="189"/>
      <c r="EX183" s="189"/>
      <c r="EY183" s="189"/>
      <c r="EZ183" s="189"/>
      <c r="FA183" s="189"/>
      <c r="FB183" s="189"/>
      <c r="FC183" s="189"/>
      <c r="FD183" s="189"/>
    </row>
    <row r="184" spans="13:160" s="188" customFormat="1" ht="15" hidden="1" customHeight="1" x14ac:dyDescent="0.25">
      <c r="M184" s="34"/>
      <c r="N184" s="34"/>
      <c r="O184" s="34"/>
      <c r="P184" s="34"/>
      <c r="Q184" s="34"/>
      <c r="R184" s="34"/>
      <c r="S184" s="205" t="s">
        <v>848</v>
      </c>
      <c r="T184" s="205">
        <v>710</v>
      </c>
      <c r="U184" s="34"/>
      <c r="V184" s="34"/>
      <c r="BK184" s="189"/>
      <c r="BL184" s="189"/>
      <c r="BM184" s="189"/>
      <c r="BN184" s="189"/>
      <c r="BO184" s="189"/>
      <c r="BP184" s="189"/>
      <c r="BQ184" s="189"/>
      <c r="BR184" s="189"/>
      <c r="BS184" s="189"/>
      <c r="BT184" s="189"/>
      <c r="BU184" s="189"/>
      <c r="BV184" s="189"/>
      <c r="BW184" s="189"/>
      <c r="BX184" s="189"/>
      <c r="BY184" s="189"/>
      <c r="BZ184" s="189"/>
      <c r="CA184" s="189"/>
      <c r="CB184" s="189"/>
      <c r="CC184" s="189"/>
      <c r="CD184" s="189"/>
      <c r="CE184" s="189"/>
      <c r="CF184" s="189"/>
      <c r="CG184" s="189"/>
      <c r="CH184" s="189"/>
      <c r="CI184" s="189"/>
      <c r="CJ184" s="189"/>
      <c r="CK184" s="189"/>
      <c r="CL184" s="189"/>
      <c r="CM184" s="189"/>
      <c r="CN184" s="189"/>
      <c r="CO184" s="189"/>
      <c r="CP184" s="189"/>
      <c r="CQ184" s="189"/>
      <c r="CR184" s="189"/>
      <c r="CS184" s="189"/>
      <c r="CT184" s="189"/>
      <c r="CU184" s="189"/>
      <c r="CV184" s="189"/>
      <c r="CW184" s="189"/>
      <c r="CX184" s="189"/>
      <c r="CY184" s="189"/>
      <c r="CZ184" s="189"/>
      <c r="DA184" s="189"/>
      <c r="DB184" s="189"/>
      <c r="DC184" s="189"/>
      <c r="DD184" s="189"/>
      <c r="DE184" s="189"/>
      <c r="DF184" s="189"/>
      <c r="DG184" s="189"/>
      <c r="DH184" s="189"/>
      <c r="DI184" s="189"/>
      <c r="DJ184" s="189"/>
      <c r="DK184" s="189"/>
      <c r="DL184" s="189"/>
      <c r="DM184" s="189"/>
      <c r="DN184" s="189"/>
      <c r="DO184" s="189"/>
      <c r="DP184" s="189"/>
      <c r="DQ184" s="189"/>
      <c r="DR184" s="189"/>
      <c r="DS184" s="189"/>
      <c r="DT184" s="189"/>
      <c r="DU184" s="189"/>
      <c r="DV184" s="189"/>
      <c r="DW184" s="189"/>
      <c r="DX184" s="189"/>
      <c r="DY184" s="189"/>
      <c r="DZ184" s="189"/>
      <c r="EA184" s="189"/>
      <c r="EB184" s="189"/>
      <c r="EC184" s="189"/>
      <c r="ED184" s="189"/>
      <c r="EE184" s="189"/>
      <c r="EF184" s="189"/>
      <c r="EG184" s="189"/>
      <c r="EH184" s="189"/>
      <c r="EI184" s="189"/>
      <c r="EJ184" s="189"/>
      <c r="EK184" s="189"/>
      <c r="EL184" s="189"/>
      <c r="EM184" s="189"/>
      <c r="EN184" s="189"/>
      <c r="EO184" s="189"/>
      <c r="EP184" s="189"/>
      <c r="EQ184" s="189"/>
      <c r="ER184" s="189"/>
      <c r="ES184" s="189"/>
      <c r="ET184" s="189"/>
      <c r="EU184" s="189"/>
      <c r="EV184" s="189"/>
      <c r="EW184" s="189"/>
      <c r="EX184" s="189"/>
      <c r="EY184" s="189"/>
      <c r="EZ184" s="189"/>
      <c r="FA184" s="189"/>
      <c r="FB184" s="189"/>
      <c r="FC184" s="189"/>
      <c r="FD184" s="189"/>
    </row>
    <row r="185" spans="13:160" s="188" customFormat="1" ht="15" hidden="1" customHeight="1" x14ac:dyDescent="0.25">
      <c r="M185" s="34"/>
      <c r="N185" s="34"/>
      <c r="O185" s="34"/>
      <c r="P185" s="34"/>
      <c r="Q185" s="34"/>
      <c r="R185" s="34"/>
      <c r="S185" s="205" t="s">
        <v>66</v>
      </c>
      <c r="T185" s="205">
        <v>239</v>
      </c>
      <c r="U185" s="34"/>
      <c r="V185" s="34"/>
      <c r="BK185" s="189"/>
      <c r="BL185" s="189"/>
      <c r="BM185" s="189"/>
      <c r="BN185" s="189"/>
      <c r="BO185" s="189"/>
      <c r="BP185" s="189"/>
      <c r="BQ185" s="189"/>
      <c r="BR185" s="189"/>
      <c r="BS185" s="189"/>
      <c r="BT185" s="189"/>
      <c r="BU185" s="189"/>
      <c r="BV185" s="189"/>
      <c r="BW185" s="189"/>
      <c r="BX185" s="189"/>
      <c r="BY185" s="189"/>
      <c r="BZ185" s="189"/>
      <c r="CA185" s="189"/>
      <c r="CB185" s="189"/>
      <c r="CC185" s="189"/>
      <c r="CD185" s="189"/>
      <c r="CE185" s="189"/>
      <c r="CF185" s="189"/>
      <c r="CG185" s="189"/>
      <c r="CH185" s="189"/>
      <c r="CI185" s="189"/>
      <c r="CJ185" s="189"/>
      <c r="CK185" s="189"/>
      <c r="CL185" s="189"/>
      <c r="CM185" s="189"/>
      <c r="CN185" s="189"/>
      <c r="CO185" s="189"/>
      <c r="CP185" s="189"/>
      <c r="CQ185" s="189"/>
      <c r="CR185" s="189"/>
      <c r="CS185" s="189"/>
      <c r="CT185" s="189"/>
      <c r="CU185" s="189"/>
      <c r="CV185" s="189"/>
      <c r="CW185" s="189"/>
      <c r="CX185" s="189"/>
      <c r="CY185" s="189"/>
      <c r="CZ185" s="189"/>
      <c r="DA185" s="189"/>
      <c r="DB185" s="189"/>
      <c r="DC185" s="189"/>
      <c r="DD185" s="189"/>
      <c r="DE185" s="189"/>
      <c r="DF185" s="189"/>
      <c r="DG185" s="189"/>
      <c r="DH185" s="189"/>
      <c r="DI185" s="189"/>
      <c r="DJ185" s="189"/>
      <c r="DK185" s="189"/>
      <c r="DL185" s="189"/>
      <c r="DM185" s="189"/>
      <c r="DN185" s="189"/>
      <c r="DO185" s="189"/>
      <c r="DP185" s="189"/>
      <c r="DQ185" s="189"/>
      <c r="DR185" s="189"/>
      <c r="DS185" s="189"/>
      <c r="DT185" s="189"/>
      <c r="DU185" s="189"/>
      <c r="DV185" s="189"/>
      <c r="DW185" s="189"/>
      <c r="DX185" s="189"/>
      <c r="DY185" s="189"/>
      <c r="DZ185" s="189"/>
      <c r="EA185" s="189"/>
      <c r="EB185" s="189"/>
      <c r="EC185" s="189"/>
      <c r="ED185" s="189"/>
      <c r="EE185" s="189"/>
      <c r="EF185" s="189"/>
      <c r="EG185" s="189"/>
      <c r="EH185" s="189"/>
      <c r="EI185" s="189"/>
      <c r="EJ185" s="189"/>
      <c r="EK185" s="189"/>
      <c r="EL185" s="189"/>
      <c r="EM185" s="189"/>
      <c r="EN185" s="189"/>
      <c r="EO185" s="189"/>
      <c r="EP185" s="189"/>
      <c r="EQ185" s="189"/>
      <c r="ER185" s="189"/>
      <c r="ES185" s="189"/>
      <c r="ET185" s="189"/>
      <c r="EU185" s="189"/>
      <c r="EV185" s="189"/>
      <c r="EW185" s="189"/>
      <c r="EX185" s="189"/>
      <c r="EY185" s="189"/>
      <c r="EZ185" s="189"/>
      <c r="FA185" s="189"/>
      <c r="FB185" s="189"/>
      <c r="FC185" s="189"/>
      <c r="FD185" s="189"/>
    </row>
    <row r="186" spans="13:160" s="188" customFormat="1" ht="15" hidden="1" customHeight="1" x14ac:dyDescent="0.25">
      <c r="M186" s="34"/>
      <c r="N186" s="34"/>
      <c r="O186" s="34"/>
      <c r="P186" s="34"/>
      <c r="Q186" s="34"/>
      <c r="R186" s="34"/>
      <c r="S186" s="205" t="s">
        <v>849</v>
      </c>
      <c r="T186" s="205">
        <v>580</v>
      </c>
      <c r="U186" s="34"/>
      <c r="V186" s="34"/>
      <c r="BK186" s="189"/>
      <c r="BL186" s="189"/>
      <c r="BM186" s="189"/>
      <c r="BN186" s="189"/>
      <c r="BO186" s="189"/>
      <c r="BP186" s="189"/>
      <c r="BQ186" s="189"/>
      <c r="BR186" s="189"/>
      <c r="BS186" s="189"/>
      <c r="BT186" s="189"/>
      <c r="BU186" s="189"/>
      <c r="BV186" s="189"/>
      <c r="BW186" s="189"/>
      <c r="BX186" s="189"/>
      <c r="BY186" s="189"/>
      <c r="BZ186" s="189"/>
      <c r="CA186" s="189"/>
      <c r="CB186" s="189"/>
      <c r="CC186" s="189"/>
      <c r="CD186" s="189"/>
      <c r="CE186" s="189"/>
      <c r="CF186" s="189"/>
      <c r="CG186" s="189"/>
      <c r="CH186" s="189"/>
      <c r="CI186" s="189"/>
      <c r="CJ186" s="189"/>
      <c r="CK186" s="189"/>
      <c r="CL186" s="189"/>
      <c r="CM186" s="189"/>
      <c r="CN186" s="189"/>
      <c r="CO186" s="189"/>
      <c r="CP186" s="189"/>
      <c r="CQ186" s="189"/>
      <c r="CR186" s="189"/>
      <c r="CS186" s="189"/>
      <c r="CT186" s="189"/>
      <c r="CU186" s="189"/>
      <c r="CV186" s="189"/>
      <c r="CW186" s="189"/>
      <c r="CX186" s="189"/>
      <c r="CY186" s="189"/>
      <c r="CZ186" s="189"/>
      <c r="DA186" s="189"/>
      <c r="DB186" s="189"/>
      <c r="DC186" s="189"/>
      <c r="DD186" s="189"/>
      <c r="DE186" s="189"/>
      <c r="DF186" s="189"/>
      <c r="DG186" s="189"/>
      <c r="DH186" s="189"/>
      <c r="DI186" s="189"/>
      <c r="DJ186" s="189"/>
      <c r="DK186" s="189"/>
      <c r="DL186" s="189"/>
      <c r="DM186" s="189"/>
      <c r="DN186" s="189"/>
      <c r="DO186" s="189"/>
      <c r="DP186" s="189"/>
      <c r="DQ186" s="189"/>
      <c r="DR186" s="189"/>
      <c r="DS186" s="189"/>
      <c r="DT186" s="189"/>
      <c r="DU186" s="189"/>
      <c r="DV186" s="189"/>
      <c r="DW186" s="189"/>
      <c r="DX186" s="189"/>
      <c r="DY186" s="189"/>
      <c r="DZ186" s="189"/>
      <c r="EA186" s="189"/>
      <c r="EB186" s="189"/>
      <c r="EC186" s="189"/>
      <c r="ED186" s="189"/>
      <c r="EE186" s="189"/>
      <c r="EF186" s="189"/>
      <c r="EG186" s="189"/>
      <c r="EH186" s="189"/>
      <c r="EI186" s="189"/>
      <c r="EJ186" s="189"/>
      <c r="EK186" s="189"/>
      <c r="EL186" s="189"/>
      <c r="EM186" s="189"/>
      <c r="EN186" s="189"/>
      <c r="EO186" s="189"/>
      <c r="EP186" s="189"/>
      <c r="EQ186" s="189"/>
      <c r="ER186" s="189"/>
      <c r="ES186" s="189"/>
      <c r="ET186" s="189"/>
      <c r="EU186" s="189"/>
      <c r="EV186" s="189"/>
      <c r="EW186" s="189"/>
      <c r="EX186" s="189"/>
      <c r="EY186" s="189"/>
      <c r="EZ186" s="189"/>
      <c r="FA186" s="189"/>
      <c r="FB186" s="189"/>
      <c r="FC186" s="189"/>
      <c r="FD186" s="189"/>
    </row>
    <row r="187" spans="13:160" s="188" customFormat="1" ht="15" hidden="1" customHeight="1" x14ac:dyDescent="0.25">
      <c r="M187" s="34"/>
      <c r="N187" s="34"/>
      <c r="O187" s="34"/>
      <c r="P187" s="34"/>
      <c r="Q187" s="34"/>
      <c r="R187" s="34"/>
      <c r="S187" s="205" t="s">
        <v>67</v>
      </c>
      <c r="T187" s="205">
        <v>612</v>
      </c>
      <c r="U187" s="34"/>
      <c r="V187" s="34"/>
      <c r="BK187" s="189"/>
      <c r="BL187" s="189"/>
      <c r="BM187" s="189"/>
      <c r="BN187" s="189"/>
      <c r="BO187" s="189"/>
      <c r="BP187" s="189"/>
      <c r="BQ187" s="189"/>
      <c r="BR187" s="189"/>
      <c r="BS187" s="189"/>
      <c r="BT187" s="189"/>
      <c r="BU187" s="189"/>
      <c r="BV187" s="189"/>
      <c r="BW187" s="189"/>
      <c r="BX187" s="189"/>
      <c r="BY187" s="189"/>
      <c r="BZ187" s="189"/>
      <c r="CA187" s="189"/>
      <c r="CB187" s="189"/>
      <c r="CC187" s="189"/>
      <c r="CD187" s="189"/>
      <c r="CE187" s="189"/>
      <c r="CF187" s="189"/>
      <c r="CG187" s="189"/>
      <c r="CH187" s="189"/>
      <c r="CI187" s="189"/>
      <c r="CJ187" s="189"/>
      <c r="CK187" s="189"/>
      <c r="CL187" s="189"/>
      <c r="CM187" s="189"/>
      <c r="CN187" s="189"/>
      <c r="CO187" s="189"/>
      <c r="CP187" s="189"/>
      <c r="CQ187" s="189"/>
      <c r="CR187" s="189"/>
      <c r="CS187" s="189"/>
      <c r="CT187" s="189"/>
      <c r="CU187" s="189"/>
      <c r="CV187" s="189"/>
      <c r="CW187" s="189"/>
      <c r="CX187" s="189"/>
      <c r="CY187" s="189"/>
      <c r="CZ187" s="189"/>
      <c r="DA187" s="189"/>
      <c r="DB187" s="189"/>
      <c r="DC187" s="189"/>
      <c r="DD187" s="189"/>
      <c r="DE187" s="189"/>
      <c r="DF187" s="189"/>
      <c r="DG187" s="189"/>
      <c r="DH187" s="189"/>
      <c r="DI187" s="189"/>
      <c r="DJ187" s="189"/>
      <c r="DK187" s="189"/>
      <c r="DL187" s="189"/>
      <c r="DM187" s="189"/>
      <c r="DN187" s="189"/>
      <c r="DO187" s="189"/>
      <c r="DP187" s="189"/>
      <c r="DQ187" s="189"/>
      <c r="DR187" s="189"/>
      <c r="DS187" s="189"/>
      <c r="DT187" s="189"/>
      <c r="DU187" s="189"/>
      <c r="DV187" s="189"/>
      <c r="DW187" s="189"/>
      <c r="DX187" s="189"/>
      <c r="DY187" s="189"/>
      <c r="DZ187" s="189"/>
      <c r="EA187" s="189"/>
      <c r="EB187" s="189"/>
      <c r="EC187" s="189"/>
      <c r="ED187" s="189"/>
      <c r="EE187" s="189"/>
      <c r="EF187" s="189"/>
      <c r="EG187" s="189"/>
      <c r="EH187" s="189"/>
      <c r="EI187" s="189"/>
      <c r="EJ187" s="189"/>
      <c r="EK187" s="189"/>
      <c r="EL187" s="189"/>
      <c r="EM187" s="189"/>
      <c r="EN187" s="189"/>
      <c r="EO187" s="189"/>
      <c r="EP187" s="189"/>
      <c r="EQ187" s="189"/>
      <c r="ER187" s="189"/>
      <c r="ES187" s="189"/>
      <c r="ET187" s="189"/>
      <c r="EU187" s="189"/>
      <c r="EV187" s="189"/>
      <c r="EW187" s="189"/>
      <c r="EX187" s="189"/>
      <c r="EY187" s="189"/>
      <c r="EZ187" s="189"/>
      <c r="FA187" s="189"/>
      <c r="FB187" s="189"/>
      <c r="FC187" s="189"/>
      <c r="FD187" s="189"/>
    </row>
    <row r="188" spans="13:160" s="188" customFormat="1" ht="15" hidden="1" customHeight="1" x14ac:dyDescent="0.25">
      <c r="M188" s="34"/>
      <c r="N188" s="34"/>
      <c r="O188" s="34"/>
      <c r="P188" s="34"/>
      <c r="Q188" s="34"/>
      <c r="R188" s="34"/>
      <c r="S188" s="205" t="s">
        <v>68</v>
      </c>
      <c r="T188" s="205">
        <v>586</v>
      </c>
      <c r="U188" s="34"/>
      <c r="V188" s="34"/>
      <c r="BK188" s="189"/>
      <c r="BL188" s="189"/>
      <c r="BM188" s="189"/>
      <c r="BN188" s="189"/>
      <c r="BO188" s="189"/>
      <c r="BP188" s="189"/>
      <c r="BQ188" s="189"/>
      <c r="BR188" s="189"/>
      <c r="BS188" s="189"/>
      <c r="BT188" s="189"/>
      <c r="BU188" s="189"/>
      <c r="BV188" s="189"/>
      <c r="BW188" s="189"/>
      <c r="BX188" s="189"/>
      <c r="BY188" s="189"/>
      <c r="BZ188" s="189"/>
      <c r="CA188" s="189"/>
      <c r="CB188" s="189"/>
      <c r="CC188" s="189"/>
      <c r="CD188" s="189"/>
      <c r="CE188" s="189"/>
      <c r="CF188" s="189"/>
      <c r="CG188" s="189"/>
      <c r="CH188" s="189"/>
      <c r="CI188" s="189"/>
      <c r="CJ188" s="189"/>
      <c r="CK188" s="189"/>
      <c r="CL188" s="189"/>
      <c r="CM188" s="189"/>
      <c r="CN188" s="189"/>
      <c r="CO188" s="189"/>
      <c r="CP188" s="189"/>
      <c r="CQ188" s="189"/>
      <c r="CR188" s="189"/>
      <c r="CS188" s="189"/>
      <c r="CT188" s="189"/>
      <c r="CU188" s="189"/>
      <c r="CV188" s="189"/>
      <c r="CW188" s="189"/>
      <c r="CX188" s="189"/>
      <c r="CY188" s="189"/>
      <c r="CZ188" s="189"/>
      <c r="DA188" s="189"/>
      <c r="DB188" s="189"/>
      <c r="DC188" s="189"/>
      <c r="DD188" s="189"/>
      <c r="DE188" s="189"/>
      <c r="DF188" s="189"/>
      <c r="DG188" s="189"/>
      <c r="DH188" s="189"/>
      <c r="DI188" s="189"/>
      <c r="DJ188" s="189"/>
      <c r="DK188" s="189"/>
      <c r="DL188" s="189"/>
      <c r="DM188" s="189"/>
      <c r="DN188" s="189"/>
      <c r="DO188" s="189"/>
      <c r="DP188" s="189"/>
      <c r="DQ188" s="189"/>
      <c r="DR188" s="189"/>
      <c r="DS188" s="189"/>
      <c r="DT188" s="189"/>
      <c r="DU188" s="189"/>
      <c r="DV188" s="189"/>
      <c r="DW188" s="189"/>
      <c r="DX188" s="189"/>
      <c r="DY188" s="189"/>
      <c r="DZ188" s="189"/>
      <c r="EA188" s="189"/>
      <c r="EB188" s="189"/>
      <c r="EC188" s="189"/>
      <c r="ED188" s="189"/>
      <c r="EE188" s="189"/>
      <c r="EF188" s="189"/>
      <c r="EG188" s="189"/>
      <c r="EH188" s="189"/>
      <c r="EI188" s="189"/>
      <c r="EJ188" s="189"/>
      <c r="EK188" s="189"/>
      <c r="EL188" s="189"/>
      <c r="EM188" s="189"/>
      <c r="EN188" s="189"/>
      <c r="EO188" s="189"/>
      <c r="EP188" s="189"/>
      <c r="EQ188" s="189"/>
      <c r="ER188" s="189"/>
      <c r="ES188" s="189"/>
      <c r="ET188" s="189"/>
      <c r="EU188" s="189"/>
      <c r="EV188" s="189"/>
      <c r="EW188" s="189"/>
      <c r="EX188" s="189"/>
      <c r="EY188" s="189"/>
      <c r="EZ188" s="189"/>
      <c r="FA188" s="189"/>
      <c r="FB188" s="189"/>
      <c r="FC188" s="189"/>
      <c r="FD188" s="189"/>
    </row>
    <row r="189" spans="13:160" s="188" customFormat="1" ht="15" hidden="1" customHeight="1" x14ac:dyDescent="0.25">
      <c r="M189" s="34"/>
      <c r="N189" s="34"/>
      <c r="O189" s="34"/>
      <c r="P189" s="34"/>
      <c r="Q189" s="34"/>
      <c r="R189" s="34"/>
      <c r="S189" s="205" t="s">
        <v>616</v>
      </c>
      <c r="T189" s="205">
        <v>585</v>
      </c>
      <c r="U189" s="34"/>
      <c r="V189" s="34"/>
      <c r="BK189" s="189"/>
      <c r="BL189" s="189"/>
      <c r="BM189" s="189"/>
      <c r="BN189" s="189"/>
      <c r="BO189" s="189"/>
      <c r="BP189" s="189"/>
      <c r="BQ189" s="189"/>
      <c r="BR189" s="189"/>
      <c r="BS189" s="189"/>
      <c r="BT189" s="189"/>
      <c r="BU189" s="189"/>
      <c r="BV189" s="189"/>
      <c r="BW189" s="189"/>
      <c r="BX189" s="189"/>
      <c r="BY189" s="189"/>
      <c r="BZ189" s="189"/>
      <c r="CA189" s="189"/>
      <c r="CB189" s="189"/>
      <c r="CC189" s="189"/>
      <c r="CD189" s="189"/>
      <c r="CE189" s="189"/>
      <c r="CF189" s="189"/>
      <c r="CG189" s="189"/>
      <c r="CH189" s="189"/>
      <c r="CI189" s="189"/>
      <c r="CJ189" s="189"/>
      <c r="CK189" s="189"/>
      <c r="CL189" s="189"/>
      <c r="CM189" s="189"/>
      <c r="CN189" s="189"/>
      <c r="CO189" s="189"/>
      <c r="CP189" s="189"/>
      <c r="CQ189" s="189"/>
      <c r="CR189" s="189"/>
      <c r="CS189" s="189"/>
      <c r="CT189" s="189"/>
      <c r="CU189" s="189"/>
      <c r="CV189" s="189"/>
      <c r="CW189" s="189"/>
      <c r="CX189" s="189"/>
      <c r="CY189" s="189"/>
      <c r="CZ189" s="189"/>
      <c r="DA189" s="189"/>
      <c r="DB189" s="189"/>
      <c r="DC189" s="189"/>
      <c r="DD189" s="189"/>
      <c r="DE189" s="189"/>
      <c r="DF189" s="189"/>
      <c r="DG189" s="189"/>
      <c r="DH189" s="189"/>
      <c r="DI189" s="189"/>
      <c r="DJ189" s="189"/>
      <c r="DK189" s="189"/>
      <c r="DL189" s="189"/>
      <c r="DM189" s="189"/>
      <c r="DN189" s="189"/>
      <c r="DO189" s="189"/>
      <c r="DP189" s="189"/>
      <c r="DQ189" s="189"/>
      <c r="DR189" s="189"/>
      <c r="DS189" s="189"/>
      <c r="DT189" s="189"/>
      <c r="DU189" s="189"/>
      <c r="DV189" s="189"/>
      <c r="DW189" s="189"/>
      <c r="DX189" s="189"/>
      <c r="DY189" s="189"/>
      <c r="DZ189" s="189"/>
      <c r="EA189" s="189"/>
      <c r="EB189" s="189"/>
      <c r="EC189" s="189"/>
      <c r="ED189" s="189"/>
      <c r="EE189" s="189"/>
      <c r="EF189" s="189"/>
      <c r="EG189" s="189"/>
      <c r="EH189" s="189"/>
      <c r="EI189" s="189"/>
      <c r="EJ189" s="189"/>
      <c r="EK189" s="189"/>
      <c r="EL189" s="189"/>
      <c r="EM189" s="189"/>
      <c r="EN189" s="189"/>
      <c r="EO189" s="189"/>
      <c r="EP189" s="189"/>
      <c r="EQ189" s="189"/>
      <c r="ER189" s="189"/>
      <c r="ES189" s="189"/>
      <c r="ET189" s="189"/>
      <c r="EU189" s="189"/>
      <c r="EV189" s="189"/>
      <c r="EW189" s="189"/>
      <c r="EX189" s="189"/>
      <c r="EY189" s="189"/>
      <c r="EZ189" s="189"/>
      <c r="FA189" s="189"/>
      <c r="FB189" s="189"/>
      <c r="FC189" s="189"/>
      <c r="FD189" s="189"/>
    </row>
    <row r="190" spans="13:160" s="188" customFormat="1" ht="15" hidden="1" customHeight="1" x14ac:dyDescent="0.25">
      <c r="M190" s="34"/>
      <c r="N190" s="34"/>
      <c r="O190" s="34"/>
      <c r="P190" s="34"/>
      <c r="Q190" s="34"/>
      <c r="R190" s="34"/>
      <c r="S190" s="205" t="s">
        <v>850</v>
      </c>
      <c r="T190" s="205">
        <v>275</v>
      </c>
      <c r="U190" s="34"/>
      <c r="V190" s="34"/>
      <c r="BK190" s="189"/>
      <c r="BL190" s="189"/>
      <c r="BM190" s="189"/>
      <c r="BN190" s="189"/>
      <c r="BO190" s="189"/>
      <c r="BP190" s="189"/>
      <c r="BQ190" s="189"/>
      <c r="BR190" s="189"/>
      <c r="BS190" s="189"/>
      <c r="BT190" s="189"/>
      <c r="BU190" s="189"/>
      <c r="BV190" s="189"/>
      <c r="BW190" s="189"/>
      <c r="BX190" s="189"/>
      <c r="BY190" s="189"/>
      <c r="BZ190" s="189"/>
      <c r="CA190" s="189"/>
      <c r="CB190" s="189"/>
      <c r="CC190" s="189"/>
      <c r="CD190" s="189"/>
      <c r="CE190" s="189"/>
      <c r="CF190" s="189"/>
      <c r="CG190" s="189"/>
      <c r="CH190" s="189"/>
      <c r="CI190" s="189"/>
      <c r="CJ190" s="189"/>
      <c r="CK190" s="189"/>
      <c r="CL190" s="189"/>
      <c r="CM190" s="189"/>
      <c r="CN190" s="189"/>
      <c r="CO190" s="189"/>
      <c r="CP190" s="189"/>
      <c r="CQ190" s="189"/>
      <c r="CR190" s="189"/>
      <c r="CS190" s="189"/>
      <c r="CT190" s="189"/>
      <c r="CU190" s="189"/>
      <c r="CV190" s="189"/>
      <c r="CW190" s="189"/>
      <c r="CX190" s="189"/>
      <c r="CY190" s="189"/>
      <c r="CZ190" s="189"/>
      <c r="DA190" s="189"/>
      <c r="DB190" s="189"/>
      <c r="DC190" s="189"/>
      <c r="DD190" s="189"/>
      <c r="DE190" s="189"/>
      <c r="DF190" s="189"/>
      <c r="DG190" s="189"/>
      <c r="DH190" s="189"/>
      <c r="DI190" s="189"/>
      <c r="DJ190" s="189"/>
      <c r="DK190" s="189"/>
      <c r="DL190" s="189"/>
      <c r="DM190" s="189"/>
      <c r="DN190" s="189"/>
      <c r="DO190" s="189"/>
      <c r="DP190" s="189"/>
      <c r="DQ190" s="189"/>
      <c r="DR190" s="189"/>
      <c r="DS190" s="189"/>
      <c r="DT190" s="189"/>
      <c r="DU190" s="189"/>
      <c r="DV190" s="189"/>
      <c r="DW190" s="189"/>
      <c r="DX190" s="189"/>
      <c r="DY190" s="189"/>
      <c r="DZ190" s="189"/>
      <c r="EA190" s="189"/>
      <c r="EB190" s="189"/>
      <c r="EC190" s="189"/>
      <c r="ED190" s="189"/>
      <c r="EE190" s="189"/>
      <c r="EF190" s="189"/>
      <c r="EG190" s="189"/>
      <c r="EH190" s="189"/>
      <c r="EI190" s="189"/>
      <c r="EJ190" s="189"/>
      <c r="EK190" s="189"/>
      <c r="EL190" s="189"/>
      <c r="EM190" s="189"/>
      <c r="EN190" s="189"/>
      <c r="EO190" s="189"/>
      <c r="EP190" s="189"/>
      <c r="EQ190" s="189"/>
      <c r="ER190" s="189"/>
      <c r="ES190" s="189"/>
      <c r="ET190" s="189"/>
      <c r="EU190" s="189"/>
      <c r="EV190" s="189"/>
      <c r="EW190" s="189"/>
      <c r="EX190" s="189"/>
      <c r="EY190" s="189"/>
      <c r="EZ190" s="189"/>
      <c r="FA190" s="189"/>
      <c r="FB190" s="189"/>
      <c r="FC190" s="189"/>
      <c r="FD190" s="189"/>
    </row>
    <row r="191" spans="13:160" s="188" customFormat="1" ht="15" hidden="1" customHeight="1" x14ac:dyDescent="0.25">
      <c r="M191" s="34"/>
      <c r="N191" s="34"/>
      <c r="O191" s="34"/>
      <c r="P191" s="34"/>
      <c r="Q191" s="34"/>
      <c r="R191" s="34"/>
      <c r="S191" s="205" t="s">
        <v>851</v>
      </c>
      <c r="T191" s="205">
        <v>591</v>
      </c>
      <c r="U191" s="34"/>
      <c r="V191" s="34"/>
      <c r="BK191" s="189"/>
      <c r="BL191" s="189"/>
      <c r="BM191" s="189"/>
      <c r="BN191" s="189"/>
      <c r="BO191" s="189"/>
      <c r="BP191" s="189"/>
      <c r="BQ191" s="189"/>
      <c r="BR191" s="189"/>
      <c r="BS191" s="189"/>
      <c r="BT191" s="189"/>
      <c r="BU191" s="189"/>
      <c r="BV191" s="189"/>
      <c r="BW191" s="189"/>
      <c r="BX191" s="189"/>
      <c r="BY191" s="189"/>
      <c r="BZ191" s="189"/>
      <c r="CA191" s="189"/>
      <c r="CB191" s="189"/>
      <c r="CC191" s="189"/>
      <c r="CD191" s="189"/>
      <c r="CE191" s="189"/>
      <c r="CF191" s="189"/>
      <c r="CG191" s="189"/>
      <c r="CH191" s="189"/>
      <c r="CI191" s="189"/>
      <c r="CJ191" s="189"/>
      <c r="CK191" s="189"/>
      <c r="CL191" s="189"/>
      <c r="CM191" s="189"/>
      <c r="CN191" s="189"/>
      <c r="CO191" s="189"/>
      <c r="CP191" s="189"/>
      <c r="CQ191" s="189"/>
      <c r="CR191" s="189"/>
      <c r="CS191" s="189"/>
      <c r="CT191" s="189"/>
      <c r="CU191" s="189"/>
      <c r="CV191" s="189"/>
      <c r="CW191" s="189"/>
      <c r="CX191" s="189"/>
      <c r="CY191" s="189"/>
      <c r="CZ191" s="189"/>
      <c r="DA191" s="189"/>
      <c r="DB191" s="189"/>
      <c r="DC191" s="189"/>
      <c r="DD191" s="189"/>
      <c r="DE191" s="189"/>
      <c r="DF191" s="189"/>
      <c r="DG191" s="189"/>
      <c r="DH191" s="189"/>
      <c r="DI191" s="189"/>
      <c r="DJ191" s="189"/>
      <c r="DK191" s="189"/>
      <c r="DL191" s="189"/>
      <c r="DM191" s="189"/>
      <c r="DN191" s="189"/>
      <c r="DO191" s="189"/>
      <c r="DP191" s="189"/>
      <c r="DQ191" s="189"/>
      <c r="DR191" s="189"/>
      <c r="DS191" s="189"/>
      <c r="DT191" s="189"/>
      <c r="DU191" s="189"/>
      <c r="DV191" s="189"/>
      <c r="DW191" s="189"/>
      <c r="DX191" s="189"/>
      <c r="DY191" s="189"/>
      <c r="DZ191" s="189"/>
      <c r="EA191" s="189"/>
      <c r="EB191" s="189"/>
      <c r="EC191" s="189"/>
      <c r="ED191" s="189"/>
      <c r="EE191" s="189"/>
      <c r="EF191" s="189"/>
      <c r="EG191" s="189"/>
      <c r="EH191" s="189"/>
      <c r="EI191" s="189"/>
      <c r="EJ191" s="189"/>
      <c r="EK191" s="189"/>
      <c r="EL191" s="189"/>
      <c r="EM191" s="189"/>
      <c r="EN191" s="189"/>
      <c r="EO191" s="189"/>
      <c r="EP191" s="189"/>
      <c r="EQ191" s="189"/>
      <c r="ER191" s="189"/>
      <c r="ES191" s="189"/>
      <c r="ET191" s="189"/>
      <c r="EU191" s="189"/>
      <c r="EV191" s="189"/>
      <c r="EW191" s="189"/>
      <c r="EX191" s="189"/>
      <c r="EY191" s="189"/>
      <c r="EZ191" s="189"/>
      <c r="FA191" s="189"/>
      <c r="FB191" s="189"/>
      <c r="FC191" s="189"/>
      <c r="FD191" s="189"/>
    </row>
    <row r="192" spans="13:160" s="188" customFormat="1" ht="15" hidden="1" customHeight="1" x14ac:dyDescent="0.25">
      <c r="M192" s="34"/>
      <c r="N192" s="34"/>
      <c r="O192" s="34"/>
      <c r="P192" s="34"/>
      <c r="Q192" s="34"/>
      <c r="R192" s="34"/>
      <c r="S192" s="205" t="s">
        <v>852</v>
      </c>
      <c r="T192" s="205">
        <v>336</v>
      </c>
      <c r="U192" s="34"/>
      <c r="V192" s="34"/>
      <c r="BK192" s="189"/>
      <c r="BL192" s="189"/>
      <c r="BM192" s="189"/>
      <c r="BN192" s="189"/>
      <c r="BO192" s="189"/>
      <c r="BP192" s="189"/>
      <c r="BQ192" s="189"/>
      <c r="BR192" s="189"/>
      <c r="BS192" s="189"/>
      <c r="BT192" s="189"/>
      <c r="BU192" s="189"/>
      <c r="BV192" s="189"/>
      <c r="BW192" s="189"/>
      <c r="BX192" s="189"/>
      <c r="BY192" s="189"/>
      <c r="BZ192" s="189"/>
      <c r="CA192" s="189"/>
      <c r="CB192" s="189"/>
      <c r="CC192" s="189"/>
      <c r="CD192" s="189"/>
      <c r="CE192" s="189"/>
      <c r="CF192" s="189"/>
      <c r="CG192" s="189"/>
      <c r="CH192" s="189"/>
      <c r="CI192" s="189"/>
      <c r="CJ192" s="189"/>
      <c r="CK192" s="189"/>
      <c r="CL192" s="189"/>
      <c r="CM192" s="189"/>
      <c r="CN192" s="189"/>
      <c r="CO192" s="189"/>
      <c r="CP192" s="189"/>
      <c r="CQ192" s="189"/>
      <c r="CR192" s="189"/>
      <c r="CS192" s="189"/>
      <c r="CT192" s="189"/>
      <c r="CU192" s="189"/>
      <c r="CV192" s="189"/>
      <c r="CW192" s="189"/>
      <c r="CX192" s="189"/>
      <c r="CY192" s="189"/>
      <c r="CZ192" s="189"/>
      <c r="DA192" s="189"/>
      <c r="DB192" s="189"/>
      <c r="DC192" s="189"/>
      <c r="DD192" s="189"/>
      <c r="DE192" s="189"/>
      <c r="DF192" s="189"/>
      <c r="DG192" s="189"/>
      <c r="DH192" s="189"/>
      <c r="DI192" s="189"/>
      <c r="DJ192" s="189"/>
      <c r="DK192" s="189"/>
      <c r="DL192" s="189"/>
      <c r="DM192" s="189"/>
      <c r="DN192" s="189"/>
      <c r="DO192" s="189"/>
      <c r="DP192" s="189"/>
      <c r="DQ192" s="189"/>
      <c r="DR192" s="189"/>
      <c r="DS192" s="189"/>
      <c r="DT192" s="189"/>
      <c r="DU192" s="189"/>
      <c r="DV192" s="189"/>
      <c r="DW192" s="189"/>
      <c r="DX192" s="189"/>
      <c r="DY192" s="189"/>
      <c r="DZ192" s="189"/>
      <c r="EA192" s="189"/>
      <c r="EB192" s="189"/>
      <c r="EC192" s="189"/>
      <c r="ED192" s="189"/>
      <c r="EE192" s="189"/>
      <c r="EF192" s="189"/>
      <c r="EG192" s="189"/>
      <c r="EH192" s="189"/>
      <c r="EI192" s="189"/>
      <c r="EJ192" s="189"/>
      <c r="EK192" s="189"/>
      <c r="EL192" s="189"/>
      <c r="EM192" s="189"/>
      <c r="EN192" s="189"/>
      <c r="EO192" s="189"/>
      <c r="EP192" s="189"/>
      <c r="EQ192" s="189"/>
      <c r="ER192" s="189"/>
      <c r="ES192" s="189"/>
      <c r="ET192" s="189"/>
      <c r="EU192" s="189"/>
      <c r="EV192" s="189"/>
      <c r="EW192" s="189"/>
      <c r="EX192" s="189"/>
      <c r="EY192" s="189"/>
      <c r="EZ192" s="189"/>
      <c r="FA192" s="189"/>
      <c r="FB192" s="189"/>
      <c r="FC192" s="189"/>
      <c r="FD192" s="189"/>
    </row>
    <row r="193" spans="13:160" s="188" customFormat="1" ht="15" hidden="1" customHeight="1" x14ac:dyDescent="0.25">
      <c r="M193" s="34"/>
      <c r="N193" s="34"/>
      <c r="O193" s="34"/>
      <c r="P193" s="34"/>
      <c r="Q193" s="34"/>
      <c r="R193" s="34"/>
      <c r="S193" s="205" t="s">
        <v>617</v>
      </c>
      <c r="T193" s="205">
        <v>598</v>
      </c>
      <c r="U193" s="34"/>
      <c r="V193" s="34"/>
      <c r="BK193" s="189"/>
      <c r="BL193" s="189"/>
      <c r="BM193" s="189"/>
      <c r="BN193" s="189"/>
      <c r="BO193" s="189"/>
      <c r="BP193" s="189"/>
      <c r="BQ193" s="189"/>
      <c r="BR193" s="189"/>
      <c r="BS193" s="189"/>
      <c r="BT193" s="189"/>
      <c r="BU193" s="189"/>
      <c r="BV193" s="189"/>
      <c r="BW193" s="189"/>
      <c r="BX193" s="189"/>
      <c r="BY193" s="189"/>
      <c r="BZ193" s="189"/>
      <c r="CA193" s="189"/>
      <c r="CB193" s="189"/>
      <c r="CC193" s="189"/>
      <c r="CD193" s="189"/>
      <c r="CE193" s="189"/>
      <c r="CF193" s="189"/>
      <c r="CG193" s="189"/>
      <c r="CH193" s="189"/>
      <c r="CI193" s="189"/>
      <c r="CJ193" s="189"/>
      <c r="CK193" s="189"/>
      <c r="CL193" s="189"/>
      <c r="CM193" s="189"/>
      <c r="CN193" s="189"/>
      <c r="CO193" s="189"/>
      <c r="CP193" s="189"/>
      <c r="CQ193" s="189"/>
      <c r="CR193" s="189"/>
      <c r="CS193" s="189"/>
      <c r="CT193" s="189"/>
      <c r="CU193" s="189"/>
      <c r="CV193" s="189"/>
      <c r="CW193" s="189"/>
      <c r="CX193" s="189"/>
      <c r="CY193" s="189"/>
      <c r="CZ193" s="189"/>
      <c r="DA193" s="189"/>
      <c r="DB193" s="189"/>
      <c r="DC193" s="189"/>
      <c r="DD193" s="189"/>
      <c r="DE193" s="189"/>
      <c r="DF193" s="189"/>
      <c r="DG193" s="189"/>
      <c r="DH193" s="189"/>
      <c r="DI193" s="189"/>
      <c r="DJ193" s="189"/>
      <c r="DK193" s="189"/>
      <c r="DL193" s="189"/>
      <c r="DM193" s="189"/>
      <c r="DN193" s="189"/>
      <c r="DO193" s="189"/>
      <c r="DP193" s="189"/>
      <c r="DQ193" s="189"/>
      <c r="DR193" s="189"/>
      <c r="DS193" s="189"/>
      <c r="DT193" s="189"/>
      <c r="DU193" s="189"/>
      <c r="DV193" s="189"/>
      <c r="DW193" s="189"/>
      <c r="DX193" s="189"/>
      <c r="DY193" s="189"/>
      <c r="DZ193" s="189"/>
      <c r="EA193" s="189"/>
      <c r="EB193" s="189"/>
      <c r="EC193" s="189"/>
      <c r="ED193" s="189"/>
      <c r="EE193" s="189"/>
      <c r="EF193" s="189"/>
      <c r="EG193" s="189"/>
      <c r="EH193" s="189"/>
      <c r="EI193" s="189"/>
      <c r="EJ193" s="189"/>
      <c r="EK193" s="189"/>
      <c r="EL193" s="189"/>
      <c r="EM193" s="189"/>
      <c r="EN193" s="189"/>
      <c r="EO193" s="189"/>
      <c r="EP193" s="189"/>
      <c r="EQ193" s="189"/>
      <c r="ER193" s="189"/>
      <c r="ES193" s="189"/>
      <c r="ET193" s="189"/>
      <c r="EU193" s="189"/>
      <c r="EV193" s="189"/>
      <c r="EW193" s="189"/>
      <c r="EX193" s="189"/>
      <c r="EY193" s="189"/>
      <c r="EZ193" s="189"/>
      <c r="FA193" s="189"/>
      <c r="FB193" s="189"/>
      <c r="FC193" s="189"/>
      <c r="FD193" s="189"/>
    </row>
    <row r="194" spans="13:160" s="188" customFormat="1" ht="15" hidden="1" customHeight="1" x14ac:dyDescent="0.25">
      <c r="M194" s="34"/>
      <c r="N194" s="34"/>
      <c r="O194" s="34"/>
      <c r="P194" s="34"/>
      <c r="Q194" s="34"/>
      <c r="R194" s="34"/>
      <c r="S194" s="205" t="s">
        <v>618</v>
      </c>
      <c r="T194" s="205">
        <v>600</v>
      </c>
      <c r="U194" s="34"/>
      <c r="V194" s="34"/>
      <c r="BK194" s="189"/>
      <c r="BL194" s="189"/>
      <c r="BM194" s="189"/>
      <c r="BN194" s="189"/>
      <c r="BO194" s="189"/>
      <c r="BP194" s="189"/>
      <c r="BQ194" s="189"/>
      <c r="BR194" s="189"/>
      <c r="BS194" s="189"/>
      <c r="BT194" s="189"/>
      <c r="BU194" s="189"/>
      <c r="BV194" s="189"/>
      <c r="BW194" s="189"/>
      <c r="BX194" s="189"/>
      <c r="BY194" s="189"/>
      <c r="BZ194" s="189"/>
      <c r="CA194" s="189"/>
      <c r="CB194" s="189"/>
      <c r="CC194" s="189"/>
      <c r="CD194" s="189"/>
      <c r="CE194" s="189"/>
      <c r="CF194" s="189"/>
      <c r="CG194" s="189"/>
      <c r="CH194" s="189"/>
      <c r="CI194" s="189"/>
      <c r="CJ194" s="189"/>
      <c r="CK194" s="189"/>
      <c r="CL194" s="189"/>
      <c r="CM194" s="189"/>
      <c r="CN194" s="189"/>
      <c r="CO194" s="189"/>
      <c r="CP194" s="189"/>
      <c r="CQ194" s="189"/>
      <c r="CR194" s="189"/>
      <c r="CS194" s="189"/>
      <c r="CT194" s="189"/>
      <c r="CU194" s="189"/>
      <c r="CV194" s="189"/>
      <c r="CW194" s="189"/>
      <c r="CX194" s="189"/>
      <c r="CY194" s="189"/>
      <c r="CZ194" s="189"/>
      <c r="DA194" s="189"/>
      <c r="DB194" s="189"/>
      <c r="DC194" s="189"/>
      <c r="DD194" s="189"/>
      <c r="DE194" s="189"/>
      <c r="DF194" s="189"/>
      <c r="DG194" s="189"/>
      <c r="DH194" s="189"/>
      <c r="DI194" s="189"/>
      <c r="DJ194" s="189"/>
      <c r="DK194" s="189"/>
      <c r="DL194" s="189"/>
      <c r="DM194" s="189"/>
      <c r="DN194" s="189"/>
      <c r="DO194" s="189"/>
      <c r="DP194" s="189"/>
      <c r="DQ194" s="189"/>
      <c r="DR194" s="189"/>
      <c r="DS194" s="189"/>
      <c r="DT194" s="189"/>
      <c r="DU194" s="189"/>
      <c r="DV194" s="189"/>
      <c r="DW194" s="189"/>
      <c r="DX194" s="189"/>
      <c r="DY194" s="189"/>
      <c r="DZ194" s="189"/>
      <c r="EA194" s="189"/>
      <c r="EB194" s="189"/>
      <c r="EC194" s="189"/>
      <c r="ED194" s="189"/>
      <c r="EE194" s="189"/>
      <c r="EF194" s="189"/>
      <c r="EG194" s="189"/>
      <c r="EH194" s="189"/>
      <c r="EI194" s="189"/>
      <c r="EJ194" s="189"/>
      <c r="EK194" s="189"/>
      <c r="EL194" s="189"/>
      <c r="EM194" s="189"/>
      <c r="EN194" s="189"/>
      <c r="EO194" s="189"/>
      <c r="EP194" s="189"/>
      <c r="EQ194" s="189"/>
      <c r="ER194" s="189"/>
      <c r="ES194" s="189"/>
      <c r="ET194" s="189"/>
      <c r="EU194" s="189"/>
      <c r="EV194" s="189"/>
      <c r="EW194" s="189"/>
      <c r="EX194" s="189"/>
      <c r="EY194" s="189"/>
      <c r="EZ194" s="189"/>
      <c r="FA194" s="189"/>
      <c r="FB194" s="189"/>
      <c r="FC194" s="189"/>
      <c r="FD194" s="189"/>
    </row>
    <row r="195" spans="13:160" s="188" customFormat="1" ht="15" hidden="1" customHeight="1" x14ac:dyDescent="0.25">
      <c r="M195" s="34"/>
      <c r="N195" s="34"/>
      <c r="O195" s="34"/>
      <c r="P195" s="34"/>
      <c r="Q195" s="34"/>
      <c r="R195" s="34"/>
      <c r="S195" s="205" t="s">
        <v>215</v>
      </c>
      <c r="T195" s="205">
        <v>604</v>
      </c>
      <c r="U195" s="34"/>
      <c r="V195" s="34"/>
      <c r="BK195" s="189"/>
      <c r="BL195" s="189"/>
      <c r="BM195" s="189"/>
      <c r="BN195" s="189"/>
      <c r="BO195" s="189"/>
      <c r="BP195" s="189"/>
      <c r="BQ195" s="189"/>
      <c r="BR195" s="189"/>
      <c r="BS195" s="189"/>
      <c r="BT195" s="189"/>
      <c r="BU195" s="189"/>
      <c r="BV195" s="189"/>
      <c r="BW195" s="189"/>
      <c r="BX195" s="189"/>
      <c r="BY195" s="189"/>
      <c r="BZ195" s="189"/>
      <c r="CA195" s="189"/>
      <c r="CB195" s="189"/>
      <c r="CC195" s="189"/>
      <c r="CD195" s="189"/>
      <c r="CE195" s="189"/>
      <c r="CF195" s="189"/>
      <c r="CG195" s="189"/>
      <c r="CH195" s="189"/>
      <c r="CI195" s="189"/>
      <c r="CJ195" s="189"/>
      <c r="CK195" s="189"/>
      <c r="CL195" s="189"/>
      <c r="CM195" s="189"/>
      <c r="CN195" s="189"/>
      <c r="CO195" s="189"/>
      <c r="CP195" s="189"/>
      <c r="CQ195" s="189"/>
      <c r="CR195" s="189"/>
      <c r="CS195" s="189"/>
      <c r="CT195" s="189"/>
      <c r="CU195" s="189"/>
      <c r="CV195" s="189"/>
      <c r="CW195" s="189"/>
      <c r="CX195" s="189"/>
      <c r="CY195" s="189"/>
      <c r="CZ195" s="189"/>
      <c r="DA195" s="189"/>
      <c r="DB195" s="189"/>
      <c r="DC195" s="189"/>
      <c r="DD195" s="189"/>
      <c r="DE195" s="189"/>
      <c r="DF195" s="189"/>
      <c r="DG195" s="189"/>
      <c r="DH195" s="189"/>
      <c r="DI195" s="189"/>
      <c r="DJ195" s="189"/>
      <c r="DK195" s="189"/>
      <c r="DL195" s="189"/>
      <c r="DM195" s="189"/>
      <c r="DN195" s="189"/>
      <c r="DO195" s="189"/>
      <c r="DP195" s="189"/>
      <c r="DQ195" s="189"/>
      <c r="DR195" s="189"/>
      <c r="DS195" s="189"/>
      <c r="DT195" s="189"/>
      <c r="DU195" s="189"/>
      <c r="DV195" s="189"/>
      <c r="DW195" s="189"/>
      <c r="DX195" s="189"/>
      <c r="DY195" s="189"/>
      <c r="DZ195" s="189"/>
      <c r="EA195" s="189"/>
      <c r="EB195" s="189"/>
      <c r="EC195" s="189"/>
      <c r="ED195" s="189"/>
      <c r="EE195" s="189"/>
      <c r="EF195" s="189"/>
      <c r="EG195" s="189"/>
      <c r="EH195" s="189"/>
      <c r="EI195" s="189"/>
      <c r="EJ195" s="189"/>
      <c r="EK195" s="189"/>
      <c r="EL195" s="189"/>
      <c r="EM195" s="189"/>
      <c r="EN195" s="189"/>
      <c r="EO195" s="189"/>
      <c r="EP195" s="189"/>
      <c r="EQ195" s="189"/>
      <c r="ER195" s="189"/>
      <c r="ES195" s="189"/>
      <c r="ET195" s="189"/>
      <c r="EU195" s="189"/>
      <c r="EV195" s="189"/>
      <c r="EW195" s="189"/>
      <c r="EX195" s="189"/>
      <c r="EY195" s="189"/>
      <c r="EZ195" s="189"/>
      <c r="FA195" s="189"/>
      <c r="FB195" s="189"/>
      <c r="FC195" s="189"/>
      <c r="FD195" s="189"/>
    </row>
    <row r="196" spans="13:160" s="188" customFormat="1" ht="15" hidden="1" customHeight="1" x14ac:dyDescent="0.25">
      <c r="M196" s="34"/>
      <c r="N196" s="34"/>
      <c r="O196" s="34"/>
      <c r="P196" s="34"/>
      <c r="Q196" s="34"/>
      <c r="R196" s="34"/>
      <c r="S196" s="205" t="s">
        <v>619</v>
      </c>
      <c r="T196" s="205">
        <v>896</v>
      </c>
      <c r="U196" s="34"/>
      <c r="V196" s="34"/>
      <c r="BK196" s="189"/>
      <c r="BL196" s="189"/>
      <c r="BM196" s="189"/>
      <c r="BN196" s="189"/>
      <c r="BO196" s="189"/>
      <c r="BP196" s="189"/>
      <c r="BQ196" s="189"/>
      <c r="BR196" s="189"/>
      <c r="BS196" s="189"/>
      <c r="BT196" s="189"/>
      <c r="BU196" s="189"/>
      <c r="BV196" s="189"/>
      <c r="BW196" s="189"/>
      <c r="BX196" s="189"/>
      <c r="BY196" s="189"/>
      <c r="BZ196" s="189"/>
      <c r="CA196" s="189"/>
      <c r="CB196" s="189"/>
      <c r="CC196" s="189"/>
      <c r="CD196" s="189"/>
      <c r="CE196" s="189"/>
      <c r="CF196" s="189"/>
      <c r="CG196" s="189"/>
      <c r="CH196" s="189"/>
      <c r="CI196" s="189"/>
      <c r="CJ196" s="189"/>
      <c r="CK196" s="189"/>
      <c r="CL196" s="189"/>
      <c r="CM196" s="189"/>
      <c r="CN196" s="189"/>
      <c r="CO196" s="189"/>
      <c r="CP196" s="189"/>
      <c r="CQ196" s="189"/>
      <c r="CR196" s="189"/>
      <c r="CS196" s="189"/>
      <c r="CT196" s="189"/>
      <c r="CU196" s="189"/>
      <c r="CV196" s="189"/>
      <c r="CW196" s="189"/>
      <c r="CX196" s="189"/>
      <c r="CY196" s="189"/>
      <c r="CZ196" s="189"/>
      <c r="DA196" s="189"/>
      <c r="DB196" s="189"/>
      <c r="DC196" s="189"/>
      <c r="DD196" s="189"/>
      <c r="DE196" s="189"/>
      <c r="DF196" s="189"/>
      <c r="DG196" s="189"/>
      <c r="DH196" s="189"/>
      <c r="DI196" s="189"/>
      <c r="DJ196" s="189"/>
      <c r="DK196" s="189"/>
      <c r="DL196" s="189"/>
      <c r="DM196" s="189"/>
      <c r="DN196" s="189"/>
      <c r="DO196" s="189"/>
      <c r="DP196" s="189"/>
      <c r="DQ196" s="189"/>
      <c r="DR196" s="189"/>
      <c r="DS196" s="189"/>
      <c r="DT196" s="189"/>
      <c r="DU196" s="189"/>
      <c r="DV196" s="189"/>
      <c r="DW196" s="189"/>
      <c r="DX196" s="189"/>
      <c r="DY196" s="189"/>
      <c r="DZ196" s="189"/>
      <c r="EA196" s="189"/>
      <c r="EB196" s="189"/>
      <c r="EC196" s="189"/>
      <c r="ED196" s="189"/>
      <c r="EE196" s="189"/>
      <c r="EF196" s="189"/>
      <c r="EG196" s="189"/>
      <c r="EH196" s="189"/>
      <c r="EI196" s="189"/>
      <c r="EJ196" s="189"/>
      <c r="EK196" s="189"/>
      <c r="EL196" s="189"/>
      <c r="EM196" s="189"/>
      <c r="EN196" s="189"/>
      <c r="EO196" s="189"/>
      <c r="EP196" s="189"/>
      <c r="EQ196" s="189"/>
      <c r="ER196" s="189"/>
      <c r="ES196" s="189"/>
      <c r="ET196" s="189"/>
      <c r="EU196" s="189"/>
      <c r="EV196" s="189"/>
      <c r="EW196" s="189"/>
      <c r="EX196" s="189"/>
      <c r="EY196" s="189"/>
      <c r="EZ196" s="189"/>
      <c r="FA196" s="189"/>
      <c r="FB196" s="189"/>
      <c r="FC196" s="189"/>
      <c r="FD196" s="189"/>
    </row>
    <row r="197" spans="13:160" s="188" customFormat="1" ht="15" hidden="1" customHeight="1" x14ac:dyDescent="0.25">
      <c r="M197" s="34"/>
      <c r="N197" s="34"/>
      <c r="O197" s="34"/>
      <c r="P197" s="34"/>
      <c r="Q197" s="34"/>
      <c r="R197" s="34"/>
      <c r="S197" s="205" t="s">
        <v>216</v>
      </c>
      <c r="T197" s="205">
        <v>728</v>
      </c>
      <c r="U197" s="34"/>
      <c r="V197" s="34"/>
      <c r="BK197" s="189"/>
      <c r="BL197" s="189"/>
      <c r="BM197" s="189"/>
      <c r="BN197" s="189"/>
      <c r="BO197" s="189"/>
      <c r="BP197" s="189"/>
      <c r="BQ197" s="189"/>
      <c r="BR197" s="189"/>
      <c r="BS197" s="189"/>
      <c r="BT197" s="189"/>
      <c r="BU197" s="189"/>
      <c r="BV197" s="189"/>
      <c r="BW197" s="189"/>
      <c r="BX197" s="189"/>
      <c r="BY197" s="189"/>
      <c r="BZ197" s="189"/>
      <c r="CA197" s="189"/>
      <c r="CB197" s="189"/>
      <c r="CC197" s="189"/>
      <c r="CD197" s="189"/>
      <c r="CE197" s="189"/>
      <c r="CF197" s="189"/>
      <c r="CG197" s="189"/>
      <c r="CH197" s="189"/>
      <c r="CI197" s="189"/>
      <c r="CJ197" s="189"/>
      <c r="CK197" s="189"/>
      <c r="CL197" s="189"/>
      <c r="CM197" s="189"/>
      <c r="CN197" s="189"/>
      <c r="CO197" s="189"/>
      <c r="CP197" s="189"/>
      <c r="CQ197" s="189"/>
      <c r="CR197" s="189"/>
      <c r="CS197" s="189"/>
      <c r="CT197" s="189"/>
      <c r="CU197" s="189"/>
      <c r="CV197" s="189"/>
      <c r="CW197" s="189"/>
      <c r="CX197" s="189"/>
      <c r="CY197" s="189"/>
      <c r="CZ197" s="189"/>
      <c r="DA197" s="189"/>
      <c r="DB197" s="189"/>
      <c r="DC197" s="189"/>
      <c r="DD197" s="189"/>
      <c r="DE197" s="189"/>
      <c r="DF197" s="189"/>
      <c r="DG197" s="189"/>
      <c r="DH197" s="189"/>
      <c r="DI197" s="189"/>
      <c r="DJ197" s="189"/>
      <c r="DK197" s="189"/>
      <c r="DL197" s="189"/>
      <c r="DM197" s="189"/>
      <c r="DN197" s="189"/>
      <c r="DO197" s="189"/>
      <c r="DP197" s="189"/>
      <c r="DQ197" s="189"/>
      <c r="DR197" s="189"/>
      <c r="DS197" s="189"/>
      <c r="DT197" s="189"/>
      <c r="DU197" s="189"/>
      <c r="DV197" s="189"/>
      <c r="DW197" s="189"/>
      <c r="DX197" s="189"/>
      <c r="DY197" s="189"/>
      <c r="DZ197" s="189"/>
      <c r="EA197" s="189"/>
      <c r="EB197" s="189"/>
      <c r="EC197" s="189"/>
      <c r="ED197" s="189"/>
      <c r="EE197" s="189"/>
      <c r="EF197" s="189"/>
      <c r="EG197" s="189"/>
      <c r="EH197" s="189"/>
      <c r="EI197" s="189"/>
      <c r="EJ197" s="189"/>
      <c r="EK197" s="189"/>
      <c r="EL197" s="189"/>
      <c r="EM197" s="189"/>
      <c r="EN197" s="189"/>
      <c r="EO197" s="189"/>
      <c r="EP197" s="189"/>
      <c r="EQ197" s="189"/>
      <c r="ER197" s="189"/>
      <c r="ES197" s="189"/>
      <c r="ET197" s="189"/>
      <c r="EU197" s="189"/>
      <c r="EV197" s="189"/>
      <c r="EW197" s="189"/>
      <c r="EX197" s="189"/>
      <c r="EY197" s="189"/>
      <c r="EZ197" s="189"/>
      <c r="FA197" s="189"/>
      <c r="FB197" s="189"/>
      <c r="FC197" s="189"/>
      <c r="FD197" s="189"/>
    </row>
    <row r="198" spans="13:160" s="188" customFormat="1" ht="15" hidden="1" customHeight="1" x14ac:dyDescent="0.25">
      <c r="M198" s="34"/>
      <c r="N198" s="34"/>
      <c r="O198" s="34"/>
      <c r="P198" s="34"/>
      <c r="Q198" s="34"/>
      <c r="R198" s="34"/>
      <c r="S198" s="205" t="s">
        <v>217</v>
      </c>
      <c r="T198" s="205">
        <v>616</v>
      </c>
      <c r="U198" s="34"/>
      <c r="V198" s="34"/>
      <c r="BK198" s="189"/>
      <c r="BL198" s="189"/>
      <c r="BM198" s="189"/>
      <c r="BN198" s="189"/>
      <c r="BO198" s="189"/>
      <c r="BP198" s="189"/>
      <c r="BQ198" s="189"/>
      <c r="BR198" s="189"/>
      <c r="BS198" s="189"/>
      <c r="BT198" s="189"/>
      <c r="BU198" s="189"/>
      <c r="BV198" s="189"/>
      <c r="BW198" s="189"/>
      <c r="BX198" s="189"/>
      <c r="BY198" s="189"/>
      <c r="BZ198" s="189"/>
      <c r="CA198" s="189"/>
      <c r="CB198" s="189"/>
      <c r="CC198" s="189"/>
      <c r="CD198" s="189"/>
      <c r="CE198" s="189"/>
      <c r="CF198" s="189"/>
      <c r="CG198" s="189"/>
      <c r="CH198" s="189"/>
      <c r="CI198" s="189"/>
      <c r="CJ198" s="189"/>
      <c r="CK198" s="189"/>
      <c r="CL198" s="189"/>
      <c r="CM198" s="189"/>
      <c r="CN198" s="189"/>
      <c r="CO198" s="189"/>
      <c r="CP198" s="189"/>
      <c r="CQ198" s="189"/>
      <c r="CR198" s="189"/>
      <c r="CS198" s="189"/>
      <c r="CT198" s="189"/>
      <c r="CU198" s="189"/>
      <c r="CV198" s="189"/>
      <c r="CW198" s="189"/>
      <c r="CX198" s="189"/>
      <c r="CY198" s="189"/>
      <c r="CZ198" s="189"/>
      <c r="DA198" s="189"/>
      <c r="DB198" s="189"/>
      <c r="DC198" s="189"/>
      <c r="DD198" s="189"/>
      <c r="DE198" s="189"/>
      <c r="DF198" s="189"/>
      <c r="DG198" s="189"/>
      <c r="DH198" s="189"/>
      <c r="DI198" s="189"/>
      <c r="DJ198" s="189"/>
      <c r="DK198" s="189"/>
      <c r="DL198" s="189"/>
      <c r="DM198" s="189"/>
      <c r="DN198" s="189"/>
      <c r="DO198" s="189"/>
      <c r="DP198" s="189"/>
      <c r="DQ198" s="189"/>
      <c r="DR198" s="189"/>
      <c r="DS198" s="189"/>
      <c r="DT198" s="189"/>
      <c r="DU198" s="189"/>
      <c r="DV198" s="189"/>
      <c r="DW198" s="189"/>
      <c r="DX198" s="189"/>
      <c r="DY198" s="189"/>
      <c r="DZ198" s="189"/>
      <c r="EA198" s="189"/>
      <c r="EB198" s="189"/>
      <c r="EC198" s="189"/>
      <c r="ED198" s="189"/>
      <c r="EE198" s="189"/>
      <c r="EF198" s="189"/>
      <c r="EG198" s="189"/>
      <c r="EH198" s="189"/>
      <c r="EI198" s="189"/>
      <c r="EJ198" s="189"/>
      <c r="EK198" s="189"/>
      <c r="EL198" s="189"/>
      <c r="EM198" s="189"/>
      <c r="EN198" s="189"/>
      <c r="EO198" s="189"/>
      <c r="EP198" s="189"/>
      <c r="EQ198" s="189"/>
      <c r="ER198" s="189"/>
      <c r="ES198" s="189"/>
      <c r="ET198" s="189"/>
      <c r="EU198" s="189"/>
      <c r="EV198" s="189"/>
      <c r="EW198" s="189"/>
      <c r="EX198" s="189"/>
      <c r="EY198" s="189"/>
      <c r="EZ198" s="189"/>
      <c r="FA198" s="189"/>
      <c r="FB198" s="189"/>
      <c r="FC198" s="189"/>
      <c r="FD198" s="189"/>
    </row>
    <row r="199" spans="13:160" s="188" customFormat="1" ht="15" hidden="1" customHeight="1" x14ac:dyDescent="0.25">
      <c r="M199" s="34"/>
      <c r="N199" s="34"/>
      <c r="O199" s="34"/>
      <c r="P199" s="34"/>
      <c r="Q199" s="34"/>
      <c r="R199" s="34"/>
      <c r="S199" s="205" t="s">
        <v>620</v>
      </c>
      <c r="T199" s="205">
        <v>620</v>
      </c>
      <c r="U199" s="34"/>
      <c r="V199" s="34"/>
      <c r="BK199" s="189"/>
      <c r="BL199" s="189"/>
      <c r="BM199" s="189"/>
      <c r="BN199" s="189"/>
      <c r="BO199" s="189"/>
      <c r="BP199" s="189"/>
      <c r="BQ199" s="189"/>
      <c r="BR199" s="189"/>
      <c r="BS199" s="189"/>
      <c r="BT199" s="189"/>
      <c r="BU199" s="189"/>
      <c r="BV199" s="189"/>
      <c r="BW199" s="189"/>
      <c r="BX199" s="189"/>
      <c r="BY199" s="189"/>
      <c r="BZ199" s="189"/>
      <c r="CA199" s="189"/>
      <c r="CB199" s="189"/>
      <c r="CC199" s="189"/>
      <c r="CD199" s="189"/>
      <c r="CE199" s="189"/>
      <c r="CF199" s="189"/>
      <c r="CG199" s="189"/>
      <c r="CH199" s="189"/>
      <c r="CI199" s="189"/>
      <c r="CJ199" s="189"/>
      <c r="CK199" s="189"/>
      <c r="CL199" s="189"/>
      <c r="CM199" s="189"/>
      <c r="CN199" s="189"/>
      <c r="CO199" s="189"/>
      <c r="CP199" s="189"/>
      <c r="CQ199" s="189"/>
      <c r="CR199" s="189"/>
      <c r="CS199" s="189"/>
      <c r="CT199" s="189"/>
      <c r="CU199" s="189"/>
      <c r="CV199" s="189"/>
      <c r="CW199" s="189"/>
      <c r="CX199" s="189"/>
      <c r="CY199" s="189"/>
      <c r="CZ199" s="189"/>
      <c r="DA199" s="189"/>
      <c r="DB199" s="189"/>
      <c r="DC199" s="189"/>
      <c r="DD199" s="189"/>
      <c r="DE199" s="189"/>
      <c r="DF199" s="189"/>
      <c r="DG199" s="189"/>
      <c r="DH199" s="189"/>
      <c r="DI199" s="189"/>
      <c r="DJ199" s="189"/>
      <c r="DK199" s="189"/>
      <c r="DL199" s="189"/>
      <c r="DM199" s="189"/>
      <c r="DN199" s="189"/>
      <c r="DO199" s="189"/>
      <c r="DP199" s="189"/>
      <c r="DQ199" s="189"/>
      <c r="DR199" s="189"/>
      <c r="DS199" s="189"/>
      <c r="DT199" s="189"/>
      <c r="DU199" s="189"/>
      <c r="DV199" s="189"/>
      <c r="DW199" s="189"/>
      <c r="DX199" s="189"/>
      <c r="DY199" s="189"/>
      <c r="DZ199" s="189"/>
      <c r="EA199" s="189"/>
      <c r="EB199" s="189"/>
      <c r="EC199" s="189"/>
      <c r="ED199" s="189"/>
      <c r="EE199" s="189"/>
      <c r="EF199" s="189"/>
      <c r="EG199" s="189"/>
      <c r="EH199" s="189"/>
      <c r="EI199" s="189"/>
      <c r="EJ199" s="189"/>
      <c r="EK199" s="189"/>
      <c r="EL199" s="189"/>
      <c r="EM199" s="189"/>
      <c r="EN199" s="189"/>
      <c r="EO199" s="189"/>
      <c r="EP199" s="189"/>
      <c r="EQ199" s="189"/>
      <c r="ER199" s="189"/>
      <c r="ES199" s="189"/>
      <c r="ET199" s="189"/>
      <c r="EU199" s="189"/>
      <c r="EV199" s="189"/>
      <c r="EW199" s="189"/>
      <c r="EX199" s="189"/>
      <c r="EY199" s="189"/>
      <c r="EZ199" s="189"/>
      <c r="FA199" s="189"/>
      <c r="FB199" s="189"/>
      <c r="FC199" s="189"/>
      <c r="FD199" s="189"/>
    </row>
    <row r="200" spans="13:160" s="188" customFormat="1" ht="15" hidden="1" customHeight="1" x14ac:dyDescent="0.25">
      <c r="M200" s="34"/>
      <c r="N200" s="34"/>
      <c r="O200" s="34"/>
      <c r="P200" s="34"/>
      <c r="Q200" s="34"/>
      <c r="R200" s="34"/>
      <c r="S200" s="205" t="s">
        <v>69</v>
      </c>
      <c r="T200" s="205">
        <v>630</v>
      </c>
      <c r="U200" s="34"/>
      <c r="V200" s="34"/>
      <c r="BK200" s="189"/>
      <c r="BL200" s="189"/>
      <c r="BM200" s="189"/>
      <c r="BN200" s="189"/>
      <c r="BO200" s="189"/>
      <c r="BP200" s="189"/>
      <c r="BQ200" s="189"/>
      <c r="BR200" s="189"/>
      <c r="BS200" s="189"/>
      <c r="BT200" s="189"/>
      <c r="BU200" s="189"/>
      <c r="BV200" s="189"/>
      <c r="BW200" s="189"/>
      <c r="BX200" s="189"/>
      <c r="BY200" s="189"/>
      <c r="BZ200" s="189"/>
      <c r="CA200" s="189"/>
      <c r="CB200" s="189"/>
      <c r="CC200" s="189"/>
      <c r="CD200" s="189"/>
      <c r="CE200" s="189"/>
      <c r="CF200" s="189"/>
      <c r="CG200" s="189"/>
      <c r="CH200" s="189"/>
      <c r="CI200" s="189"/>
      <c r="CJ200" s="189"/>
      <c r="CK200" s="189"/>
      <c r="CL200" s="189"/>
      <c r="CM200" s="189"/>
      <c r="CN200" s="189"/>
      <c r="CO200" s="189"/>
      <c r="CP200" s="189"/>
      <c r="CQ200" s="189"/>
      <c r="CR200" s="189"/>
      <c r="CS200" s="189"/>
      <c r="CT200" s="189"/>
      <c r="CU200" s="189"/>
      <c r="CV200" s="189"/>
      <c r="CW200" s="189"/>
      <c r="CX200" s="189"/>
      <c r="CY200" s="189"/>
      <c r="CZ200" s="189"/>
      <c r="DA200" s="189"/>
      <c r="DB200" s="189"/>
      <c r="DC200" s="189"/>
      <c r="DD200" s="189"/>
      <c r="DE200" s="189"/>
      <c r="DF200" s="189"/>
      <c r="DG200" s="189"/>
      <c r="DH200" s="189"/>
      <c r="DI200" s="189"/>
      <c r="DJ200" s="189"/>
      <c r="DK200" s="189"/>
      <c r="DL200" s="189"/>
      <c r="DM200" s="189"/>
      <c r="DN200" s="189"/>
      <c r="DO200" s="189"/>
      <c r="DP200" s="189"/>
      <c r="DQ200" s="189"/>
      <c r="DR200" s="189"/>
      <c r="DS200" s="189"/>
      <c r="DT200" s="189"/>
      <c r="DU200" s="189"/>
      <c r="DV200" s="189"/>
      <c r="DW200" s="189"/>
      <c r="DX200" s="189"/>
      <c r="DY200" s="189"/>
      <c r="DZ200" s="189"/>
      <c r="EA200" s="189"/>
      <c r="EB200" s="189"/>
      <c r="EC200" s="189"/>
      <c r="ED200" s="189"/>
      <c r="EE200" s="189"/>
      <c r="EF200" s="189"/>
      <c r="EG200" s="189"/>
      <c r="EH200" s="189"/>
      <c r="EI200" s="189"/>
      <c r="EJ200" s="189"/>
      <c r="EK200" s="189"/>
      <c r="EL200" s="189"/>
      <c r="EM200" s="189"/>
      <c r="EN200" s="189"/>
      <c r="EO200" s="189"/>
      <c r="EP200" s="189"/>
      <c r="EQ200" s="189"/>
      <c r="ER200" s="189"/>
      <c r="ES200" s="189"/>
      <c r="ET200" s="189"/>
      <c r="EU200" s="189"/>
      <c r="EV200" s="189"/>
      <c r="EW200" s="189"/>
      <c r="EX200" s="189"/>
      <c r="EY200" s="189"/>
      <c r="EZ200" s="189"/>
      <c r="FA200" s="189"/>
      <c r="FB200" s="189"/>
      <c r="FC200" s="189"/>
      <c r="FD200" s="189"/>
    </row>
    <row r="201" spans="13:160" s="188" customFormat="1" ht="15" hidden="1" customHeight="1" x14ac:dyDescent="0.25">
      <c r="M201" s="34"/>
      <c r="N201" s="34"/>
      <c r="O201" s="34"/>
      <c r="P201" s="34"/>
      <c r="Q201" s="34"/>
      <c r="R201" s="34"/>
      <c r="S201" s="205" t="s">
        <v>621</v>
      </c>
      <c r="T201" s="205">
        <v>638</v>
      </c>
      <c r="U201" s="34"/>
      <c r="V201" s="34"/>
      <c r="BK201" s="189"/>
      <c r="BL201" s="189"/>
      <c r="BM201" s="189"/>
      <c r="BN201" s="189"/>
      <c r="BO201" s="189"/>
      <c r="BP201" s="189"/>
      <c r="BQ201" s="189"/>
      <c r="BR201" s="189"/>
      <c r="BS201" s="189"/>
      <c r="BT201" s="189"/>
      <c r="BU201" s="189"/>
      <c r="BV201" s="189"/>
      <c r="BW201" s="189"/>
      <c r="BX201" s="189"/>
      <c r="BY201" s="189"/>
      <c r="BZ201" s="189"/>
      <c r="CA201" s="189"/>
      <c r="CB201" s="189"/>
      <c r="CC201" s="189"/>
      <c r="CD201" s="189"/>
      <c r="CE201" s="189"/>
      <c r="CF201" s="189"/>
      <c r="CG201" s="189"/>
      <c r="CH201" s="189"/>
      <c r="CI201" s="189"/>
      <c r="CJ201" s="189"/>
      <c r="CK201" s="189"/>
      <c r="CL201" s="189"/>
      <c r="CM201" s="189"/>
      <c r="CN201" s="189"/>
      <c r="CO201" s="189"/>
      <c r="CP201" s="189"/>
      <c r="CQ201" s="189"/>
      <c r="CR201" s="189"/>
      <c r="CS201" s="189"/>
      <c r="CT201" s="189"/>
      <c r="CU201" s="189"/>
      <c r="CV201" s="189"/>
      <c r="CW201" s="189"/>
      <c r="CX201" s="189"/>
      <c r="CY201" s="189"/>
      <c r="CZ201" s="189"/>
      <c r="DA201" s="189"/>
      <c r="DB201" s="189"/>
      <c r="DC201" s="189"/>
      <c r="DD201" s="189"/>
      <c r="DE201" s="189"/>
      <c r="DF201" s="189"/>
      <c r="DG201" s="189"/>
      <c r="DH201" s="189"/>
      <c r="DI201" s="189"/>
      <c r="DJ201" s="189"/>
      <c r="DK201" s="189"/>
      <c r="DL201" s="189"/>
      <c r="DM201" s="189"/>
      <c r="DN201" s="189"/>
      <c r="DO201" s="189"/>
      <c r="DP201" s="189"/>
      <c r="DQ201" s="189"/>
      <c r="DR201" s="189"/>
      <c r="DS201" s="189"/>
      <c r="DT201" s="189"/>
      <c r="DU201" s="189"/>
      <c r="DV201" s="189"/>
      <c r="DW201" s="189"/>
      <c r="DX201" s="189"/>
      <c r="DY201" s="189"/>
      <c r="DZ201" s="189"/>
      <c r="EA201" s="189"/>
      <c r="EB201" s="189"/>
      <c r="EC201" s="189"/>
      <c r="ED201" s="189"/>
      <c r="EE201" s="189"/>
      <c r="EF201" s="189"/>
      <c r="EG201" s="189"/>
      <c r="EH201" s="189"/>
      <c r="EI201" s="189"/>
      <c r="EJ201" s="189"/>
      <c r="EK201" s="189"/>
      <c r="EL201" s="189"/>
      <c r="EM201" s="189"/>
      <c r="EN201" s="189"/>
      <c r="EO201" s="189"/>
      <c r="EP201" s="189"/>
      <c r="EQ201" s="189"/>
      <c r="ER201" s="189"/>
      <c r="ES201" s="189"/>
      <c r="ET201" s="189"/>
      <c r="EU201" s="189"/>
      <c r="EV201" s="189"/>
      <c r="EW201" s="189"/>
      <c r="EX201" s="189"/>
      <c r="EY201" s="189"/>
      <c r="EZ201" s="189"/>
      <c r="FA201" s="189"/>
      <c r="FB201" s="189"/>
      <c r="FC201" s="189"/>
      <c r="FD201" s="189"/>
    </row>
    <row r="202" spans="13:160" s="188" customFormat="1" ht="15" hidden="1" customHeight="1" x14ac:dyDescent="0.25">
      <c r="M202" s="34"/>
      <c r="N202" s="34"/>
      <c r="O202" s="34"/>
      <c r="P202" s="34"/>
      <c r="Q202" s="34"/>
      <c r="R202" s="34"/>
      <c r="S202" s="205" t="s">
        <v>218</v>
      </c>
      <c r="T202" s="205">
        <v>643</v>
      </c>
      <c r="U202" s="34"/>
      <c r="V202" s="34"/>
      <c r="BK202" s="189"/>
      <c r="BL202" s="189"/>
      <c r="BM202" s="189"/>
      <c r="BN202" s="189"/>
      <c r="BO202" s="189"/>
      <c r="BP202" s="189"/>
      <c r="BQ202" s="189"/>
      <c r="BR202" s="189"/>
      <c r="BS202" s="189"/>
      <c r="BT202" s="189"/>
      <c r="BU202" s="189"/>
      <c r="BV202" s="189"/>
      <c r="BW202" s="189"/>
      <c r="BX202" s="189"/>
      <c r="BY202" s="189"/>
      <c r="BZ202" s="189"/>
      <c r="CA202" s="189"/>
      <c r="CB202" s="189"/>
      <c r="CC202" s="189"/>
      <c r="CD202" s="189"/>
      <c r="CE202" s="189"/>
      <c r="CF202" s="189"/>
      <c r="CG202" s="189"/>
      <c r="CH202" s="189"/>
      <c r="CI202" s="189"/>
      <c r="CJ202" s="189"/>
      <c r="CK202" s="189"/>
      <c r="CL202" s="189"/>
      <c r="CM202" s="189"/>
      <c r="CN202" s="189"/>
      <c r="CO202" s="189"/>
      <c r="CP202" s="189"/>
      <c r="CQ202" s="189"/>
      <c r="CR202" s="189"/>
      <c r="CS202" s="189"/>
      <c r="CT202" s="189"/>
      <c r="CU202" s="189"/>
      <c r="CV202" s="189"/>
      <c r="CW202" s="189"/>
      <c r="CX202" s="189"/>
      <c r="CY202" s="189"/>
      <c r="CZ202" s="189"/>
      <c r="DA202" s="189"/>
      <c r="DB202" s="189"/>
      <c r="DC202" s="189"/>
      <c r="DD202" s="189"/>
      <c r="DE202" s="189"/>
      <c r="DF202" s="189"/>
      <c r="DG202" s="189"/>
      <c r="DH202" s="189"/>
      <c r="DI202" s="189"/>
      <c r="DJ202" s="189"/>
      <c r="DK202" s="189"/>
      <c r="DL202" s="189"/>
      <c r="DM202" s="189"/>
      <c r="DN202" s="189"/>
      <c r="DO202" s="189"/>
      <c r="DP202" s="189"/>
      <c r="DQ202" s="189"/>
      <c r="DR202" s="189"/>
      <c r="DS202" s="189"/>
      <c r="DT202" s="189"/>
      <c r="DU202" s="189"/>
      <c r="DV202" s="189"/>
      <c r="DW202" s="189"/>
      <c r="DX202" s="189"/>
      <c r="DY202" s="189"/>
      <c r="DZ202" s="189"/>
      <c r="EA202" s="189"/>
      <c r="EB202" s="189"/>
      <c r="EC202" s="189"/>
      <c r="ED202" s="189"/>
      <c r="EE202" s="189"/>
      <c r="EF202" s="189"/>
      <c r="EG202" s="189"/>
      <c r="EH202" s="189"/>
      <c r="EI202" s="189"/>
      <c r="EJ202" s="189"/>
      <c r="EK202" s="189"/>
      <c r="EL202" s="189"/>
      <c r="EM202" s="189"/>
      <c r="EN202" s="189"/>
      <c r="EO202" s="189"/>
      <c r="EP202" s="189"/>
      <c r="EQ202" s="189"/>
      <c r="ER202" s="189"/>
      <c r="ES202" s="189"/>
      <c r="ET202" s="189"/>
      <c r="EU202" s="189"/>
      <c r="EV202" s="189"/>
      <c r="EW202" s="189"/>
      <c r="EX202" s="189"/>
      <c r="EY202" s="189"/>
      <c r="EZ202" s="189"/>
      <c r="FA202" s="189"/>
      <c r="FB202" s="189"/>
      <c r="FC202" s="189"/>
      <c r="FD202" s="189"/>
    </row>
    <row r="203" spans="13:160" s="188" customFormat="1" ht="15" hidden="1" customHeight="1" x14ac:dyDescent="0.25">
      <c r="M203" s="34"/>
      <c r="N203" s="34"/>
      <c r="O203" s="34"/>
      <c r="P203" s="34"/>
      <c r="Q203" s="34"/>
      <c r="R203" s="34"/>
      <c r="S203" s="205" t="s">
        <v>853</v>
      </c>
      <c r="T203" s="205">
        <v>646</v>
      </c>
      <c r="U203" s="34"/>
      <c r="V203" s="34"/>
      <c r="BK203" s="189"/>
      <c r="BL203" s="189"/>
      <c r="BM203" s="189"/>
      <c r="BN203" s="189"/>
      <c r="BO203" s="189"/>
      <c r="BP203" s="189"/>
      <c r="BQ203" s="189"/>
      <c r="BR203" s="189"/>
      <c r="BS203" s="189"/>
      <c r="BT203" s="189"/>
      <c r="BU203" s="189"/>
      <c r="BV203" s="189"/>
      <c r="BW203" s="189"/>
      <c r="BX203" s="189"/>
      <c r="BY203" s="189"/>
      <c r="BZ203" s="189"/>
      <c r="CA203" s="189"/>
      <c r="CB203" s="189"/>
      <c r="CC203" s="189"/>
      <c r="CD203" s="189"/>
      <c r="CE203" s="189"/>
      <c r="CF203" s="189"/>
      <c r="CG203" s="189"/>
      <c r="CH203" s="189"/>
      <c r="CI203" s="189"/>
      <c r="CJ203" s="189"/>
      <c r="CK203" s="189"/>
      <c r="CL203" s="189"/>
      <c r="CM203" s="189"/>
      <c r="CN203" s="189"/>
      <c r="CO203" s="189"/>
      <c r="CP203" s="189"/>
      <c r="CQ203" s="189"/>
      <c r="CR203" s="189"/>
      <c r="CS203" s="189"/>
      <c r="CT203" s="189"/>
      <c r="CU203" s="189"/>
      <c r="CV203" s="189"/>
      <c r="CW203" s="189"/>
      <c r="CX203" s="189"/>
      <c r="CY203" s="189"/>
      <c r="CZ203" s="189"/>
      <c r="DA203" s="189"/>
      <c r="DB203" s="189"/>
      <c r="DC203" s="189"/>
      <c r="DD203" s="189"/>
      <c r="DE203" s="189"/>
      <c r="DF203" s="189"/>
      <c r="DG203" s="189"/>
      <c r="DH203" s="189"/>
      <c r="DI203" s="189"/>
      <c r="DJ203" s="189"/>
      <c r="DK203" s="189"/>
      <c r="DL203" s="189"/>
      <c r="DM203" s="189"/>
      <c r="DN203" s="189"/>
      <c r="DO203" s="189"/>
      <c r="DP203" s="189"/>
      <c r="DQ203" s="189"/>
      <c r="DR203" s="189"/>
      <c r="DS203" s="189"/>
      <c r="DT203" s="189"/>
      <c r="DU203" s="189"/>
      <c r="DV203" s="189"/>
      <c r="DW203" s="189"/>
      <c r="DX203" s="189"/>
      <c r="DY203" s="189"/>
      <c r="DZ203" s="189"/>
      <c r="EA203" s="189"/>
      <c r="EB203" s="189"/>
      <c r="EC203" s="189"/>
      <c r="ED203" s="189"/>
      <c r="EE203" s="189"/>
      <c r="EF203" s="189"/>
      <c r="EG203" s="189"/>
      <c r="EH203" s="189"/>
      <c r="EI203" s="189"/>
      <c r="EJ203" s="189"/>
      <c r="EK203" s="189"/>
      <c r="EL203" s="189"/>
      <c r="EM203" s="189"/>
      <c r="EN203" s="189"/>
      <c r="EO203" s="189"/>
      <c r="EP203" s="189"/>
      <c r="EQ203" s="189"/>
      <c r="ER203" s="189"/>
      <c r="ES203" s="189"/>
      <c r="ET203" s="189"/>
      <c r="EU203" s="189"/>
      <c r="EV203" s="189"/>
      <c r="EW203" s="189"/>
      <c r="EX203" s="189"/>
      <c r="EY203" s="189"/>
      <c r="EZ203" s="189"/>
      <c r="FA203" s="189"/>
      <c r="FB203" s="189"/>
      <c r="FC203" s="189"/>
      <c r="FD203" s="189"/>
    </row>
    <row r="204" spans="13:160" s="188" customFormat="1" ht="15" hidden="1" customHeight="1" x14ac:dyDescent="0.25">
      <c r="M204" s="34"/>
      <c r="N204" s="34"/>
      <c r="O204" s="34"/>
      <c r="P204" s="34"/>
      <c r="Q204" s="34"/>
      <c r="R204" s="34"/>
      <c r="S204" s="205" t="s">
        <v>854</v>
      </c>
      <c r="T204" s="205">
        <v>642</v>
      </c>
      <c r="U204" s="34"/>
      <c r="V204" s="34"/>
      <c r="BK204" s="189"/>
      <c r="BL204" s="189"/>
      <c r="BM204" s="189"/>
      <c r="BN204" s="189"/>
      <c r="BO204" s="189"/>
      <c r="BP204" s="189"/>
      <c r="BQ204" s="189"/>
      <c r="BR204" s="189"/>
      <c r="BS204" s="189"/>
      <c r="BT204" s="189"/>
      <c r="BU204" s="189"/>
      <c r="BV204" s="189"/>
      <c r="BW204" s="189"/>
      <c r="BX204" s="189"/>
      <c r="BY204" s="189"/>
      <c r="BZ204" s="189"/>
      <c r="CA204" s="189"/>
      <c r="CB204" s="189"/>
      <c r="CC204" s="189"/>
      <c r="CD204" s="189"/>
      <c r="CE204" s="189"/>
      <c r="CF204" s="189"/>
      <c r="CG204" s="189"/>
      <c r="CH204" s="189"/>
      <c r="CI204" s="189"/>
      <c r="CJ204" s="189"/>
      <c r="CK204" s="189"/>
      <c r="CL204" s="189"/>
      <c r="CM204" s="189"/>
      <c r="CN204" s="189"/>
      <c r="CO204" s="189"/>
      <c r="CP204" s="189"/>
      <c r="CQ204" s="189"/>
      <c r="CR204" s="189"/>
      <c r="CS204" s="189"/>
      <c r="CT204" s="189"/>
      <c r="CU204" s="189"/>
      <c r="CV204" s="189"/>
      <c r="CW204" s="189"/>
      <c r="CX204" s="189"/>
      <c r="CY204" s="189"/>
      <c r="CZ204" s="189"/>
      <c r="DA204" s="189"/>
      <c r="DB204" s="189"/>
      <c r="DC204" s="189"/>
      <c r="DD204" s="189"/>
      <c r="DE204" s="189"/>
      <c r="DF204" s="189"/>
      <c r="DG204" s="189"/>
      <c r="DH204" s="189"/>
      <c r="DI204" s="189"/>
      <c r="DJ204" s="189"/>
      <c r="DK204" s="189"/>
      <c r="DL204" s="189"/>
      <c r="DM204" s="189"/>
      <c r="DN204" s="189"/>
      <c r="DO204" s="189"/>
      <c r="DP204" s="189"/>
      <c r="DQ204" s="189"/>
      <c r="DR204" s="189"/>
      <c r="DS204" s="189"/>
      <c r="DT204" s="189"/>
      <c r="DU204" s="189"/>
      <c r="DV204" s="189"/>
      <c r="DW204" s="189"/>
      <c r="DX204" s="189"/>
      <c r="DY204" s="189"/>
      <c r="DZ204" s="189"/>
      <c r="EA204" s="189"/>
      <c r="EB204" s="189"/>
      <c r="EC204" s="189"/>
      <c r="ED204" s="189"/>
      <c r="EE204" s="189"/>
      <c r="EF204" s="189"/>
      <c r="EG204" s="189"/>
      <c r="EH204" s="189"/>
      <c r="EI204" s="189"/>
      <c r="EJ204" s="189"/>
      <c r="EK204" s="189"/>
      <c r="EL204" s="189"/>
      <c r="EM204" s="189"/>
      <c r="EN204" s="189"/>
      <c r="EO204" s="189"/>
      <c r="EP204" s="189"/>
      <c r="EQ204" s="189"/>
      <c r="ER204" s="189"/>
      <c r="ES204" s="189"/>
      <c r="ET204" s="189"/>
      <c r="EU204" s="189"/>
      <c r="EV204" s="189"/>
      <c r="EW204" s="189"/>
      <c r="EX204" s="189"/>
      <c r="EY204" s="189"/>
      <c r="EZ204" s="189"/>
      <c r="FA204" s="189"/>
      <c r="FB204" s="189"/>
      <c r="FC204" s="189"/>
      <c r="FD204" s="189"/>
    </row>
    <row r="205" spans="13:160" s="188" customFormat="1" ht="15" hidden="1" customHeight="1" x14ac:dyDescent="0.25">
      <c r="M205" s="34"/>
      <c r="N205" s="34"/>
      <c r="O205" s="34"/>
      <c r="P205" s="34"/>
      <c r="Q205" s="34"/>
      <c r="R205" s="34"/>
      <c r="S205" s="205" t="s">
        <v>855</v>
      </c>
      <c r="T205" s="205">
        <v>702</v>
      </c>
      <c r="U205" s="34"/>
      <c r="V205" s="34"/>
      <c r="BK205" s="189"/>
      <c r="BL205" s="189"/>
      <c r="BM205" s="189"/>
      <c r="BN205" s="189"/>
      <c r="BO205" s="189"/>
      <c r="BP205" s="189"/>
      <c r="BQ205" s="189"/>
      <c r="BR205" s="189"/>
      <c r="BS205" s="189"/>
      <c r="BT205" s="189"/>
      <c r="BU205" s="189"/>
      <c r="BV205" s="189"/>
      <c r="BW205" s="189"/>
      <c r="BX205" s="189"/>
      <c r="BY205" s="189"/>
      <c r="BZ205" s="189"/>
      <c r="CA205" s="189"/>
      <c r="CB205" s="189"/>
      <c r="CC205" s="189"/>
      <c r="CD205" s="189"/>
      <c r="CE205" s="189"/>
      <c r="CF205" s="189"/>
      <c r="CG205" s="189"/>
      <c r="CH205" s="189"/>
      <c r="CI205" s="189"/>
      <c r="CJ205" s="189"/>
      <c r="CK205" s="189"/>
      <c r="CL205" s="189"/>
      <c r="CM205" s="189"/>
      <c r="CN205" s="189"/>
      <c r="CO205" s="189"/>
      <c r="CP205" s="189"/>
      <c r="CQ205" s="189"/>
      <c r="CR205" s="189"/>
      <c r="CS205" s="189"/>
      <c r="CT205" s="189"/>
      <c r="CU205" s="189"/>
      <c r="CV205" s="189"/>
      <c r="CW205" s="189"/>
      <c r="CX205" s="189"/>
      <c r="CY205" s="189"/>
      <c r="CZ205" s="189"/>
      <c r="DA205" s="189"/>
      <c r="DB205" s="189"/>
      <c r="DC205" s="189"/>
      <c r="DD205" s="189"/>
      <c r="DE205" s="189"/>
      <c r="DF205" s="189"/>
      <c r="DG205" s="189"/>
      <c r="DH205" s="189"/>
      <c r="DI205" s="189"/>
      <c r="DJ205" s="189"/>
      <c r="DK205" s="189"/>
      <c r="DL205" s="189"/>
      <c r="DM205" s="189"/>
      <c r="DN205" s="189"/>
      <c r="DO205" s="189"/>
      <c r="DP205" s="189"/>
      <c r="DQ205" s="189"/>
      <c r="DR205" s="189"/>
      <c r="DS205" s="189"/>
      <c r="DT205" s="189"/>
      <c r="DU205" s="189"/>
      <c r="DV205" s="189"/>
      <c r="DW205" s="189"/>
      <c r="DX205" s="189"/>
      <c r="DY205" s="189"/>
      <c r="DZ205" s="189"/>
      <c r="EA205" s="189"/>
      <c r="EB205" s="189"/>
      <c r="EC205" s="189"/>
      <c r="ED205" s="189"/>
      <c r="EE205" s="189"/>
      <c r="EF205" s="189"/>
      <c r="EG205" s="189"/>
      <c r="EH205" s="189"/>
      <c r="EI205" s="189"/>
      <c r="EJ205" s="189"/>
      <c r="EK205" s="189"/>
      <c r="EL205" s="189"/>
      <c r="EM205" s="189"/>
      <c r="EN205" s="189"/>
      <c r="EO205" s="189"/>
      <c r="EP205" s="189"/>
      <c r="EQ205" s="189"/>
      <c r="ER205" s="189"/>
      <c r="ES205" s="189"/>
      <c r="ET205" s="189"/>
      <c r="EU205" s="189"/>
      <c r="EV205" s="189"/>
      <c r="EW205" s="189"/>
      <c r="EX205" s="189"/>
      <c r="EY205" s="189"/>
      <c r="EZ205" s="189"/>
      <c r="FA205" s="189"/>
      <c r="FB205" s="189"/>
      <c r="FC205" s="189"/>
      <c r="FD205" s="189"/>
    </row>
    <row r="206" spans="13:160" s="188" customFormat="1" ht="15" hidden="1" customHeight="1" x14ac:dyDescent="0.25">
      <c r="M206" s="34"/>
      <c r="N206" s="34"/>
      <c r="O206" s="34"/>
      <c r="P206" s="34"/>
      <c r="Q206" s="34"/>
      <c r="R206" s="34"/>
      <c r="S206" s="205" t="s">
        <v>856</v>
      </c>
      <c r="T206" s="205">
        <v>222</v>
      </c>
      <c r="U206" s="34"/>
      <c r="V206" s="34"/>
      <c r="BK206" s="189"/>
      <c r="BL206" s="189"/>
      <c r="BM206" s="189"/>
      <c r="BN206" s="189"/>
      <c r="BO206" s="189"/>
      <c r="BP206" s="189"/>
      <c r="BQ206" s="189"/>
      <c r="BR206" s="189"/>
      <c r="BS206" s="189"/>
      <c r="BT206" s="189"/>
      <c r="BU206" s="189"/>
      <c r="BV206" s="189"/>
      <c r="BW206" s="189"/>
      <c r="BX206" s="189"/>
      <c r="BY206" s="189"/>
      <c r="BZ206" s="189"/>
      <c r="CA206" s="189"/>
      <c r="CB206" s="189"/>
      <c r="CC206" s="189"/>
      <c r="CD206" s="189"/>
      <c r="CE206" s="189"/>
      <c r="CF206" s="189"/>
      <c r="CG206" s="189"/>
      <c r="CH206" s="189"/>
      <c r="CI206" s="189"/>
      <c r="CJ206" s="189"/>
      <c r="CK206" s="189"/>
      <c r="CL206" s="189"/>
      <c r="CM206" s="189"/>
      <c r="CN206" s="189"/>
      <c r="CO206" s="189"/>
      <c r="CP206" s="189"/>
      <c r="CQ206" s="189"/>
      <c r="CR206" s="189"/>
      <c r="CS206" s="189"/>
      <c r="CT206" s="189"/>
      <c r="CU206" s="189"/>
      <c r="CV206" s="189"/>
      <c r="CW206" s="189"/>
      <c r="CX206" s="189"/>
      <c r="CY206" s="189"/>
      <c r="CZ206" s="189"/>
      <c r="DA206" s="189"/>
      <c r="DB206" s="189"/>
      <c r="DC206" s="189"/>
      <c r="DD206" s="189"/>
      <c r="DE206" s="189"/>
      <c r="DF206" s="189"/>
      <c r="DG206" s="189"/>
      <c r="DH206" s="189"/>
      <c r="DI206" s="189"/>
      <c r="DJ206" s="189"/>
      <c r="DK206" s="189"/>
      <c r="DL206" s="189"/>
      <c r="DM206" s="189"/>
      <c r="DN206" s="189"/>
      <c r="DO206" s="189"/>
      <c r="DP206" s="189"/>
      <c r="DQ206" s="189"/>
      <c r="DR206" s="189"/>
      <c r="DS206" s="189"/>
      <c r="DT206" s="189"/>
      <c r="DU206" s="189"/>
      <c r="DV206" s="189"/>
      <c r="DW206" s="189"/>
      <c r="DX206" s="189"/>
      <c r="DY206" s="189"/>
      <c r="DZ206" s="189"/>
      <c r="EA206" s="189"/>
      <c r="EB206" s="189"/>
      <c r="EC206" s="189"/>
      <c r="ED206" s="189"/>
      <c r="EE206" s="189"/>
      <c r="EF206" s="189"/>
      <c r="EG206" s="189"/>
      <c r="EH206" s="189"/>
      <c r="EI206" s="189"/>
      <c r="EJ206" s="189"/>
      <c r="EK206" s="189"/>
      <c r="EL206" s="189"/>
      <c r="EM206" s="189"/>
      <c r="EN206" s="189"/>
      <c r="EO206" s="189"/>
      <c r="EP206" s="189"/>
      <c r="EQ206" s="189"/>
      <c r="ER206" s="189"/>
      <c r="ES206" s="189"/>
      <c r="ET206" s="189"/>
      <c r="EU206" s="189"/>
      <c r="EV206" s="189"/>
      <c r="EW206" s="189"/>
      <c r="EX206" s="189"/>
      <c r="EY206" s="189"/>
      <c r="EZ206" s="189"/>
      <c r="FA206" s="189"/>
      <c r="FB206" s="189"/>
      <c r="FC206" s="189"/>
      <c r="FD206" s="189"/>
    </row>
    <row r="207" spans="13:160" s="188" customFormat="1" ht="15" hidden="1" customHeight="1" x14ac:dyDescent="0.25">
      <c r="M207" s="34"/>
      <c r="N207" s="34"/>
      <c r="O207" s="34"/>
      <c r="P207" s="34"/>
      <c r="Q207" s="34"/>
      <c r="R207" s="34"/>
      <c r="S207" s="205" t="s">
        <v>623</v>
      </c>
      <c r="T207" s="205">
        <v>882</v>
      </c>
      <c r="U207" s="34"/>
      <c r="V207" s="34"/>
      <c r="BK207" s="189"/>
      <c r="BL207" s="189"/>
      <c r="BM207" s="189"/>
      <c r="BN207" s="189"/>
      <c r="BO207" s="189"/>
      <c r="BP207" s="189"/>
      <c r="BQ207" s="189"/>
      <c r="BR207" s="189"/>
      <c r="BS207" s="189"/>
      <c r="BT207" s="189"/>
      <c r="BU207" s="189"/>
      <c r="BV207" s="189"/>
      <c r="BW207" s="189"/>
      <c r="BX207" s="189"/>
      <c r="BY207" s="189"/>
      <c r="BZ207" s="189"/>
      <c r="CA207" s="189"/>
      <c r="CB207" s="189"/>
      <c r="CC207" s="189"/>
      <c r="CD207" s="189"/>
      <c r="CE207" s="189"/>
      <c r="CF207" s="189"/>
      <c r="CG207" s="189"/>
      <c r="CH207" s="189"/>
      <c r="CI207" s="189"/>
      <c r="CJ207" s="189"/>
      <c r="CK207" s="189"/>
      <c r="CL207" s="189"/>
      <c r="CM207" s="189"/>
      <c r="CN207" s="189"/>
      <c r="CO207" s="189"/>
      <c r="CP207" s="189"/>
      <c r="CQ207" s="189"/>
      <c r="CR207" s="189"/>
      <c r="CS207" s="189"/>
      <c r="CT207" s="189"/>
      <c r="CU207" s="189"/>
      <c r="CV207" s="189"/>
      <c r="CW207" s="189"/>
      <c r="CX207" s="189"/>
      <c r="CY207" s="189"/>
      <c r="CZ207" s="189"/>
      <c r="DA207" s="189"/>
      <c r="DB207" s="189"/>
      <c r="DC207" s="189"/>
      <c r="DD207" s="189"/>
      <c r="DE207" s="189"/>
      <c r="DF207" s="189"/>
      <c r="DG207" s="189"/>
      <c r="DH207" s="189"/>
      <c r="DI207" s="189"/>
      <c r="DJ207" s="189"/>
      <c r="DK207" s="189"/>
      <c r="DL207" s="189"/>
      <c r="DM207" s="189"/>
      <c r="DN207" s="189"/>
      <c r="DO207" s="189"/>
      <c r="DP207" s="189"/>
      <c r="DQ207" s="189"/>
      <c r="DR207" s="189"/>
      <c r="DS207" s="189"/>
      <c r="DT207" s="189"/>
      <c r="DU207" s="189"/>
      <c r="DV207" s="189"/>
      <c r="DW207" s="189"/>
      <c r="DX207" s="189"/>
      <c r="DY207" s="189"/>
      <c r="DZ207" s="189"/>
      <c r="EA207" s="189"/>
      <c r="EB207" s="189"/>
      <c r="EC207" s="189"/>
      <c r="ED207" s="189"/>
      <c r="EE207" s="189"/>
      <c r="EF207" s="189"/>
      <c r="EG207" s="189"/>
      <c r="EH207" s="189"/>
      <c r="EI207" s="189"/>
      <c r="EJ207" s="189"/>
      <c r="EK207" s="189"/>
      <c r="EL207" s="189"/>
      <c r="EM207" s="189"/>
      <c r="EN207" s="189"/>
      <c r="EO207" s="189"/>
      <c r="EP207" s="189"/>
      <c r="EQ207" s="189"/>
      <c r="ER207" s="189"/>
      <c r="ES207" s="189"/>
      <c r="ET207" s="189"/>
      <c r="EU207" s="189"/>
      <c r="EV207" s="189"/>
      <c r="EW207" s="189"/>
      <c r="EX207" s="189"/>
      <c r="EY207" s="189"/>
      <c r="EZ207" s="189"/>
      <c r="FA207" s="189"/>
      <c r="FB207" s="189"/>
      <c r="FC207" s="189"/>
      <c r="FD207" s="189"/>
    </row>
    <row r="208" spans="13:160" s="188" customFormat="1" ht="15" hidden="1" customHeight="1" x14ac:dyDescent="0.25">
      <c r="M208" s="34"/>
      <c r="N208" s="34"/>
      <c r="O208" s="34"/>
      <c r="P208" s="34"/>
      <c r="Q208" s="34"/>
      <c r="R208" s="34"/>
      <c r="S208" s="205" t="s">
        <v>857</v>
      </c>
      <c r="T208" s="205">
        <v>674</v>
      </c>
      <c r="U208" s="34"/>
      <c r="V208" s="34"/>
      <c r="BK208" s="189"/>
      <c r="BL208" s="189"/>
      <c r="BM208" s="189"/>
      <c r="BN208" s="189"/>
      <c r="BO208" s="189"/>
      <c r="BP208" s="189"/>
      <c r="BQ208" s="189"/>
      <c r="BR208" s="189"/>
      <c r="BS208" s="189"/>
      <c r="BT208" s="189"/>
      <c r="BU208" s="189"/>
      <c r="BV208" s="189"/>
      <c r="BW208" s="189"/>
      <c r="BX208" s="189"/>
      <c r="BY208" s="189"/>
      <c r="BZ208" s="189"/>
      <c r="CA208" s="189"/>
      <c r="CB208" s="189"/>
      <c r="CC208" s="189"/>
      <c r="CD208" s="189"/>
      <c r="CE208" s="189"/>
      <c r="CF208" s="189"/>
      <c r="CG208" s="189"/>
      <c r="CH208" s="189"/>
      <c r="CI208" s="189"/>
      <c r="CJ208" s="189"/>
      <c r="CK208" s="189"/>
      <c r="CL208" s="189"/>
      <c r="CM208" s="189"/>
      <c r="CN208" s="189"/>
      <c r="CO208" s="189"/>
      <c r="CP208" s="189"/>
      <c r="CQ208" s="189"/>
      <c r="CR208" s="189"/>
      <c r="CS208" s="189"/>
      <c r="CT208" s="189"/>
      <c r="CU208" s="189"/>
      <c r="CV208" s="189"/>
      <c r="CW208" s="189"/>
      <c r="CX208" s="189"/>
      <c r="CY208" s="189"/>
      <c r="CZ208" s="189"/>
      <c r="DA208" s="189"/>
      <c r="DB208" s="189"/>
      <c r="DC208" s="189"/>
      <c r="DD208" s="189"/>
      <c r="DE208" s="189"/>
      <c r="DF208" s="189"/>
      <c r="DG208" s="189"/>
      <c r="DH208" s="189"/>
      <c r="DI208" s="189"/>
      <c r="DJ208" s="189"/>
      <c r="DK208" s="189"/>
      <c r="DL208" s="189"/>
      <c r="DM208" s="189"/>
      <c r="DN208" s="189"/>
      <c r="DO208" s="189"/>
      <c r="DP208" s="189"/>
      <c r="DQ208" s="189"/>
      <c r="DR208" s="189"/>
      <c r="DS208" s="189"/>
      <c r="DT208" s="189"/>
      <c r="DU208" s="189"/>
      <c r="DV208" s="189"/>
      <c r="DW208" s="189"/>
      <c r="DX208" s="189"/>
      <c r="DY208" s="189"/>
      <c r="DZ208" s="189"/>
      <c r="EA208" s="189"/>
      <c r="EB208" s="189"/>
      <c r="EC208" s="189"/>
      <c r="ED208" s="189"/>
      <c r="EE208" s="189"/>
      <c r="EF208" s="189"/>
      <c r="EG208" s="189"/>
      <c r="EH208" s="189"/>
      <c r="EI208" s="189"/>
      <c r="EJ208" s="189"/>
      <c r="EK208" s="189"/>
      <c r="EL208" s="189"/>
      <c r="EM208" s="189"/>
      <c r="EN208" s="189"/>
      <c r="EO208" s="189"/>
      <c r="EP208" s="189"/>
      <c r="EQ208" s="189"/>
      <c r="ER208" s="189"/>
      <c r="ES208" s="189"/>
      <c r="ET208" s="189"/>
      <c r="EU208" s="189"/>
      <c r="EV208" s="189"/>
      <c r="EW208" s="189"/>
      <c r="EX208" s="189"/>
      <c r="EY208" s="189"/>
      <c r="EZ208" s="189"/>
      <c r="FA208" s="189"/>
      <c r="FB208" s="189"/>
      <c r="FC208" s="189"/>
      <c r="FD208" s="189"/>
    </row>
    <row r="209" spans="13:160" s="188" customFormat="1" ht="15" hidden="1" customHeight="1" x14ac:dyDescent="0.25">
      <c r="M209" s="34"/>
      <c r="N209" s="34"/>
      <c r="O209" s="34"/>
      <c r="P209" s="34"/>
      <c r="Q209" s="34"/>
      <c r="R209" s="34"/>
      <c r="S209" s="205" t="s">
        <v>858</v>
      </c>
      <c r="T209" s="205">
        <v>678</v>
      </c>
      <c r="U209" s="34"/>
      <c r="V209" s="34"/>
      <c r="BK209" s="189"/>
      <c r="BL209" s="189"/>
      <c r="BM209" s="189"/>
      <c r="BN209" s="189"/>
      <c r="BO209" s="189"/>
      <c r="BP209" s="189"/>
      <c r="BQ209" s="189"/>
      <c r="BR209" s="189"/>
      <c r="BS209" s="189"/>
      <c r="BT209" s="189"/>
      <c r="BU209" s="189"/>
      <c r="BV209" s="189"/>
      <c r="BW209" s="189"/>
      <c r="BX209" s="189"/>
      <c r="BY209" s="189"/>
      <c r="BZ209" s="189"/>
      <c r="CA209" s="189"/>
      <c r="CB209" s="189"/>
      <c r="CC209" s="189"/>
      <c r="CD209" s="189"/>
      <c r="CE209" s="189"/>
      <c r="CF209" s="189"/>
      <c r="CG209" s="189"/>
      <c r="CH209" s="189"/>
      <c r="CI209" s="189"/>
      <c r="CJ209" s="189"/>
      <c r="CK209" s="189"/>
      <c r="CL209" s="189"/>
      <c r="CM209" s="189"/>
      <c r="CN209" s="189"/>
      <c r="CO209" s="189"/>
      <c r="CP209" s="189"/>
      <c r="CQ209" s="189"/>
      <c r="CR209" s="189"/>
      <c r="CS209" s="189"/>
      <c r="CT209" s="189"/>
      <c r="CU209" s="189"/>
      <c r="CV209" s="189"/>
      <c r="CW209" s="189"/>
      <c r="CX209" s="189"/>
      <c r="CY209" s="189"/>
      <c r="CZ209" s="189"/>
      <c r="DA209" s="189"/>
      <c r="DB209" s="189"/>
      <c r="DC209" s="189"/>
      <c r="DD209" s="189"/>
      <c r="DE209" s="189"/>
      <c r="DF209" s="189"/>
      <c r="DG209" s="189"/>
      <c r="DH209" s="189"/>
      <c r="DI209" s="189"/>
      <c r="DJ209" s="189"/>
      <c r="DK209" s="189"/>
      <c r="DL209" s="189"/>
      <c r="DM209" s="189"/>
      <c r="DN209" s="189"/>
      <c r="DO209" s="189"/>
      <c r="DP209" s="189"/>
      <c r="DQ209" s="189"/>
      <c r="DR209" s="189"/>
      <c r="DS209" s="189"/>
      <c r="DT209" s="189"/>
      <c r="DU209" s="189"/>
      <c r="DV209" s="189"/>
      <c r="DW209" s="189"/>
      <c r="DX209" s="189"/>
      <c r="DY209" s="189"/>
      <c r="DZ209" s="189"/>
      <c r="EA209" s="189"/>
      <c r="EB209" s="189"/>
      <c r="EC209" s="189"/>
      <c r="ED209" s="189"/>
      <c r="EE209" s="189"/>
      <c r="EF209" s="189"/>
      <c r="EG209" s="189"/>
      <c r="EH209" s="189"/>
      <c r="EI209" s="189"/>
      <c r="EJ209" s="189"/>
      <c r="EK209" s="189"/>
      <c r="EL209" s="189"/>
      <c r="EM209" s="189"/>
      <c r="EN209" s="189"/>
      <c r="EO209" s="189"/>
      <c r="EP209" s="189"/>
      <c r="EQ209" s="189"/>
      <c r="ER209" s="189"/>
      <c r="ES209" s="189"/>
      <c r="ET209" s="189"/>
      <c r="EU209" s="189"/>
      <c r="EV209" s="189"/>
      <c r="EW209" s="189"/>
      <c r="EX209" s="189"/>
      <c r="EY209" s="189"/>
      <c r="EZ209" s="189"/>
      <c r="FA209" s="189"/>
      <c r="FB209" s="189"/>
      <c r="FC209" s="189"/>
      <c r="FD209" s="189"/>
    </row>
    <row r="210" spans="13:160" s="188" customFormat="1" ht="15" hidden="1" customHeight="1" x14ac:dyDescent="0.25">
      <c r="M210" s="34"/>
      <c r="N210" s="34"/>
      <c r="O210" s="34"/>
      <c r="P210" s="34"/>
      <c r="Q210" s="34"/>
      <c r="R210" s="34"/>
      <c r="S210" s="205" t="s">
        <v>859</v>
      </c>
      <c r="T210" s="205">
        <v>680</v>
      </c>
      <c r="U210" s="34"/>
      <c r="V210" s="34"/>
      <c r="BK210" s="189"/>
      <c r="BL210" s="189"/>
      <c r="BM210" s="189"/>
      <c r="BN210" s="189"/>
      <c r="BO210" s="189"/>
      <c r="BP210" s="189"/>
      <c r="BQ210" s="189"/>
      <c r="BR210" s="189"/>
      <c r="BS210" s="189"/>
      <c r="BT210" s="189"/>
      <c r="BU210" s="189"/>
      <c r="BV210" s="189"/>
      <c r="BW210" s="189"/>
      <c r="BX210" s="189"/>
      <c r="BY210" s="189"/>
      <c r="BZ210" s="189"/>
      <c r="CA210" s="189"/>
      <c r="CB210" s="189"/>
      <c r="CC210" s="189"/>
      <c r="CD210" s="189"/>
      <c r="CE210" s="189"/>
      <c r="CF210" s="189"/>
      <c r="CG210" s="189"/>
      <c r="CH210" s="189"/>
      <c r="CI210" s="189"/>
      <c r="CJ210" s="189"/>
      <c r="CK210" s="189"/>
      <c r="CL210" s="189"/>
      <c r="CM210" s="189"/>
      <c r="CN210" s="189"/>
      <c r="CO210" s="189"/>
      <c r="CP210" s="189"/>
      <c r="CQ210" s="189"/>
      <c r="CR210" s="189"/>
      <c r="CS210" s="189"/>
      <c r="CT210" s="189"/>
      <c r="CU210" s="189"/>
      <c r="CV210" s="189"/>
      <c r="CW210" s="189"/>
      <c r="CX210" s="189"/>
      <c r="CY210" s="189"/>
      <c r="CZ210" s="189"/>
      <c r="DA210" s="189"/>
      <c r="DB210" s="189"/>
      <c r="DC210" s="189"/>
      <c r="DD210" s="189"/>
      <c r="DE210" s="189"/>
      <c r="DF210" s="189"/>
      <c r="DG210" s="189"/>
      <c r="DH210" s="189"/>
      <c r="DI210" s="189"/>
      <c r="DJ210" s="189"/>
      <c r="DK210" s="189"/>
      <c r="DL210" s="189"/>
      <c r="DM210" s="189"/>
      <c r="DN210" s="189"/>
      <c r="DO210" s="189"/>
      <c r="DP210" s="189"/>
      <c r="DQ210" s="189"/>
      <c r="DR210" s="189"/>
      <c r="DS210" s="189"/>
      <c r="DT210" s="189"/>
      <c r="DU210" s="189"/>
      <c r="DV210" s="189"/>
      <c r="DW210" s="189"/>
      <c r="DX210" s="189"/>
      <c r="DY210" s="189"/>
      <c r="DZ210" s="189"/>
      <c r="EA210" s="189"/>
      <c r="EB210" s="189"/>
      <c r="EC210" s="189"/>
      <c r="ED210" s="189"/>
      <c r="EE210" s="189"/>
      <c r="EF210" s="189"/>
      <c r="EG210" s="189"/>
      <c r="EH210" s="189"/>
      <c r="EI210" s="189"/>
      <c r="EJ210" s="189"/>
      <c r="EK210" s="189"/>
      <c r="EL210" s="189"/>
      <c r="EM210" s="189"/>
      <c r="EN210" s="189"/>
      <c r="EO210" s="189"/>
      <c r="EP210" s="189"/>
      <c r="EQ210" s="189"/>
      <c r="ER210" s="189"/>
      <c r="ES210" s="189"/>
      <c r="ET210" s="189"/>
      <c r="EU210" s="189"/>
      <c r="EV210" s="189"/>
      <c r="EW210" s="189"/>
      <c r="EX210" s="189"/>
      <c r="EY210" s="189"/>
      <c r="EZ210" s="189"/>
      <c r="FA210" s="189"/>
      <c r="FB210" s="189"/>
      <c r="FC210" s="189"/>
      <c r="FD210" s="189"/>
    </row>
    <row r="211" spans="13:160" s="188" customFormat="1" ht="15" hidden="1" customHeight="1" x14ac:dyDescent="0.25">
      <c r="M211" s="34"/>
      <c r="N211" s="34"/>
      <c r="O211" s="34"/>
      <c r="P211" s="34"/>
      <c r="Q211" s="34"/>
      <c r="R211" s="34"/>
      <c r="S211" s="205" t="s">
        <v>70</v>
      </c>
      <c r="T211" s="205">
        <v>682</v>
      </c>
      <c r="U211" s="34"/>
      <c r="V211" s="34"/>
      <c r="BK211" s="189"/>
      <c r="BL211" s="189"/>
      <c r="BM211" s="189"/>
      <c r="BN211" s="189"/>
      <c r="BO211" s="189"/>
      <c r="BP211" s="189"/>
      <c r="BQ211" s="189"/>
      <c r="BR211" s="189"/>
      <c r="BS211" s="189"/>
      <c r="BT211" s="189"/>
      <c r="BU211" s="189"/>
      <c r="BV211" s="189"/>
      <c r="BW211" s="189"/>
      <c r="BX211" s="189"/>
      <c r="BY211" s="189"/>
      <c r="BZ211" s="189"/>
      <c r="CA211" s="189"/>
      <c r="CB211" s="189"/>
      <c r="CC211" s="189"/>
      <c r="CD211" s="189"/>
      <c r="CE211" s="189"/>
      <c r="CF211" s="189"/>
      <c r="CG211" s="189"/>
      <c r="CH211" s="189"/>
      <c r="CI211" s="189"/>
      <c r="CJ211" s="189"/>
      <c r="CK211" s="189"/>
      <c r="CL211" s="189"/>
      <c r="CM211" s="189"/>
      <c r="CN211" s="189"/>
      <c r="CO211" s="189"/>
      <c r="CP211" s="189"/>
      <c r="CQ211" s="189"/>
      <c r="CR211" s="189"/>
      <c r="CS211" s="189"/>
      <c r="CT211" s="189"/>
      <c r="CU211" s="189"/>
      <c r="CV211" s="189"/>
      <c r="CW211" s="189"/>
      <c r="CX211" s="189"/>
      <c r="CY211" s="189"/>
      <c r="CZ211" s="189"/>
      <c r="DA211" s="189"/>
      <c r="DB211" s="189"/>
      <c r="DC211" s="189"/>
      <c r="DD211" s="189"/>
      <c r="DE211" s="189"/>
      <c r="DF211" s="189"/>
      <c r="DG211" s="189"/>
      <c r="DH211" s="189"/>
      <c r="DI211" s="189"/>
      <c r="DJ211" s="189"/>
      <c r="DK211" s="189"/>
      <c r="DL211" s="189"/>
      <c r="DM211" s="189"/>
      <c r="DN211" s="189"/>
      <c r="DO211" s="189"/>
      <c r="DP211" s="189"/>
      <c r="DQ211" s="189"/>
      <c r="DR211" s="189"/>
      <c r="DS211" s="189"/>
      <c r="DT211" s="189"/>
      <c r="DU211" s="189"/>
      <c r="DV211" s="189"/>
      <c r="DW211" s="189"/>
      <c r="DX211" s="189"/>
      <c r="DY211" s="189"/>
      <c r="DZ211" s="189"/>
      <c r="EA211" s="189"/>
      <c r="EB211" s="189"/>
      <c r="EC211" s="189"/>
      <c r="ED211" s="189"/>
      <c r="EE211" s="189"/>
      <c r="EF211" s="189"/>
      <c r="EG211" s="189"/>
      <c r="EH211" s="189"/>
      <c r="EI211" s="189"/>
      <c r="EJ211" s="189"/>
      <c r="EK211" s="189"/>
      <c r="EL211" s="189"/>
      <c r="EM211" s="189"/>
      <c r="EN211" s="189"/>
      <c r="EO211" s="189"/>
      <c r="EP211" s="189"/>
      <c r="EQ211" s="189"/>
      <c r="ER211" s="189"/>
      <c r="ES211" s="189"/>
      <c r="ET211" s="189"/>
      <c r="EU211" s="189"/>
      <c r="EV211" s="189"/>
      <c r="EW211" s="189"/>
      <c r="EX211" s="189"/>
      <c r="EY211" s="189"/>
      <c r="EZ211" s="189"/>
      <c r="FA211" s="189"/>
      <c r="FB211" s="189"/>
      <c r="FC211" s="189"/>
      <c r="FD211" s="189"/>
    </row>
    <row r="212" spans="13:160" s="188" customFormat="1" ht="15" hidden="1" customHeight="1" x14ac:dyDescent="0.25">
      <c r="M212" s="34"/>
      <c r="N212" s="34"/>
      <c r="O212" s="34"/>
      <c r="P212" s="34"/>
      <c r="Q212" s="34"/>
      <c r="R212" s="34"/>
      <c r="S212" s="205" t="s">
        <v>860</v>
      </c>
      <c r="T212" s="205">
        <v>748</v>
      </c>
      <c r="U212" s="34"/>
      <c r="V212" s="34"/>
      <c r="BK212" s="189"/>
      <c r="BL212" s="189"/>
      <c r="BM212" s="189"/>
      <c r="BN212" s="189"/>
      <c r="BO212" s="189"/>
      <c r="BP212" s="189"/>
      <c r="BQ212" s="189"/>
      <c r="BR212" s="189"/>
      <c r="BS212" s="189"/>
      <c r="BT212" s="189"/>
      <c r="BU212" s="189"/>
      <c r="BV212" s="189"/>
      <c r="BW212" s="189"/>
      <c r="BX212" s="189"/>
      <c r="BY212" s="189"/>
      <c r="BZ212" s="189"/>
      <c r="CA212" s="189"/>
      <c r="CB212" s="189"/>
      <c r="CC212" s="189"/>
      <c r="CD212" s="189"/>
      <c r="CE212" s="189"/>
      <c r="CF212" s="189"/>
      <c r="CG212" s="189"/>
      <c r="CH212" s="189"/>
      <c r="CI212" s="189"/>
      <c r="CJ212" s="189"/>
      <c r="CK212" s="189"/>
      <c r="CL212" s="189"/>
      <c r="CM212" s="189"/>
      <c r="CN212" s="189"/>
      <c r="CO212" s="189"/>
      <c r="CP212" s="189"/>
      <c r="CQ212" s="189"/>
      <c r="CR212" s="189"/>
      <c r="CS212" s="189"/>
      <c r="CT212" s="189"/>
      <c r="CU212" s="189"/>
      <c r="CV212" s="189"/>
      <c r="CW212" s="189"/>
      <c r="CX212" s="189"/>
      <c r="CY212" s="189"/>
      <c r="CZ212" s="189"/>
      <c r="DA212" s="189"/>
      <c r="DB212" s="189"/>
      <c r="DC212" s="189"/>
      <c r="DD212" s="189"/>
      <c r="DE212" s="189"/>
      <c r="DF212" s="189"/>
      <c r="DG212" s="189"/>
      <c r="DH212" s="189"/>
      <c r="DI212" s="189"/>
      <c r="DJ212" s="189"/>
      <c r="DK212" s="189"/>
      <c r="DL212" s="189"/>
      <c r="DM212" s="189"/>
      <c r="DN212" s="189"/>
      <c r="DO212" s="189"/>
      <c r="DP212" s="189"/>
      <c r="DQ212" s="189"/>
      <c r="DR212" s="189"/>
      <c r="DS212" s="189"/>
      <c r="DT212" s="189"/>
      <c r="DU212" s="189"/>
      <c r="DV212" s="189"/>
      <c r="DW212" s="189"/>
      <c r="DX212" s="189"/>
      <c r="DY212" s="189"/>
      <c r="DZ212" s="189"/>
      <c r="EA212" s="189"/>
      <c r="EB212" s="189"/>
      <c r="EC212" s="189"/>
      <c r="ED212" s="189"/>
      <c r="EE212" s="189"/>
      <c r="EF212" s="189"/>
      <c r="EG212" s="189"/>
      <c r="EH212" s="189"/>
      <c r="EI212" s="189"/>
      <c r="EJ212" s="189"/>
      <c r="EK212" s="189"/>
      <c r="EL212" s="189"/>
      <c r="EM212" s="189"/>
      <c r="EN212" s="189"/>
      <c r="EO212" s="189"/>
      <c r="EP212" s="189"/>
      <c r="EQ212" s="189"/>
      <c r="ER212" s="189"/>
      <c r="ES212" s="189"/>
      <c r="ET212" s="189"/>
      <c r="EU212" s="189"/>
      <c r="EV212" s="189"/>
      <c r="EW212" s="189"/>
      <c r="EX212" s="189"/>
      <c r="EY212" s="189"/>
      <c r="EZ212" s="189"/>
      <c r="FA212" s="189"/>
      <c r="FB212" s="189"/>
      <c r="FC212" s="189"/>
      <c r="FD212" s="189"/>
    </row>
    <row r="213" spans="13:160" s="188" customFormat="1" ht="15" hidden="1" customHeight="1" x14ac:dyDescent="0.25">
      <c r="M213" s="34"/>
      <c r="N213" s="34"/>
      <c r="O213" s="34"/>
      <c r="P213" s="34"/>
      <c r="Q213" s="34"/>
      <c r="R213" s="34"/>
      <c r="S213" s="205" t="s">
        <v>861</v>
      </c>
      <c r="T213" s="205">
        <v>690</v>
      </c>
      <c r="U213" s="34"/>
      <c r="V213" s="34"/>
      <c r="BK213" s="189"/>
      <c r="BL213" s="189"/>
      <c r="BM213" s="189"/>
      <c r="BN213" s="189"/>
      <c r="BO213" s="189"/>
      <c r="BP213" s="189"/>
      <c r="BQ213" s="189"/>
      <c r="BR213" s="189"/>
      <c r="BS213" s="189"/>
      <c r="BT213" s="189"/>
      <c r="BU213" s="189"/>
      <c r="BV213" s="189"/>
      <c r="BW213" s="189"/>
      <c r="BX213" s="189"/>
      <c r="BY213" s="189"/>
      <c r="BZ213" s="189"/>
      <c r="CA213" s="189"/>
      <c r="CB213" s="189"/>
      <c r="CC213" s="189"/>
      <c r="CD213" s="189"/>
      <c r="CE213" s="189"/>
      <c r="CF213" s="189"/>
      <c r="CG213" s="189"/>
      <c r="CH213" s="189"/>
      <c r="CI213" s="189"/>
      <c r="CJ213" s="189"/>
      <c r="CK213" s="189"/>
      <c r="CL213" s="189"/>
      <c r="CM213" s="189"/>
      <c r="CN213" s="189"/>
      <c r="CO213" s="189"/>
      <c r="CP213" s="189"/>
      <c r="CQ213" s="189"/>
      <c r="CR213" s="189"/>
      <c r="CS213" s="189"/>
      <c r="CT213" s="189"/>
      <c r="CU213" s="189"/>
      <c r="CV213" s="189"/>
      <c r="CW213" s="189"/>
      <c r="CX213" s="189"/>
      <c r="CY213" s="189"/>
      <c r="CZ213" s="189"/>
      <c r="DA213" s="189"/>
      <c r="DB213" s="189"/>
      <c r="DC213" s="189"/>
      <c r="DD213" s="189"/>
      <c r="DE213" s="189"/>
      <c r="DF213" s="189"/>
      <c r="DG213" s="189"/>
      <c r="DH213" s="189"/>
      <c r="DI213" s="189"/>
      <c r="DJ213" s="189"/>
      <c r="DK213" s="189"/>
      <c r="DL213" s="189"/>
      <c r="DM213" s="189"/>
      <c r="DN213" s="189"/>
      <c r="DO213" s="189"/>
      <c r="DP213" s="189"/>
      <c r="DQ213" s="189"/>
      <c r="DR213" s="189"/>
      <c r="DS213" s="189"/>
      <c r="DT213" s="189"/>
      <c r="DU213" s="189"/>
      <c r="DV213" s="189"/>
      <c r="DW213" s="189"/>
      <c r="DX213" s="189"/>
      <c r="DY213" s="189"/>
      <c r="DZ213" s="189"/>
      <c r="EA213" s="189"/>
      <c r="EB213" s="189"/>
      <c r="EC213" s="189"/>
      <c r="ED213" s="189"/>
      <c r="EE213" s="189"/>
      <c r="EF213" s="189"/>
      <c r="EG213" s="189"/>
      <c r="EH213" s="189"/>
      <c r="EI213" s="189"/>
      <c r="EJ213" s="189"/>
      <c r="EK213" s="189"/>
      <c r="EL213" s="189"/>
      <c r="EM213" s="189"/>
      <c r="EN213" s="189"/>
      <c r="EO213" s="189"/>
      <c r="EP213" s="189"/>
      <c r="EQ213" s="189"/>
      <c r="ER213" s="189"/>
      <c r="ES213" s="189"/>
      <c r="ET213" s="189"/>
      <c r="EU213" s="189"/>
      <c r="EV213" s="189"/>
      <c r="EW213" s="189"/>
      <c r="EX213" s="189"/>
      <c r="EY213" s="189"/>
      <c r="EZ213" s="189"/>
      <c r="FA213" s="189"/>
      <c r="FB213" s="189"/>
      <c r="FC213" s="189"/>
      <c r="FD213" s="189"/>
    </row>
    <row r="214" spans="13:160" s="188" customFormat="1" ht="15" hidden="1" customHeight="1" x14ac:dyDescent="0.25">
      <c r="M214" s="34"/>
      <c r="N214" s="34"/>
      <c r="O214" s="34"/>
      <c r="P214" s="34"/>
      <c r="Q214" s="34"/>
      <c r="R214" s="34"/>
      <c r="S214" s="205" t="s">
        <v>862</v>
      </c>
      <c r="T214" s="205">
        <v>652</v>
      </c>
      <c r="U214" s="34"/>
      <c r="V214" s="34"/>
      <c r="BK214" s="189"/>
      <c r="BL214" s="189"/>
      <c r="BM214" s="189"/>
      <c r="BN214" s="189"/>
      <c r="BO214" s="189"/>
      <c r="BP214" s="189"/>
      <c r="BQ214" s="189"/>
      <c r="BR214" s="189"/>
      <c r="BS214" s="189"/>
      <c r="BT214" s="189"/>
      <c r="BU214" s="189"/>
      <c r="BV214" s="189"/>
      <c r="BW214" s="189"/>
      <c r="BX214" s="189"/>
      <c r="BY214" s="189"/>
      <c r="BZ214" s="189"/>
      <c r="CA214" s="189"/>
      <c r="CB214" s="189"/>
      <c r="CC214" s="189"/>
      <c r="CD214" s="189"/>
      <c r="CE214" s="189"/>
      <c r="CF214" s="189"/>
      <c r="CG214" s="189"/>
      <c r="CH214" s="189"/>
      <c r="CI214" s="189"/>
      <c r="CJ214" s="189"/>
      <c r="CK214" s="189"/>
      <c r="CL214" s="189"/>
      <c r="CM214" s="189"/>
      <c r="CN214" s="189"/>
      <c r="CO214" s="189"/>
      <c r="CP214" s="189"/>
      <c r="CQ214" s="189"/>
      <c r="CR214" s="189"/>
      <c r="CS214" s="189"/>
      <c r="CT214" s="189"/>
      <c r="CU214" s="189"/>
      <c r="CV214" s="189"/>
      <c r="CW214" s="189"/>
      <c r="CX214" s="189"/>
      <c r="CY214" s="189"/>
      <c r="CZ214" s="189"/>
      <c r="DA214" s="189"/>
      <c r="DB214" s="189"/>
      <c r="DC214" s="189"/>
      <c r="DD214" s="189"/>
      <c r="DE214" s="189"/>
      <c r="DF214" s="189"/>
      <c r="DG214" s="189"/>
      <c r="DH214" s="189"/>
      <c r="DI214" s="189"/>
      <c r="DJ214" s="189"/>
      <c r="DK214" s="189"/>
      <c r="DL214" s="189"/>
      <c r="DM214" s="189"/>
      <c r="DN214" s="189"/>
      <c r="DO214" s="189"/>
      <c r="DP214" s="189"/>
      <c r="DQ214" s="189"/>
      <c r="DR214" s="189"/>
      <c r="DS214" s="189"/>
      <c r="DT214" s="189"/>
      <c r="DU214" s="189"/>
      <c r="DV214" s="189"/>
      <c r="DW214" s="189"/>
      <c r="DX214" s="189"/>
      <c r="DY214" s="189"/>
      <c r="DZ214" s="189"/>
      <c r="EA214" s="189"/>
      <c r="EB214" s="189"/>
      <c r="EC214" s="189"/>
      <c r="ED214" s="189"/>
      <c r="EE214" s="189"/>
      <c r="EF214" s="189"/>
      <c r="EG214" s="189"/>
      <c r="EH214" s="189"/>
      <c r="EI214" s="189"/>
      <c r="EJ214" s="189"/>
      <c r="EK214" s="189"/>
      <c r="EL214" s="189"/>
      <c r="EM214" s="189"/>
      <c r="EN214" s="189"/>
      <c r="EO214" s="189"/>
      <c r="EP214" s="189"/>
      <c r="EQ214" s="189"/>
      <c r="ER214" s="189"/>
      <c r="ES214" s="189"/>
      <c r="ET214" s="189"/>
      <c r="EU214" s="189"/>
      <c r="EV214" s="189"/>
      <c r="EW214" s="189"/>
      <c r="EX214" s="189"/>
      <c r="EY214" s="189"/>
      <c r="EZ214" s="189"/>
      <c r="FA214" s="189"/>
      <c r="FB214" s="189"/>
      <c r="FC214" s="189"/>
      <c r="FD214" s="189"/>
    </row>
    <row r="215" spans="13:160" s="188" customFormat="1" ht="15" hidden="1" customHeight="1" x14ac:dyDescent="0.25">
      <c r="M215" s="34"/>
      <c r="N215" s="34"/>
      <c r="O215" s="34"/>
      <c r="P215" s="34"/>
      <c r="Q215" s="34"/>
      <c r="R215" s="34"/>
      <c r="S215" s="205" t="s">
        <v>624</v>
      </c>
      <c r="T215" s="205">
        <v>686</v>
      </c>
      <c r="U215" s="34"/>
      <c r="V215" s="34"/>
      <c r="BK215" s="189"/>
      <c r="BL215" s="189"/>
      <c r="BM215" s="189"/>
      <c r="BN215" s="189"/>
      <c r="BO215" s="189"/>
      <c r="BP215" s="189"/>
      <c r="BQ215" s="189"/>
      <c r="BR215" s="189"/>
      <c r="BS215" s="189"/>
      <c r="BT215" s="189"/>
      <c r="BU215" s="189"/>
      <c r="BV215" s="189"/>
      <c r="BW215" s="189"/>
      <c r="BX215" s="189"/>
      <c r="BY215" s="189"/>
      <c r="BZ215" s="189"/>
      <c r="CA215" s="189"/>
      <c r="CB215" s="189"/>
      <c r="CC215" s="189"/>
      <c r="CD215" s="189"/>
      <c r="CE215" s="189"/>
      <c r="CF215" s="189"/>
      <c r="CG215" s="189"/>
      <c r="CH215" s="189"/>
      <c r="CI215" s="189"/>
      <c r="CJ215" s="189"/>
      <c r="CK215" s="189"/>
      <c r="CL215" s="189"/>
      <c r="CM215" s="189"/>
      <c r="CN215" s="189"/>
      <c r="CO215" s="189"/>
      <c r="CP215" s="189"/>
      <c r="CQ215" s="189"/>
      <c r="CR215" s="189"/>
      <c r="CS215" s="189"/>
      <c r="CT215" s="189"/>
      <c r="CU215" s="189"/>
      <c r="CV215" s="189"/>
      <c r="CW215" s="189"/>
      <c r="CX215" s="189"/>
      <c r="CY215" s="189"/>
      <c r="CZ215" s="189"/>
      <c r="DA215" s="189"/>
      <c r="DB215" s="189"/>
      <c r="DC215" s="189"/>
      <c r="DD215" s="189"/>
      <c r="DE215" s="189"/>
      <c r="DF215" s="189"/>
      <c r="DG215" s="189"/>
      <c r="DH215" s="189"/>
      <c r="DI215" s="189"/>
      <c r="DJ215" s="189"/>
      <c r="DK215" s="189"/>
      <c r="DL215" s="189"/>
      <c r="DM215" s="189"/>
      <c r="DN215" s="189"/>
      <c r="DO215" s="189"/>
      <c r="DP215" s="189"/>
      <c r="DQ215" s="189"/>
      <c r="DR215" s="189"/>
      <c r="DS215" s="189"/>
      <c r="DT215" s="189"/>
      <c r="DU215" s="189"/>
      <c r="DV215" s="189"/>
      <c r="DW215" s="189"/>
      <c r="DX215" s="189"/>
      <c r="DY215" s="189"/>
      <c r="DZ215" s="189"/>
      <c r="EA215" s="189"/>
      <c r="EB215" s="189"/>
      <c r="EC215" s="189"/>
      <c r="ED215" s="189"/>
      <c r="EE215" s="189"/>
      <c r="EF215" s="189"/>
      <c r="EG215" s="189"/>
      <c r="EH215" s="189"/>
      <c r="EI215" s="189"/>
      <c r="EJ215" s="189"/>
      <c r="EK215" s="189"/>
      <c r="EL215" s="189"/>
      <c r="EM215" s="189"/>
      <c r="EN215" s="189"/>
      <c r="EO215" s="189"/>
      <c r="EP215" s="189"/>
      <c r="EQ215" s="189"/>
      <c r="ER215" s="189"/>
      <c r="ES215" s="189"/>
      <c r="ET215" s="189"/>
      <c r="EU215" s="189"/>
      <c r="EV215" s="189"/>
      <c r="EW215" s="189"/>
      <c r="EX215" s="189"/>
      <c r="EY215" s="189"/>
      <c r="EZ215" s="189"/>
      <c r="FA215" s="189"/>
      <c r="FB215" s="189"/>
      <c r="FC215" s="189"/>
      <c r="FD215" s="189"/>
    </row>
    <row r="216" spans="13:160" s="188" customFormat="1" ht="15" hidden="1" customHeight="1" x14ac:dyDescent="0.25">
      <c r="M216" s="34"/>
      <c r="N216" s="34"/>
      <c r="O216" s="34"/>
      <c r="P216" s="34"/>
      <c r="Q216" s="34"/>
      <c r="R216" s="34"/>
      <c r="S216" s="205" t="s">
        <v>625</v>
      </c>
      <c r="T216" s="205">
        <v>663</v>
      </c>
      <c r="U216" s="34"/>
      <c r="V216" s="34"/>
      <c r="BK216" s="189"/>
      <c r="BL216" s="189"/>
      <c r="BM216" s="189"/>
      <c r="BN216" s="189"/>
      <c r="BO216" s="189"/>
      <c r="BP216" s="189"/>
      <c r="BQ216" s="189"/>
      <c r="BR216" s="189"/>
      <c r="BS216" s="189"/>
      <c r="BT216" s="189"/>
      <c r="BU216" s="189"/>
      <c r="BV216" s="189"/>
      <c r="BW216" s="189"/>
      <c r="BX216" s="189"/>
      <c r="BY216" s="189"/>
      <c r="BZ216" s="189"/>
      <c r="CA216" s="189"/>
      <c r="CB216" s="189"/>
      <c r="CC216" s="189"/>
      <c r="CD216" s="189"/>
      <c r="CE216" s="189"/>
      <c r="CF216" s="189"/>
      <c r="CG216" s="189"/>
      <c r="CH216" s="189"/>
      <c r="CI216" s="189"/>
      <c r="CJ216" s="189"/>
      <c r="CK216" s="189"/>
      <c r="CL216" s="189"/>
      <c r="CM216" s="189"/>
      <c r="CN216" s="189"/>
      <c r="CO216" s="189"/>
      <c r="CP216" s="189"/>
      <c r="CQ216" s="189"/>
      <c r="CR216" s="189"/>
      <c r="CS216" s="189"/>
      <c r="CT216" s="189"/>
      <c r="CU216" s="189"/>
      <c r="CV216" s="189"/>
      <c r="CW216" s="189"/>
      <c r="CX216" s="189"/>
      <c r="CY216" s="189"/>
      <c r="CZ216" s="189"/>
      <c r="DA216" s="189"/>
      <c r="DB216" s="189"/>
      <c r="DC216" s="189"/>
      <c r="DD216" s="189"/>
      <c r="DE216" s="189"/>
      <c r="DF216" s="189"/>
      <c r="DG216" s="189"/>
      <c r="DH216" s="189"/>
      <c r="DI216" s="189"/>
      <c r="DJ216" s="189"/>
      <c r="DK216" s="189"/>
      <c r="DL216" s="189"/>
      <c r="DM216" s="189"/>
      <c r="DN216" s="189"/>
      <c r="DO216" s="189"/>
      <c r="DP216" s="189"/>
      <c r="DQ216" s="189"/>
      <c r="DR216" s="189"/>
      <c r="DS216" s="189"/>
      <c r="DT216" s="189"/>
      <c r="DU216" s="189"/>
      <c r="DV216" s="189"/>
      <c r="DW216" s="189"/>
      <c r="DX216" s="189"/>
      <c r="DY216" s="189"/>
      <c r="DZ216" s="189"/>
      <c r="EA216" s="189"/>
      <c r="EB216" s="189"/>
      <c r="EC216" s="189"/>
      <c r="ED216" s="189"/>
      <c r="EE216" s="189"/>
      <c r="EF216" s="189"/>
      <c r="EG216" s="189"/>
      <c r="EH216" s="189"/>
      <c r="EI216" s="189"/>
      <c r="EJ216" s="189"/>
      <c r="EK216" s="189"/>
      <c r="EL216" s="189"/>
      <c r="EM216" s="189"/>
      <c r="EN216" s="189"/>
      <c r="EO216" s="189"/>
      <c r="EP216" s="189"/>
      <c r="EQ216" s="189"/>
      <c r="ER216" s="189"/>
      <c r="ES216" s="189"/>
      <c r="ET216" s="189"/>
      <c r="EU216" s="189"/>
      <c r="EV216" s="189"/>
      <c r="EW216" s="189"/>
      <c r="EX216" s="189"/>
      <c r="EY216" s="189"/>
      <c r="EZ216" s="189"/>
      <c r="FA216" s="189"/>
      <c r="FB216" s="189"/>
      <c r="FC216" s="189"/>
      <c r="FD216" s="189"/>
    </row>
    <row r="217" spans="13:160" s="188" customFormat="1" ht="15" hidden="1" customHeight="1" x14ac:dyDescent="0.25">
      <c r="M217" s="34"/>
      <c r="N217" s="34"/>
      <c r="O217" s="34"/>
      <c r="P217" s="34"/>
      <c r="Q217" s="34"/>
      <c r="R217" s="34"/>
      <c r="S217" s="205" t="s">
        <v>626</v>
      </c>
      <c r="T217" s="205">
        <v>666</v>
      </c>
      <c r="U217" s="34"/>
      <c r="V217" s="34"/>
      <c r="BK217" s="189"/>
      <c r="BL217" s="189"/>
      <c r="BM217" s="189"/>
      <c r="BN217" s="189"/>
      <c r="BO217" s="189"/>
      <c r="BP217" s="189"/>
      <c r="BQ217" s="189"/>
      <c r="BR217" s="189"/>
      <c r="BS217" s="189"/>
      <c r="BT217" s="189"/>
      <c r="BU217" s="189"/>
      <c r="BV217" s="189"/>
      <c r="BW217" s="189"/>
      <c r="BX217" s="189"/>
      <c r="BY217" s="189"/>
      <c r="BZ217" s="189"/>
      <c r="CA217" s="189"/>
      <c r="CB217" s="189"/>
      <c r="CC217" s="189"/>
      <c r="CD217" s="189"/>
      <c r="CE217" s="189"/>
      <c r="CF217" s="189"/>
      <c r="CG217" s="189"/>
      <c r="CH217" s="189"/>
      <c r="CI217" s="189"/>
      <c r="CJ217" s="189"/>
      <c r="CK217" s="189"/>
      <c r="CL217" s="189"/>
      <c r="CM217" s="189"/>
      <c r="CN217" s="189"/>
      <c r="CO217" s="189"/>
      <c r="CP217" s="189"/>
      <c r="CQ217" s="189"/>
      <c r="CR217" s="189"/>
      <c r="CS217" s="189"/>
      <c r="CT217" s="189"/>
      <c r="CU217" s="189"/>
      <c r="CV217" s="189"/>
      <c r="CW217" s="189"/>
      <c r="CX217" s="189"/>
      <c r="CY217" s="189"/>
      <c r="CZ217" s="189"/>
      <c r="DA217" s="189"/>
      <c r="DB217" s="189"/>
      <c r="DC217" s="189"/>
      <c r="DD217" s="189"/>
      <c r="DE217" s="189"/>
      <c r="DF217" s="189"/>
      <c r="DG217" s="189"/>
      <c r="DH217" s="189"/>
      <c r="DI217" s="189"/>
      <c r="DJ217" s="189"/>
      <c r="DK217" s="189"/>
      <c r="DL217" s="189"/>
      <c r="DM217" s="189"/>
      <c r="DN217" s="189"/>
      <c r="DO217" s="189"/>
      <c r="DP217" s="189"/>
      <c r="DQ217" s="189"/>
      <c r="DR217" s="189"/>
      <c r="DS217" s="189"/>
      <c r="DT217" s="189"/>
      <c r="DU217" s="189"/>
      <c r="DV217" s="189"/>
      <c r="DW217" s="189"/>
      <c r="DX217" s="189"/>
      <c r="DY217" s="189"/>
      <c r="DZ217" s="189"/>
      <c r="EA217" s="189"/>
      <c r="EB217" s="189"/>
      <c r="EC217" s="189"/>
      <c r="ED217" s="189"/>
      <c r="EE217" s="189"/>
      <c r="EF217" s="189"/>
      <c r="EG217" s="189"/>
      <c r="EH217" s="189"/>
      <c r="EI217" s="189"/>
      <c r="EJ217" s="189"/>
      <c r="EK217" s="189"/>
      <c r="EL217" s="189"/>
      <c r="EM217" s="189"/>
      <c r="EN217" s="189"/>
      <c r="EO217" s="189"/>
      <c r="EP217" s="189"/>
      <c r="EQ217" s="189"/>
      <c r="ER217" s="189"/>
      <c r="ES217" s="189"/>
      <c r="ET217" s="189"/>
      <c r="EU217" s="189"/>
      <c r="EV217" s="189"/>
      <c r="EW217" s="189"/>
      <c r="EX217" s="189"/>
      <c r="EY217" s="189"/>
      <c r="EZ217" s="189"/>
      <c r="FA217" s="189"/>
      <c r="FB217" s="189"/>
      <c r="FC217" s="189"/>
      <c r="FD217" s="189"/>
    </row>
    <row r="218" spans="13:160" s="188" customFormat="1" ht="15" hidden="1" customHeight="1" x14ac:dyDescent="0.25">
      <c r="M218" s="34"/>
      <c r="N218" s="34"/>
      <c r="O218" s="34"/>
      <c r="P218" s="34"/>
      <c r="Q218" s="34"/>
      <c r="R218" s="34"/>
      <c r="S218" s="205" t="s">
        <v>627</v>
      </c>
      <c r="T218" s="205">
        <v>670</v>
      </c>
      <c r="U218" s="34"/>
      <c r="V218" s="34"/>
      <c r="BK218" s="189"/>
      <c r="BL218" s="189"/>
      <c r="BM218" s="189"/>
      <c r="BN218" s="189"/>
      <c r="BO218" s="189"/>
      <c r="BP218" s="189"/>
      <c r="BQ218" s="189"/>
      <c r="BR218" s="189"/>
      <c r="BS218" s="189"/>
      <c r="BT218" s="189"/>
      <c r="BU218" s="189"/>
      <c r="BV218" s="189"/>
      <c r="BW218" s="189"/>
      <c r="BX218" s="189"/>
      <c r="BY218" s="189"/>
      <c r="BZ218" s="189"/>
      <c r="CA218" s="189"/>
      <c r="CB218" s="189"/>
      <c r="CC218" s="189"/>
      <c r="CD218" s="189"/>
      <c r="CE218" s="189"/>
      <c r="CF218" s="189"/>
      <c r="CG218" s="189"/>
      <c r="CH218" s="189"/>
      <c r="CI218" s="189"/>
      <c r="CJ218" s="189"/>
      <c r="CK218" s="189"/>
      <c r="CL218" s="189"/>
      <c r="CM218" s="189"/>
      <c r="CN218" s="189"/>
      <c r="CO218" s="189"/>
      <c r="CP218" s="189"/>
      <c r="CQ218" s="189"/>
      <c r="CR218" s="189"/>
      <c r="CS218" s="189"/>
      <c r="CT218" s="189"/>
      <c r="CU218" s="189"/>
      <c r="CV218" s="189"/>
      <c r="CW218" s="189"/>
      <c r="CX218" s="189"/>
      <c r="CY218" s="189"/>
      <c r="CZ218" s="189"/>
      <c r="DA218" s="189"/>
      <c r="DB218" s="189"/>
      <c r="DC218" s="189"/>
      <c r="DD218" s="189"/>
      <c r="DE218" s="189"/>
      <c r="DF218" s="189"/>
      <c r="DG218" s="189"/>
      <c r="DH218" s="189"/>
      <c r="DI218" s="189"/>
      <c r="DJ218" s="189"/>
      <c r="DK218" s="189"/>
      <c r="DL218" s="189"/>
      <c r="DM218" s="189"/>
      <c r="DN218" s="189"/>
      <c r="DO218" s="189"/>
      <c r="DP218" s="189"/>
      <c r="DQ218" s="189"/>
      <c r="DR218" s="189"/>
      <c r="DS218" s="189"/>
      <c r="DT218" s="189"/>
      <c r="DU218" s="189"/>
      <c r="DV218" s="189"/>
      <c r="DW218" s="189"/>
      <c r="DX218" s="189"/>
      <c r="DY218" s="189"/>
      <c r="DZ218" s="189"/>
      <c r="EA218" s="189"/>
      <c r="EB218" s="189"/>
      <c r="EC218" s="189"/>
      <c r="ED218" s="189"/>
      <c r="EE218" s="189"/>
      <c r="EF218" s="189"/>
      <c r="EG218" s="189"/>
      <c r="EH218" s="189"/>
      <c r="EI218" s="189"/>
      <c r="EJ218" s="189"/>
      <c r="EK218" s="189"/>
      <c r="EL218" s="189"/>
      <c r="EM218" s="189"/>
      <c r="EN218" s="189"/>
      <c r="EO218" s="189"/>
      <c r="EP218" s="189"/>
      <c r="EQ218" s="189"/>
      <c r="ER218" s="189"/>
      <c r="ES218" s="189"/>
      <c r="ET218" s="189"/>
      <c r="EU218" s="189"/>
      <c r="EV218" s="189"/>
      <c r="EW218" s="189"/>
      <c r="EX218" s="189"/>
      <c r="EY218" s="189"/>
      <c r="EZ218" s="189"/>
      <c r="FA218" s="189"/>
      <c r="FB218" s="189"/>
      <c r="FC218" s="189"/>
      <c r="FD218" s="189"/>
    </row>
    <row r="219" spans="13:160" s="188" customFormat="1" ht="15" hidden="1" customHeight="1" x14ac:dyDescent="0.25">
      <c r="M219" s="34"/>
      <c r="N219" s="34"/>
      <c r="O219" s="34"/>
      <c r="P219" s="34"/>
      <c r="Q219" s="34"/>
      <c r="R219" s="34"/>
      <c r="S219" s="205" t="s">
        <v>622</v>
      </c>
      <c r="T219" s="205">
        <v>659</v>
      </c>
      <c r="U219" s="34"/>
      <c r="V219" s="34"/>
      <c r="BK219" s="189"/>
      <c r="BL219" s="189"/>
      <c r="BM219" s="189"/>
      <c r="BN219" s="189"/>
      <c r="BO219" s="189"/>
      <c r="BP219" s="189"/>
      <c r="BQ219" s="189"/>
      <c r="BR219" s="189"/>
      <c r="BS219" s="189"/>
      <c r="BT219" s="189"/>
      <c r="BU219" s="189"/>
      <c r="BV219" s="189"/>
      <c r="BW219" s="189"/>
      <c r="BX219" s="189"/>
      <c r="BY219" s="189"/>
      <c r="BZ219" s="189"/>
      <c r="CA219" s="189"/>
      <c r="CB219" s="189"/>
      <c r="CC219" s="189"/>
      <c r="CD219" s="189"/>
      <c r="CE219" s="189"/>
      <c r="CF219" s="189"/>
      <c r="CG219" s="189"/>
      <c r="CH219" s="189"/>
      <c r="CI219" s="189"/>
      <c r="CJ219" s="189"/>
      <c r="CK219" s="189"/>
      <c r="CL219" s="189"/>
      <c r="CM219" s="189"/>
      <c r="CN219" s="189"/>
      <c r="CO219" s="189"/>
      <c r="CP219" s="189"/>
      <c r="CQ219" s="189"/>
      <c r="CR219" s="189"/>
      <c r="CS219" s="189"/>
      <c r="CT219" s="189"/>
      <c r="CU219" s="189"/>
      <c r="CV219" s="189"/>
      <c r="CW219" s="189"/>
      <c r="CX219" s="189"/>
      <c r="CY219" s="189"/>
      <c r="CZ219" s="189"/>
      <c r="DA219" s="189"/>
      <c r="DB219" s="189"/>
      <c r="DC219" s="189"/>
      <c r="DD219" s="189"/>
      <c r="DE219" s="189"/>
      <c r="DF219" s="189"/>
      <c r="DG219" s="189"/>
      <c r="DH219" s="189"/>
      <c r="DI219" s="189"/>
      <c r="DJ219" s="189"/>
      <c r="DK219" s="189"/>
      <c r="DL219" s="189"/>
      <c r="DM219" s="189"/>
      <c r="DN219" s="189"/>
      <c r="DO219" s="189"/>
      <c r="DP219" s="189"/>
      <c r="DQ219" s="189"/>
      <c r="DR219" s="189"/>
      <c r="DS219" s="189"/>
      <c r="DT219" s="189"/>
      <c r="DU219" s="189"/>
      <c r="DV219" s="189"/>
      <c r="DW219" s="189"/>
      <c r="DX219" s="189"/>
      <c r="DY219" s="189"/>
      <c r="DZ219" s="189"/>
      <c r="EA219" s="189"/>
      <c r="EB219" s="189"/>
      <c r="EC219" s="189"/>
      <c r="ED219" s="189"/>
      <c r="EE219" s="189"/>
      <c r="EF219" s="189"/>
      <c r="EG219" s="189"/>
      <c r="EH219" s="189"/>
      <c r="EI219" s="189"/>
      <c r="EJ219" s="189"/>
      <c r="EK219" s="189"/>
      <c r="EL219" s="189"/>
      <c r="EM219" s="189"/>
      <c r="EN219" s="189"/>
      <c r="EO219" s="189"/>
      <c r="EP219" s="189"/>
      <c r="EQ219" s="189"/>
      <c r="ER219" s="189"/>
      <c r="ES219" s="189"/>
      <c r="ET219" s="189"/>
      <c r="EU219" s="189"/>
      <c r="EV219" s="189"/>
      <c r="EW219" s="189"/>
      <c r="EX219" s="189"/>
      <c r="EY219" s="189"/>
      <c r="EZ219" s="189"/>
      <c r="FA219" s="189"/>
      <c r="FB219" s="189"/>
      <c r="FC219" s="189"/>
      <c r="FD219" s="189"/>
    </row>
    <row r="220" spans="13:160" s="188" customFormat="1" ht="15" hidden="1" customHeight="1" x14ac:dyDescent="0.25">
      <c r="M220" s="34"/>
      <c r="N220" s="34"/>
      <c r="O220" s="34"/>
      <c r="P220" s="34"/>
      <c r="Q220" s="34"/>
      <c r="R220" s="34"/>
      <c r="S220" s="205" t="s">
        <v>863</v>
      </c>
      <c r="T220" s="205">
        <v>662</v>
      </c>
      <c r="U220" s="34"/>
      <c r="V220" s="34"/>
      <c r="BK220" s="189"/>
      <c r="BL220" s="189"/>
      <c r="BM220" s="189"/>
      <c r="BN220" s="189"/>
      <c r="BO220" s="189"/>
      <c r="BP220" s="189"/>
      <c r="BQ220" s="189"/>
      <c r="BR220" s="189"/>
      <c r="BS220" s="189"/>
      <c r="BT220" s="189"/>
      <c r="BU220" s="189"/>
      <c r="BV220" s="189"/>
      <c r="BW220" s="189"/>
      <c r="BX220" s="189"/>
      <c r="BY220" s="189"/>
      <c r="BZ220" s="189"/>
      <c r="CA220" s="189"/>
      <c r="CB220" s="189"/>
      <c r="CC220" s="189"/>
      <c r="CD220" s="189"/>
      <c r="CE220" s="189"/>
      <c r="CF220" s="189"/>
      <c r="CG220" s="189"/>
      <c r="CH220" s="189"/>
      <c r="CI220" s="189"/>
      <c r="CJ220" s="189"/>
      <c r="CK220" s="189"/>
      <c r="CL220" s="189"/>
      <c r="CM220" s="189"/>
      <c r="CN220" s="189"/>
      <c r="CO220" s="189"/>
      <c r="CP220" s="189"/>
      <c r="CQ220" s="189"/>
      <c r="CR220" s="189"/>
      <c r="CS220" s="189"/>
      <c r="CT220" s="189"/>
      <c r="CU220" s="189"/>
      <c r="CV220" s="189"/>
      <c r="CW220" s="189"/>
      <c r="CX220" s="189"/>
      <c r="CY220" s="189"/>
      <c r="CZ220" s="189"/>
      <c r="DA220" s="189"/>
      <c r="DB220" s="189"/>
      <c r="DC220" s="189"/>
      <c r="DD220" s="189"/>
      <c r="DE220" s="189"/>
      <c r="DF220" s="189"/>
      <c r="DG220" s="189"/>
      <c r="DH220" s="189"/>
      <c r="DI220" s="189"/>
      <c r="DJ220" s="189"/>
      <c r="DK220" s="189"/>
      <c r="DL220" s="189"/>
      <c r="DM220" s="189"/>
      <c r="DN220" s="189"/>
      <c r="DO220" s="189"/>
      <c r="DP220" s="189"/>
      <c r="DQ220" s="189"/>
      <c r="DR220" s="189"/>
      <c r="DS220" s="189"/>
      <c r="DT220" s="189"/>
      <c r="DU220" s="189"/>
      <c r="DV220" s="189"/>
      <c r="DW220" s="189"/>
      <c r="DX220" s="189"/>
      <c r="DY220" s="189"/>
      <c r="DZ220" s="189"/>
      <c r="EA220" s="189"/>
      <c r="EB220" s="189"/>
      <c r="EC220" s="189"/>
      <c r="ED220" s="189"/>
      <c r="EE220" s="189"/>
      <c r="EF220" s="189"/>
      <c r="EG220" s="189"/>
      <c r="EH220" s="189"/>
      <c r="EI220" s="189"/>
      <c r="EJ220" s="189"/>
      <c r="EK220" s="189"/>
      <c r="EL220" s="189"/>
      <c r="EM220" s="189"/>
      <c r="EN220" s="189"/>
      <c r="EO220" s="189"/>
      <c r="EP220" s="189"/>
      <c r="EQ220" s="189"/>
      <c r="ER220" s="189"/>
      <c r="ES220" s="189"/>
      <c r="ET220" s="189"/>
      <c r="EU220" s="189"/>
      <c r="EV220" s="189"/>
      <c r="EW220" s="189"/>
      <c r="EX220" s="189"/>
      <c r="EY220" s="189"/>
      <c r="EZ220" s="189"/>
      <c r="FA220" s="189"/>
      <c r="FB220" s="189"/>
      <c r="FC220" s="189"/>
      <c r="FD220" s="189"/>
    </row>
    <row r="221" spans="13:160" s="188" customFormat="1" ht="15" hidden="1" customHeight="1" x14ac:dyDescent="0.25">
      <c r="M221" s="34"/>
      <c r="N221" s="34"/>
      <c r="O221" s="34"/>
      <c r="P221" s="34"/>
      <c r="Q221" s="34"/>
      <c r="R221" s="34"/>
      <c r="S221" s="205" t="s">
        <v>219</v>
      </c>
      <c r="T221" s="205">
        <v>688</v>
      </c>
      <c r="U221" s="34"/>
      <c r="V221" s="34"/>
      <c r="BK221" s="189"/>
      <c r="BL221" s="189"/>
      <c r="BM221" s="189"/>
      <c r="BN221" s="189"/>
      <c r="BO221" s="189"/>
      <c r="BP221" s="189"/>
      <c r="BQ221" s="189"/>
      <c r="BR221" s="189"/>
      <c r="BS221" s="189"/>
      <c r="BT221" s="189"/>
      <c r="BU221" s="189"/>
      <c r="BV221" s="189"/>
      <c r="BW221" s="189"/>
      <c r="BX221" s="189"/>
      <c r="BY221" s="189"/>
      <c r="BZ221" s="189"/>
      <c r="CA221" s="189"/>
      <c r="CB221" s="189"/>
      <c r="CC221" s="189"/>
      <c r="CD221" s="189"/>
      <c r="CE221" s="189"/>
      <c r="CF221" s="189"/>
      <c r="CG221" s="189"/>
      <c r="CH221" s="189"/>
      <c r="CI221" s="189"/>
      <c r="CJ221" s="189"/>
      <c r="CK221" s="189"/>
      <c r="CL221" s="189"/>
      <c r="CM221" s="189"/>
      <c r="CN221" s="189"/>
      <c r="CO221" s="189"/>
      <c r="CP221" s="189"/>
      <c r="CQ221" s="189"/>
      <c r="CR221" s="189"/>
      <c r="CS221" s="189"/>
      <c r="CT221" s="189"/>
      <c r="CU221" s="189"/>
      <c r="CV221" s="189"/>
      <c r="CW221" s="189"/>
      <c r="CX221" s="189"/>
      <c r="CY221" s="189"/>
      <c r="CZ221" s="189"/>
      <c r="DA221" s="189"/>
      <c r="DB221" s="189"/>
      <c r="DC221" s="189"/>
      <c r="DD221" s="189"/>
      <c r="DE221" s="189"/>
      <c r="DF221" s="189"/>
      <c r="DG221" s="189"/>
      <c r="DH221" s="189"/>
      <c r="DI221" s="189"/>
      <c r="DJ221" s="189"/>
      <c r="DK221" s="189"/>
      <c r="DL221" s="189"/>
      <c r="DM221" s="189"/>
      <c r="DN221" s="189"/>
      <c r="DO221" s="189"/>
      <c r="DP221" s="189"/>
      <c r="DQ221" s="189"/>
      <c r="DR221" s="189"/>
      <c r="DS221" s="189"/>
      <c r="DT221" s="189"/>
      <c r="DU221" s="189"/>
      <c r="DV221" s="189"/>
      <c r="DW221" s="189"/>
      <c r="DX221" s="189"/>
      <c r="DY221" s="189"/>
      <c r="DZ221" s="189"/>
      <c r="EA221" s="189"/>
      <c r="EB221" s="189"/>
      <c r="EC221" s="189"/>
      <c r="ED221" s="189"/>
      <c r="EE221" s="189"/>
      <c r="EF221" s="189"/>
      <c r="EG221" s="189"/>
      <c r="EH221" s="189"/>
      <c r="EI221" s="189"/>
      <c r="EJ221" s="189"/>
      <c r="EK221" s="189"/>
      <c r="EL221" s="189"/>
      <c r="EM221" s="189"/>
      <c r="EN221" s="189"/>
      <c r="EO221" s="189"/>
      <c r="EP221" s="189"/>
      <c r="EQ221" s="189"/>
      <c r="ER221" s="189"/>
      <c r="ES221" s="189"/>
      <c r="ET221" s="189"/>
      <c r="EU221" s="189"/>
      <c r="EV221" s="189"/>
      <c r="EW221" s="189"/>
      <c r="EX221" s="189"/>
      <c r="EY221" s="189"/>
      <c r="EZ221" s="189"/>
      <c r="FA221" s="189"/>
      <c r="FB221" s="189"/>
      <c r="FC221" s="189"/>
      <c r="FD221" s="189"/>
    </row>
    <row r="222" spans="13:160" s="188" customFormat="1" ht="15" hidden="1" customHeight="1" x14ac:dyDescent="0.25">
      <c r="M222" s="34"/>
      <c r="N222" s="34"/>
      <c r="O222" s="34"/>
      <c r="P222" s="34"/>
      <c r="Q222" s="34"/>
      <c r="R222" s="34"/>
      <c r="S222" s="205" t="s">
        <v>628</v>
      </c>
      <c r="T222" s="205">
        <v>760</v>
      </c>
      <c r="U222" s="34"/>
      <c r="V222" s="34"/>
      <c r="BK222" s="189"/>
      <c r="BL222" s="189"/>
      <c r="BM222" s="189"/>
      <c r="BN222" s="189"/>
      <c r="BO222" s="189"/>
      <c r="BP222" s="189"/>
      <c r="BQ222" s="189"/>
      <c r="BR222" s="189"/>
      <c r="BS222" s="189"/>
      <c r="BT222" s="189"/>
      <c r="BU222" s="189"/>
      <c r="BV222" s="189"/>
      <c r="BW222" s="189"/>
      <c r="BX222" s="189"/>
      <c r="BY222" s="189"/>
      <c r="BZ222" s="189"/>
      <c r="CA222" s="189"/>
      <c r="CB222" s="189"/>
      <c r="CC222" s="189"/>
      <c r="CD222" s="189"/>
      <c r="CE222" s="189"/>
      <c r="CF222" s="189"/>
      <c r="CG222" s="189"/>
      <c r="CH222" s="189"/>
      <c r="CI222" s="189"/>
      <c r="CJ222" s="189"/>
      <c r="CK222" s="189"/>
      <c r="CL222" s="189"/>
      <c r="CM222" s="189"/>
      <c r="CN222" s="189"/>
      <c r="CO222" s="189"/>
      <c r="CP222" s="189"/>
      <c r="CQ222" s="189"/>
      <c r="CR222" s="189"/>
      <c r="CS222" s="189"/>
      <c r="CT222" s="189"/>
      <c r="CU222" s="189"/>
      <c r="CV222" s="189"/>
      <c r="CW222" s="189"/>
      <c r="CX222" s="189"/>
      <c r="CY222" s="189"/>
      <c r="CZ222" s="189"/>
      <c r="DA222" s="189"/>
      <c r="DB222" s="189"/>
      <c r="DC222" s="189"/>
      <c r="DD222" s="189"/>
      <c r="DE222" s="189"/>
      <c r="DF222" s="189"/>
      <c r="DG222" s="189"/>
      <c r="DH222" s="189"/>
      <c r="DI222" s="189"/>
      <c r="DJ222" s="189"/>
      <c r="DK222" s="189"/>
      <c r="DL222" s="189"/>
      <c r="DM222" s="189"/>
      <c r="DN222" s="189"/>
      <c r="DO222" s="189"/>
      <c r="DP222" s="189"/>
      <c r="DQ222" s="189"/>
      <c r="DR222" s="189"/>
      <c r="DS222" s="189"/>
      <c r="DT222" s="189"/>
      <c r="DU222" s="189"/>
      <c r="DV222" s="189"/>
      <c r="DW222" s="189"/>
      <c r="DX222" s="189"/>
      <c r="DY222" s="189"/>
      <c r="DZ222" s="189"/>
      <c r="EA222" s="189"/>
      <c r="EB222" s="189"/>
      <c r="EC222" s="189"/>
      <c r="ED222" s="189"/>
      <c r="EE222" s="189"/>
      <c r="EF222" s="189"/>
      <c r="EG222" s="189"/>
      <c r="EH222" s="189"/>
      <c r="EI222" s="189"/>
      <c r="EJ222" s="189"/>
      <c r="EK222" s="189"/>
      <c r="EL222" s="189"/>
      <c r="EM222" s="189"/>
      <c r="EN222" s="189"/>
      <c r="EO222" s="189"/>
      <c r="EP222" s="189"/>
      <c r="EQ222" s="189"/>
      <c r="ER222" s="189"/>
      <c r="ES222" s="189"/>
      <c r="ET222" s="189"/>
      <c r="EU222" s="189"/>
      <c r="EV222" s="189"/>
      <c r="EW222" s="189"/>
      <c r="EX222" s="189"/>
      <c r="EY222" s="189"/>
      <c r="EZ222" s="189"/>
      <c r="FA222" s="189"/>
      <c r="FB222" s="189"/>
      <c r="FC222" s="189"/>
      <c r="FD222" s="189"/>
    </row>
    <row r="223" spans="13:160" s="188" customFormat="1" ht="15" hidden="1" customHeight="1" x14ac:dyDescent="0.25">
      <c r="M223" s="34"/>
      <c r="N223" s="34"/>
      <c r="O223" s="34"/>
      <c r="P223" s="34"/>
      <c r="Q223" s="34"/>
      <c r="R223" s="34"/>
      <c r="S223" s="205" t="s">
        <v>629</v>
      </c>
      <c r="T223" s="205">
        <v>534</v>
      </c>
      <c r="U223" s="34"/>
      <c r="V223" s="34"/>
      <c r="BK223" s="189"/>
      <c r="BL223" s="189"/>
      <c r="BM223" s="189"/>
      <c r="BN223" s="189"/>
      <c r="BO223" s="189"/>
      <c r="BP223" s="189"/>
      <c r="BQ223" s="189"/>
      <c r="BR223" s="189"/>
      <c r="BS223" s="189"/>
      <c r="BT223" s="189"/>
      <c r="BU223" s="189"/>
      <c r="BV223" s="189"/>
      <c r="BW223" s="189"/>
      <c r="BX223" s="189"/>
      <c r="BY223" s="189"/>
      <c r="BZ223" s="189"/>
      <c r="CA223" s="189"/>
      <c r="CB223" s="189"/>
      <c r="CC223" s="189"/>
      <c r="CD223" s="189"/>
      <c r="CE223" s="189"/>
      <c r="CF223" s="189"/>
      <c r="CG223" s="189"/>
      <c r="CH223" s="189"/>
      <c r="CI223" s="189"/>
      <c r="CJ223" s="189"/>
      <c r="CK223" s="189"/>
      <c r="CL223" s="189"/>
      <c r="CM223" s="189"/>
      <c r="CN223" s="189"/>
      <c r="CO223" s="189"/>
      <c r="CP223" s="189"/>
      <c r="CQ223" s="189"/>
      <c r="CR223" s="189"/>
      <c r="CS223" s="189"/>
      <c r="CT223" s="189"/>
      <c r="CU223" s="189"/>
      <c r="CV223" s="189"/>
      <c r="CW223" s="189"/>
      <c r="CX223" s="189"/>
      <c r="CY223" s="189"/>
      <c r="CZ223" s="189"/>
      <c r="DA223" s="189"/>
      <c r="DB223" s="189"/>
      <c r="DC223" s="189"/>
      <c r="DD223" s="189"/>
      <c r="DE223" s="189"/>
      <c r="DF223" s="189"/>
      <c r="DG223" s="189"/>
      <c r="DH223" s="189"/>
      <c r="DI223" s="189"/>
      <c r="DJ223" s="189"/>
      <c r="DK223" s="189"/>
      <c r="DL223" s="189"/>
      <c r="DM223" s="189"/>
      <c r="DN223" s="189"/>
      <c r="DO223" s="189"/>
      <c r="DP223" s="189"/>
      <c r="DQ223" s="189"/>
      <c r="DR223" s="189"/>
      <c r="DS223" s="189"/>
      <c r="DT223" s="189"/>
      <c r="DU223" s="189"/>
      <c r="DV223" s="189"/>
      <c r="DW223" s="189"/>
      <c r="DX223" s="189"/>
      <c r="DY223" s="189"/>
      <c r="DZ223" s="189"/>
      <c r="EA223" s="189"/>
      <c r="EB223" s="189"/>
      <c r="EC223" s="189"/>
      <c r="ED223" s="189"/>
      <c r="EE223" s="189"/>
      <c r="EF223" s="189"/>
      <c r="EG223" s="189"/>
      <c r="EH223" s="189"/>
      <c r="EI223" s="189"/>
      <c r="EJ223" s="189"/>
      <c r="EK223" s="189"/>
      <c r="EL223" s="189"/>
      <c r="EM223" s="189"/>
      <c r="EN223" s="189"/>
      <c r="EO223" s="189"/>
      <c r="EP223" s="189"/>
      <c r="EQ223" s="189"/>
      <c r="ER223" s="189"/>
      <c r="ES223" s="189"/>
      <c r="ET223" s="189"/>
      <c r="EU223" s="189"/>
      <c r="EV223" s="189"/>
      <c r="EW223" s="189"/>
      <c r="EX223" s="189"/>
      <c r="EY223" s="189"/>
      <c r="EZ223" s="189"/>
      <c r="FA223" s="189"/>
      <c r="FB223" s="189"/>
      <c r="FC223" s="189"/>
      <c r="FD223" s="189"/>
    </row>
    <row r="224" spans="13:160" s="188" customFormat="1" ht="15" hidden="1" customHeight="1" x14ac:dyDescent="0.25">
      <c r="M224" s="34"/>
      <c r="N224" s="34"/>
      <c r="O224" s="34"/>
      <c r="P224" s="34"/>
      <c r="Q224" s="34"/>
      <c r="R224" s="34"/>
      <c r="S224" s="205" t="s">
        <v>864</v>
      </c>
      <c r="T224" s="205">
        <v>703</v>
      </c>
      <c r="U224" s="34"/>
      <c r="V224" s="34"/>
      <c r="BK224" s="189"/>
      <c r="BL224" s="189"/>
      <c r="BM224" s="189"/>
      <c r="BN224" s="189"/>
      <c r="BO224" s="189"/>
      <c r="BP224" s="189"/>
      <c r="BQ224" s="189"/>
      <c r="BR224" s="189"/>
      <c r="BS224" s="189"/>
      <c r="BT224" s="189"/>
      <c r="BU224" s="189"/>
      <c r="BV224" s="189"/>
      <c r="BW224" s="189"/>
      <c r="BX224" s="189"/>
      <c r="BY224" s="189"/>
      <c r="BZ224" s="189"/>
      <c r="CA224" s="189"/>
      <c r="CB224" s="189"/>
      <c r="CC224" s="189"/>
      <c r="CD224" s="189"/>
      <c r="CE224" s="189"/>
      <c r="CF224" s="189"/>
      <c r="CG224" s="189"/>
      <c r="CH224" s="189"/>
      <c r="CI224" s="189"/>
      <c r="CJ224" s="189"/>
      <c r="CK224" s="189"/>
      <c r="CL224" s="189"/>
      <c r="CM224" s="189"/>
      <c r="CN224" s="189"/>
      <c r="CO224" s="189"/>
      <c r="CP224" s="189"/>
      <c r="CQ224" s="189"/>
      <c r="CR224" s="189"/>
      <c r="CS224" s="189"/>
      <c r="CT224" s="189"/>
      <c r="CU224" s="189"/>
      <c r="CV224" s="189"/>
      <c r="CW224" s="189"/>
      <c r="CX224" s="189"/>
      <c r="CY224" s="189"/>
      <c r="CZ224" s="189"/>
      <c r="DA224" s="189"/>
      <c r="DB224" s="189"/>
      <c r="DC224" s="189"/>
      <c r="DD224" s="189"/>
      <c r="DE224" s="189"/>
      <c r="DF224" s="189"/>
      <c r="DG224" s="189"/>
      <c r="DH224" s="189"/>
      <c r="DI224" s="189"/>
      <c r="DJ224" s="189"/>
      <c r="DK224" s="189"/>
      <c r="DL224" s="189"/>
      <c r="DM224" s="189"/>
      <c r="DN224" s="189"/>
      <c r="DO224" s="189"/>
      <c r="DP224" s="189"/>
      <c r="DQ224" s="189"/>
      <c r="DR224" s="189"/>
      <c r="DS224" s="189"/>
      <c r="DT224" s="189"/>
      <c r="DU224" s="189"/>
      <c r="DV224" s="189"/>
      <c r="DW224" s="189"/>
      <c r="DX224" s="189"/>
      <c r="DY224" s="189"/>
      <c r="DZ224" s="189"/>
      <c r="EA224" s="189"/>
      <c r="EB224" s="189"/>
      <c r="EC224" s="189"/>
      <c r="ED224" s="189"/>
      <c r="EE224" s="189"/>
      <c r="EF224" s="189"/>
      <c r="EG224" s="189"/>
      <c r="EH224" s="189"/>
      <c r="EI224" s="189"/>
      <c r="EJ224" s="189"/>
      <c r="EK224" s="189"/>
      <c r="EL224" s="189"/>
      <c r="EM224" s="189"/>
      <c r="EN224" s="189"/>
      <c r="EO224" s="189"/>
      <c r="EP224" s="189"/>
      <c r="EQ224" s="189"/>
      <c r="ER224" s="189"/>
      <c r="ES224" s="189"/>
      <c r="ET224" s="189"/>
      <c r="EU224" s="189"/>
      <c r="EV224" s="189"/>
      <c r="EW224" s="189"/>
      <c r="EX224" s="189"/>
      <c r="EY224" s="189"/>
      <c r="EZ224" s="189"/>
      <c r="FA224" s="189"/>
      <c r="FB224" s="189"/>
      <c r="FC224" s="189"/>
      <c r="FD224" s="189"/>
    </row>
    <row r="225" spans="13:160" s="188" customFormat="1" ht="15" hidden="1" customHeight="1" x14ac:dyDescent="0.25">
      <c r="M225" s="34"/>
      <c r="N225" s="34"/>
      <c r="O225" s="34"/>
      <c r="P225" s="34"/>
      <c r="Q225" s="34"/>
      <c r="R225" s="34"/>
      <c r="S225" s="205" t="s">
        <v>865</v>
      </c>
      <c r="T225" s="205">
        <v>705</v>
      </c>
      <c r="U225" s="34"/>
      <c r="V225" s="34"/>
      <c r="BK225" s="189"/>
      <c r="BL225" s="189"/>
      <c r="BM225" s="189"/>
      <c r="BN225" s="189"/>
      <c r="BO225" s="189"/>
      <c r="BP225" s="189"/>
      <c r="BQ225" s="189"/>
      <c r="BR225" s="189"/>
      <c r="BS225" s="189"/>
      <c r="BT225" s="189"/>
      <c r="BU225" s="189"/>
      <c r="BV225" s="189"/>
      <c r="BW225" s="189"/>
      <c r="BX225" s="189"/>
      <c r="BY225" s="189"/>
      <c r="BZ225" s="189"/>
      <c r="CA225" s="189"/>
      <c r="CB225" s="189"/>
      <c r="CC225" s="189"/>
      <c r="CD225" s="189"/>
      <c r="CE225" s="189"/>
      <c r="CF225" s="189"/>
      <c r="CG225" s="189"/>
      <c r="CH225" s="189"/>
      <c r="CI225" s="189"/>
      <c r="CJ225" s="189"/>
      <c r="CK225" s="189"/>
      <c r="CL225" s="189"/>
      <c r="CM225" s="189"/>
      <c r="CN225" s="189"/>
      <c r="CO225" s="189"/>
      <c r="CP225" s="189"/>
      <c r="CQ225" s="189"/>
      <c r="CR225" s="189"/>
      <c r="CS225" s="189"/>
      <c r="CT225" s="189"/>
      <c r="CU225" s="189"/>
      <c r="CV225" s="189"/>
      <c r="CW225" s="189"/>
      <c r="CX225" s="189"/>
      <c r="CY225" s="189"/>
      <c r="CZ225" s="189"/>
      <c r="DA225" s="189"/>
      <c r="DB225" s="189"/>
      <c r="DC225" s="189"/>
      <c r="DD225" s="189"/>
      <c r="DE225" s="189"/>
      <c r="DF225" s="189"/>
      <c r="DG225" s="189"/>
      <c r="DH225" s="189"/>
      <c r="DI225" s="189"/>
      <c r="DJ225" s="189"/>
      <c r="DK225" s="189"/>
      <c r="DL225" s="189"/>
      <c r="DM225" s="189"/>
      <c r="DN225" s="189"/>
      <c r="DO225" s="189"/>
      <c r="DP225" s="189"/>
      <c r="DQ225" s="189"/>
      <c r="DR225" s="189"/>
      <c r="DS225" s="189"/>
      <c r="DT225" s="189"/>
      <c r="DU225" s="189"/>
      <c r="DV225" s="189"/>
      <c r="DW225" s="189"/>
      <c r="DX225" s="189"/>
      <c r="DY225" s="189"/>
      <c r="DZ225" s="189"/>
      <c r="EA225" s="189"/>
      <c r="EB225" s="189"/>
      <c r="EC225" s="189"/>
      <c r="ED225" s="189"/>
      <c r="EE225" s="189"/>
      <c r="EF225" s="189"/>
      <c r="EG225" s="189"/>
      <c r="EH225" s="189"/>
      <c r="EI225" s="189"/>
      <c r="EJ225" s="189"/>
      <c r="EK225" s="189"/>
      <c r="EL225" s="189"/>
      <c r="EM225" s="189"/>
      <c r="EN225" s="189"/>
      <c r="EO225" s="189"/>
      <c r="EP225" s="189"/>
      <c r="EQ225" s="189"/>
      <c r="ER225" s="189"/>
      <c r="ES225" s="189"/>
      <c r="ET225" s="189"/>
      <c r="EU225" s="189"/>
      <c r="EV225" s="189"/>
      <c r="EW225" s="189"/>
      <c r="EX225" s="189"/>
      <c r="EY225" s="189"/>
      <c r="EZ225" s="189"/>
      <c r="FA225" s="189"/>
      <c r="FB225" s="189"/>
      <c r="FC225" s="189"/>
      <c r="FD225" s="189"/>
    </row>
    <row r="226" spans="13:160" s="188" customFormat="1" ht="15" hidden="1" customHeight="1" x14ac:dyDescent="0.25">
      <c r="M226" s="34"/>
      <c r="N226" s="34"/>
      <c r="O226" s="34"/>
      <c r="P226" s="34"/>
      <c r="Q226" s="34"/>
      <c r="R226" s="34"/>
      <c r="S226" s="205" t="s">
        <v>630</v>
      </c>
      <c r="T226" s="205" t="s">
        <v>556</v>
      </c>
      <c r="U226" s="34"/>
      <c r="V226" s="34"/>
      <c r="BK226" s="189"/>
      <c r="BL226" s="189"/>
      <c r="BM226" s="189"/>
      <c r="BN226" s="189"/>
      <c r="BO226" s="189"/>
      <c r="BP226" s="189"/>
      <c r="BQ226" s="189"/>
      <c r="BR226" s="189"/>
      <c r="BS226" s="189"/>
      <c r="BT226" s="189"/>
      <c r="BU226" s="189"/>
      <c r="BV226" s="189"/>
      <c r="BW226" s="189"/>
      <c r="BX226" s="189"/>
      <c r="BY226" s="189"/>
      <c r="BZ226" s="189"/>
      <c r="CA226" s="189"/>
      <c r="CB226" s="189"/>
      <c r="CC226" s="189"/>
      <c r="CD226" s="189"/>
      <c r="CE226" s="189"/>
      <c r="CF226" s="189"/>
      <c r="CG226" s="189"/>
      <c r="CH226" s="189"/>
      <c r="CI226" s="189"/>
      <c r="CJ226" s="189"/>
      <c r="CK226" s="189"/>
      <c r="CL226" s="189"/>
      <c r="CM226" s="189"/>
      <c r="CN226" s="189"/>
      <c r="CO226" s="189"/>
      <c r="CP226" s="189"/>
      <c r="CQ226" s="189"/>
      <c r="CR226" s="189"/>
      <c r="CS226" s="189"/>
      <c r="CT226" s="189"/>
      <c r="CU226" s="189"/>
      <c r="CV226" s="189"/>
      <c r="CW226" s="189"/>
      <c r="CX226" s="189"/>
      <c r="CY226" s="189"/>
      <c r="CZ226" s="189"/>
      <c r="DA226" s="189"/>
      <c r="DB226" s="189"/>
      <c r="DC226" s="189"/>
      <c r="DD226" s="189"/>
      <c r="DE226" s="189"/>
      <c r="DF226" s="189"/>
      <c r="DG226" s="189"/>
      <c r="DH226" s="189"/>
      <c r="DI226" s="189"/>
      <c r="DJ226" s="189"/>
      <c r="DK226" s="189"/>
      <c r="DL226" s="189"/>
      <c r="DM226" s="189"/>
      <c r="DN226" s="189"/>
      <c r="DO226" s="189"/>
      <c r="DP226" s="189"/>
      <c r="DQ226" s="189"/>
      <c r="DR226" s="189"/>
      <c r="DS226" s="189"/>
      <c r="DT226" s="189"/>
      <c r="DU226" s="189"/>
      <c r="DV226" s="189"/>
      <c r="DW226" s="189"/>
      <c r="DX226" s="189"/>
      <c r="DY226" s="189"/>
      <c r="DZ226" s="189"/>
      <c r="EA226" s="189"/>
      <c r="EB226" s="189"/>
      <c r="EC226" s="189"/>
      <c r="ED226" s="189"/>
      <c r="EE226" s="189"/>
      <c r="EF226" s="189"/>
      <c r="EG226" s="189"/>
      <c r="EH226" s="189"/>
      <c r="EI226" s="189"/>
      <c r="EJ226" s="189"/>
      <c r="EK226" s="189"/>
      <c r="EL226" s="189"/>
      <c r="EM226" s="189"/>
      <c r="EN226" s="189"/>
      <c r="EO226" s="189"/>
      <c r="EP226" s="189"/>
      <c r="EQ226" s="189"/>
      <c r="ER226" s="189"/>
      <c r="ES226" s="189"/>
      <c r="ET226" s="189"/>
      <c r="EU226" s="189"/>
      <c r="EV226" s="189"/>
      <c r="EW226" s="189"/>
      <c r="EX226" s="189"/>
      <c r="EY226" s="189"/>
      <c r="EZ226" s="189"/>
      <c r="FA226" s="189"/>
      <c r="FB226" s="189"/>
      <c r="FC226" s="189"/>
      <c r="FD226" s="189"/>
    </row>
    <row r="227" spans="13:160" s="188" customFormat="1" ht="15" hidden="1" customHeight="1" x14ac:dyDescent="0.25">
      <c r="M227" s="34"/>
      <c r="N227" s="34"/>
      <c r="O227" s="34"/>
      <c r="P227" s="34"/>
      <c r="Q227" s="34"/>
      <c r="R227" s="34"/>
      <c r="S227" s="205" t="s">
        <v>71</v>
      </c>
      <c r="T227" s="205">
        <v>706</v>
      </c>
      <c r="U227" s="34"/>
      <c r="V227" s="34"/>
      <c r="BK227" s="189"/>
      <c r="BL227" s="189"/>
      <c r="BM227" s="189"/>
      <c r="BN227" s="189"/>
      <c r="BO227" s="189"/>
      <c r="BP227" s="189"/>
      <c r="BQ227" s="189"/>
      <c r="BR227" s="189"/>
      <c r="BS227" s="189"/>
      <c r="BT227" s="189"/>
      <c r="BU227" s="189"/>
      <c r="BV227" s="189"/>
      <c r="BW227" s="189"/>
      <c r="BX227" s="189"/>
      <c r="BY227" s="189"/>
      <c r="BZ227" s="189"/>
      <c r="CA227" s="189"/>
      <c r="CB227" s="189"/>
      <c r="CC227" s="189"/>
      <c r="CD227" s="189"/>
      <c r="CE227" s="189"/>
      <c r="CF227" s="189"/>
      <c r="CG227" s="189"/>
      <c r="CH227" s="189"/>
      <c r="CI227" s="189"/>
      <c r="CJ227" s="189"/>
      <c r="CK227" s="189"/>
      <c r="CL227" s="189"/>
      <c r="CM227" s="189"/>
      <c r="CN227" s="189"/>
      <c r="CO227" s="189"/>
      <c r="CP227" s="189"/>
      <c r="CQ227" s="189"/>
      <c r="CR227" s="189"/>
      <c r="CS227" s="189"/>
      <c r="CT227" s="189"/>
      <c r="CU227" s="189"/>
      <c r="CV227" s="189"/>
      <c r="CW227" s="189"/>
      <c r="CX227" s="189"/>
      <c r="CY227" s="189"/>
      <c r="CZ227" s="189"/>
      <c r="DA227" s="189"/>
      <c r="DB227" s="189"/>
      <c r="DC227" s="189"/>
      <c r="DD227" s="189"/>
      <c r="DE227" s="189"/>
      <c r="DF227" s="189"/>
      <c r="DG227" s="189"/>
      <c r="DH227" s="189"/>
      <c r="DI227" s="189"/>
      <c r="DJ227" s="189"/>
      <c r="DK227" s="189"/>
      <c r="DL227" s="189"/>
      <c r="DM227" s="189"/>
      <c r="DN227" s="189"/>
      <c r="DO227" s="189"/>
      <c r="DP227" s="189"/>
      <c r="DQ227" s="189"/>
      <c r="DR227" s="189"/>
      <c r="DS227" s="189"/>
      <c r="DT227" s="189"/>
      <c r="DU227" s="189"/>
      <c r="DV227" s="189"/>
      <c r="DW227" s="189"/>
      <c r="DX227" s="189"/>
      <c r="DY227" s="189"/>
      <c r="DZ227" s="189"/>
      <c r="EA227" s="189"/>
      <c r="EB227" s="189"/>
      <c r="EC227" s="189"/>
      <c r="ED227" s="189"/>
      <c r="EE227" s="189"/>
      <c r="EF227" s="189"/>
      <c r="EG227" s="189"/>
      <c r="EH227" s="189"/>
      <c r="EI227" s="189"/>
      <c r="EJ227" s="189"/>
      <c r="EK227" s="189"/>
      <c r="EL227" s="189"/>
      <c r="EM227" s="189"/>
      <c r="EN227" s="189"/>
      <c r="EO227" s="189"/>
      <c r="EP227" s="189"/>
      <c r="EQ227" s="189"/>
      <c r="ER227" s="189"/>
      <c r="ES227" s="189"/>
      <c r="ET227" s="189"/>
      <c r="EU227" s="189"/>
      <c r="EV227" s="189"/>
      <c r="EW227" s="189"/>
      <c r="EX227" s="189"/>
      <c r="EY227" s="189"/>
      <c r="EZ227" s="189"/>
      <c r="FA227" s="189"/>
      <c r="FB227" s="189"/>
      <c r="FC227" s="189"/>
      <c r="FD227" s="189"/>
    </row>
    <row r="228" spans="13:160" s="188" customFormat="1" ht="15" hidden="1" customHeight="1" x14ac:dyDescent="0.25">
      <c r="M228" s="34"/>
      <c r="N228" s="34"/>
      <c r="O228" s="34"/>
      <c r="P228" s="34"/>
      <c r="Q228" s="34"/>
      <c r="R228" s="34"/>
      <c r="S228" s="205" t="s">
        <v>866</v>
      </c>
      <c r="T228" s="205">
        <v>840</v>
      </c>
      <c r="U228" s="34"/>
      <c r="V228" s="34"/>
      <c r="BK228" s="189"/>
      <c r="BL228" s="189"/>
      <c r="BM228" s="189"/>
      <c r="BN228" s="189"/>
      <c r="BO228" s="189"/>
      <c r="BP228" s="189"/>
      <c r="BQ228" s="189"/>
      <c r="BR228" s="189"/>
      <c r="BS228" s="189"/>
      <c r="BT228" s="189"/>
      <c r="BU228" s="189"/>
      <c r="BV228" s="189"/>
      <c r="BW228" s="189"/>
      <c r="BX228" s="189"/>
      <c r="BY228" s="189"/>
      <c r="BZ228" s="189"/>
      <c r="CA228" s="189"/>
      <c r="CB228" s="189"/>
      <c r="CC228" s="189"/>
      <c r="CD228" s="189"/>
      <c r="CE228" s="189"/>
      <c r="CF228" s="189"/>
      <c r="CG228" s="189"/>
      <c r="CH228" s="189"/>
      <c r="CI228" s="189"/>
      <c r="CJ228" s="189"/>
      <c r="CK228" s="189"/>
      <c r="CL228" s="189"/>
      <c r="CM228" s="189"/>
      <c r="CN228" s="189"/>
      <c r="CO228" s="189"/>
      <c r="CP228" s="189"/>
      <c r="CQ228" s="189"/>
      <c r="CR228" s="189"/>
      <c r="CS228" s="189"/>
      <c r="CT228" s="189"/>
      <c r="CU228" s="189"/>
      <c r="CV228" s="189"/>
      <c r="CW228" s="189"/>
      <c r="CX228" s="189"/>
      <c r="CY228" s="189"/>
      <c r="CZ228" s="189"/>
      <c r="DA228" s="189"/>
      <c r="DB228" s="189"/>
      <c r="DC228" s="189"/>
      <c r="DD228" s="189"/>
      <c r="DE228" s="189"/>
      <c r="DF228" s="189"/>
      <c r="DG228" s="189"/>
      <c r="DH228" s="189"/>
      <c r="DI228" s="189"/>
      <c r="DJ228" s="189"/>
      <c r="DK228" s="189"/>
      <c r="DL228" s="189"/>
      <c r="DM228" s="189"/>
      <c r="DN228" s="189"/>
      <c r="DO228" s="189"/>
      <c r="DP228" s="189"/>
      <c r="DQ228" s="189"/>
      <c r="DR228" s="189"/>
      <c r="DS228" s="189"/>
      <c r="DT228" s="189"/>
      <c r="DU228" s="189"/>
      <c r="DV228" s="189"/>
      <c r="DW228" s="189"/>
      <c r="DX228" s="189"/>
      <c r="DY228" s="189"/>
      <c r="DZ228" s="189"/>
      <c r="EA228" s="189"/>
      <c r="EB228" s="189"/>
      <c r="EC228" s="189"/>
      <c r="ED228" s="189"/>
      <c r="EE228" s="189"/>
      <c r="EF228" s="189"/>
      <c r="EG228" s="189"/>
      <c r="EH228" s="189"/>
      <c r="EI228" s="189"/>
      <c r="EJ228" s="189"/>
      <c r="EK228" s="189"/>
      <c r="EL228" s="189"/>
      <c r="EM228" s="189"/>
      <c r="EN228" s="189"/>
      <c r="EO228" s="189"/>
      <c r="EP228" s="189"/>
      <c r="EQ228" s="189"/>
      <c r="ER228" s="189"/>
      <c r="ES228" s="189"/>
      <c r="ET228" s="189"/>
      <c r="EU228" s="189"/>
      <c r="EV228" s="189"/>
      <c r="EW228" s="189"/>
      <c r="EX228" s="189"/>
      <c r="EY228" s="189"/>
      <c r="EZ228" s="189"/>
      <c r="FA228" s="189"/>
      <c r="FB228" s="189"/>
      <c r="FC228" s="189"/>
      <c r="FD228" s="189"/>
    </row>
    <row r="229" spans="13:160" s="188" customFormat="1" ht="15" hidden="1" customHeight="1" x14ac:dyDescent="0.25">
      <c r="M229" s="34"/>
      <c r="N229" s="34"/>
      <c r="O229" s="34"/>
      <c r="P229" s="34"/>
      <c r="Q229" s="34"/>
      <c r="R229" s="34"/>
      <c r="S229" s="205" t="s">
        <v>220</v>
      </c>
      <c r="T229" s="205">
        <v>736</v>
      </c>
      <c r="U229" s="34"/>
      <c r="V229" s="34"/>
      <c r="BK229" s="189"/>
      <c r="BL229" s="189"/>
      <c r="BM229" s="189"/>
      <c r="BN229" s="189"/>
      <c r="BO229" s="189"/>
      <c r="BP229" s="189"/>
      <c r="BQ229" s="189"/>
      <c r="BR229" s="189"/>
      <c r="BS229" s="189"/>
      <c r="BT229" s="189"/>
      <c r="BU229" s="189"/>
      <c r="BV229" s="189"/>
      <c r="BW229" s="189"/>
      <c r="BX229" s="189"/>
      <c r="BY229" s="189"/>
      <c r="BZ229" s="189"/>
      <c r="CA229" s="189"/>
      <c r="CB229" s="189"/>
      <c r="CC229" s="189"/>
      <c r="CD229" s="189"/>
      <c r="CE229" s="189"/>
      <c r="CF229" s="189"/>
      <c r="CG229" s="189"/>
      <c r="CH229" s="189"/>
      <c r="CI229" s="189"/>
      <c r="CJ229" s="189"/>
      <c r="CK229" s="189"/>
      <c r="CL229" s="189"/>
      <c r="CM229" s="189"/>
      <c r="CN229" s="189"/>
      <c r="CO229" s="189"/>
      <c r="CP229" s="189"/>
      <c r="CQ229" s="189"/>
      <c r="CR229" s="189"/>
      <c r="CS229" s="189"/>
      <c r="CT229" s="189"/>
      <c r="CU229" s="189"/>
      <c r="CV229" s="189"/>
      <c r="CW229" s="189"/>
      <c r="CX229" s="189"/>
      <c r="CY229" s="189"/>
      <c r="CZ229" s="189"/>
      <c r="DA229" s="189"/>
      <c r="DB229" s="189"/>
      <c r="DC229" s="189"/>
      <c r="DD229" s="189"/>
      <c r="DE229" s="189"/>
      <c r="DF229" s="189"/>
      <c r="DG229" s="189"/>
      <c r="DH229" s="189"/>
      <c r="DI229" s="189"/>
      <c r="DJ229" s="189"/>
      <c r="DK229" s="189"/>
      <c r="DL229" s="189"/>
      <c r="DM229" s="189"/>
      <c r="DN229" s="189"/>
      <c r="DO229" s="189"/>
      <c r="DP229" s="189"/>
      <c r="DQ229" s="189"/>
      <c r="DR229" s="189"/>
      <c r="DS229" s="189"/>
      <c r="DT229" s="189"/>
      <c r="DU229" s="189"/>
      <c r="DV229" s="189"/>
      <c r="DW229" s="189"/>
      <c r="DX229" s="189"/>
      <c r="DY229" s="189"/>
      <c r="DZ229" s="189"/>
      <c r="EA229" s="189"/>
      <c r="EB229" s="189"/>
      <c r="EC229" s="189"/>
      <c r="ED229" s="189"/>
      <c r="EE229" s="189"/>
      <c r="EF229" s="189"/>
      <c r="EG229" s="189"/>
      <c r="EH229" s="189"/>
      <c r="EI229" s="189"/>
      <c r="EJ229" s="189"/>
      <c r="EK229" s="189"/>
      <c r="EL229" s="189"/>
      <c r="EM229" s="189"/>
      <c r="EN229" s="189"/>
      <c r="EO229" s="189"/>
      <c r="EP229" s="189"/>
      <c r="EQ229" s="189"/>
      <c r="ER229" s="189"/>
      <c r="ES229" s="189"/>
      <c r="ET229" s="189"/>
      <c r="EU229" s="189"/>
      <c r="EV229" s="189"/>
      <c r="EW229" s="189"/>
      <c r="EX229" s="189"/>
      <c r="EY229" s="189"/>
      <c r="EZ229" s="189"/>
      <c r="FA229" s="189"/>
      <c r="FB229" s="189"/>
      <c r="FC229" s="189"/>
      <c r="FD229" s="189"/>
    </row>
    <row r="230" spans="13:160" s="188" customFormat="1" ht="15" hidden="1" customHeight="1" x14ac:dyDescent="0.25">
      <c r="M230" s="34"/>
      <c r="N230" s="34"/>
      <c r="O230" s="34"/>
      <c r="P230" s="34"/>
      <c r="Q230" s="34"/>
      <c r="R230" s="34"/>
      <c r="S230" s="205" t="s">
        <v>72</v>
      </c>
      <c r="T230" s="205">
        <v>729</v>
      </c>
      <c r="U230" s="34"/>
      <c r="V230" s="34"/>
      <c r="BK230" s="189"/>
      <c r="BL230" s="189"/>
      <c r="BM230" s="189"/>
      <c r="BN230" s="189"/>
      <c r="BO230" s="189"/>
      <c r="BP230" s="189"/>
      <c r="BQ230" s="189"/>
      <c r="BR230" s="189"/>
      <c r="BS230" s="189"/>
      <c r="BT230" s="189"/>
      <c r="BU230" s="189"/>
      <c r="BV230" s="189"/>
      <c r="BW230" s="189"/>
      <c r="BX230" s="189"/>
      <c r="BY230" s="189"/>
      <c r="BZ230" s="189"/>
      <c r="CA230" s="189"/>
      <c r="CB230" s="189"/>
      <c r="CC230" s="189"/>
      <c r="CD230" s="189"/>
      <c r="CE230" s="189"/>
      <c r="CF230" s="189"/>
      <c r="CG230" s="189"/>
      <c r="CH230" s="189"/>
      <c r="CI230" s="189"/>
      <c r="CJ230" s="189"/>
      <c r="CK230" s="189"/>
      <c r="CL230" s="189"/>
      <c r="CM230" s="189"/>
      <c r="CN230" s="189"/>
      <c r="CO230" s="189"/>
      <c r="CP230" s="189"/>
      <c r="CQ230" s="189"/>
      <c r="CR230" s="189"/>
      <c r="CS230" s="189"/>
      <c r="CT230" s="189"/>
      <c r="CU230" s="189"/>
      <c r="CV230" s="189"/>
      <c r="CW230" s="189"/>
      <c r="CX230" s="189"/>
      <c r="CY230" s="189"/>
      <c r="CZ230" s="189"/>
      <c r="DA230" s="189"/>
      <c r="DB230" s="189"/>
      <c r="DC230" s="189"/>
      <c r="DD230" s="189"/>
      <c r="DE230" s="189"/>
      <c r="DF230" s="189"/>
      <c r="DG230" s="189"/>
      <c r="DH230" s="189"/>
      <c r="DI230" s="189"/>
      <c r="DJ230" s="189"/>
      <c r="DK230" s="189"/>
      <c r="DL230" s="189"/>
      <c r="DM230" s="189"/>
      <c r="DN230" s="189"/>
      <c r="DO230" s="189"/>
      <c r="DP230" s="189"/>
      <c r="DQ230" s="189"/>
      <c r="DR230" s="189"/>
      <c r="DS230" s="189"/>
      <c r="DT230" s="189"/>
      <c r="DU230" s="189"/>
      <c r="DV230" s="189"/>
      <c r="DW230" s="189"/>
      <c r="DX230" s="189"/>
      <c r="DY230" s="189"/>
      <c r="DZ230" s="189"/>
      <c r="EA230" s="189"/>
      <c r="EB230" s="189"/>
      <c r="EC230" s="189"/>
      <c r="ED230" s="189"/>
      <c r="EE230" s="189"/>
      <c r="EF230" s="189"/>
      <c r="EG230" s="189"/>
      <c r="EH230" s="189"/>
      <c r="EI230" s="189"/>
      <c r="EJ230" s="189"/>
      <c r="EK230" s="189"/>
      <c r="EL230" s="189"/>
      <c r="EM230" s="189"/>
      <c r="EN230" s="189"/>
      <c r="EO230" s="189"/>
      <c r="EP230" s="189"/>
      <c r="EQ230" s="189"/>
      <c r="ER230" s="189"/>
      <c r="ES230" s="189"/>
      <c r="ET230" s="189"/>
      <c r="EU230" s="189"/>
      <c r="EV230" s="189"/>
      <c r="EW230" s="189"/>
      <c r="EX230" s="189"/>
      <c r="EY230" s="189"/>
      <c r="EZ230" s="189"/>
      <c r="FA230" s="189"/>
      <c r="FB230" s="189"/>
      <c r="FC230" s="189"/>
      <c r="FD230" s="189"/>
    </row>
    <row r="231" spans="13:160" s="188" customFormat="1" ht="15" hidden="1" customHeight="1" x14ac:dyDescent="0.25">
      <c r="M231" s="34"/>
      <c r="N231" s="34"/>
      <c r="O231" s="34"/>
      <c r="P231" s="34"/>
      <c r="Q231" s="34"/>
      <c r="R231" s="34"/>
      <c r="S231" s="205" t="s">
        <v>221</v>
      </c>
      <c r="T231" s="205">
        <v>740</v>
      </c>
      <c r="U231" s="34"/>
      <c r="V231" s="34"/>
      <c r="BK231" s="189"/>
      <c r="BL231" s="189"/>
      <c r="BM231" s="189"/>
      <c r="BN231" s="189"/>
      <c r="BO231" s="189"/>
      <c r="BP231" s="189"/>
      <c r="BQ231" s="189"/>
      <c r="BR231" s="189"/>
      <c r="BS231" s="189"/>
      <c r="BT231" s="189"/>
      <c r="BU231" s="189"/>
      <c r="BV231" s="189"/>
      <c r="BW231" s="189"/>
      <c r="BX231" s="189"/>
      <c r="BY231" s="189"/>
      <c r="BZ231" s="189"/>
      <c r="CA231" s="189"/>
      <c r="CB231" s="189"/>
      <c r="CC231" s="189"/>
      <c r="CD231" s="189"/>
      <c r="CE231" s="189"/>
      <c r="CF231" s="189"/>
      <c r="CG231" s="189"/>
      <c r="CH231" s="189"/>
      <c r="CI231" s="189"/>
      <c r="CJ231" s="189"/>
      <c r="CK231" s="189"/>
      <c r="CL231" s="189"/>
      <c r="CM231" s="189"/>
      <c r="CN231" s="189"/>
      <c r="CO231" s="189"/>
      <c r="CP231" s="189"/>
      <c r="CQ231" s="189"/>
      <c r="CR231" s="189"/>
      <c r="CS231" s="189"/>
      <c r="CT231" s="189"/>
      <c r="CU231" s="189"/>
      <c r="CV231" s="189"/>
      <c r="CW231" s="189"/>
      <c r="CX231" s="189"/>
      <c r="CY231" s="189"/>
      <c r="CZ231" s="189"/>
      <c r="DA231" s="189"/>
      <c r="DB231" s="189"/>
      <c r="DC231" s="189"/>
      <c r="DD231" s="189"/>
      <c r="DE231" s="189"/>
      <c r="DF231" s="189"/>
      <c r="DG231" s="189"/>
      <c r="DH231" s="189"/>
      <c r="DI231" s="189"/>
      <c r="DJ231" s="189"/>
      <c r="DK231" s="189"/>
      <c r="DL231" s="189"/>
      <c r="DM231" s="189"/>
      <c r="DN231" s="189"/>
      <c r="DO231" s="189"/>
      <c r="DP231" s="189"/>
      <c r="DQ231" s="189"/>
      <c r="DR231" s="189"/>
      <c r="DS231" s="189"/>
      <c r="DT231" s="189"/>
      <c r="DU231" s="189"/>
      <c r="DV231" s="189"/>
      <c r="DW231" s="189"/>
      <c r="DX231" s="189"/>
      <c r="DY231" s="189"/>
      <c r="DZ231" s="189"/>
      <c r="EA231" s="189"/>
      <c r="EB231" s="189"/>
      <c r="EC231" s="189"/>
      <c r="ED231" s="189"/>
      <c r="EE231" s="189"/>
      <c r="EF231" s="189"/>
      <c r="EG231" s="189"/>
      <c r="EH231" s="189"/>
      <c r="EI231" s="189"/>
      <c r="EJ231" s="189"/>
      <c r="EK231" s="189"/>
      <c r="EL231" s="189"/>
      <c r="EM231" s="189"/>
      <c r="EN231" s="189"/>
      <c r="EO231" s="189"/>
      <c r="EP231" s="189"/>
      <c r="EQ231" s="189"/>
      <c r="ER231" s="189"/>
      <c r="ES231" s="189"/>
      <c r="ET231" s="189"/>
      <c r="EU231" s="189"/>
      <c r="EV231" s="189"/>
      <c r="EW231" s="189"/>
      <c r="EX231" s="189"/>
      <c r="EY231" s="189"/>
      <c r="EZ231" s="189"/>
      <c r="FA231" s="189"/>
      <c r="FB231" s="189"/>
      <c r="FC231" s="189"/>
      <c r="FD231" s="189"/>
    </row>
    <row r="232" spans="13:160" s="188" customFormat="1" ht="15" hidden="1" customHeight="1" x14ac:dyDescent="0.25">
      <c r="M232" s="34"/>
      <c r="N232" s="34"/>
      <c r="O232" s="34"/>
      <c r="P232" s="34"/>
      <c r="Q232" s="34"/>
      <c r="R232" s="34"/>
      <c r="S232" s="205" t="s">
        <v>867</v>
      </c>
      <c r="T232" s="205">
        <v>694</v>
      </c>
      <c r="U232" s="34"/>
      <c r="V232" s="34"/>
      <c r="BK232" s="189"/>
      <c r="BL232" s="189"/>
      <c r="BM232" s="189"/>
      <c r="BN232" s="189"/>
      <c r="BO232" s="189"/>
      <c r="BP232" s="189"/>
      <c r="BQ232" s="189"/>
      <c r="BR232" s="189"/>
      <c r="BS232" s="189"/>
      <c r="BT232" s="189"/>
      <c r="BU232" s="189"/>
      <c r="BV232" s="189"/>
      <c r="BW232" s="189"/>
      <c r="BX232" s="189"/>
      <c r="BY232" s="189"/>
      <c r="BZ232" s="189"/>
      <c r="CA232" s="189"/>
      <c r="CB232" s="189"/>
      <c r="CC232" s="189"/>
      <c r="CD232" s="189"/>
      <c r="CE232" s="189"/>
      <c r="CF232" s="189"/>
      <c r="CG232" s="189"/>
      <c r="CH232" s="189"/>
      <c r="CI232" s="189"/>
      <c r="CJ232" s="189"/>
      <c r="CK232" s="189"/>
      <c r="CL232" s="189"/>
      <c r="CM232" s="189"/>
      <c r="CN232" s="189"/>
      <c r="CO232" s="189"/>
      <c r="CP232" s="189"/>
      <c r="CQ232" s="189"/>
      <c r="CR232" s="189"/>
      <c r="CS232" s="189"/>
      <c r="CT232" s="189"/>
      <c r="CU232" s="189"/>
      <c r="CV232" s="189"/>
      <c r="CW232" s="189"/>
      <c r="CX232" s="189"/>
      <c r="CY232" s="189"/>
      <c r="CZ232" s="189"/>
      <c r="DA232" s="189"/>
      <c r="DB232" s="189"/>
      <c r="DC232" s="189"/>
      <c r="DD232" s="189"/>
      <c r="DE232" s="189"/>
      <c r="DF232" s="189"/>
      <c r="DG232" s="189"/>
      <c r="DH232" s="189"/>
      <c r="DI232" s="189"/>
      <c r="DJ232" s="189"/>
      <c r="DK232" s="189"/>
      <c r="DL232" s="189"/>
      <c r="DM232" s="189"/>
      <c r="DN232" s="189"/>
      <c r="DO232" s="189"/>
      <c r="DP232" s="189"/>
      <c r="DQ232" s="189"/>
      <c r="DR232" s="189"/>
      <c r="DS232" s="189"/>
      <c r="DT232" s="189"/>
      <c r="DU232" s="189"/>
      <c r="DV232" s="189"/>
      <c r="DW232" s="189"/>
      <c r="DX232" s="189"/>
      <c r="DY232" s="189"/>
      <c r="DZ232" s="189"/>
      <c r="EA232" s="189"/>
      <c r="EB232" s="189"/>
      <c r="EC232" s="189"/>
      <c r="ED232" s="189"/>
      <c r="EE232" s="189"/>
      <c r="EF232" s="189"/>
      <c r="EG232" s="189"/>
      <c r="EH232" s="189"/>
      <c r="EI232" s="189"/>
      <c r="EJ232" s="189"/>
      <c r="EK232" s="189"/>
      <c r="EL232" s="189"/>
      <c r="EM232" s="189"/>
      <c r="EN232" s="189"/>
      <c r="EO232" s="189"/>
      <c r="EP232" s="189"/>
      <c r="EQ232" s="189"/>
      <c r="ER232" s="189"/>
      <c r="ES232" s="189"/>
      <c r="ET232" s="189"/>
      <c r="EU232" s="189"/>
      <c r="EV232" s="189"/>
      <c r="EW232" s="189"/>
      <c r="EX232" s="189"/>
      <c r="EY232" s="189"/>
      <c r="EZ232" s="189"/>
      <c r="FA232" s="189"/>
      <c r="FB232" s="189"/>
      <c r="FC232" s="189"/>
      <c r="FD232" s="189"/>
    </row>
    <row r="233" spans="13:160" s="188" customFormat="1" ht="15" hidden="1" customHeight="1" x14ac:dyDescent="0.25">
      <c r="M233" s="34"/>
      <c r="N233" s="34"/>
      <c r="O233" s="34"/>
      <c r="P233" s="34"/>
      <c r="Q233" s="34"/>
      <c r="R233" s="34"/>
      <c r="S233" s="205" t="s">
        <v>868</v>
      </c>
      <c r="T233" s="205">
        <v>626</v>
      </c>
      <c r="U233" s="34"/>
      <c r="V233" s="34"/>
      <c r="BK233" s="189"/>
      <c r="BL233" s="189"/>
      <c r="BM233" s="189"/>
      <c r="BN233" s="189"/>
      <c r="BO233" s="189"/>
      <c r="BP233" s="189"/>
      <c r="BQ233" s="189"/>
      <c r="BR233" s="189"/>
      <c r="BS233" s="189"/>
      <c r="BT233" s="189"/>
      <c r="BU233" s="189"/>
      <c r="BV233" s="189"/>
      <c r="BW233" s="189"/>
      <c r="BX233" s="189"/>
      <c r="BY233" s="189"/>
      <c r="BZ233" s="189"/>
      <c r="CA233" s="189"/>
      <c r="CB233" s="189"/>
      <c r="CC233" s="189"/>
      <c r="CD233" s="189"/>
      <c r="CE233" s="189"/>
      <c r="CF233" s="189"/>
      <c r="CG233" s="189"/>
      <c r="CH233" s="189"/>
      <c r="CI233" s="189"/>
      <c r="CJ233" s="189"/>
      <c r="CK233" s="189"/>
      <c r="CL233" s="189"/>
      <c r="CM233" s="189"/>
      <c r="CN233" s="189"/>
      <c r="CO233" s="189"/>
      <c r="CP233" s="189"/>
      <c r="CQ233" s="189"/>
      <c r="CR233" s="189"/>
      <c r="CS233" s="189"/>
      <c r="CT233" s="189"/>
      <c r="CU233" s="189"/>
      <c r="CV233" s="189"/>
      <c r="CW233" s="189"/>
      <c r="CX233" s="189"/>
      <c r="CY233" s="189"/>
      <c r="CZ233" s="189"/>
      <c r="DA233" s="189"/>
      <c r="DB233" s="189"/>
      <c r="DC233" s="189"/>
      <c r="DD233" s="189"/>
      <c r="DE233" s="189"/>
      <c r="DF233" s="189"/>
      <c r="DG233" s="189"/>
      <c r="DH233" s="189"/>
      <c r="DI233" s="189"/>
      <c r="DJ233" s="189"/>
      <c r="DK233" s="189"/>
      <c r="DL233" s="189"/>
      <c r="DM233" s="189"/>
      <c r="DN233" s="189"/>
      <c r="DO233" s="189"/>
      <c r="DP233" s="189"/>
      <c r="DQ233" s="189"/>
      <c r="DR233" s="189"/>
      <c r="DS233" s="189"/>
      <c r="DT233" s="189"/>
      <c r="DU233" s="189"/>
      <c r="DV233" s="189"/>
      <c r="DW233" s="189"/>
      <c r="DX233" s="189"/>
      <c r="DY233" s="189"/>
      <c r="DZ233" s="189"/>
      <c r="EA233" s="189"/>
      <c r="EB233" s="189"/>
      <c r="EC233" s="189"/>
      <c r="ED233" s="189"/>
      <c r="EE233" s="189"/>
      <c r="EF233" s="189"/>
      <c r="EG233" s="189"/>
      <c r="EH233" s="189"/>
      <c r="EI233" s="189"/>
      <c r="EJ233" s="189"/>
      <c r="EK233" s="189"/>
      <c r="EL233" s="189"/>
      <c r="EM233" s="189"/>
      <c r="EN233" s="189"/>
      <c r="EO233" s="189"/>
      <c r="EP233" s="189"/>
      <c r="EQ233" s="189"/>
      <c r="ER233" s="189"/>
      <c r="ES233" s="189"/>
      <c r="ET233" s="189"/>
      <c r="EU233" s="189"/>
      <c r="EV233" s="189"/>
      <c r="EW233" s="189"/>
      <c r="EX233" s="189"/>
      <c r="EY233" s="189"/>
      <c r="EZ233" s="189"/>
      <c r="FA233" s="189"/>
      <c r="FB233" s="189"/>
      <c r="FC233" s="189"/>
      <c r="FD233" s="189"/>
    </row>
    <row r="234" spans="13:160" s="188" customFormat="1" ht="15" hidden="1" customHeight="1" x14ac:dyDescent="0.25">
      <c r="M234" s="34"/>
      <c r="N234" s="34"/>
      <c r="O234" s="34"/>
      <c r="P234" s="34"/>
      <c r="Q234" s="34"/>
      <c r="R234" s="34"/>
      <c r="S234" s="205" t="s">
        <v>869</v>
      </c>
      <c r="T234" s="205">
        <v>762</v>
      </c>
      <c r="U234" s="34"/>
      <c r="V234" s="34"/>
      <c r="BK234" s="189"/>
      <c r="BL234" s="189"/>
      <c r="BM234" s="189"/>
      <c r="BN234" s="189"/>
      <c r="BO234" s="189"/>
      <c r="BP234" s="189"/>
      <c r="BQ234" s="189"/>
      <c r="BR234" s="189"/>
      <c r="BS234" s="189"/>
      <c r="BT234" s="189"/>
      <c r="BU234" s="189"/>
      <c r="BV234" s="189"/>
      <c r="BW234" s="189"/>
      <c r="BX234" s="189"/>
      <c r="BY234" s="189"/>
      <c r="BZ234" s="189"/>
      <c r="CA234" s="189"/>
      <c r="CB234" s="189"/>
      <c r="CC234" s="189"/>
      <c r="CD234" s="189"/>
      <c r="CE234" s="189"/>
      <c r="CF234" s="189"/>
      <c r="CG234" s="189"/>
      <c r="CH234" s="189"/>
      <c r="CI234" s="189"/>
      <c r="CJ234" s="189"/>
      <c r="CK234" s="189"/>
      <c r="CL234" s="189"/>
      <c r="CM234" s="189"/>
      <c r="CN234" s="189"/>
      <c r="CO234" s="189"/>
      <c r="CP234" s="189"/>
      <c r="CQ234" s="189"/>
      <c r="CR234" s="189"/>
      <c r="CS234" s="189"/>
      <c r="CT234" s="189"/>
      <c r="CU234" s="189"/>
      <c r="CV234" s="189"/>
      <c r="CW234" s="189"/>
      <c r="CX234" s="189"/>
      <c r="CY234" s="189"/>
      <c r="CZ234" s="189"/>
      <c r="DA234" s="189"/>
      <c r="DB234" s="189"/>
      <c r="DC234" s="189"/>
      <c r="DD234" s="189"/>
      <c r="DE234" s="189"/>
      <c r="DF234" s="189"/>
      <c r="DG234" s="189"/>
      <c r="DH234" s="189"/>
      <c r="DI234" s="189"/>
      <c r="DJ234" s="189"/>
      <c r="DK234" s="189"/>
      <c r="DL234" s="189"/>
      <c r="DM234" s="189"/>
      <c r="DN234" s="189"/>
      <c r="DO234" s="189"/>
      <c r="DP234" s="189"/>
      <c r="DQ234" s="189"/>
      <c r="DR234" s="189"/>
      <c r="DS234" s="189"/>
      <c r="DT234" s="189"/>
      <c r="DU234" s="189"/>
      <c r="DV234" s="189"/>
      <c r="DW234" s="189"/>
      <c r="DX234" s="189"/>
      <c r="DY234" s="189"/>
      <c r="DZ234" s="189"/>
      <c r="EA234" s="189"/>
      <c r="EB234" s="189"/>
      <c r="EC234" s="189"/>
      <c r="ED234" s="189"/>
      <c r="EE234" s="189"/>
      <c r="EF234" s="189"/>
      <c r="EG234" s="189"/>
      <c r="EH234" s="189"/>
      <c r="EI234" s="189"/>
      <c r="EJ234" s="189"/>
      <c r="EK234" s="189"/>
      <c r="EL234" s="189"/>
      <c r="EM234" s="189"/>
      <c r="EN234" s="189"/>
      <c r="EO234" s="189"/>
      <c r="EP234" s="189"/>
      <c r="EQ234" s="189"/>
      <c r="ER234" s="189"/>
      <c r="ES234" s="189"/>
      <c r="ET234" s="189"/>
      <c r="EU234" s="189"/>
      <c r="EV234" s="189"/>
      <c r="EW234" s="189"/>
      <c r="EX234" s="189"/>
      <c r="EY234" s="189"/>
      <c r="EZ234" s="189"/>
      <c r="FA234" s="189"/>
      <c r="FB234" s="189"/>
      <c r="FC234" s="189"/>
      <c r="FD234" s="189"/>
    </row>
    <row r="235" spans="13:160" s="188" customFormat="1" ht="15" hidden="1" customHeight="1" x14ac:dyDescent="0.25">
      <c r="M235" s="34"/>
      <c r="N235" s="34"/>
      <c r="O235" s="34"/>
      <c r="P235" s="34"/>
      <c r="Q235" s="34"/>
      <c r="R235" s="34"/>
      <c r="S235" s="205" t="s">
        <v>73</v>
      </c>
      <c r="T235" s="205">
        <v>764</v>
      </c>
      <c r="U235" s="34"/>
      <c r="V235" s="34"/>
      <c r="BK235" s="189"/>
      <c r="BL235" s="189"/>
      <c r="BM235" s="189"/>
      <c r="BN235" s="189"/>
      <c r="BO235" s="189"/>
      <c r="BP235" s="189"/>
      <c r="BQ235" s="189"/>
      <c r="BR235" s="189"/>
      <c r="BS235" s="189"/>
      <c r="BT235" s="189"/>
      <c r="BU235" s="189"/>
      <c r="BV235" s="189"/>
      <c r="BW235" s="189"/>
      <c r="BX235" s="189"/>
      <c r="BY235" s="189"/>
      <c r="BZ235" s="189"/>
      <c r="CA235" s="189"/>
      <c r="CB235" s="189"/>
      <c r="CC235" s="189"/>
      <c r="CD235" s="189"/>
      <c r="CE235" s="189"/>
      <c r="CF235" s="189"/>
      <c r="CG235" s="189"/>
      <c r="CH235" s="189"/>
      <c r="CI235" s="189"/>
      <c r="CJ235" s="189"/>
      <c r="CK235" s="189"/>
      <c r="CL235" s="189"/>
      <c r="CM235" s="189"/>
      <c r="CN235" s="189"/>
      <c r="CO235" s="189"/>
      <c r="CP235" s="189"/>
      <c r="CQ235" s="189"/>
      <c r="CR235" s="189"/>
      <c r="CS235" s="189"/>
      <c r="CT235" s="189"/>
      <c r="CU235" s="189"/>
      <c r="CV235" s="189"/>
      <c r="CW235" s="189"/>
      <c r="CX235" s="189"/>
      <c r="CY235" s="189"/>
      <c r="CZ235" s="189"/>
      <c r="DA235" s="189"/>
      <c r="DB235" s="189"/>
      <c r="DC235" s="189"/>
      <c r="DD235" s="189"/>
      <c r="DE235" s="189"/>
      <c r="DF235" s="189"/>
      <c r="DG235" s="189"/>
      <c r="DH235" s="189"/>
      <c r="DI235" s="189"/>
      <c r="DJ235" s="189"/>
      <c r="DK235" s="189"/>
      <c r="DL235" s="189"/>
      <c r="DM235" s="189"/>
      <c r="DN235" s="189"/>
      <c r="DO235" s="189"/>
      <c r="DP235" s="189"/>
      <c r="DQ235" s="189"/>
      <c r="DR235" s="189"/>
      <c r="DS235" s="189"/>
      <c r="DT235" s="189"/>
      <c r="DU235" s="189"/>
      <c r="DV235" s="189"/>
      <c r="DW235" s="189"/>
      <c r="DX235" s="189"/>
      <c r="DY235" s="189"/>
      <c r="DZ235" s="189"/>
      <c r="EA235" s="189"/>
      <c r="EB235" s="189"/>
      <c r="EC235" s="189"/>
      <c r="ED235" s="189"/>
      <c r="EE235" s="189"/>
      <c r="EF235" s="189"/>
      <c r="EG235" s="189"/>
      <c r="EH235" s="189"/>
      <c r="EI235" s="189"/>
      <c r="EJ235" s="189"/>
      <c r="EK235" s="189"/>
      <c r="EL235" s="189"/>
      <c r="EM235" s="189"/>
      <c r="EN235" s="189"/>
      <c r="EO235" s="189"/>
      <c r="EP235" s="189"/>
      <c r="EQ235" s="189"/>
      <c r="ER235" s="189"/>
      <c r="ES235" s="189"/>
      <c r="ET235" s="189"/>
      <c r="EU235" s="189"/>
      <c r="EV235" s="189"/>
      <c r="EW235" s="189"/>
      <c r="EX235" s="189"/>
      <c r="EY235" s="189"/>
      <c r="EZ235" s="189"/>
      <c r="FA235" s="189"/>
      <c r="FB235" s="189"/>
      <c r="FC235" s="189"/>
      <c r="FD235" s="189"/>
    </row>
    <row r="236" spans="13:160" s="188" customFormat="1" ht="15" hidden="1" customHeight="1" x14ac:dyDescent="0.25">
      <c r="M236" s="34"/>
      <c r="N236" s="34"/>
      <c r="O236" s="34"/>
      <c r="P236" s="34"/>
      <c r="Q236" s="34"/>
      <c r="R236" s="34"/>
      <c r="S236" s="205" t="s">
        <v>74</v>
      </c>
      <c r="T236" s="205">
        <v>158</v>
      </c>
      <c r="U236" s="34"/>
      <c r="V236" s="34"/>
      <c r="BK236" s="189"/>
      <c r="BL236" s="189"/>
      <c r="BM236" s="189"/>
      <c r="BN236" s="189"/>
      <c r="BO236" s="189"/>
      <c r="BP236" s="189"/>
      <c r="BQ236" s="189"/>
      <c r="BR236" s="189"/>
      <c r="BS236" s="189"/>
      <c r="BT236" s="189"/>
      <c r="BU236" s="189"/>
      <c r="BV236" s="189"/>
      <c r="BW236" s="189"/>
      <c r="BX236" s="189"/>
      <c r="BY236" s="189"/>
      <c r="BZ236" s="189"/>
      <c r="CA236" s="189"/>
      <c r="CB236" s="189"/>
      <c r="CC236" s="189"/>
      <c r="CD236" s="189"/>
      <c r="CE236" s="189"/>
      <c r="CF236" s="189"/>
      <c r="CG236" s="189"/>
      <c r="CH236" s="189"/>
      <c r="CI236" s="189"/>
      <c r="CJ236" s="189"/>
      <c r="CK236" s="189"/>
      <c r="CL236" s="189"/>
      <c r="CM236" s="189"/>
      <c r="CN236" s="189"/>
      <c r="CO236" s="189"/>
      <c r="CP236" s="189"/>
      <c r="CQ236" s="189"/>
      <c r="CR236" s="189"/>
      <c r="CS236" s="189"/>
      <c r="CT236" s="189"/>
      <c r="CU236" s="189"/>
      <c r="CV236" s="189"/>
      <c r="CW236" s="189"/>
      <c r="CX236" s="189"/>
      <c r="CY236" s="189"/>
      <c r="CZ236" s="189"/>
      <c r="DA236" s="189"/>
      <c r="DB236" s="189"/>
      <c r="DC236" s="189"/>
      <c r="DD236" s="189"/>
      <c r="DE236" s="189"/>
      <c r="DF236" s="189"/>
      <c r="DG236" s="189"/>
      <c r="DH236" s="189"/>
      <c r="DI236" s="189"/>
      <c r="DJ236" s="189"/>
      <c r="DK236" s="189"/>
      <c r="DL236" s="189"/>
      <c r="DM236" s="189"/>
      <c r="DN236" s="189"/>
      <c r="DO236" s="189"/>
      <c r="DP236" s="189"/>
      <c r="DQ236" s="189"/>
      <c r="DR236" s="189"/>
      <c r="DS236" s="189"/>
      <c r="DT236" s="189"/>
      <c r="DU236" s="189"/>
      <c r="DV236" s="189"/>
      <c r="DW236" s="189"/>
      <c r="DX236" s="189"/>
      <c r="DY236" s="189"/>
      <c r="DZ236" s="189"/>
      <c r="EA236" s="189"/>
      <c r="EB236" s="189"/>
      <c r="EC236" s="189"/>
      <c r="ED236" s="189"/>
      <c r="EE236" s="189"/>
      <c r="EF236" s="189"/>
      <c r="EG236" s="189"/>
      <c r="EH236" s="189"/>
      <c r="EI236" s="189"/>
      <c r="EJ236" s="189"/>
      <c r="EK236" s="189"/>
      <c r="EL236" s="189"/>
      <c r="EM236" s="189"/>
      <c r="EN236" s="189"/>
      <c r="EO236" s="189"/>
      <c r="EP236" s="189"/>
      <c r="EQ236" s="189"/>
      <c r="ER236" s="189"/>
      <c r="ES236" s="189"/>
      <c r="ET236" s="189"/>
      <c r="EU236" s="189"/>
      <c r="EV236" s="189"/>
      <c r="EW236" s="189"/>
      <c r="EX236" s="189"/>
      <c r="EY236" s="189"/>
      <c r="EZ236" s="189"/>
      <c r="FA236" s="189"/>
      <c r="FB236" s="189"/>
      <c r="FC236" s="189"/>
      <c r="FD236" s="189"/>
    </row>
    <row r="237" spans="13:160" s="188" customFormat="1" ht="15" hidden="1" customHeight="1" x14ac:dyDescent="0.25">
      <c r="M237" s="34"/>
      <c r="N237" s="34"/>
      <c r="O237" s="34"/>
      <c r="P237" s="34"/>
      <c r="Q237" s="34"/>
      <c r="R237" s="34"/>
      <c r="S237" s="205" t="s">
        <v>75</v>
      </c>
      <c r="T237" s="205">
        <v>796</v>
      </c>
      <c r="U237" s="34"/>
      <c r="V237" s="34"/>
      <c r="BK237" s="189"/>
      <c r="BL237" s="189"/>
      <c r="BM237" s="189"/>
      <c r="BN237" s="189"/>
      <c r="BO237" s="189"/>
      <c r="BP237" s="189"/>
      <c r="BQ237" s="189"/>
      <c r="BR237" s="189"/>
      <c r="BS237" s="189"/>
      <c r="BT237" s="189"/>
      <c r="BU237" s="189"/>
      <c r="BV237" s="189"/>
      <c r="BW237" s="189"/>
      <c r="BX237" s="189"/>
      <c r="BY237" s="189"/>
      <c r="BZ237" s="189"/>
      <c r="CA237" s="189"/>
      <c r="CB237" s="189"/>
      <c r="CC237" s="189"/>
      <c r="CD237" s="189"/>
      <c r="CE237" s="189"/>
      <c r="CF237" s="189"/>
      <c r="CG237" s="189"/>
      <c r="CH237" s="189"/>
      <c r="CI237" s="189"/>
      <c r="CJ237" s="189"/>
      <c r="CK237" s="189"/>
      <c r="CL237" s="189"/>
      <c r="CM237" s="189"/>
      <c r="CN237" s="189"/>
      <c r="CO237" s="189"/>
      <c r="CP237" s="189"/>
      <c r="CQ237" s="189"/>
      <c r="CR237" s="189"/>
      <c r="CS237" s="189"/>
      <c r="CT237" s="189"/>
      <c r="CU237" s="189"/>
      <c r="CV237" s="189"/>
      <c r="CW237" s="189"/>
      <c r="CX237" s="189"/>
      <c r="CY237" s="189"/>
      <c r="CZ237" s="189"/>
      <c r="DA237" s="189"/>
      <c r="DB237" s="189"/>
      <c r="DC237" s="189"/>
      <c r="DD237" s="189"/>
      <c r="DE237" s="189"/>
      <c r="DF237" s="189"/>
      <c r="DG237" s="189"/>
      <c r="DH237" s="189"/>
      <c r="DI237" s="189"/>
      <c r="DJ237" s="189"/>
      <c r="DK237" s="189"/>
      <c r="DL237" s="189"/>
      <c r="DM237" s="189"/>
      <c r="DN237" s="189"/>
      <c r="DO237" s="189"/>
      <c r="DP237" s="189"/>
      <c r="DQ237" s="189"/>
      <c r="DR237" s="189"/>
      <c r="DS237" s="189"/>
      <c r="DT237" s="189"/>
      <c r="DU237" s="189"/>
      <c r="DV237" s="189"/>
      <c r="DW237" s="189"/>
      <c r="DX237" s="189"/>
      <c r="DY237" s="189"/>
      <c r="DZ237" s="189"/>
      <c r="EA237" s="189"/>
      <c r="EB237" s="189"/>
      <c r="EC237" s="189"/>
      <c r="ED237" s="189"/>
      <c r="EE237" s="189"/>
      <c r="EF237" s="189"/>
      <c r="EG237" s="189"/>
      <c r="EH237" s="189"/>
      <c r="EI237" s="189"/>
      <c r="EJ237" s="189"/>
      <c r="EK237" s="189"/>
      <c r="EL237" s="189"/>
      <c r="EM237" s="189"/>
      <c r="EN237" s="189"/>
      <c r="EO237" s="189"/>
      <c r="EP237" s="189"/>
      <c r="EQ237" s="189"/>
      <c r="ER237" s="189"/>
      <c r="ES237" s="189"/>
      <c r="ET237" s="189"/>
      <c r="EU237" s="189"/>
      <c r="EV237" s="189"/>
      <c r="EW237" s="189"/>
      <c r="EX237" s="189"/>
      <c r="EY237" s="189"/>
      <c r="EZ237" s="189"/>
      <c r="FA237" s="189"/>
      <c r="FB237" s="189"/>
      <c r="FC237" s="189"/>
      <c r="FD237" s="189"/>
    </row>
    <row r="238" spans="13:160" s="188" customFormat="1" ht="15" hidden="1" customHeight="1" x14ac:dyDescent="0.25">
      <c r="M238" s="34"/>
      <c r="N238" s="34"/>
      <c r="O238" s="34"/>
      <c r="P238" s="34"/>
      <c r="Q238" s="34"/>
      <c r="R238" s="34"/>
      <c r="S238" s="205" t="s">
        <v>870</v>
      </c>
      <c r="T238" s="205">
        <v>768</v>
      </c>
      <c r="U238" s="34"/>
      <c r="V238" s="34"/>
      <c r="BK238" s="189"/>
      <c r="BL238" s="189"/>
      <c r="BM238" s="189"/>
      <c r="BN238" s="189"/>
      <c r="BO238" s="189"/>
      <c r="BP238" s="189"/>
      <c r="BQ238" s="189"/>
      <c r="BR238" s="189"/>
      <c r="BS238" s="189"/>
      <c r="BT238" s="189"/>
      <c r="BU238" s="189"/>
      <c r="BV238" s="189"/>
      <c r="BW238" s="189"/>
      <c r="BX238" s="189"/>
      <c r="BY238" s="189"/>
      <c r="BZ238" s="189"/>
      <c r="CA238" s="189"/>
      <c r="CB238" s="189"/>
      <c r="CC238" s="189"/>
      <c r="CD238" s="189"/>
      <c r="CE238" s="189"/>
      <c r="CF238" s="189"/>
      <c r="CG238" s="189"/>
      <c r="CH238" s="189"/>
      <c r="CI238" s="189"/>
      <c r="CJ238" s="189"/>
      <c r="CK238" s="189"/>
      <c r="CL238" s="189"/>
      <c r="CM238" s="189"/>
      <c r="CN238" s="189"/>
      <c r="CO238" s="189"/>
      <c r="CP238" s="189"/>
      <c r="CQ238" s="189"/>
      <c r="CR238" s="189"/>
      <c r="CS238" s="189"/>
      <c r="CT238" s="189"/>
      <c r="CU238" s="189"/>
      <c r="CV238" s="189"/>
      <c r="CW238" s="189"/>
      <c r="CX238" s="189"/>
      <c r="CY238" s="189"/>
      <c r="CZ238" s="189"/>
      <c r="DA238" s="189"/>
      <c r="DB238" s="189"/>
      <c r="DC238" s="189"/>
      <c r="DD238" s="189"/>
      <c r="DE238" s="189"/>
      <c r="DF238" s="189"/>
      <c r="DG238" s="189"/>
      <c r="DH238" s="189"/>
      <c r="DI238" s="189"/>
      <c r="DJ238" s="189"/>
      <c r="DK238" s="189"/>
      <c r="DL238" s="189"/>
      <c r="DM238" s="189"/>
      <c r="DN238" s="189"/>
      <c r="DO238" s="189"/>
      <c r="DP238" s="189"/>
      <c r="DQ238" s="189"/>
      <c r="DR238" s="189"/>
      <c r="DS238" s="189"/>
      <c r="DT238" s="189"/>
      <c r="DU238" s="189"/>
      <c r="DV238" s="189"/>
      <c r="DW238" s="189"/>
      <c r="DX238" s="189"/>
      <c r="DY238" s="189"/>
      <c r="DZ238" s="189"/>
      <c r="EA238" s="189"/>
      <c r="EB238" s="189"/>
      <c r="EC238" s="189"/>
      <c r="ED238" s="189"/>
      <c r="EE238" s="189"/>
      <c r="EF238" s="189"/>
      <c r="EG238" s="189"/>
      <c r="EH238" s="189"/>
      <c r="EI238" s="189"/>
      <c r="EJ238" s="189"/>
      <c r="EK238" s="189"/>
      <c r="EL238" s="189"/>
      <c r="EM238" s="189"/>
      <c r="EN238" s="189"/>
      <c r="EO238" s="189"/>
      <c r="EP238" s="189"/>
      <c r="EQ238" s="189"/>
      <c r="ER238" s="189"/>
      <c r="ES238" s="189"/>
      <c r="ET238" s="189"/>
      <c r="EU238" s="189"/>
      <c r="EV238" s="189"/>
      <c r="EW238" s="189"/>
      <c r="EX238" s="189"/>
      <c r="EY238" s="189"/>
      <c r="EZ238" s="189"/>
      <c r="FA238" s="189"/>
      <c r="FB238" s="189"/>
      <c r="FC238" s="189"/>
      <c r="FD238" s="189"/>
    </row>
    <row r="239" spans="13:160" s="188" customFormat="1" ht="15" hidden="1" customHeight="1" x14ac:dyDescent="0.25">
      <c r="M239" s="34"/>
      <c r="N239" s="34"/>
      <c r="O239" s="34"/>
      <c r="P239" s="34"/>
      <c r="Q239" s="34"/>
      <c r="R239" s="34"/>
      <c r="S239" s="205" t="s">
        <v>76</v>
      </c>
      <c r="T239" s="205">
        <v>772</v>
      </c>
      <c r="U239" s="34"/>
      <c r="V239" s="34"/>
      <c r="BK239" s="189"/>
      <c r="BL239" s="189"/>
      <c r="BM239" s="189"/>
      <c r="BN239" s="189"/>
      <c r="BO239" s="189"/>
      <c r="BP239" s="189"/>
      <c r="BQ239" s="189"/>
      <c r="BR239" s="189"/>
      <c r="BS239" s="189"/>
      <c r="BT239" s="189"/>
      <c r="BU239" s="189"/>
      <c r="BV239" s="189"/>
      <c r="BW239" s="189"/>
      <c r="BX239" s="189"/>
      <c r="BY239" s="189"/>
      <c r="BZ239" s="189"/>
      <c r="CA239" s="189"/>
      <c r="CB239" s="189"/>
      <c r="CC239" s="189"/>
      <c r="CD239" s="189"/>
      <c r="CE239" s="189"/>
      <c r="CF239" s="189"/>
      <c r="CG239" s="189"/>
      <c r="CH239" s="189"/>
      <c r="CI239" s="189"/>
      <c r="CJ239" s="189"/>
      <c r="CK239" s="189"/>
      <c r="CL239" s="189"/>
      <c r="CM239" s="189"/>
      <c r="CN239" s="189"/>
      <c r="CO239" s="189"/>
      <c r="CP239" s="189"/>
      <c r="CQ239" s="189"/>
      <c r="CR239" s="189"/>
      <c r="CS239" s="189"/>
      <c r="CT239" s="189"/>
      <c r="CU239" s="189"/>
      <c r="CV239" s="189"/>
      <c r="CW239" s="189"/>
      <c r="CX239" s="189"/>
      <c r="CY239" s="189"/>
      <c r="CZ239" s="189"/>
      <c r="DA239" s="189"/>
      <c r="DB239" s="189"/>
      <c r="DC239" s="189"/>
      <c r="DD239" s="189"/>
      <c r="DE239" s="189"/>
      <c r="DF239" s="189"/>
      <c r="DG239" s="189"/>
      <c r="DH239" s="189"/>
      <c r="DI239" s="189"/>
      <c r="DJ239" s="189"/>
      <c r="DK239" s="189"/>
      <c r="DL239" s="189"/>
      <c r="DM239" s="189"/>
      <c r="DN239" s="189"/>
      <c r="DO239" s="189"/>
      <c r="DP239" s="189"/>
      <c r="DQ239" s="189"/>
      <c r="DR239" s="189"/>
      <c r="DS239" s="189"/>
      <c r="DT239" s="189"/>
      <c r="DU239" s="189"/>
      <c r="DV239" s="189"/>
      <c r="DW239" s="189"/>
      <c r="DX239" s="189"/>
      <c r="DY239" s="189"/>
      <c r="DZ239" s="189"/>
      <c r="EA239" s="189"/>
      <c r="EB239" s="189"/>
      <c r="EC239" s="189"/>
      <c r="ED239" s="189"/>
      <c r="EE239" s="189"/>
      <c r="EF239" s="189"/>
      <c r="EG239" s="189"/>
      <c r="EH239" s="189"/>
      <c r="EI239" s="189"/>
      <c r="EJ239" s="189"/>
      <c r="EK239" s="189"/>
      <c r="EL239" s="189"/>
      <c r="EM239" s="189"/>
      <c r="EN239" s="189"/>
      <c r="EO239" s="189"/>
      <c r="EP239" s="189"/>
      <c r="EQ239" s="189"/>
      <c r="ER239" s="189"/>
      <c r="ES239" s="189"/>
      <c r="ET239" s="189"/>
      <c r="EU239" s="189"/>
      <c r="EV239" s="189"/>
      <c r="EW239" s="189"/>
      <c r="EX239" s="189"/>
      <c r="EY239" s="189"/>
      <c r="EZ239" s="189"/>
      <c r="FA239" s="189"/>
      <c r="FB239" s="189"/>
      <c r="FC239" s="189"/>
      <c r="FD239" s="189"/>
    </row>
    <row r="240" spans="13:160" s="188" customFormat="1" ht="15" hidden="1" customHeight="1" x14ac:dyDescent="0.25">
      <c r="M240" s="34"/>
      <c r="N240" s="34"/>
      <c r="O240" s="34"/>
      <c r="P240" s="34"/>
      <c r="Q240" s="34"/>
      <c r="R240" s="34"/>
      <c r="S240" s="205" t="s">
        <v>631</v>
      </c>
      <c r="T240" s="205">
        <v>776</v>
      </c>
      <c r="U240" s="34"/>
      <c r="V240" s="34"/>
      <c r="BK240" s="189"/>
      <c r="BL240" s="189"/>
      <c r="BM240" s="189"/>
      <c r="BN240" s="189"/>
      <c r="BO240" s="189"/>
      <c r="BP240" s="189"/>
      <c r="BQ240" s="189"/>
      <c r="BR240" s="189"/>
      <c r="BS240" s="189"/>
      <c r="BT240" s="189"/>
      <c r="BU240" s="189"/>
      <c r="BV240" s="189"/>
      <c r="BW240" s="189"/>
      <c r="BX240" s="189"/>
      <c r="BY240" s="189"/>
      <c r="BZ240" s="189"/>
      <c r="CA240" s="189"/>
      <c r="CB240" s="189"/>
      <c r="CC240" s="189"/>
      <c r="CD240" s="189"/>
      <c r="CE240" s="189"/>
      <c r="CF240" s="189"/>
      <c r="CG240" s="189"/>
      <c r="CH240" s="189"/>
      <c r="CI240" s="189"/>
      <c r="CJ240" s="189"/>
      <c r="CK240" s="189"/>
      <c r="CL240" s="189"/>
      <c r="CM240" s="189"/>
      <c r="CN240" s="189"/>
      <c r="CO240" s="189"/>
      <c r="CP240" s="189"/>
      <c r="CQ240" s="189"/>
      <c r="CR240" s="189"/>
      <c r="CS240" s="189"/>
      <c r="CT240" s="189"/>
      <c r="CU240" s="189"/>
      <c r="CV240" s="189"/>
      <c r="CW240" s="189"/>
      <c r="CX240" s="189"/>
      <c r="CY240" s="189"/>
      <c r="CZ240" s="189"/>
      <c r="DA240" s="189"/>
      <c r="DB240" s="189"/>
      <c r="DC240" s="189"/>
      <c r="DD240" s="189"/>
      <c r="DE240" s="189"/>
      <c r="DF240" s="189"/>
      <c r="DG240" s="189"/>
      <c r="DH240" s="189"/>
      <c r="DI240" s="189"/>
      <c r="DJ240" s="189"/>
      <c r="DK240" s="189"/>
      <c r="DL240" s="189"/>
      <c r="DM240" s="189"/>
      <c r="DN240" s="189"/>
      <c r="DO240" s="189"/>
      <c r="DP240" s="189"/>
      <c r="DQ240" s="189"/>
      <c r="DR240" s="189"/>
      <c r="DS240" s="189"/>
      <c r="DT240" s="189"/>
      <c r="DU240" s="189"/>
      <c r="DV240" s="189"/>
      <c r="DW240" s="189"/>
      <c r="DX240" s="189"/>
      <c r="DY240" s="189"/>
      <c r="DZ240" s="189"/>
      <c r="EA240" s="189"/>
      <c r="EB240" s="189"/>
      <c r="EC240" s="189"/>
      <c r="ED240" s="189"/>
      <c r="EE240" s="189"/>
      <c r="EF240" s="189"/>
      <c r="EG240" s="189"/>
      <c r="EH240" s="189"/>
      <c r="EI240" s="189"/>
      <c r="EJ240" s="189"/>
      <c r="EK240" s="189"/>
      <c r="EL240" s="189"/>
      <c r="EM240" s="189"/>
      <c r="EN240" s="189"/>
      <c r="EO240" s="189"/>
      <c r="EP240" s="189"/>
      <c r="EQ240" s="189"/>
      <c r="ER240" s="189"/>
      <c r="ES240" s="189"/>
      <c r="ET240" s="189"/>
      <c r="EU240" s="189"/>
      <c r="EV240" s="189"/>
      <c r="EW240" s="189"/>
      <c r="EX240" s="189"/>
      <c r="EY240" s="189"/>
      <c r="EZ240" s="189"/>
      <c r="FA240" s="189"/>
      <c r="FB240" s="189"/>
      <c r="FC240" s="189"/>
      <c r="FD240" s="189"/>
    </row>
    <row r="241" spans="13:160" s="188" customFormat="1" ht="15" hidden="1" customHeight="1" x14ac:dyDescent="0.25">
      <c r="M241" s="34"/>
      <c r="N241" s="34"/>
      <c r="O241" s="34"/>
      <c r="P241" s="34"/>
      <c r="Q241" s="34"/>
      <c r="R241" s="34"/>
      <c r="S241" s="205" t="s">
        <v>222</v>
      </c>
      <c r="T241" s="205">
        <v>780</v>
      </c>
      <c r="U241" s="34"/>
      <c r="V241" s="34"/>
      <c r="BK241" s="189"/>
      <c r="BL241" s="189"/>
      <c r="BM241" s="189"/>
      <c r="BN241" s="189"/>
      <c r="BO241" s="189"/>
      <c r="BP241" s="189"/>
      <c r="BQ241" s="189"/>
      <c r="BR241" s="189"/>
      <c r="BS241" s="189"/>
      <c r="BT241" s="189"/>
      <c r="BU241" s="189"/>
      <c r="BV241" s="189"/>
      <c r="BW241" s="189"/>
      <c r="BX241" s="189"/>
      <c r="BY241" s="189"/>
      <c r="BZ241" s="189"/>
      <c r="CA241" s="189"/>
      <c r="CB241" s="189"/>
      <c r="CC241" s="189"/>
      <c r="CD241" s="189"/>
      <c r="CE241" s="189"/>
      <c r="CF241" s="189"/>
      <c r="CG241" s="189"/>
      <c r="CH241" s="189"/>
      <c r="CI241" s="189"/>
      <c r="CJ241" s="189"/>
      <c r="CK241" s="189"/>
      <c r="CL241" s="189"/>
      <c r="CM241" s="189"/>
      <c r="CN241" s="189"/>
      <c r="CO241" s="189"/>
      <c r="CP241" s="189"/>
      <c r="CQ241" s="189"/>
      <c r="CR241" s="189"/>
      <c r="CS241" s="189"/>
      <c r="CT241" s="189"/>
      <c r="CU241" s="189"/>
      <c r="CV241" s="189"/>
      <c r="CW241" s="189"/>
      <c r="CX241" s="189"/>
      <c r="CY241" s="189"/>
      <c r="CZ241" s="189"/>
      <c r="DA241" s="189"/>
      <c r="DB241" s="189"/>
      <c r="DC241" s="189"/>
      <c r="DD241" s="189"/>
      <c r="DE241" s="189"/>
      <c r="DF241" s="189"/>
      <c r="DG241" s="189"/>
      <c r="DH241" s="189"/>
      <c r="DI241" s="189"/>
      <c r="DJ241" s="189"/>
      <c r="DK241" s="189"/>
      <c r="DL241" s="189"/>
      <c r="DM241" s="189"/>
      <c r="DN241" s="189"/>
      <c r="DO241" s="189"/>
      <c r="DP241" s="189"/>
      <c r="DQ241" s="189"/>
      <c r="DR241" s="189"/>
      <c r="DS241" s="189"/>
      <c r="DT241" s="189"/>
      <c r="DU241" s="189"/>
      <c r="DV241" s="189"/>
      <c r="DW241" s="189"/>
      <c r="DX241" s="189"/>
      <c r="DY241" s="189"/>
      <c r="DZ241" s="189"/>
      <c r="EA241" s="189"/>
      <c r="EB241" s="189"/>
      <c r="EC241" s="189"/>
      <c r="ED241" s="189"/>
      <c r="EE241" s="189"/>
      <c r="EF241" s="189"/>
      <c r="EG241" s="189"/>
      <c r="EH241" s="189"/>
      <c r="EI241" s="189"/>
      <c r="EJ241" s="189"/>
      <c r="EK241" s="189"/>
      <c r="EL241" s="189"/>
      <c r="EM241" s="189"/>
      <c r="EN241" s="189"/>
      <c r="EO241" s="189"/>
      <c r="EP241" s="189"/>
      <c r="EQ241" s="189"/>
      <c r="ER241" s="189"/>
      <c r="ES241" s="189"/>
      <c r="ET241" s="189"/>
      <c r="EU241" s="189"/>
      <c r="EV241" s="189"/>
      <c r="EW241" s="189"/>
      <c r="EX241" s="189"/>
      <c r="EY241" s="189"/>
      <c r="EZ241" s="189"/>
      <c r="FA241" s="189"/>
      <c r="FB241" s="189"/>
      <c r="FC241" s="189"/>
      <c r="FD241" s="189"/>
    </row>
    <row r="242" spans="13:160" s="188" customFormat="1" ht="15" hidden="1" customHeight="1" x14ac:dyDescent="0.25">
      <c r="M242" s="34"/>
      <c r="N242" s="34"/>
      <c r="O242" s="34"/>
      <c r="P242" s="34"/>
      <c r="Q242" s="34"/>
      <c r="R242" s="34"/>
      <c r="S242" s="205" t="s">
        <v>632</v>
      </c>
      <c r="T242" s="205">
        <v>798</v>
      </c>
      <c r="U242" s="34"/>
      <c r="V242" s="34"/>
      <c r="BK242" s="189"/>
      <c r="BL242" s="189"/>
      <c r="BM242" s="189"/>
      <c r="BN242" s="189"/>
      <c r="BO242" s="189"/>
      <c r="BP242" s="189"/>
      <c r="BQ242" s="189"/>
      <c r="BR242" s="189"/>
      <c r="BS242" s="189"/>
      <c r="BT242" s="189"/>
      <c r="BU242" s="189"/>
      <c r="BV242" s="189"/>
      <c r="BW242" s="189"/>
      <c r="BX242" s="189"/>
      <c r="BY242" s="189"/>
      <c r="BZ242" s="189"/>
      <c r="CA242" s="189"/>
      <c r="CB242" s="189"/>
      <c r="CC242" s="189"/>
      <c r="CD242" s="189"/>
      <c r="CE242" s="189"/>
      <c r="CF242" s="189"/>
      <c r="CG242" s="189"/>
      <c r="CH242" s="189"/>
      <c r="CI242" s="189"/>
      <c r="CJ242" s="189"/>
      <c r="CK242" s="189"/>
      <c r="CL242" s="189"/>
      <c r="CM242" s="189"/>
      <c r="CN242" s="189"/>
      <c r="CO242" s="189"/>
      <c r="CP242" s="189"/>
      <c r="CQ242" s="189"/>
      <c r="CR242" s="189"/>
      <c r="CS242" s="189"/>
      <c r="CT242" s="189"/>
      <c r="CU242" s="189"/>
      <c r="CV242" s="189"/>
      <c r="CW242" s="189"/>
      <c r="CX242" s="189"/>
      <c r="CY242" s="189"/>
      <c r="CZ242" s="189"/>
      <c r="DA242" s="189"/>
      <c r="DB242" s="189"/>
      <c r="DC242" s="189"/>
      <c r="DD242" s="189"/>
      <c r="DE242" s="189"/>
      <c r="DF242" s="189"/>
      <c r="DG242" s="189"/>
      <c r="DH242" s="189"/>
      <c r="DI242" s="189"/>
      <c r="DJ242" s="189"/>
      <c r="DK242" s="189"/>
      <c r="DL242" s="189"/>
      <c r="DM242" s="189"/>
      <c r="DN242" s="189"/>
      <c r="DO242" s="189"/>
      <c r="DP242" s="189"/>
      <c r="DQ242" s="189"/>
      <c r="DR242" s="189"/>
      <c r="DS242" s="189"/>
      <c r="DT242" s="189"/>
      <c r="DU242" s="189"/>
      <c r="DV242" s="189"/>
      <c r="DW242" s="189"/>
      <c r="DX242" s="189"/>
      <c r="DY242" s="189"/>
      <c r="DZ242" s="189"/>
      <c r="EA242" s="189"/>
      <c r="EB242" s="189"/>
      <c r="EC242" s="189"/>
      <c r="ED242" s="189"/>
      <c r="EE242" s="189"/>
      <c r="EF242" s="189"/>
      <c r="EG242" s="189"/>
      <c r="EH242" s="189"/>
      <c r="EI242" s="189"/>
      <c r="EJ242" s="189"/>
      <c r="EK242" s="189"/>
      <c r="EL242" s="189"/>
      <c r="EM242" s="189"/>
      <c r="EN242" s="189"/>
      <c r="EO242" s="189"/>
      <c r="EP242" s="189"/>
      <c r="EQ242" s="189"/>
      <c r="ER242" s="189"/>
      <c r="ES242" s="189"/>
      <c r="ET242" s="189"/>
      <c r="EU242" s="189"/>
      <c r="EV242" s="189"/>
      <c r="EW242" s="189"/>
      <c r="EX242" s="189"/>
      <c r="EY242" s="189"/>
      <c r="EZ242" s="189"/>
      <c r="FA242" s="189"/>
      <c r="FB242" s="189"/>
      <c r="FC242" s="189"/>
      <c r="FD242" s="189"/>
    </row>
    <row r="243" spans="13:160" s="188" customFormat="1" ht="15" hidden="1" customHeight="1" x14ac:dyDescent="0.25">
      <c r="M243" s="34"/>
      <c r="N243" s="34"/>
      <c r="O243" s="34"/>
      <c r="P243" s="34"/>
      <c r="Q243" s="34"/>
      <c r="R243" s="34"/>
      <c r="S243" s="205" t="s">
        <v>77</v>
      </c>
      <c r="T243" s="205">
        <v>788</v>
      </c>
      <c r="U243" s="34"/>
      <c r="V243" s="34"/>
      <c r="BK243" s="189"/>
      <c r="BL243" s="189"/>
      <c r="BM243" s="189"/>
      <c r="BN243" s="189"/>
      <c r="BO243" s="189"/>
      <c r="BP243" s="189"/>
      <c r="BQ243" s="189"/>
      <c r="BR243" s="189"/>
      <c r="BS243" s="189"/>
      <c r="BT243" s="189"/>
      <c r="BU243" s="189"/>
      <c r="BV243" s="189"/>
      <c r="BW243" s="189"/>
      <c r="BX243" s="189"/>
      <c r="BY243" s="189"/>
      <c r="BZ243" s="189"/>
      <c r="CA243" s="189"/>
      <c r="CB243" s="189"/>
      <c r="CC243" s="189"/>
      <c r="CD243" s="189"/>
      <c r="CE243" s="189"/>
      <c r="CF243" s="189"/>
      <c r="CG243" s="189"/>
      <c r="CH243" s="189"/>
      <c r="CI243" s="189"/>
      <c r="CJ243" s="189"/>
      <c r="CK243" s="189"/>
      <c r="CL243" s="189"/>
      <c r="CM243" s="189"/>
      <c r="CN243" s="189"/>
      <c r="CO243" s="189"/>
      <c r="CP243" s="189"/>
      <c r="CQ243" s="189"/>
      <c r="CR243" s="189"/>
      <c r="CS243" s="189"/>
      <c r="CT243" s="189"/>
      <c r="CU243" s="189"/>
      <c r="CV243" s="189"/>
      <c r="CW243" s="189"/>
      <c r="CX243" s="189"/>
      <c r="CY243" s="189"/>
      <c r="CZ243" s="189"/>
      <c r="DA243" s="189"/>
      <c r="DB243" s="189"/>
      <c r="DC243" s="189"/>
      <c r="DD243" s="189"/>
      <c r="DE243" s="189"/>
      <c r="DF243" s="189"/>
      <c r="DG243" s="189"/>
      <c r="DH243" s="189"/>
      <c r="DI243" s="189"/>
      <c r="DJ243" s="189"/>
      <c r="DK243" s="189"/>
      <c r="DL243" s="189"/>
      <c r="DM243" s="189"/>
      <c r="DN243" s="189"/>
      <c r="DO243" s="189"/>
      <c r="DP243" s="189"/>
      <c r="DQ243" s="189"/>
      <c r="DR243" s="189"/>
      <c r="DS243" s="189"/>
      <c r="DT243" s="189"/>
      <c r="DU243" s="189"/>
      <c r="DV243" s="189"/>
      <c r="DW243" s="189"/>
      <c r="DX243" s="189"/>
      <c r="DY243" s="189"/>
      <c r="DZ243" s="189"/>
      <c r="EA243" s="189"/>
      <c r="EB243" s="189"/>
      <c r="EC243" s="189"/>
      <c r="ED243" s="189"/>
      <c r="EE243" s="189"/>
      <c r="EF243" s="189"/>
      <c r="EG243" s="189"/>
      <c r="EH243" s="189"/>
      <c r="EI243" s="189"/>
      <c r="EJ243" s="189"/>
      <c r="EK243" s="189"/>
      <c r="EL243" s="189"/>
      <c r="EM243" s="189"/>
      <c r="EN243" s="189"/>
      <c r="EO243" s="189"/>
      <c r="EP243" s="189"/>
      <c r="EQ243" s="189"/>
      <c r="ER243" s="189"/>
      <c r="ES243" s="189"/>
      <c r="ET243" s="189"/>
      <c r="EU243" s="189"/>
      <c r="EV243" s="189"/>
      <c r="EW243" s="189"/>
      <c r="EX243" s="189"/>
      <c r="EY243" s="189"/>
      <c r="EZ243" s="189"/>
      <c r="FA243" s="189"/>
      <c r="FB243" s="189"/>
      <c r="FC243" s="189"/>
      <c r="FD243" s="189"/>
    </row>
    <row r="244" spans="13:160" s="188" customFormat="1" ht="15" hidden="1" customHeight="1" x14ac:dyDescent="0.25">
      <c r="M244" s="34"/>
      <c r="N244" s="34"/>
      <c r="O244" s="34"/>
      <c r="P244" s="34"/>
      <c r="Q244" s="34"/>
      <c r="R244" s="34"/>
      <c r="S244" s="205" t="s">
        <v>223</v>
      </c>
      <c r="T244" s="205">
        <v>792</v>
      </c>
      <c r="U244" s="34"/>
      <c r="V244" s="34"/>
      <c r="BK244" s="189"/>
      <c r="BL244" s="189"/>
      <c r="BM244" s="189"/>
      <c r="BN244" s="189"/>
      <c r="BO244" s="189"/>
      <c r="BP244" s="189"/>
      <c r="BQ244" s="189"/>
      <c r="BR244" s="189"/>
      <c r="BS244" s="189"/>
      <c r="BT244" s="189"/>
      <c r="BU244" s="189"/>
      <c r="BV244" s="189"/>
      <c r="BW244" s="189"/>
      <c r="BX244" s="189"/>
      <c r="BY244" s="189"/>
      <c r="BZ244" s="189"/>
      <c r="CA244" s="189"/>
      <c r="CB244" s="189"/>
      <c r="CC244" s="189"/>
      <c r="CD244" s="189"/>
      <c r="CE244" s="189"/>
      <c r="CF244" s="189"/>
      <c r="CG244" s="189"/>
      <c r="CH244" s="189"/>
      <c r="CI244" s="189"/>
      <c r="CJ244" s="189"/>
      <c r="CK244" s="189"/>
      <c r="CL244" s="189"/>
      <c r="CM244" s="189"/>
      <c r="CN244" s="189"/>
      <c r="CO244" s="189"/>
      <c r="CP244" s="189"/>
      <c r="CQ244" s="189"/>
      <c r="CR244" s="189"/>
      <c r="CS244" s="189"/>
      <c r="CT244" s="189"/>
      <c r="CU244" s="189"/>
      <c r="CV244" s="189"/>
      <c r="CW244" s="189"/>
      <c r="CX244" s="189"/>
      <c r="CY244" s="189"/>
      <c r="CZ244" s="189"/>
      <c r="DA244" s="189"/>
      <c r="DB244" s="189"/>
      <c r="DC244" s="189"/>
      <c r="DD244" s="189"/>
      <c r="DE244" s="189"/>
      <c r="DF244" s="189"/>
      <c r="DG244" s="189"/>
      <c r="DH244" s="189"/>
      <c r="DI244" s="189"/>
      <c r="DJ244" s="189"/>
      <c r="DK244" s="189"/>
      <c r="DL244" s="189"/>
      <c r="DM244" s="189"/>
      <c r="DN244" s="189"/>
      <c r="DO244" s="189"/>
      <c r="DP244" s="189"/>
      <c r="DQ244" s="189"/>
      <c r="DR244" s="189"/>
      <c r="DS244" s="189"/>
      <c r="DT244" s="189"/>
      <c r="DU244" s="189"/>
      <c r="DV244" s="189"/>
      <c r="DW244" s="189"/>
      <c r="DX244" s="189"/>
      <c r="DY244" s="189"/>
      <c r="DZ244" s="189"/>
      <c r="EA244" s="189"/>
      <c r="EB244" s="189"/>
      <c r="EC244" s="189"/>
      <c r="ED244" s="189"/>
      <c r="EE244" s="189"/>
      <c r="EF244" s="189"/>
      <c r="EG244" s="189"/>
      <c r="EH244" s="189"/>
      <c r="EI244" s="189"/>
      <c r="EJ244" s="189"/>
      <c r="EK244" s="189"/>
      <c r="EL244" s="189"/>
      <c r="EM244" s="189"/>
      <c r="EN244" s="189"/>
      <c r="EO244" s="189"/>
      <c r="EP244" s="189"/>
      <c r="EQ244" s="189"/>
      <c r="ER244" s="189"/>
      <c r="ES244" s="189"/>
      <c r="ET244" s="189"/>
      <c r="EU244" s="189"/>
      <c r="EV244" s="189"/>
      <c r="EW244" s="189"/>
      <c r="EX244" s="189"/>
      <c r="EY244" s="189"/>
      <c r="EZ244" s="189"/>
      <c r="FA244" s="189"/>
      <c r="FB244" s="189"/>
      <c r="FC244" s="189"/>
      <c r="FD244" s="189"/>
    </row>
    <row r="245" spans="13:160" s="188" customFormat="1" ht="15" hidden="1" customHeight="1" x14ac:dyDescent="0.25">
      <c r="M245" s="34"/>
      <c r="N245" s="34"/>
      <c r="O245" s="34"/>
      <c r="P245" s="34"/>
      <c r="Q245" s="34"/>
      <c r="R245" s="34"/>
      <c r="S245" s="205" t="s">
        <v>78</v>
      </c>
      <c r="T245" s="205">
        <v>795</v>
      </c>
      <c r="U245" s="34"/>
      <c r="V245" s="34"/>
      <c r="BK245" s="189"/>
      <c r="BL245" s="189"/>
      <c r="BM245" s="189"/>
      <c r="BN245" s="189"/>
      <c r="BO245" s="189"/>
      <c r="BP245" s="189"/>
      <c r="BQ245" s="189"/>
      <c r="BR245" s="189"/>
      <c r="BS245" s="189"/>
      <c r="BT245" s="189"/>
      <c r="BU245" s="189"/>
      <c r="BV245" s="189"/>
      <c r="BW245" s="189"/>
      <c r="BX245" s="189"/>
      <c r="BY245" s="189"/>
      <c r="BZ245" s="189"/>
      <c r="CA245" s="189"/>
      <c r="CB245" s="189"/>
      <c r="CC245" s="189"/>
      <c r="CD245" s="189"/>
      <c r="CE245" s="189"/>
      <c r="CF245" s="189"/>
      <c r="CG245" s="189"/>
      <c r="CH245" s="189"/>
      <c r="CI245" s="189"/>
      <c r="CJ245" s="189"/>
      <c r="CK245" s="189"/>
      <c r="CL245" s="189"/>
      <c r="CM245" s="189"/>
      <c r="CN245" s="189"/>
      <c r="CO245" s="189"/>
      <c r="CP245" s="189"/>
      <c r="CQ245" s="189"/>
      <c r="CR245" s="189"/>
      <c r="CS245" s="189"/>
      <c r="CT245" s="189"/>
      <c r="CU245" s="189"/>
      <c r="CV245" s="189"/>
      <c r="CW245" s="189"/>
      <c r="CX245" s="189"/>
      <c r="CY245" s="189"/>
      <c r="CZ245" s="189"/>
      <c r="DA245" s="189"/>
      <c r="DB245" s="189"/>
      <c r="DC245" s="189"/>
      <c r="DD245" s="189"/>
      <c r="DE245" s="189"/>
      <c r="DF245" s="189"/>
      <c r="DG245" s="189"/>
      <c r="DH245" s="189"/>
      <c r="DI245" s="189"/>
      <c r="DJ245" s="189"/>
      <c r="DK245" s="189"/>
      <c r="DL245" s="189"/>
      <c r="DM245" s="189"/>
      <c r="DN245" s="189"/>
      <c r="DO245" s="189"/>
      <c r="DP245" s="189"/>
      <c r="DQ245" s="189"/>
      <c r="DR245" s="189"/>
      <c r="DS245" s="189"/>
      <c r="DT245" s="189"/>
      <c r="DU245" s="189"/>
      <c r="DV245" s="189"/>
      <c r="DW245" s="189"/>
      <c r="DX245" s="189"/>
      <c r="DY245" s="189"/>
      <c r="DZ245" s="189"/>
      <c r="EA245" s="189"/>
      <c r="EB245" s="189"/>
      <c r="EC245" s="189"/>
      <c r="ED245" s="189"/>
      <c r="EE245" s="189"/>
      <c r="EF245" s="189"/>
      <c r="EG245" s="189"/>
      <c r="EH245" s="189"/>
      <c r="EI245" s="189"/>
      <c r="EJ245" s="189"/>
      <c r="EK245" s="189"/>
      <c r="EL245" s="189"/>
      <c r="EM245" s="189"/>
      <c r="EN245" s="189"/>
      <c r="EO245" s="189"/>
      <c r="EP245" s="189"/>
      <c r="EQ245" s="189"/>
      <c r="ER245" s="189"/>
      <c r="ES245" s="189"/>
      <c r="ET245" s="189"/>
      <c r="EU245" s="189"/>
      <c r="EV245" s="189"/>
      <c r="EW245" s="189"/>
      <c r="EX245" s="189"/>
      <c r="EY245" s="189"/>
      <c r="EZ245" s="189"/>
      <c r="FA245" s="189"/>
      <c r="FB245" s="189"/>
      <c r="FC245" s="189"/>
      <c r="FD245" s="189"/>
    </row>
    <row r="246" spans="13:160" s="188" customFormat="1" ht="15" hidden="1" customHeight="1" x14ac:dyDescent="0.25">
      <c r="M246" s="34"/>
      <c r="N246" s="34"/>
      <c r="O246" s="34"/>
      <c r="P246" s="34"/>
      <c r="Q246" s="34"/>
      <c r="R246" s="34"/>
      <c r="S246" s="205" t="s">
        <v>224</v>
      </c>
      <c r="T246" s="205">
        <v>800</v>
      </c>
      <c r="U246" s="34"/>
      <c r="V246" s="34"/>
      <c r="BK246" s="189"/>
      <c r="BL246" s="189"/>
      <c r="BM246" s="189"/>
      <c r="BN246" s="189"/>
      <c r="BO246" s="189"/>
      <c r="BP246" s="189"/>
      <c r="BQ246" s="189"/>
      <c r="BR246" s="189"/>
      <c r="BS246" s="189"/>
      <c r="BT246" s="189"/>
      <c r="BU246" s="189"/>
      <c r="BV246" s="189"/>
      <c r="BW246" s="189"/>
      <c r="BX246" s="189"/>
      <c r="BY246" s="189"/>
      <c r="BZ246" s="189"/>
      <c r="CA246" s="189"/>
      <c r="CB246" s="189"/>
      <c r="CC246" s="189"/>
      <c r="CD246" s="189"/>
      <c r="CE246" s="189"/>
      <c r="CF246" s="189"/>
      <c r="CG246" s="189"/>
      <c r="CH246" s="189"/>
      <c r="CI246" s="189"/>
      <c r="CJ246" s="189"/>
      <c r="CK246" s="189"/>
      <c r="CL246" s="189"/>
      <c r="CM246" s="189"/>
      <c r="CN246" s="189"/>
      <c r="CO246" s="189"/>
      <c r="CP246" s="189"/>
      <c r="CQ246" s="189"/>
      <c r="CR246" s="189"/>
      <c r="CS246" s="189"/>
      <c r="CT246" s="189"/>
      <c r="CU246" s="189"/>
      <c r="CV246" s="189"/>
      <c r="CW246" s="189"/>
      <c r="CX246" s="189"/>
      <c r="CY246" s="189"/>
      <c r="CZ246" s="189"/>
      <c r="DA246" s="189"/>
      <c r="DB246" s="189"/>
      <c r="DC246" s="189"/>
      <c r="DD246" s="189"/>
      <c r="DE246" s="189"/>
      <c r="DF246" s="189"/>
      <c r="DG246" s="189"/>
      <c r="DH246" s="189"/>
      <c r="DI246" s="189"/>
      <c r="DJ246" s="189"/>
      <c r="DK246" s="189"/>
      <c r="DL246" s="189"/>
      <c r="DM246" s="189"/>
      <c r="DN246" s="189"/>
      <c r="DO246" s="189"/>
      <c r="DP246" s="189"/>
      <c r="DQ246" s="189"/>
      <c r="DR246" s="189"/>
      <c r="DS246" s="189"/>
      <c r="DT246" s="189"/>
      <c r="DU246" s="189"/>
      <c r="DV246" s="189"/>
      <c r="DW246" s="189"/>
      <c r="DX246" s="189"/>
      <c r="DY246" s="189"/>
      <c r="DZ246" s="189"/>
      <c r="EA246" s="189"/>
      <c r="EB246" s="189"/>
      <c r="EC246" s="189"/>
      <c r="ED246" s="189"/>
      <c r="EE246" s="189"/>
      <c r="EF246" s="189"/>
      <c r="EG246" s="189"/>
      <c r="EH246" s="189"/>
      <c r="EI246" s="189"/>
      <c r="EJ246" s="189"/>
      <c r="EK246" s="189"/>
      <c r="EL246" s="189"/>
      <c r="EM246" s="189"/>
      <c r="EN246" s="189"/>
      <c r="EO246" s="189"/>
      <c r="EP246" s="189"/>
      <c r="EQ246" s="189"/>
      <c r="ER246" s="189"/>
      <c r="ES246" s="189"/>
      <c r="ET246" s="189"/>
      <c r="EU246" s="189"/>
      <c r="EV246" s="189"/>
      <c r="EW246" s="189"/>
      <c r="EX246" s="189"/>
      <c r="EY246" s="189"/>
      <c r="EZ246" s="189"/>
      <c r="FA246" s="189"/>
      <c r="FB246" s="189"/>
      <c r="FC246" s="189"/>
      <c r="FD246" s="189"/>
    </row>
    <row r="247" spans="13:160" s="188" customFormat="1" ht="15" hidden="1" customHeight="1" x14ac:dyDescent="0.25">
      <c r="M247" s="34"/>
      <c r="N247" s="34"/>
      <c r="O247" s="34"/>
      <c r="P247" s="34"/>
      <c r="Q247" s="34"/>
      <c r="R247" s="34"/>
      <c r="S247" s="205" t="s">
        <v>633</v>
      </c>
      <c r="T247" s="205">
        <v>348</v>
      </c>
      <c r="U247" s="34"/>
      <c r="V247" s="34"/>
      <c r="BK247" s="189"/>
      <c r="BL247" s="189"/>
      <c r="BM247" s="189"/>
      <c r="BN247" s="189"/>
      <c r="BO247" s="189"/>
      <c r="BP247" s="189"/>
      <c r="BQ247" s="189"/>
      <c r="BR247" s="189"/>
      <c r="BS247" s="189"/>
      <c r="BT247" s="189"/>
      <c r="BU247" s="189"/>
      <c r="BV247" s="189"/>
      <c r="BW247" s="189"/>
      <c r="BX247" s="189"/>
      <c r="BY247" s="189"/>
      <c r="BZ247" s="189"/>
      <c r="CA247" s="189"/>
      <c r="CB247" s="189"/>
      <c r="CC247" s="189"/>
      <c r="CD247" s="189"/>
      <c r="CE247" s="189"/>
      <c r="CF247" s="189"/>
      <c r="CG247" s="189"/>
      <c r="CH247" s="189"/>
      <c r="CI247" s="189"/>
      <c r="CJ247" s="189"/>
      <c r="CK247" s="189"/>
      <c r="CL247" s="189"/>
      <c r="CM247" s="189"/>
      <c r="CN247" s="189"/>
      <c r="CO247" s="189"/>
      <c r="CP247" s="189"/>
      <c r="CQ247" s="189"/>
      <c r="CR247" s="189"/>
      <c r="CS247" s="189"/>
      <c r="CT247" s="189"/>
      <c r="CU247" s="189"/>
      <c r="CV247" s="189"/>
      <c r="CW247" s="189"/>
      <c r="CX247" s="189"/>
      <c r="CY247" s="189"/>
      <c r="CZ247" s="189"/>
      <c r="DA247" s="189"/>
      <c r="DB247" s="189"/>
      <c r="DC247" s="189"/>
      <c r="DD247" s="189"/>
      <c r="DE247" s="189"/>
      <c r="DF247" s="189"/>
      <c r="DG247" s="189"/>
      <c r="DH247" s="189"/>
      <c r="DI247" s="189"/>
      <c r="DJ247" s="189"/>
      <c r="DK247" s="189"/>
      <c r="DL247" s="189"/>
      <c r="DM247" s="189"/>
      <c r="DN247" s="189"/>
      <c r="DO247" s="189"/>
      <c r="DP247" s="189"/>
      <c r="DQ247" s="189"/>
      <c r="DR247" s="189"/>
      <c r="DS247" s="189"/>
      <c r="DT247" s="189"/>
      <c r="DU247" s="189"/>
      <c r="DV247" s="189"/>
      <c r="DW247" s="189"/>
      <c r="DX247" s="189"/>
      <c r="DY247" s="189"/>
      <c r="DZ247" s="189"/>
      <c r="EA247" s="189"/>
      <c r="EB247" s="189"/>
      <c r="EC247" s="189"/>
      <c r="ED247" s="189"/>
      <c r="EE247" s="189"/>
      <c r="EF247" s="189"/>
      <c r="EG247" s="189"/>
      <c r="EH247" s="189"/>
      <c r="EI247" s="189"/>
      <c r="EJ247" s="189"/>
      <c r="EK247" s="189"/>
      <c r="EL247" s="189"/>
      <c r="EM247" s="189"/>
      <c r="EN247" s="189"/>
      <c r="EO247" s="189"/>
      <c r="EP247" s="189"/>
      <c r="EQ247" s="189"/>
      <c r="ER247" s="189"/>
      <c r="ES247" s="189"/>
      <c r="ET247" s="189"/>
      <c r="EU247" s="189"/>
      <c r="EV247" s="189"/>
      <c r="EW247" s="189"/>
      <c r="EX247" s="189"/>
      <c r="EY247" s="189"/>
      <c r="EZ247" s="189"/>
      <c r="FA247" s="189"/>
      <c r="FB247" s="189"/>
      <c r="FC247" s="189"/>
      <c r="FD247" s="189"/>
    </row>
    <row r="248" spans="13:160" s="188" customFormat="1" ht="15" hidden="1" customHeight="1" x14ac:dyDescent="0.25">
      <c r="M248" s="34"/>
      <c r="N248" s="34"/>
      <c r="O248" s="34"/>
      <c r="P248" s="34"/>
      <c r="Q248" s="34"/>
      <c r="R248" s="34"/>
      <c r="S248" s="205" t="s">
        <v>79</v>
      </c>
      <c r="T248" s="205">
        <v>860</v>
      </c>
      <c r="U248" s="34"/>
      <c r="V248" s="34"/>
      <c r="BK248" s="189"/>
      <c r="BL248" s="189"/>
      <c r="BM248" s="189"/>
      <c r="BN248" s="189"/>
      <c r="BO248" s="189"/>
      <c r="BP248" s="189"/>
      <c r="BQ248" s="189"/>
      <c r="BR248" s="189"/>
      <c r="BS248" s="189"/>
      <c r="BT248" s="189"/>
      <c r="BU248" s="189"/>
      <c r="BV248" s="189"/>
      <c r="BW248" s="189"/>
      <c r="BX248" s="189"/>
      <c r="BY248" s="189"/>
      <c r="BZ248" s="189"/>
      <c r="CA248" s="189"/>
      <c r="CB248" s="189"/>
      <c r="CC248" s="189"/>
      <c r="CD248" s="189"/>
      <c r="CE248" s="189"/>
      <c r="CF248" s="189"/>
      <c r="CG248" s="189"/>
      <c r="CH248" s="189"/>
      <c r="CI248" s="189"/>
      <c r="CJ248" s="189"/>
      <c r="CK248" s="189"/>
      <c r="CL248" s="189"/>
      <c r="CM248" s="189"/>
      <c r="CN248" s="189"/>
      <c r="CO248" s="189"/>
      <c r="CP248" s="189"/>
      <c r="CQ248" s="189"/>
      <c r="CR248" s="189"/>
      <c r="CS248" s="189"/>
      <c r="CT248" s="189"/>
      <c r="CU248" s="189"/>
      <c r="CV248" s="189"/>
      <c r="CW248" s="189"/>
      <c r="CX248" s="189"/>
      <c r="CY248" s="189"/>
      <c r="CZ248" s="189"/>
      <c r="DA248" s="189"/>
      <c r="DB248" s="189"/>
      <c r="DC248" s="189"/>
      <c r="DD248" s="189"/>
      <c r="DE248" s="189"/>
      <c r="DF248" s="189"/>
      <c r="DG248" s="189"/>
      <c r="DH248" s="189"/>
      <c r="DI248" s="189"/>
      <c r="DJ248" s="189"/>
      <c r="DK248" s="189"/>
      <c r="DL248" s="189"/>
      <c r="DM248" s="189"/>
      <c r="DN248" s="189"/>
      <c r="DO248" s="189"/>
      <c r="DP248" s="189"/>
      <c r="DQ248" s="189"/>
      <c r="DR248" s="189"/>
      <c r="DS248" s="189"/>
      <c r="DT248" s="189"/>
      <c r="DU248" s="189"/>
      <c r="DV248" s="189"/>
      <c r="DW248" s="189"/>
      <c r="DX248" s="189"/>
      <c r="DY248" s="189"/>
      <c r="DZ248" s="189"/>
      <c r="EA248" s="189"/>
      <c r="EB248" s="189"/>
      <c r="EC248" s="189"/>
      <c r="ED248" s="189"/>
      <c r="EE248" s="189"/>
      <c r="EF248" s="189"/>
      <c r="EG248" s="189"/>
      <c r="EH248" s="189"/>
      <c r="EI248" s="189"/>
      <c r="EJ248" s="189"/>
      <c r="EK248" s="189"/>
      <c r="EL248" s="189"/>
      <c r="EM248" s="189"/>
      <c r="EN248" s="189"/>
      <c r="EO248" s="189"/>
      <c r="EP248" s="189"/>
      <c r="EQ248" s="189"/>
      <c r="ER248" s="189"/>
      <c r="ES248" s="189"/>
      <c r="ET248" s="189"/>
      <c r="EU248" s="189"/>
      <c r="EV248" s="189"/>
      <c r="EW248" s="189"/>
      <c r="EX248" s="189"/>
      <c r="EY248" s="189"/>
      <c r="EZ248" s="189"/>
      <c r="FA248" s="189"/>
      <c r="FB248" s="189"/>
      <c r="FC248" s="189"/>
      <c r="FD248" s="189"/>
    </row>
    <row r="249" spans="13:160" s="188" customFormat="1" ht="15" hidden="1" customHeight="1" x14ac:dyDescent="0.25">
      <c r="M249" s="34"/>
      <c r="N249" s="34"/>
      <c r="O249" s="34"/>
      <c r="P249" s="34"/>
      <c r="Q249" s="34"/>
      <c r="R249" s="34"/>
      <c r="S249" s="205" t="s">
        <v>871</v>
      </c>
      <c r="T249" s="205">
        <v>804</v>
      </c>
      <c r="U249" s="34"/>
      <c r="V249" s="34"/>
      <c r="BK249" s="189"/>
      <c r="BL249" s="189"/>
      <c r="BM249" s="189"/>
      <c r="BN249" s="189"/>
      <c r="BO249" s="189"/>
      <c r="BP249" s="189"/>
      <c r="BQ249" s="189"/>
      <c r="BR249" s="189"/>
      <c r="BS249" s="189"/>
      <c r="BT249" s="189"/>
      <c r="BU249" s="189"/>
      <c r="BV249" s="189"/>
      <c r="BW249" s="189"/>
      <c r="BX249" s="189"/>
      <c r="BY249" s="189"/>
      <c r="BZ249" s="189"/>
      <c r="CA249" s="189"/>
      <c r="CB249" s="189"/>
      <c r="CC249" s="189"/>
      <c r="CD249" s="189"/>
      <c r="CE249" s="189"/>
      <c r="CF249" s="189"/>
      <c r="CG249" s="189"/>
      <c r="CH249" s="189"/>
      <c r="CI249" s="189"/>
      <c r="CJ249" s="189"/>
      <c r="CK249" s="189"/>
      <c r="CL249" s="189"/>
      <c r="CM249" s="189"/>
      <c r="CN249" s="189"/>
      <c r="CO249" s="189"/>
      <c r="CP249" s="189"/>
      <c r="CQ249" s="189"/>
      <c r="CR249" s="189"/>
      <c r="CS249" s="189"/>
      <c r="CT249" s="189"/>
      <c r="CU249" s="189"/>
      <c r="CV249" s="189"/>
      <c r="CW249" s="189"/>
      <c r="CX249" s="189"/>
      <c r="CY249" s="189"/>
      <c r="CZ249" s="189"/>
      <c r="DA249" s="189"/>
      <c r="DB249" s="189"/>
      <c r="DC249" s="189"/>
      <c r="DD249" s="189"/>
      <c r="DE249" s="189"/>
      <c r="DF249" s="189"/>
      <c r="DG249" s="189"/>
      <c r="DH249" s="189"/>
      <c r="DI249" s="189"/>
      <c r="DJ249" s="189"/>
      <c r="DK249" s="189"/>
      <c r="DL249" s="189"/>
      <c r="DM249" s="189"/>
      <c r="DN249" s="189"/>
      <c r="DO249" s="189"/>
      <c r="DP249" s="189"/>
      <c r="DQ249" s="189"/>
      <c r="DR249" s="189"/>
      <c r="DS249" s="189"/>
      <c r="DT249" s="189"/>
      <c r="DU249" s="189"/>
      <c r="DV249" s="189"/>
      <c r="DW249" s="189"/>
      <c r="DX249" s="189"/>
      <c r="DY249" s="189"/>
      <c r="DZ249" s="189"/>
      <c r="EA249" s="189"/>
      <c r="EB249" s="189"/>
      <c r="EC249" s="189"/>
      <c r="ED249" s="189"/>
      <c r="EE249" s="189"/>
      <c r="EF249" s="189"/>
      <c r="EG249" s="189"/>
      <c r="EH249" s="189"/>
      <c r="EI249" s="189"/>
      <c r="EJ249" s="189"/>
      <c r="EK249" s="189"/>
      <c r="EL249" s="189"/>
      <c r="EM249" s="189"/>
      <c r="EN249" s="189"/>
      <c r="EO249" s="189"/>
      <c r="EP249" s="189"/>
      <c r="EQ249" s="189"/>
      <c r="ER249" s="189"/>
      <c r="ES249" s="189"/>
      <c r="ET249" s="189"/>
      <c r="EU249" s="189"/>
      <c r="EV249" s="189"/>
      <c r="EW249" s="189"/>
      <c r="EX249" s="189"/>
      <c r="EY249" s="189"/>
      <c r="EZ249" s="189"/>
      <c r="FA249" s="189"/>
      <c r="FB249" s="189"/>
      <c r="FC249" s="189"/>
      <c r="FD249" s="189"/>
    </row>
    <row r="250" spans="13:160" s="188" customFormat="1" ht="15" hidden="1" customHeight="1" x14ac:dyDescent="0.25">
      <c r="M250" s="34"/>
      <c r="N250" s="34"/>
      <c r="O250" s="34"/>
      <c r="P250" s="34"/>
      <c r="Q250" s="34"/>
      <c r="R250" s="34"/>
      <c r="S250" s="205" t="s">
        <v>872</v>
      </c>
      <c r="T250" s="205">
        <v>876</v>
      </c>
      <c r="U250" s="34"/>
      <c r="V250" s="34"/>
      <c r="BK250" s="189"/>
      <c r="BL250" s="189"/>
      <c r="BM250" s="189"/>
      <c r="BN250" s="189"/>
      <c r="BO250" s="189"/>
      <c r="BP250" s="189"/>
      <c r="BQ250" s="189"/>
      <c r="BR250" s="189"/>
      <c r="BS250" s="189"/>
      <c r="BT250" s="189"/>
      <c r="BU250" s="189"/>
      <c r="BV250" s="189"/>
      <c r="BW250" s="189"/>
      <c r="BX250" s="189"/>
      <c r="BY250" s="189"/>
      <c r="BZ250" s="189"/>
      <c r="CA250" s="189"/>
      <c r="CB250" s="189"/>
      <c r="CC250" s="189"/>
      <c r="CD250" s="189"/>
      <c r="CE250" s="189"/>
      <c r="CF250" s="189"/>
      <c r="CG250" s="189"/>
      <c r="CH250" s="189"/>
      <c r="CI250" s="189"/>
      <c r="CJ250" s="189"/>
      <c r="CK250" s="189"/>
      <c r="CL250" s="189"/>
      <c r="CM250" s="189"/>
      <c r="CN250" s="189"/>
      <c r="CO250" s="189"/>
      <c r="CP250" s="189"/>
      <c r="CQ250" s="189"/>
      <c r="CR250" s="189"/>
      <c r="CS250" s="189"/>
      <c r="CT250" s="189"/>
      <c r="CU250" s="189"/>
      <c r="CV250" s="189"/>
      <c r="CW250" s="189"/>
      <c r="CX250" s="189"/>
      <c r="CY250" s="189"/>
      <c r="CZ250" s="189"/>
      <c r="DA250" s="189"/>
      <c r="DB250" s="189"/>
      <c r="DC250" s="189"/>
      <c r="DD250" s="189"/>
      <c r="DE250" s="189"/>
      <c r="DF250" s="189"/>
      <c r="DG250" s="189"/>
      <c r="DH250" s="189"/>
      <c r="DI250" s="189"/>
      <c r="DJ250" s="189"/>
      <c r="DK250" s="189"/>
      <c r="DL250" s="189"/>
      <c r="DM250" s="189"/>
      <c r="DN250" s="189"/>
      <c r="DO250" s="189"/>
      <c r="DP250" s="189"/>
      <c r="DQ250" s="189"/>
      <c r="DR250" s="189"/>
      <c r="DS250" s="189"/>
      <c r="DT250" s="189"/>
      <c r="DU250" s="189"/>
      <c r="DV250" s="189"/>
      <c r="DW250" s="189"/>
      <c r="DX250" s="189"/>
      <c r="DY250" s="189"/>
      <c r="DZ250" s="189"/>
      <c r="EA250" s="189"/>
      <c r="EB250" s="189"/>
      <c r="EC250" s="189"/>
      <c r="ED250" s="189"/>
      <c r="EE250" s="189"/>
      <c r="EF250" s="189"/>
      <c r="EG250" s="189"/>
      <c r="EH250" s="189"/>
      <c r="EI250" s="189"/>
      <c r="EJ250" s="189"/>
      <c r="EK250" s="189"/>
      <c r="EL250" s="189"/>
      <c r="EM250" s="189"/>
      <c r="EN250" s="189"/>
      <c r="EO250" s="189"/>
      <c r="EP250" s="189"/>
      <c r="EQ250" s="189"/>
      <c r="ER250" s="189"/>
      <c r="ES250" s="189"/>
      <c r="ET250" s="189"/>
      <c r="EU250" s="189"/>
      <c r="EV250" s="189"/>
      <c r="EW250" s="189"/>
      <c r="EX250" s="189"/>
      <c r="EY250" s="189"/>
      <c r="EZ250" s="189"/>
      <c r="FA250" s="189"/>
      <c r="FB250" s="189"/>
      <c r="FC250" s="189"/>
      <c r="FD250" s="189"/>
    </row>
    <row r="251" spans="13:160" s="188" customFormat="1" ht="15" hidden="1" customHeight="1" x14ac:dyDescent="0.25">
      <c r="M251" s="34"/>
      <c r="N251" s="34"/>
      <c r="O251" s="34"/>
      <c r="P251" s="34"/>
      <c r="Q251" s="34"/>
      <c r="R251" s="34"/>
      <c r="S251" s="205" t="s">
        <v>634</v>
      </c>
      <c r="T251" s="205">
        <v>858</v>
      </c>
      <c r="U251" s="34"/>
      <c r="V251" s="34"/>
      <c r="BK251" s="189"/>
      <c r="BL251" s="189"/>
      <c r="BM251" s="189"/>
      <c r="BN251" s="189"/>
      <c r="BO251" s="189"/>
      <c r="BP251" s="189"/>
      <c r="BQ251" s="189"/>
      <c r="BR251" s="189"/>
      <c r="BS251" s="189"/>
      <c r="BT251" s="189"/>
      <c r="BU251" s="189"/>
      <c r="BV251" s="189"/>
      <c r="BW251" s="189"/>
      <c r="BX251" s="189"/>
      <c r="BY251" s="189"/>
      <c r="BZ251" s="189"/>
      <c r="CA251" s="189"/>
      <c r="CB251" s="189"/>
      <c r="CC251" s="189"/>
      <c r="CD251" s="189"/>
      <c r="CE251" s="189"/>
      <c r="CF251" s="189"/>
      <c r="CG251" s="189"/>
      <c r="CH251" s="189"/>
      <c r="CI251" s="189"/>
      <c r="CJ251" s="189"/>
      <c r="CK251" s="189"/>
      <c r="CL251" s="189"/>
      <c r="CM251" s="189"/>
      <c r="CN251" s="189"/>
      <c r="CO251" s="189"/>
      <c r="CP251" s="189"/>
      <c r="CQ251" s="189"/>
      <c r="CR251" s="189"/>
      <c r="CS251" s="189"/>
      <c r="CT251" s="189"/>
      <c r="CU251" s="189"/>
      <c r="CV251" s="189"/>
      <c r="CW251" s="189"/>
      <c r="CX251" s="189"/>
      <c r="CY251" s="189"/>
      <c r="CZ251" s="189"/>
      <c r="DA251" s="189"/>
      <c r="DB251" s="189"/>
      <c r="DC251" s="189"/>
      <c r="DD251" s="189"/>
      <c r="DE251" s="189"/>
      <c r="DF251" s="189"/>
      <c r="DG251" s="189"/>
      <c r="DH251" s="189"/>
      <c r="DI251" s="189"/>
      <c r="DJ251" s="189"/>
      <c r="DK251" s="189"/>
      <c r="DL251" s="189"/>
      <c r="DM251" s="189"/>
      <c r="DN251" s="189"/>
      <c r="DO251" s="189"/>
      <c r="DP251" s="189"/>
      <c r="DQ251" s="189"/>
      <c r="DR251" s="189"/>
      <c r="DS251" s="189"/>
      <c r="DT251" s="189"/>
      <c r="DU251" s="189"/>
      <c r="DV251" s="189"/>
      <c r="DW251" s="189"/>
      <c r="DX251" s="189"/>
      <c r="DY251" s="189"/>
      <c r="DZ251" s="189"/>
      <c r="EA251" s="189"/>
      <c r="EB251" s="189"/>
      <c r="EC251" s="189"/>
      <c r="ED251" s="189"/>
      <c r="EE251" s="189"/>
      <c r="EF251" s="189"/>
      <c r="EG251" s="189"/>
      <c r="EH251" s="189"/>
      <c r="EI251" s="189"/>
      <c r="EJ251" s="189"/>
      <c r="EK251" s="189"/>
      <c r="EL251" s="189"/>
      <c r="EM251" s="189"/>
      <c r="EN251" s="189"/>
      <c r="EO251" s="189"/>
      <c r="EP251" s="189"/>
      <c r="EQ251" s="189"/>
      <c r="ER251" s="189"/>
      <c r="ES251" s="189"/>
      <c r="ET251" s="189"/>
      <c r="EU251" s="189"/>
      <c r="EV251" s="189"/>
      <c r="EW251" s="189"/>
      <c r="EX251" s="189"/>
      <c r="EY251" s="189"/>
      <c r="EZ251" s="189"/>
      <c r="FA251" s="189"/>
      <c r="FB251" s="189"/>
      <c r="FC251" s="189"/>
      <c r="FD251" s="189"/>
    </row>
    <row r="252" spans="13:160" s="188" customFormat="1" ht="15" hidden="1" customHeight="1" x14ac:dyDescent="0.25">
      <c r="M252" s="34"/>
      <c r="N252" s="34"/>
      <c r="O252" s="34"/>
      <c r="P252" s="34"/>
      <c r="Q252" s="34"/>
      <c r="R252" s="34"/>
      <c r="S252" s="205" t="s">
        <v>635</v>
      </c>
      <c r="T252" s="205">
        <v>242</v>
      </c>
      <c r="U252" s="34"/>
      <c r="V252" s="34"/>
      <c r="BK252" s="189"/>
      <c r="BL252" s="189"/>
      <c r="BM252" s="189"/>
      <c r="BN252" s="189"/>
      <c r="BO252" s="189"/>
      <c r="BP252" s="189"/>
      <c r="BQ252" s="189"/>
      <c r="BR252" s="189"/>
      <c r="BS252" s="189"/>
      <c r="BT252" s="189"/>
      <c r="BU252" s="189"/>
      <c r="BV252" s="189"/>
      <c r="BW252" s="189"/>
      <c r="BX252" s="189"/>
      <c r="BY252" s="189"/>
      <c r="BZ252" s="189"/>
      <c r="CA252" s="189"/>
      <c r="CB252" s="189"/>
      <c r="CC252" s="189"/>
      <c r="CD252" s="189"/>
      <c r="CE252" s="189"/>
      <c r="CF252" s="189"/>
      <c r="CG252" s="189"/>
      <c r="CH252" s="189"/>
      <c r="CI252" s="189"/>
      <c r="CJ252" s="189"/>
      <c r="CK252" s="189"/>
      <c r="CL252" s="189"/>
      <c r="CM252" s="189"/>
      <c r="CN252" s="189"/>
      <c r="CO252" s="189"/>
      <c r="CP252" s="189"/>
      <c r="CQ252" s="189"/>
      <c r="CR252" s="189"/>
      <c r="CS252" s="189"/>
      <c r="CT252" s="189"/>
      <c r="CU252" s="189"/>
      <c r="CV252" s="189"/>
      <c r="CW252" s="189"/>
      <c r="CX252" s="189"/>
      <c r="CY252" s="189"/>
      <c r="CZ252" s="189"/>
      <c r="DA252" s="189"/>
      <c r="DB252" s="189"/>
      <c r="DC252" s="189"/>
      <c r="DD252" s="189"/>
      <c r="DE252" s="189"/>
      <c r="DF252" s="189"/>
      <c r="DG252" s="189"/>
      <c r="DH252" s="189"/>
      <c r="DI252" s="189"/>
      <c r="DJ252" s="189"/>
      <c r="DK252" s="189"/>
      <c r="DL252" s="189"/>
      <c r="DM252" s="189"/>
      <c r="DN252" s="189"/>
      <c r="DO252" s="189"/>
      <c r="DP252" s="189"/>
      <c r="DQ252" s="189"/>
      <c r="DR252" s="189"/>
      <c r="DS252" s="189"/>
      <c r="DT252" s="189"/>
      <c r="DU252" s="189"/>
      <c r="DV252" s="189"/>
      <c r="DW252" s="189"/>
      <c r="DX252" s="189"/>
      <c r="DY252" s="189"/>
      <c r="DZ252" s="189"/>
      <c r="EA252" s="189"/>
      <c r="EB252" s="189"/>
      <c r="EC252" s="189"/>
      <c r="ED252" s="189"/>
      <c r="EE252" s="189"/>
      <c r="EF252" s="189"/>
      <c r="EG252" s="189"/>
      <c r="EH252" s="189"/>
      <c r="EI252" s="189"/>
      <c r="EJ252" s="189"/>
      <c r="EK252" s="189"/>
      <c r="EL252" s="189"/>
      <c r="EM252" s="189"/>
      <c r="EN252" s="189"/>
      <c r="EO252" s="189"/>
      <c r="EP252" s="189"/>
      <c r="EQ252" s="189"/>
      <c r="ER252" s="189"/>
      <c r="ES252" s="189"/>
      <c r="ET252" s="189"/>
      <c r="EU252" s="189"/>
      <c r="EV252" s="189"/>
      <c r="EW252" s="189"/>
      <c r="EX252" s="189"/>
      <c r="EY252" s="189"/>
      <c r="EZ252" s="189"/>
      <c r="FA252" s="189"/>
      <c r="FB252" s="189"/>
      <c r="FC252" s="189"/>
      <c r="FD252" s="189"/>
    </row>
    <row r="253" spans="13:160" s="188" customFormat="1" ht="15" hidden="1" customHeight="1" x14ac:dyDescent="0.25">
      <c r="M253" s="34"/>
      <c r="N253" s="34"/>
      <c r="O253" s="34"/>
      <c r="P253" s="34"/>
      <c r="Q253" s="34"/>
      <c r="R253" s="34"/>
      <c r="S253" s="205" t="s">
        <v>873</v>
      </c>
      <c r="T253" s="205">
        <v>608</v>
      </c>
      <c r="U253" s="34"/>
      <c r="V253" s="34"/>
      <c r="BK253" s="189"/>
      <c r="BL253" s="189"/>
      <c r="BM253" s="189"/>
      <c r="BN253" s="189"/>
      <c r="BO253" s="189"/>
      <c r="BP253" s="189"/>
      <c r="BQ253" s="189"/>
      <c r="BR253" s="189"/>
      <c r="BS253" s="189"/>
      <c r="BT253" s="189"/>
      <c r="BU253" s="189"/>
      <c r="BV253" s="189"/>
      <c r="BW253" s="189"/>
      <c r="BX253" s="189"/>
      <c r="BY253" s="189"/>
      <c r="BZ253" s="189"/>
      <c r="CA253" s="189"/>
      <c r="CB253" s="189"/>
      <c r="CC253" s="189"/>
      <c r="CD253" s="189"/>
      <c r="CE253" s="189"/>
      <c r="CF253" s="189"/>
      <c r="CG253" s="189"/>
      <c r="CH253" s="189"/>
      <c r="CI253" s="189"/>
      <c r="CJ253" s="189"/>
      <c r="CK253" s="189"/>
      <c r="CL253" s="189"/>
      <c r="CM253" s="189"/>
      <c r="CN253" s="189"/>
      <c r="CO253" s="189"/>
      <c r="CP253" s="189"/>
      <c r="CQ253" s="189"/>
      <c r="CR253" s="189"/>
      <c r="CS253" s="189"/>
      <c r="CT253" s="189"/>
      <c r="CU253" s="189"/>
      <c r="CV253" s="189"/>
      <c r="CW253" s="189"/>
      <c r="CX253" s="189"/>
      <c r="CY253" s="189"/>
      <c r="CZ253" s="189"/>
      <c r="DA253" s="189"/>
      <c r="DB253" s="189"/>
      <c r="DC253" s="189"/>
      <c r="DD253" s="189"/>
      <c r="DE253" s="189"/>
      <c r="DF253" s="189"/>
      <c r="DG253" s="189"/>
      <c r="DH253" s="189"/>
      <c r="DI253" s="189"/>
      <c r="DJ253" s="189"/>
      <c r="DK253" s="189"/>
      <c r="DL253" s="189"/>
      <c r="DM253" s="189"/>
      <c r="DN253" s="189"/>
      <c r="DO253" s="189"/>
      <c r="DP253" s="189"/>
      <c r="DQ253" s="189"/>
      <c r="DR253" s="189"/>
      <c r="DS253" s="189"/>
      <c r="DT253" s="189"/>
      <c r="DU253" s="189"/>
      <c r="DV253" s="189"/>
      <c r="DW253" s="189"/>
      <c r="DX253" s="189"/>
      <c r="DY253" s="189"/>
      <c r="DZ253" s="189"/>
      <c r="EA253" s="189"/>
      <c r="EB253" s="189"/>
      <c r="EC253" s="189"/>
      <c r="ED253" s="189"/>
      <c r="EE253" s="189"/>
      <c r="EF253" s="189"/>
      <c r="EG253" s="189"/>
      <c r="EH253" s="189"/>
      <c r="EI253" s="189"/>
      <c r="EJ253" s="189"/>
      <c r="EK253" s="189"/>
      <c r="EL253" s="189"/>
      <c r="EM253" s="189"/>
      <c r="EN253" s="189"/>
      <c r="EO253" s="189"/>
      <c r="EP253" s="189"/>
      <c r="EQ253" s="189"/>
      <c r="ER253" s="189"/>
      <c r="ES253" s="189"/>
      <c r="ET253" s="189"/>
      <c r="EU253" s="189"/>
      <c r="EV253" s="189"/>
      <c r="EW253" s="189"/>
      <c r="EX253" s="189"/>
      <c r="EY253" s="189"/>
      <c r="EZ253" s="189"/>
      <c r="FA253" s="189"/>
      <c r="FB253" s="189"/>
      <c r="FC253" s="189"/>
      <c r="FD253" s="189"/>
    </row>
    <row r="254" spans="13:160" s="188" customFormat="1" ht="15" hidden="1" customHeight="1" x14ac:dyDescent="0.25">
      <c r="M254" s="34"/>
      <c r="N254" s="34"/>
      <c r="O254" s="34"/>
      <c r="P254" s="34"/>
      <c r="Q254" s="34"/>
      <c r="R254" s="34"/>
      <c r="S254" s="205" t="s">
        <v>636</v>
      </c>
      <c r="T254" s="205">
        <v>246</v>
      </c>
      <c r="U254" s="34"/>
      <c r="V254" s="34"/>
      <c r="BK254" s="189"/>
      <c r="BL254" s="189"/>
      <c r="BM254" s="189"/>
      <c r="BN254" s="189"/>
      <c r="BO254" s="189"/>
      <c r="BP254" s="189"/>
      <c r="BQ254" s="189"/>
      <c r="BR254" s="189"/>
      <c r="BS254" s="189"/>
      <c r="BT254" s="189"/>
      <c r="BU254" s="189"/>
      <c r="BV254" s="189"/>
      <c r="BW254" s="189"/>
      <c r="BX254" s="189"/>
      <c r="BY254" s="189"/>
      <c r="BZ254" s="189"/>
      <c r="CA254" s="189"/>
      <c r="CB254" s="189"/>
      <c r="CC254" s="189"/>
      <c r="CD254" s="189"/>
      <c r="CE254" s="189"/>
      <c r="CF254" s="189"/>
      <c r="CG254" s="189"/>
      <c r="CH254" s="189"/>
      <c r="CI254" s="189"/>
      <c r="CJ254" s="189"/>
      <c r="CK254" s="189"/>
      <c r="CL254" s="189"/>
      <c r="CM254" s="189"/>
      <c r="CN254" s="189"/>
      <c r="CO254" s="189"/>
      <c r="CP254" s="189"/>
      <c r="CQ254" s="189"/>
      <c r="CR254" s="189"/>
      <c r="CS254" s="189"/>
      <c r="CT254" s="189"/>
      <c r="CU254" s="189"/>
      <c r="CV254" s="189"/>
      <c r="CW254" s="189"/>
      <c r="CX254" s="189"/>
      <c r="CY254" s="189"/>
      <c r="CZ254" s="189"/>
      <c r="DA254" s="189"/>
      <c r="DB254" s="189"/>
      <c r="DC254" s="189"/>
      <c r="DD254" s="189"/>
      <c r="DE254" s="189"/>
      <c r="DF254" s="189"/>
      <c r="DG254" s="189"/>
      <c r="DH254" s="189"/>
      <c r="DI254" s="189"/>
      <c r="DJ254" s="189"/>
      <c r="DK254" s="189"/>
      <c r="DL254" s="189"/>
      <c r="DM254" s="189"/>
      <c r="DN254" s="189"/>
      <c r="DO254" s="189"/>
      <c r="DP254" s="189"/>
      <c r="DQ254" s="189"/>
      <c r="DR254" s="189"/>
      <c r="DS254" s="189"/>
      <c r="DT254" s="189"/>
      <c r="DU254" s="189"/>
      <c r="DV254" s="189"/>
      <c r="DW254" s="189"/>
      <c r="DX254" s="189"/>
      <c r="DY254" s="189"/>
      <c r="DZ254" s="189"/>
      <c r="EA254" s="189"/>
      <c r="EB254" s="189"/>
      <c r="EC254" s="189"/>
      <c r="ED254" s="189"/>
      <c r="EE254" s="189"/>
      <c r="EF254" s="189"/>
      <c r="EG254" s="189"/>
      <c r="EH254" s="189"/>
      <c r="EI254" s="189"/>
      <c r="EJ254" s="189"/>
      <c r="EK254" s="189"/>
      <c r="EL254" s="189"/>
      <c r="EM254" s="189"/>
      <c r="EN254" s="189"/>
      <c r="EO254" s="189"/>
      <c r="EP254" s="189"/>
      <c r="EQ254" s="189"/>
      <c r="ER254" s="189"/>
      <c r="ES254" s="189"/>
      <c r="ET254" s="189"/>
      <c r="EU254" s="189"/>
      <c r="EV254" s="189"/>
      <c r="EW254" s="189"/>
      <c r="EX254" s="189"/>
      <c r="EY254" s="189"/>
      <c r="EZ254" s="189"/>
      <c r="FA254" s="189"/>
      <c r="FB254" s="189"/>
      <c r="FC254" s="189"/>
      <c r="FD254" s="189"/>
    </row>
    <row r="255" spans="13:160" s="188" customFormat="1" ht="15" hidden="1" customHeight="1" x14ac:dyDescent="0.25">
      <c r="M255" s="34"/>
      <c r="N255" s="34"/>
      <c r="O255" s="34"/>
      <c r="P255" s="34"/>
      <c r="Q255" s="34"/>
      <c r="R255" s="34"/>
      <c r="S255" s="205" t="s">
        <v>637</v>
      </c>
      <c r="T255" s="205">
        <v>234</v>
      </c>
      <c r="U255" s="34"/>
      <c r="V255" s="34"/>
      <c r="BK255" s="189"/>
      <c r="BL255" s="189"/>
      <c r="BM255" s="189"/>
      <c r="BN255" s="189"/>
      <c r="BO255" s="189"/>
      <c r="BP255" s="189"/>
      <c r="BQ255" s="189"/>
      <c r="BR255" s="189"/>
      <c r="BS255" s="189"/>
      <c r="BT255" s="189"/>
      <c r="BU255" s="189"/>
      <c r="BV255" s="189"/>
      <c r="BW255" s="189"/>
      <c r="BX255" s="189"/>
      <c r="BY255" s="189"/>
      <c r="BZ255" s="189"/>
      <c r="CA255" s="189"/>
      <c r="CB255" s="189"/>
      <c r="CC255" s="189"/>
      <c r="CD255" s="189"/>
      <c r="CE255" s="189"/>
      <c r="CF255" s="189"/>
      <c r="CG255" s="189"/>
      <c r="CH255" s="189"/>
      <c r="CI255" s="189"/>
      <c r="CJ255" s="189"/>
      <c r="CK255" s="189"/>
      <c r="CL255" s="189"/>
      <c r="CM255" s="189"/>
      <c r="CN255" s="189"/>
      <c r="CO255" s="189"/>
      <c r="CP255" s="189"/>
      <c r="CQ255" s="189"/>
      <c r="CR255" s="189"/>
      <c r="CS255" s="189"/>
      <c r="CT255" s="189"/>
      <c r="CU255" s="189"/>
      <c r="CV255" s="189"/>
      <c r="CW255" s="189"/>
      <c r="CX255" s="189"/>
      <c r="CY255" s="189"/>
      <c r="CZ255" s="189"/>
      <c r="DA255" s="189"/>
      <c r="DB255" s="189"/>
      <c r="DC255" s="189"/>
      <c r="DD255" s="189"/>
      <c r="DE255" s="189"/>
      <c r="DF255" s="189"/>
      <c r="DG255" s="189"/>
      <c r="DH255" s="189"/>
      <c r="DI255" s="189"/>
      <c r="DJ255" s="189"/>
      <c r="DK255" s="189"/>
      <c r="DL255" s="189"/>
      <c r="DM255" s="189"/>
      <c r="DN255" s="189"/>
      <c r="DO255" s="189"/>
      <c r="DP255" s="189"/>
      <c r="DQ255" s="189"/>
      <c r="DR255" s="189"/>
      <c r="DS255" s="189"/>
      <c r="DT255" s="189"/>
      <c r="DU255" s="189"/>
      <c r="DV255" s="189"/>
      <c r="DW255" s="189"/>
      <c r="DX255" s="189"/>
      <c r="DY255" s="189"/>
      <c r="DZ255" s="189"/>
      <c r="EA255" s="189"/>
      <c r="EB255" s="189"/>
      <c r="EC255" s="189"/>
      <c r="ED255" s="189"/>
      <c r="EE255" s="189"/>
      <c r="EF255" s="189"/>
      <c r="EG255" s="189"/>
      <c r="EH255" s="189"/>
      <c r="EI255" s="189"/>
      <c r="EJ255" s="189"/>
      <c r="EK255" s="189"/>
      <c r="EL255" s="189"/>
      <c r="EM255" s="189"/>
      <c r="EN255" s="189"/>
      <c r="EO255" s="189"/>
      <c r="EP255" s="189"/>
      <c r="EQ255" s="189"/>
      <c r="ER255" s="189"/>
      <c r="ES255" s="189"/>
      <c r="ET255" s="189"/>
      <c r="EU255" s="189"/>
      <c r="EV255" s="189"/>
      <c r="EW255" s="189"/>
      <c r="EX255" s="189"/>
      <c r="EY255" s="189"/>
      <c r="EZ255" s="189"/>
      <c r="FA255" s="189"/>
      <c r="FB255" s="189"/>
      <c r="FC255" s="189"/>
      <c r="FD255" s="189"/>
    </row>
    <row r="256" spans="13:160" s="188" customFormat="1" ht="15" hidden="1" customHeight="1" x14ac:dyDescent="0.25">
      <c r="M256" s="34"/>
      <c r="N256" s="34"/>
      <c r="O256" s="34"/>
      <c r="P256" s="34"/>
      <c r="Q256" s="34"/>
      <c r="R256" s="34"/>
      <c r="S256" s="205" t="s">
        <v>639</v>
      </c>
      <c r="T256" s="205">
        <v>238</v>
      </c>
      <c r="U256" s="34"/>
      <c r="V256" s="34"/>
      <c r="BK256" s="189"/>
      <c r="BL256" s="189"/>
      <c r="BM256" s="189"/>
      <c r="BN256" s="189"/>
      <c r="BO256" s="189"/>
      <c r="BP256" s="189"/>
      <c r="BQ256" s="189"/>
      <c r="BR256" s="189"/>
      <c r="BS256" s="189"/>
      <c r="BT256" s="189"/>
      <c r="BU256" s="189"/>
      <c r="BV256" s="189"/>
      <c r="BW256" s="189"/>
      <c r="BX256" s="189"/>
      <c r="BY256" s="189"/>
      <c r="BZ256" s="189"/>
      <c r="CA256" s="189"/>
      <c r="CB256" s="189"/>
      <c r="CC256" s="189"/>
      <c r="CD256" s="189"/>
      <c r="CE256" s="189"/>
      <c r="CF256" s="189"/>
      <c r="CG256" s="189"/>
      <c r="CH256" s="189"/>
      <c r="CI256" s="189"/>
      <c r="CJ256" s="189"/>
      <c r="CK256" s="189"/>
      <c r="CL256" s="189"/>
      <c r="CM256" s="189"/>
      <c r="CN256" s="189"/>
      <c r="CO256" s="189"/>
      <c r="CP256" s="189"/>
      <c r="CQ256" s="189"/>
      <c r="CR256" s="189"/>
      <c r="CS256" s="189"/>
      <c r="CT256" s="189"/>
      <c r="CU256" s="189"/>
      <c r="CV256" s="189"/>
      <c r="CW256" s="189"/>
      <c r="CX256" s="189"/>
      <c r="CY256" s="189"/>
      <c r="CZ256" s="189"/>
      <c r="DA256" s="189"/>
      <c r="DB256" s="189"/>
      <c r="DC256" s="189"/>
      <c r="DD256" s="189"/>
      <c r="DE256" s="189"/>
      <c r="DF256" s="189"/>
      <c r="DG256" s="189"/>
      <c r="DH256" s="189"/>
      <c r="DI256" s="189"/>
      <c r="DJ256" s="189"/>
      <c r="DK256" s="189"/>
      <c r="DL256" s="189"/>
      <c r="DM256" s="189"/>
      <c r="DN256" s="189"/>
      <c r="DO256" s="189"/>
      <c r="DP256" s="189"/>
      <c r="DQ256" s="189"/>
      <c r="DR256" s="189"/>
      <c r="DS256" s="189"/>
      <c r="DT256" s="189"/>
      <c r="DU256" s="189"/>
      <c r="DV256" s="189"/>
      <c r="DW256" s="189"/>
      <c r="DX256" s="189"/>
      <c r="DY256" s="189"/>
      <c r="DZ256" s="189"/>
      <c r="EA256" s="189"/>
      <c r="EB256" s="189"/>
      <c r="EC256" s="189"/>
      <c r="ED256" s="189"/>
      <c r="EE256" s="189"/>
      <c r="EF256" s="189"/>
      <c r="EG256" s="189"/>
      <c r="EH256" s="189"/>
      <c r="EI256" s="189"/>
      <c r="EJ256" s="189"/>
      <c r="EK256" s="189"/>
      <c r="EL256" s="189"/>
      <c r="EM256" s="189"/>
      <c r="EN256" s="189"/>
      <c r="EO256" s="189"/>
      <c r="EP256" s="189"/>
      <c r="EQ256" s="189"/>
      <c r="ER256" s="189"/>
      <c r="ES256" s="189"/>
      <c r="ET256" s="189"/>
      <c r="EU256" s="189"/>
      <c r="EV256" s="189"/>
      <c r="EW256" s="189"/>
      <c r="EX256" s="189"/>
      <c r="EY256" s="189"/>
      <c r="EZ256" s="189"/>
      <c r="FA256" s="189"/>
      <c r="FB256" s="189"/>
      <c r="FC256" s="189"/>
      <c r="FD256" s="189"/>
    </row>
    <row r="257" spans="13:160" s="188" customFormat="1" ht="15" hidden="1" customHeight="1" x14ac:dyDescent="0.25">
      <c r="M257" s="34"/>
      <c r="N257" s="34"/>
      <c r="O257" s="34"/>
      <c r="P257" s="34"/>
      <c r="Q257" s="34"/>
      <c r="R257" s="34"/>
      <c r="S257" s="205" t="s">
        <v>640</v>
      </c>
      <c r="T257" s="205">
        <v>250</v>
      </c>
      <c r="U257" s="34"/>
      <c r="V257" s="34"/>
      <c r="BK257" s="189"/>
      <c r="BL257" s="189"/>
      <c r="BM257" s="189"/>
      <c r="BN257" s="189"/>
      <c r="BO257" s="189"/>
      <c r="BP257" s="189"/>
      <c r="BQ257" s="189"/>
      <c r="BR257" s="189"/>
      <c r="BS257" s="189"/>
      <c r="BT257" s="189"/>
      <c r="BU257" s="189"/>
      <c r="BV257" s="189"/>
      <c r="BW257" s="189"/>
      <c r="BX257" s="189"/>
      <c r="BY257" s="189"/>
      <c r="BZ257" s="189"/>
      <c r="CA257" s="189"/>
      <c r="CB257" s="189"/>
      <c r="CC257" s="189"/>
      <c r="CD257" s="189"/>
      <c r="CE257" s="189"/>
      <c r="CF257" s="189"/>
      <c r="CG257" s="189"/>
      <c r="CH257" s="189"/>
      <c r="CI257" s="189"/>
      <c r="CJ257" s="189"/>
      <c r="CK257" s="189"/>
      <c r="CL257" s="189"/>
      <c r="CM257" s="189"/>
      <c r="CN257" s="189"/>
      <c r="CO257" s="189"/>
      <c r="CP257" s="189"/>
      <c r="CQ257" s="189"/>
      <c r="CR257" s="189"/>
      <c r="CS257" s="189"/>
      <c r="CT257" s="189"/>
      <c r="CU257" s="189"/>
      <c r="CV257" s="189"/>
      <c r="CW257" s="189"/>
      <c r="CX257" s="189"/>
      <c r="CY257" s="189"/>
      <c r="CZ257" s="189"/>
      <c r="DA257" s="189"/>
      <c r="DB257" s="189"/>
      <c r="DC257" s="189"/>
      <c r="DD257" s="189"/>
      <c r="DE257" s="189"/>
      <c r="DF257" s="189"/>
      <c r="DG257" s="189"/>
      <c r="DH257" s="189"/>
      <c r="DI257" s="189"/>
      <c r="DJ257" s="189"/>
      <c r="DK257" s="189"/>
      <c r="DL257" s="189"/>
      <c r="DM257" s="189"/>
      <c r="DN257" s="189"/>
      <c r="DO257" s="189"/>
      <c r="DP257" s="189"/>
      <c r="DQ257" s="189"/>
      <c r="DR257" s="189"/>
      <c r="DS257" s="189"/>
      <c r="DT257" s="189"/>
      <c r="DU257" s="189"/>
      <c r="DV257" s="189"/>
      <c r="DW257" s="189"/>
      <c r="DX257" s="189"/>
      <c r="DY257" s="189"/>
      <c r="DZ257" s="189"/>
      <c r="EA257" s="189"/>
      <c r="EB257" s="189"/>
      <c r="EC257" s="189"/>
      <c r="ED257" s="189"/>
      <c r="EE257" s="189"/>
      <c r="EF257" s="189"/>
      <c r="EG257" s="189"/>
      <c r="EH257" s="189"/>
      <c r="EI257" s="189"/>
      <c r="EJ257" s="189"/>
      <c r="EK257" s="189"/>
      <c r="EL257" s="189"/>
      <c r="EM257" s="189"/>
      <c r="EN257" s="189"/>
      <c r="EO257" s="189"/>
      <c r="EP257" s="189"/>
      <c r="EQ257" s="189"/>
      <c r="ER257" s="189"/>
      <c r="ES257" s="189"/>
      <c r="ET257" s="189"/>
      <c r="EU257" s="189"/>
      <c r="EV257" s="189"/>
      <c r="EW257" s="189"/>
      <c r="EX257" s="189"/>
      <c r="EY257" s="189"/>
      <c r="EZ257" s="189"/>
      <c r="FA257" s="189"/>
      <c r="FB257" s="189"/>
      <c r="FC257" s="189"/>
      <c r="FD257" s="189"/>
    </row>
    <row r="258" spans="13:160" s="188" customFormat="1" ht="15" hidden="1" customHeight="1" x14ac:dyDescent="0.25">
      <c r="M258" s="34"/>
      <c r="N258" s="34"/>
      <c r="O258" s="34"/>
      <c r="P258" s="34"/>
      <c r="Q258" s="34"/>
      <c r="R258" s="34"/>
      <c r="S258" s="205" t="s">
        <v>638</v>
      </c>
      <c r="T258" s="205">
        <v>249</v>
      </c>
      <c r="U258" s="34"/>
      <c r="V258" s="34"/>
      <c r="BK258" s="189"/>
      <c r="BL258" s="189"/>
      <c r="BM258" s="189"/>
      <c r="BN258" s="189"/>
      <c r="BO258" s="189"/>
      <c r="BP258" s="189"/>
      <c r="BQ258" s="189"/>
      <c r="BR258" s="189"/>
      <c r="BS258" s="189"/>
      <c r="BT258" s="189"/>
      <c r="BU258" s="189"/>
      <c r="BV258" s="189"/>
      <c r="BW258" s="189"/>
      <c r="BX258" s="189"/>
      <c r="BY258" s="189"/>
      <c r="BZ258" s="189"/>
      <c r="CA258" s="189"/>
      <c r="CB258" s="189"/>
      <c r="CC258" s="189"/>
      <c r="CD258" s="189"/>
      <c r="CE258" s="189"/>
      <c r="CF258" s="189"/>
      <c r="CG258" s="189"/>
      <c r="CH258" s="189"/>
      <c r="CI258" s="189"/>
      <c r="CJ258" s="189"/>
      <c r="CK258" s="189"/>
      <c r="CL258" s="189"/>
      <c r="CM258" s="189"/>
      <c r="CN258" s="189"/>
      <c r="CO258" s="189"/>
      <c r="CP258" s="189"/>
      <c r="CQ258" s="189"/>
      <c r="CR258" s="189"/>
      <c r="CS258" s="189"/>
      <c r="CT258" s="189"/>
      <c r="CU258" s="189"/>
      <c r="CV258" s="189"/>
      <c r="CW258" s="189"/>
      <c r="CX258" s="189"/>
      <c r="CY258" s="189"/>
      <c r="CZ258" s="189"/>
      <c r="DA258" s="189"/>
      <c r="DB258" s="189"/>
      <c r="DC258" s="189"/>
      <c r="DD258" s="189"/>
      <c r="DE258" s="189"/>
      <c r="DF258" s="189"/>
      <c r="DG258" s="189"/>
      <c r="DH258" s="189"/>
      <c r="DI258" s="189"/>
      <c r="DJ258" s="189"/>
      <c r="DK258" s="189"/>
      <c r="DL258" s="189"/>
      <c r="DM258" s="189"/>
      <c r="DN258" s="189"/>
      <c r="DO258" s="189"/>
      <c r="DP258" s="189"/>
      <c r="DQ258" s="189"/>
      <c r="DR258" s="189"/>
      <c r="DS258" s="189"/>
      <c r="DT258" s="189"/>
      <c r="DU258" s="189"/>
      <c r="DV258" s="189"/>
      <c r="DW258" s="189"/>
      <c r="DX258" s="189"/>
      <c r="DY258" s="189"/>
      <c r="DZ258" s="189"/>
      <c r="EA258" s="189"/>
      <c r="EB258" s="189"/>
      <c r="EC258" s="189"/>
      <c r="ED258" s="189"/>
      <c r="EE258" s="189"/>
      <c r="EF258" s="189"/>
      <c r="EG258" s="189"/>
      <c r="EH258" s="189"/>
      <c r="EI258" s="189"/>
      <c r="EJ258" s="189"/>
      <c r="EK258" s="189"/>
      <c r="EL258" s="189"/>
      <c r="EM258" s="189"/>
      <c r="EN258" s="189"/>
      <c r="EO258" s="189"/>
      <c r="EP258" s="189"/>
      <c r="EQ258" s="189"/>
      <c r="ER258" s="189"/>
      <c r="ES258" s="189"/>
      <c r="ET258" s="189"/>
      <c r="EU258" s="189"/>
      <c r="EV258" s="189"/>
      <c r="EW258" s="189"/>
      <c r="EX258" s="189"/>
      <c r="EY258" s="189"/>
      <c r="EZ258" s="189"/>
      <c r="FA258" s="189"/>
      <c r="FB258" s="189"/>
      <c r="FC258" s="189"/>
      <c r="FD258" s="189"/>
    </row>
    <row r="259" spans="13:160" s="188" customFormat="1" ht="15" hidden="1" customHeight="1" x14ac:dyDescent="0.25">
      <c r="M259" s="34"/>
      <c r="N259" s="34"/>
      <c r="O259" s="34"/>
      <c r="P259" s="34"/>
      <c r="Q259" s="34"/>
      <c r="R259" s="34"/>
      <c r="S259" s="205" t="s">
        <v>641</v>
      </c>
      <c r="T259" s="205">
        <v>260</v>
      </c>
      <c r="U259" s="34"/>
      <c r="V259" s="34"/>
      <c r="BK259" s="189"/>
      <c r="BL259" s="189"/>
      <c r="BM259" s="189"/>
      <c r="BN259" s="189"/>
      <c r="BO259" s="189"/>
      <c r="BP259" s="189"/>
      <c r="BQ259" s="189"/>
      <c r="BR259" s="189"/>
      <c r="BS259" s="189"/>
      <c r="BT259" s="189"/>
      <c r="BU259" s="189"/>
      <c r="BV259" s="189"/>
      <c r="BW259" s="189"/>
      <c r="BX259" s="189"/>
      <c r="BY259" s="189"/>
      <c r="BZ259" s="189"/>
      <c r="CA259" s="189"/>
      <c r="CB259" s="189"/>
      <c r="CC259" s="189"/>
      <c r="CD259" s="189"/>
      <c r="CE259" s="189"/>
      <c r="CF259" s="189"/>
      <c r="CG259" s="189"/>
      <c r="CH259" s="189"/>
      <c r="CI259" s="189"/>
      <c r="CJ259" s="189"/>
      <c r="CK259" s="189"/>
      <c r="CL259" s="189"/>
      <c r="CM259" s="189"/>
      <c r="CN259" s="189"/>
      <c r="CO259" s="189"/>
      <c r="CP259" s="189"/>
      <c r="CQ259" s="189"/>
      <c r="CR259" s="189"/>
      <c r="CS259" s="189"/>
      <c r="CT259" s="189"/>
      <c r="CU259" s="189"/>
      <c r="CV259" s="189"/>
      <c r="CW259" s="189"/>
      <c r="CX259" s="189"/>
      <c r="CY259" s="189"/>
      <c r="CZ259" s="189"/>
      <c r="DA259" s="189"/>
      <c r="DB259" s="189"/>
      <c r="DC259" s="189"/>
      <c r="DD259" s="189"/>
      <c r="DE259" s="189"/>
      <c r="DF259" s="189"/>
      <c r="DG259" s="189"/>
      <c r="DH259" s="189"/>
      <c r="DI259" s="189"/>
      <c r="DJ259" s="189"/>
      <c r="DK259" s="189"/>
      <c r="DL259" s="189"/>
      <c r="DM259" s="189"/>
      <c r="DN259" s="189"/>
      <c r="DO259" s="189"/>
      <c r="DP259" s="189"/>
      <c r="DQ259" s="189"/>
      <c r="DR259" s="189"/>
      <c r="DS259" s="189"/>
      <c r="DT259" s="189"/>
      <c r="DU259" s="189"/>
      <c r="DV259" s="189"/>
      <c r="DW259" s="189"/>
      <c r="DX259" s="189"/>
      <c r="DY259" s="189"/>
      <c r="DZ259" s="189"/>
      <c r="EA259" s="189"/>
      <c r="EB259" s="189"/>
      <c r="EC259" s="189"/>
      <c r="ED259" s="189"/>
      <c r="EE259" s="189"/>
      <c r="EF259" s="189"/>
      <c r="EG259" s="189"/>
      <c r="EH259" s="189"/>
      <c r="EI259" s="189"/>
      <c r="EJ259" s="189"/>
      <c r="EK259" s="189"/>
      <c r="EL259" s="189"/>
      <c r="EM259" s="189"/>
      <c r="EN259" s="189"/>
      <c r="EO259" s="189"/>
      <c r="EP259" s="189"/>
      <c r="EQ259" s="189"/>
      <c r="ER259" s="189"/>
      <c r="ES259" s="189"/>
      <c r="ET259" s="189"/>
      <c r="EU259" s="189"/>
      <c r="EV259" s="189"/>
      <c r="EW259" s="189"/>
      <c r="EX259" s="189"/>
      <c r="EY259" s="189"/>
      <c r="EZ259" s="189"/>
      <c r="FA259" s="189"/>
      <c r="FB259" s="189"/>
      <c r="FC259" s="189"/>
      <c r="FD259" s="189"/>
    </row>
    <row r="260" spans="13:160" s="188" customFormat="1" ht="15" hidden="1" customHeight="1" x14ac:dyDescent="0.25">
      <c r="M260" s="34"/>
      <c r="N260" s="34"/>
      <c r="O260" s="34"/>
      <c r="P260" s="34"/>
      <c r="Q260" s="34"/>
      <c r="R260" s="34"/>
      <c r="S260" s="205" t="s">
        <v>874</v>
      </c>
      <c r="T260" s="205">
        <v>254</v>
      </c>
      <c r="U260" s="34"/>
      <c r="V260" s="34"/>
      <c r="BK260" s="189"/>
      <c r="BL260" s="189"/>
      <c r="BM260" s="189"/>
      <c r="BN260" s="189"/>
      <c r="BO260" s="189"/>
      <c r="BP260" s="189"/>
      <c r="BQ260" s="189"/>
      <c r="BR260" s="189"/>
      <c r="BS260" s="189"/>
      <c r="BT260" s="189"/>
      <c r="BU260" s="189"/>
      <c r="BV260" s="189"/>
      <c r="BW260" s="189"/>
      <c r="BX260" s="189"/>
      <c r="BY260" s="189"/>
      <c r="BZ260" s="189"/>
      <c r="CA260" s="189"/>
      <c r="CB260" s="189"/>
      <c r="CC260" s="189"/>
      <c r="CD260" s="189"/>
      <c r="CE260" s="189"/>
      <c r="CF260" s="189"/>
      <c r="CG260" s="189"/>
      <c r="CH260" s="189"/>
      <c r="CI260" s="189"/>
      <c r="CJ260" s="189"/>
      <c r="CK260" s="189"/>
      <c r="CL260" s="189"/>
      <c r="CM260" s="189"/>
      <c r="CN260" s="189"/>
      <c r="CO260" s="189"/>
      <c r="CP260" s="189"/>
      <c r="CQ260" s="189"/>
      <c r="CR260" s="189"/>
      <c r="CS260" s="189"/>
      <c r="CT260" s="189"/>
      <c r="CU260" s="189"/>
      <c r="CV260" s="189"/>
      <c r="CW260" s="189"/>
      <c r="CX260" s="189"/>
      <c r="CY260" s="189"/>
      <c r="CZ260" s="189"/>
      <c r="DA260" s="189"/>
      <c r="DB260" s="189"/>
      <c r="DC260" s="189"/>
      <c r="DD260" s="189"/>
      <c r="DE260" s="189"/>
      <c r="DF260" s="189"/>
      <c r="DG260" s="189"/>
      <c r="DH260" s="189"/>
      <c r="DI260" s="189"/>
      <c r="DJ260" s="189"/>
      <c r="DK260" s="189"/>
      <c r="DL260" s="189"/>
      <c r="DM260" s="189"/>
      <c r="DN260" s="189"/>
      <c r="DO260" s="189"/>
      <c r="DP260" s="189"/>
      <c r="DQ260" s="189"/>
      <c r="DR260" s="189"/>
      <c r="DS260" s="189"/>
      <c r="DT260" s="189"/>
      <c r="DU260" s="189"/>
      <c r="DV260" s="189"/>
      <c r="DW260" s="189"/>
      <c r="DX260" s="189"/>
      <c r="DY260" s="189"/>
      <c r="DZ260" s="189"/>
      <c r="EA260" s="189"/>
      <c r="EB260" s="189"/>
      <c r="EC260" s="189"/>
      <c r="ED260" s="189"/>
      <c r="EE260" s="189"/>
      <c r="EF260" s="189"/>
      <c r="EG260" s="189"/>
      <c r="EH260" s="189"/>
      <c r="EI260" s="189"/>
      <c r="EJ260" s="189"/>
      <c r="EK260" s="189"/>
      <c r="EL260" s="189"/>
      <c r="EM260" s="189"/>
      <c r="EN260" s="189"/>
      <c r="EO260" s="189"/>
      <c r="EP260" s="189"/>
      <c r="EQ260" s="189"/>
      <c r="ER260" s="189"/>
      <c r="ES260" s="189"/>
      <c r="ET260" s="189"/>
      <c r="EU260" s="189"/>
      <c r="EV260" s="189"/>
      <c r="EW260" s="189"/>
      <c r="EX260" s="189"/>
      <c r="EY260" s="189"/>
      <c r="EZ260" s="189"/>
      <c r="FA260" s="189"/>
      <c r="FB260" s="189"/>
      <c r="FC260" s="189"/>
      <c r="FD260" s="189"/>
    </row>
    <row r="261" spans="13:160" s="188" customFormat="1" ht="15" hidden="1" customHeight="1" x14ac:dyDescent="0.25">
      <c r="M261" s="34"/>
      <c r="N261" s="34"/>
      <c r="O261" s="34"/>
      <c r="P261" s="34"/>
      <c r="Q261" s="34"/>
      <c r="R261" s="34"/>
      <c r="S261" s="205" t="s">
        <v>80</v>
      </c>
      <c r="T261" s="205">
        <v>258</v>
      </c>
      <c r="U261" s="34"/>
      <c r="V261" s="34"/>
      <c r="BK261" s="189"/>
      <c r="BL261" s="189"/>
      <c r="BM261" s="189"/>
      <c r="BN261" s="189"/>
      <c r="BO261" s="189"/>
      <c r="BP261" s="189"/>
      <c r="BQ261" s="189"/>
      <c r="BR261" s="189"/>
      <c r="BS261" s="189"/>
      <c r="BT261" s="189"/>
      <c r="BU261" s="189"/>
      <c r="BV261" s="189"/>
      <c r="BW261" s="189"/>
      <c r="BX261" s="189"/>
      <c r="BY261" s="189"/>
      <c r="BZ261" s="189"/>
      <c r="CA261" s="189"/>
      <c r="CB261" s="189"/>
      <c r="CC261" s="189"/>
      <c r="CD261" s="189"/>
      <c r="CE261" s="189"/>
      <c r="CF261" s="189"/>
      <c r="CG261" s="189"/>
      <c r="CH261" s="189"/>
      <c r="CI261" s="189"/>
      <c r="CJ261" s="189"/>
      <c r="CK261" s="189"/>
      <c r="CL261" s="189"/>
      <c r="CM261" s="189"/>
      <c r="CN261" s="189"/>
      <c r="CO261" s="189"/>
      <c r="CP261" s="189"/>
      <c r="CQ261" s="189"/>
      <c r="CR261" s="189"/>
      <c r="CS261" s="189"/>
      <c r="CT261" s="189"/>
      <c r="CU261" s="189"/>
      <c r="CV261" s="189"/>
      <c r="CW261" s="189"/>
      <c r="CX261" s="189"/>
      <c r="CY261" s="189"/>
      <c r="CZ261" s="189"/>
      <c r="DA261" s="189"/>
      <c r="DB261" s="189"/>
      <c r="DC261" s="189"/>
      <c r="DD261" s="189"/>
      <c r="DE261" s="189"/>
      <c r="DF261" s="189"/>
      <c r="DG261" s="189"/>
      <c r="DH261" s="189"/>
      <c r="DI261" s="189"/>
      <c r="DJ261" s="189"/>
      <c r="DK261" s="189"/>
      <c r="DL261" s="189"/>
      <c r="DM261" s="189"/>
      <c r="DN261" s="189"/>
      <c r="DO261" s="189"/>
      <c r="DP261" s="189"/>
      <c r="DQ261" s="189"/>
      <c r="DR261" s="189"/>
      <c r="DS261" s="189"/>
      <c r="DT261" s="189"/>
      <c r="DU261" s="189"/>
      <c r="DV261" s="189"/>
      <c r="DW261" s="189"/>
      <c r="DX261" s="189"/>
      <c r="DY261" s="189"/>
      <c r="DZ261" s="189"/>
      <c r="EA261" s="189"/>
      <c r="EB261" s="189"/>
      <c r="EC261" s="189"/>
      <c r="ED261" s="189"/>
      <c r="EE261" s="189"/>
      <c r="EF261" s="189"/>
      <c r="EG261" s="189"/>
      <c r="EH261" s="189"/>
      <c r="EI261" s="189"/>
      <c r="EJ261" s="189"/>
      <c r="EK261" s="189"/>
      <c r="EL261" s="189"/>
      <c r="EM261" s="189"/>
      <c r="EN261" s="189"/>
      <c r="EO261" s="189"/>
      <c r="EP261" s="189"/>
      <c r="EQ261" s="189"/>
      <c r="ER261" s="189"/>
      <c r="ES261" s="189"/>
      <c r="ET261" s="189"/>
      <c r="EU261" s="189"/>
      <c r="EV261" s="189"/>
      <c r="EW261" s="189"/>
      <c r="EX261" s="189"/>
      <c r="EY261" s="189"/>
      <c r="EZ261" s="189"/>
      <c r="FA261" s="189"/>
      <c r="FB261" s="189"/>
      <c r="FC261" s="189"/>
      <c r="FD261" s="189"/>
    </row>
    <row r="262" spans="13:160" s="188" customFormat="1" ht="15" hidden="1" customHeight="1" x14ac:dyDescent="0.25">
      <c r="M262" s="34"/>
      <c r="N262" s="34"/>
      <c r="O262" s="34"/>
      <c r="P262" s="34"/>
      <c r="Q262" s="34"/>
      <c r="R262" s="34"/>
      <c r="S262" s="205" t="s">
        <v>875</v>
      </c>
      <c r="T262" s="205">
        <v>191</v>
      </c>
      <c r="U262" s="34"/>
      <c r="V262" s="34"/>
      <c r="BK262" s="189"/>
      <c r="BL262" s="189"/>
      <c r="BM262" s="189"/>
      <c r="BN262" s="189"/>
      <c r="BO262" s="189"/>
      <c r="BP262" s="189"/>
      <c r="BQ262" s="189"/>
      <c r="BR262" s="189"/>
      <c r="BS262" s="189"/>
      <c r="BT262" s="189"/>
      <c r="BU262" s="189"/>
      <c r="BV262" s="189"/>
      <c r="BW262" s="189"/>
      <c r="BX262" s="189"/>
      <c r="BY262" s="189"/>
      <c r="BZ262" s="189"/>
      <c r="CA262" s="189"/>
      <c r="CB262" s="189"/>
      <c r="CC262" s="189"/>
      <c r="CD262" s="189"/>
      <c r="CE262" s="189"/>
      <c r="CF262" s="189"/>
      <c r="CG262" s="189"/>
      <c r="CH262" s="189"/>
      <c r="CI262" s="189"/>
      <c r="CJ262" s="189"/>
      <c r="CK262" s="189"/>
      <c r="CL262" s="189"/>
      <c r="CM262" s="189"/>
      <c r="CN262" s="189"/>
      <c r="CO262" s="189"/>
      <c r="CP262" s="189"/>
      <c r="CQ262" s="189"/>
      <c r="CR262" s="189"/>
      <c r="CS262" s="189"/>
      <c r="CT262" s="189"/>
      <c r="CU262" s="189"/>
      <c r="CV262" s="189"/>
      <c r="CW262" s="189"/>
      <c r="CX262" s="189"/>
      <c r="CY262" s="189"/>
      <c r="CZ262" s="189"/>
      <c r="DA262" s="189"/>
      <c r="DB262" s="189"/>
      <c r="DC262" s="189"/>
      <c r="DD262" s="189"/>
      <c r="DE262" s="189"/>
      <c r="DF262" s="189"/>
      <c r="DG262" s="189"/>
      <c r="DH262" s="189"/>
      <c r="DI262" s="189"/>
      <c r="DJ262" s="189"/>
      <c r="DK262" s="189"/>
      <c r="DL262" s="189"/>
      <c r="DM262" s="189"/>
      <c r="DN262" s="189"/>
      <c r="DO262" s="189"/>
      <c r="DP262" s="189"/>
      <c r="DQ262" s="189"/>
      <c r="DR262" s="189"/>
      <c r="DS262" s="189"/>
      <c r="DT262" s="189"/>
      <c r="DU262" s="189"/>
      <c r="DV262" s="189"/>
      <c r="DW262" s="189"/>
      <c r="DX262" s="189"/>
      <c r="DY262" s="189"/>
      <c r="DZ262" s="189"/>
      <c r="EA262" s="189"/>
      <c r="EB262" s="189"/>
      <c r="EC262" s="189"/>
      <c r="ED262" s="189"/>
      <c r="EE262" s="189"/>
      <c r="EF262" s="189"/>
      <c r="EG262" s="189"/>
      <c r="EH262" s="189"/>
      <c r="EI262" s="189"/>
      <c r="EJ262" s="189"/>
      <c r="EK262" s="189"/>
      <c r="EL262" s="189"/>
      <c r="EM262" s="189"/>
      <c r="EN262" s="189"/>
      <c r="EO262" s="189"/>
      <c r="EP262" s="189"/>
      <c r="EQ262" s="189"/>
      <c r="ER262" s="189"/>
      <c r="ES262" s="189"/>
      <c r="ET262" s="189"/>
      <c r="EU262" s="189"/>
      <c r="EV262" s="189"/>
      <c r="EW262" s="189"/>
      <c r="EX262" s="189"/>
      <c r="EY262" s="189"/>
      <c r="EZ262" s="189"/>
      <c r="FA262" s="189"/>
      <c r="FB262" s="189"/>
      <c r="FC262" s="189"/>
      <c r="FD262" s="189"/>
    </row>
    <row r="263" spans="13:160" s="188" customFormat="1" ht="15" hidden="1" customHeight="1" x14ac:dyDescent="0.25">
      <c r="M263" s="34"/>
      <c r="N263" s="34"/>
      <c r="O263" s="34"/>
      <c r="P263" s="34"/>
      <c r="Q263" s="34"/>
      <c r="R263" s="34"/>
      <c r="S263" s="205" t="s">
        <v>876</v>
      </c>
      <c r="T263" s="205">
        <v>140</v>
      </c>
      <c r="U263" s="34"/>
      <c r="V263" s="34"/>
      <c r="BK263" s="189"/>
      <c r="BL263" s="189"/>
      <c r="BM263" s="189"/>
      <c r="BN263" s="189"/>
      <c r="BO263" s="189"/>
      <c r="BP263" s="189"/>
      <c r="BQ263" s="189"/>
      <c r="BR263" s="189"/>
      <c r="BS263" s="189"/>
      <c r="BT263" s="189"/>
      <c r="BU263" s="189"/>
      <c r="BV263" s="189"/>
      <c r="BW263" s="189"/>
      <c r="BX263" s="189"/>
      <c r="BY263" s="189"/>
      <c r="BZ263" s="189"/>
      <c r="CA263" s="189"/>
      <c r="CB263" s="189"/>
      <c r="CC263" s="189"/>
      <c r="CD263" s="189"/>
      <c r="CE263" s="189"/>
      <c r="CF263" s="189"/>
      <c r="CG263" s="189"/>
      <c r="CH263" s="189"/>
      <c r="CI263" s="189"/>
      <c r="CJ263" s="189"/>
      <c r="CK263" s="189"/>
      <c r="CL263" s="189"/>
      <c r="CM263" s="189"/>
      <c r="CN263" s="189"/>
      <c r="CO263" s="189"/>
      <c r="CP263" s="189"/>
      <c r="CQ263" s="189"/>
      <c r="CR263" s="189"/>
      <c r="CS263" s="189"/>
      <c r="CT263" s="189"/>
      <c r="CU263" s="189"/>
      <c r="CV263" s="189"/>
      <c r="CW263" s="189"/>
      <c r="CX263" s="189"/>
      <c r="CY263" s="189"/>
      <c r="CZ263" s="189"/>
      <c r="DA263" s="189"/>
      <c r="DB263" s="189"/>
      <c r="DC263" s="189"/>
      <c r="DD263" s="189"/>
      <c r="DE263" s="189"/>
      <c r="DF263" s="189"/>
      <c r="DG263" s="189"/>
      <c r="DH263" s="189"/>
      <c r="DI263" s="189"/>
      <c r="DJ263" s="189"/>
      <c r="DK263" s="189"/>
      <c r="DL263" s="189"/>
      <c r="DM263" s="189"/>
      <c r="DN263" s="189"/>
      <c r="DO263" s="189"/>
      <c r="DP263" s="189"/>
      <c r="DQ263" s="189"/>
      <c r="DR263" s="189"/>
      <c r="DS263" s="189"/>
      <c r="DT263" s="189"/>
      <c r="DU263" s="189"/>
      <c r="DV263" s="189"/>
      <c r="DW263" s="189"/>
      <c r="DX263" s="189"/>
      <c r="DY263" s="189"/>
      <c r="DZ263" s="189"/>
      <c r="EA263" s="189"/>
      <c r="EB263" s="189"/>
      <c r="EC263" s="189"/>
      <c r="ED263" s="189"/>
      <c r="EE263" s="189"/>
      <c r="EF263" s="189"/>
      <c r="EG263" s="189"/>
      <c r="EH263" s="189"/>
      <c r="EI263" s="189"/>
      <c r="EJ263" s="189"/>
      <c r="EK263" s="189"/>
      <c r="EL263" s="189"/>
      <c r="EM263" s="189"/>
      <c r="EN263" s="189"/>
      <c r="EO263" s="189"/>
      <c r="EP263" s="189"/>
      <c r="EQ263" s="189"/>
      <c r="ER263" s="189"/>
      <c r="ES263" s="189"/>
      <c r="ET263" s="189"/>
      <c r="EU263" s="189"/>
      <c r="EV263" s="189"/>
      <c r="EW263" s="189"/>
      <c r="EX263" s="189"/>
      <c r="EY263" s="189"/>
      <c r="EZ263" s="189"/>
      <c r="FA263" s="189"/>
      <c r="FB263" s="189"/>
      <c r="FC263" s="189"/>
      <c r="FD263" s="189"/>
    </row>
    <row r="264" spans="13:160" s="188" customFormat="1" ht="15" hidden="1" customHeight="1" x14ac:dyDescent="0.25">
      <c r="M264" s="34"/>
      <c r="N264" s="34"/>
      <c r="O264" s="34"/>
      <c r="P264" s="34"/>
      <c r="Q264" s="34"/>
      <c r="R264" s="34"/>
      <c r="S264" s="205" t="s">
        <v>642</v>
      </c>
      <c r="T264" s="205">
        <v>152</v>
      </c>
      <c r="U264" s="34"/>
      <c r="V264" s="34"/>
      <c r="BK264" s="189"/>
      <c r="BL264" s="189"/>
      <c r="BM264" s="189"/>
      <c r="BN264" s="189"/>
      <c r="BO264" s="189"/>
      <c r="BP264" s="189"/>
      <c r="BQ264" s="189"/>
      <c r="BR264" s="189"/>
      <c r="BS264" s="189"/>
      <c r="BT264" s="189"/>
      <c r="BU264" s="189"/>
      <c r="BV264" s="189"/>
      <c r="BW264" s="189"/>
      <c r="BX264" s="189"/>
      <c r="BY264" s="189"/>
      <c r="BZ264" s="189"/>
      <c r="CA264" s="189"/>
      <c r="CB264" s="189"/>
      <c r="CC264" s="189"/>
      <c r="CD264" s="189"/>
      <c r="CE264" s="189"/>
      <c r="CF264" s="189"/>
      <c r="CG264" s="189"/>
      <c r="CH264" s="189"/>
      <c r="CI264" s="189"/>
      <c r="CJ264" s="189"/>
      <c r="CK264" s="189"/>
      <c r="CL264" s="189"/>
      <c r="CM264" s="189"/>
      <c r="CN264" s="189"/>
      <c r="CO264" s="189"/>
      <c r="CP264" s="189"/>
      <c r="CQ264" s="189"/>
      <c r="CR264" s="189"/>
      <c r="CS264" s="189"/>
      <c r="CT264" s="189"/>
      <c r="CU264" s="189"/>
      <c r="CV264" s="189"/>
      <c r="CW264" s="189"/>
      <c r="CX264" s="189"/>
      <c r="CY264" s="189"/>
      <c r="CZ264" s="189"/>
      <c r="DA264" s="189"/>
      <c r="DB264" s="189"/>
      <c r="DC264" s="189"/>
      <c r="DD264" s="189"/>
      <c r="DE264" s="189"/>
      <c r="DF264" s="189"/>
      <c r="DG264" s="189"/>
      <c r="DH264" s="189"/>
      <c r="DI264" s="189"/>
      <c r="DJ264" s="189"/>
      <c r="DK264" s="189"/>
      <c r="DL264" s="189"/>
      <c r="DM264" s="189"/>
      <c r="DN264" s="189"/>
      <c r="DO264" s="189"/>
      <c r="DP264" s="189"/>
      <c r="DQ264" s="189"/>
      <c r="DR264" s="189"/>
      <c r="DS264" s="189"/>
      <c r="DT264" s="189"/>
      <c r="DU264" s="189"/>
      <c r="DV264" s="189"/>
      <c r="DW264" s="189"/>
      <c r="DX264" s="189"/>
      <c r="DY264" s="189"/>
      <c r="DZ264" s="189"/>
      <c r="EA264" s="189"/>
      <c r="EB264" s="189"/>
      <c r="EC264" s="189"/>
      <c r="ED264" s="189"/>
      <c r="EE264" s="189"/>
      <c r="EF264" s="189"/>
      <c r="EG264" s="189"/>
      <c r="EH264" s="189"/>
      <c r="EI264" s="189"/>
      <c r="EJ264" s="189"/>
      <c r="EK264" s="189"/>
      <c r="EL264" s="189"/>
      <c r="EM264" s="189"/>
      <c r="EN264" s="189"/>
      <c r="EO264" s="189"/>
      <c r="EP264" s="189"/>
      <c r="EQ264" s="189"/>
      <c r="ER264" s="189"/>
      <c r="ES264" s="189"/>
      <c r="ET264" s="189"/>
      <c r="EU264" s="189"/>
      <c r="EV264" s="189"/>
      <c r="EW264" s="189"/>
      <c r="EX264" s="189"/>
      <c r="EY264" s="189"/>
      <c r="EZ264" s="189"/>
      <c r="FA264" s="189"/>
      <c r="FB264" s="189"/>
      <c r="FC264" s="189"/>
      <c r="FD264" s="189"/>
    </row>
    <row r="265" spans="13:160" s="188" customFormat="1" ht="15" hidden="1" customHeight="1" x14ac:dyDescent="0.25">
      <c r="M265" s="34"/>
      <c r="N265" s="34"/>
      <c r="O265" s="34"/>
      <c r="P265" s="34"/>
      <c r="Q265" s="34"/>
      <c r="R265" s="34"/>
      <c r="S265" s="205" t="s">
        <v>643</v>
      </c>
      <c r="T265" s="205">
        <v>148</v>
      </c>
      <c r="U265" s="34"/>
      <c r="V265" s="34"/>
      <c r="BK265" s="189"/>
      <c r="BL265" s="189"/>
      <c r="BM265" s="189"/>
      <c r="BN265" s="189"/>
      <c r="BO265" s="189"/>
      <c r="BP265" s="189"/>
      <c r="BQ265" s="189"/>
      <c r="BR265" s="189"/>
      <c r="BS265" s="189"/>
      <c r="BT265" s="189"/>
      <c r="BU265" s="189"/>
      <c r="BV265" s="189"/>
      <c r="BW265" s="189"/>
      <c r="BX265" s="189"/>
      <c r="BY265" s="189"/>
      <c r="BZ265" s="189"/>
      <c r="CA265" s="189"/>
      <c r="CB265" s="189"/>
      <c r="CC265" s="189"/>
      <c r="CD265" s="189"/>
      <c r="CE265" s="189"/>
      <c r="CF265" s="189"/>
      <c r="CG265" s="189"/>
      <c r="CH265" s="189"/>
      <c r="CI265" s="189"/>
      <c r="CJ265" s="189"/>
      <c r="CK265" s="189"/>
      <c r="CL265" s="189"/>
      <c r="CM265" s="189"/>
      <c r="CN265" s="189"/>
      <c r="CO265" s="189"/>
      <c r="CP265" s="189"/>
      <c r="CQ265" s="189"/>
      <c r="CR265" s="189"/>
      <c r="CS265" s="189"/>
      <c r="CT265" s="189"/>
      <c r="CU265" s="189"/>
      <c r="CV265" s="189"/>
      <c r="CW265" s="189"/>
      <c r="CX265" s="189"/>
      <c r="CY265" s="189"/>
      <c r="CZ265" s="189"/>
      <c r="DA265" s="189"/>
      <c r="DB265" s="189"/>
      <c r="DC265" s="189"/>
      <c r="DD265" s="189"/>
      <c r="DE265" s="189"/>
      <c r="DF265" s="189"/>
      <c r="DG265" s="189"/>
      <c r="DH265" s="189"/>
      <c r="DI265" s="189"/>
      <c r="DJ265" s="189"/>
      <c r="DK265" s="189"/>
      <c r="DL265" s="189"/>
      <c r="DM265" s="189"/>
      <c r="DN265" s="189"/>
      <c r="DO265" s="189"/>
      <c r="DP265" s="189"/>
      <c r="DQ265" s="189"/>
      <c r="DR265" s="189"/>
      <c r="DS265" s="189"/>
      <c r="DT265" s="189"/>
      <c r="DU265" s="189"/>
      <c r="DV265" s="189"/>
      <c r="DW265" s="189"/>
      <c r="DX265" s="189"/>
      <c r="DY265" s="189"/>
      <c r="DZ265" s="189"/>
      <c r="EA265" s="189"/>
      <c r="EB265" s="189"/>
      <c r="EC265" s="189"/>
      <c r="ED265" s="189"/>
      <c r="EE265" s="189"/>
      <c r="EF265" s="189"/>
      <c r="EG265" s="189"/>
      <c r="EH265" s="189"/>
      <c r="EI265" s="189"/>
      <c r="EJ265" s="189"/>
      <c r="EK265" s="189"/>
      <c r="EL265" s="189"/>
      <c r="EM265" s="189"/>
      <c r="EN265" s="189"/>
      <c r="EO265" s="189"/>
      <c r="EP265" s="189"/>
      <c r="EQ265" s="189"/>
      <c r="ER265" s="189"/>
      <c r="ES265" s="189"/>
      <c r="ET265" s="189"/>
      <c r="EU265" s="189"/>
      <c r="EV265" s="189"/>
      <c r="EW265" s="189"/>
      <c r="EX265" s="189"/>
      <c r="EY265" s="189"/>
      <c r="EZ265" s="189"/>
      <c r="FA265" s="189"/>
      <c r="FB265" s="189"/>
      <c r="FC265" s="189"/>
      <c r="FD265" s="189"/>
    </row>
    <row r="266" spans="13:160" s="188" customFormat="1" ht="15" hidden="1" customHeight="1" x14ac:dyDescent="0.25">
      <c r="M266" s="34"/>
      <c r="N266" s="34"/>
      <c r="O266" s="34"/>
      <c r="P266" s="34"/>
      <c r="Q266" s="34"/>
      <c r="R266" s="34"/>
      <c r="S266" s="205" t="s">
        <v>644</v>
      </c>
      <c r="T266" s="205">
        <v>203</v>
      </c>
      <c r="U266" s="34"/>
      <c r="V266" s="34"/>
      <c r="BK266" s="189"/>
      <c r="BL266" s="189"/>
      <c r="BM266" s="189"/>
      <c r="BN266" s="189"/>
      <c r="BO266" s="189"/>
      <c r="BP266" s="189"/>
      <c r="BQ266" s="189"/>
      <c r="BR266" s="189"/>
      <c r="BS266" s="189"/>
      <c r="BT266" s="189"/>
      <c r="BU266" s="189"/>
      <c r="BV266" s="189"/>
      <c r="BW266" s="189"/>
      <c r="BX266" s="189"/>
      <c r="BY266" s="189"/>
      <c r="BZ266" s="189"/>
      <c r="CA266" s="189"/>
      <c r="CB266" s="189"/>
      <c r="CC266" s="189"/>
      <c r="CD266" s="189"/>
      <c r="CE266" s="189"/>
      <c r="CF266" s="189"/>
      <c r="CG266" s="189"/>
      <c r="CH266" s="189"/>
      <c r="CI266" s="189"/>
      <c r="CJ266" s="189"/>
      <c r="CK266" s="189"/>
      <c r="CL266" s="189"/>
      <c r="CM266" s="189"/>
      <c r="CN266" s="189"/>
      <c r="CO266" s="189"/>
      <c r="CP266" s="189"/>
      <c r="CQ266" s="189"/>
      <c r="CR266" s="189"/>
      <c r="CS266" s="189"/>
      <c r="CT266" s="189"/>
      <c r="CU266" s="189"/>
      <c r="CV266" s="189"/>
      <c r="CW266" s="189"/>
      <c r="CX266" s="189"/>
      <c r="CY266" s="189"/>
      <c r="CZ266" s="189"/>
      <c r="DA266" s="189"/>
      <c r="DB266" s="189"/>
      <c r="DC266" s="189"/>
      <c r="DD266" s="189"/>
      <c r="DE266" s="189"/>
      <c r="DF266" s="189"/>
      <c r="DG266" s="189"/>
      <c r="DH266" s="189"/>
      <c r="DI266" s="189"/>
      <c r="DJ266" s="189"/>
      <c r="DK266" s="189"/>
      <c r="DL266" s="189"/>
      <c r="DM266" s="189"/>
      <c r="DN266" s="189"/>
      <c r="DO266" s="189"/>
      <c r="DP266" s="189"/>
      <c r="DQ266" s="189"/>
      <c r="DR266" s="189"/>
      <c r="DS266" s="189"/>
      <c r="DT266" s="189"/>
      <c r="DU266" s="189"/>
      <c r="DV266" s="189"/>
      <c r="DW266" s="189"/>
      <c r="DX266" s="189"/>
      <c r="DY266" s="189"/>
      <c r="DZ266" s="189"/>
      <c r="EA266" s="189"/>
      <c r="EB266" s="189"/>
      <c r="EC266" s="189"/>
      <c r="ED266" s="189"/>
      <c r="EE266" s="189"/>
      <c r="EF266" s="189"/>
      <c r="EG266" s="189"/>
      <c r="EH266" s="189"/>
      <c r="EI266" s="189"/>
      <c r="EJ266" s="189"/>
      <c r="EK266" s="189"/>
      <c r="EL266" s="189"/>
      <c r="EM266" s="189"/>
      <c r="EN266" s="189"/>
      <c r="EO266" s="189"/>
      <c r="EP266" s="189"/>
      <c r="EQ266" s="189"/>
      <c r="ER266" s="189"/>
      <c r="ES266" s="189"/>
      <c r="ET266" s="189"/>
      <c r="EU266" s="189"/>
      <c r="EV266" s="189"/>
      <c r="EW266" s="189"/>
      <c r="EX266" s="189"/>
      <c r="EY266" s="189"/>
      <c r="EZ266" s="189"/>
      <c r="FA266" s="189"/>
      <c r="FB266" s="189"/>
      <c r="FC266" s="189"/>
      <c r="FD266" s="189"/>
    </row>
    <row r="267" spans="13:160" s="188" customFormat="1" ht="15" hidden="1" customHeight="1" x14ac:dyDescent="0.25">
      <c r="M267" s="34"/>
      <c r="N267" s="34"/>
      <c r="O267" s="34"/>
      <c r="P267" s="34"/>
      <c r="Q267" s="34"/>
      <c r="R267" s="34"/>
      <c r="S267" s="205" t="s">
        <v>645</v>
      </c>
      <c r="T267" s="205">
        <v>499</v>
      </c>
      <c r="U267" s="34"/>
      <c r="V267" s="34"/>
      <c r="BK267" s="189"/>
      <c r="BL267" s="189"/>
      <c r="BM267" s="189"/>
      <c r="BN267" s="189"/>
      <c r="BO267" s="189"/>
      <c r="BP267" s="189"/>
      <c r="BQ267" s="189"/>
      <c r="BR267" s="189"/>
      <c r="BS267" s="189"/>
      <c r="BT267" s="189"/>
      <c r="BU267" s="189"/>
      <c r="BV267" s="189"/>
      <c r="BW267" s="189"/>
      <c r="BX267" s="189"/>
      <c r="BY267" s="189"/>
      <c r="BZ267" s="189"/>
      <c r="CA267" s="189"/>
      <c r="CB267" s="189"/>
      <c r="CC267" s="189"/>
      <c r="CD267" s="189"/>
      <c r="CE267" s="189"/>
      <c r="CF267" s="189"/>
      <c r="CG267" s="189"/>
      <c r="CH267" s="189"/>
      <c r="CI267" s="189"/>
      <c r="CJ267" s="189"/>
      <c r="CK267" s="189"/>
      <c r="CL267" s="189"/>
      <c r="CM267" s="189"/>
      <c r="CN267" s="189"/>
      <c r="CO267" s="189"/>
      <c r="CP267" s="189"/>
      <c r="CQ267" s="189"/>
      <c r="CR267" s="189"/>
      <c r="CS267" s="189"/>
      <c r="CT267" s="189"/>
      <c r="CU267" s="189"/>
      <c r="CV267" s="189"/>
      <c r="CW267" s="189"/>
      <c r="CX267" s="189"/>
      <c r="CY267" s="189"/>
      <c r="CZ267" s="189"/>
      <c r="DA267" s="189"/>
      <c r="DB267" s="189"/>
      <c r="DC267" s="189"/>
      <c r="DD267" s="189"/>
      <c r="DE267" s="189"/>
      <c r="DF267" s="189"/>
      <c r="DG267" s="189"/>
      <c r="DH267" s="189"/>
      <c r="DI267" s="189"/>
      <c r="DJ267" s="189"/>
      <c r="DK267" s="189"/>
      <c r="DL267" s="189"/>
      <c r="DM267" s="189"/>
      <c r="DN267" s="189"/>
      <c r="DO267" s="189"/>
      <c r="DP267" s="189"/>
      <c r="DQ267" s="189"/>
      <c r="DR267" s="189"/>
      <c r="DS267" s="189"/>
      <c r="DT267" s="189"/>
      <c r="DU267" s="189"/>
      <c r="DV267" s="189"/>
      <c r="DW267" s="189"/>
      <c r="DX267" s="189"/>
      <c r="DY267" s="189"/>
      <c r="DZ267" s="189"/>
      <c r="EA267" s="189"/>
      <c r="EB267" s="189"/>
      <c r="EC267" s="189"/>
      <c r="ED267" s="189"/>
      <c r="EE267" s="189"/>
      <c r="EF267" s="189"/>
      <c r="EG267" s="189"/>
      <c r="EH267" s="189"/>
      <c r="EI267" s="189"/>
      <c r="EJ267" s="189"/>
      <c r="EK267" s="189"/>
      <c r="EL267" s="189"/>
      <c r="EM267" s="189"/>
      <c r="EN267" s="189"/>
      <c r="EO267" s="189"/>
      <c r="EP267" s="189"/>
      <c r="EQ267" s="189"/>
      <c r="ER267" s="189"/>
      <c r="ES267" s="189"/>
      <c r="ET267" s="189"/>
      <c r="EU267" s="189"/>
      <c r="EV267" s="189"/>
      <c r="EW267" s="189"/>
      <c r="EX267" s="189"/>
      <c r="EY267" s="189"/>
      <c r="EZ267" s="189"/>
      <c r="FA267" s="189"/>
      <c r="FB267" s="189"/>
      <c r="FC267" s="189"/>
      <c r="FD267" s="189"/>
    </row>
    <row r="268" spans="13:160" s="188" customFormat="1" ht="15" hidden="1" customHeight="1" x14ac:dyDescent="0.25">
      <c r="M268" s="34"/>
      <c r="N268" s="34"/>
      <c r="O268" s="34"/>
      <c r="P268" s="34"/>
      <c r="Q268" s="34"/>
      <c r="R268" s="34"/>
      <c r="S268" s="205" t="s">
        <v>646</v>
      </c>
      <c r="T268" s="205">
        <v>756</v>
      </c>
      <c r="U268" s="34"/>
      <c r="V268" s="34"/>
      <c r="BK268" s="189"/>
      <c r="BL268" s="189"/>
      <c r="BM268" s="189"/>
      <c r="BN268" s="189"/>
      <c r="BO268" s="189"/>
      <c r="BP268" s="189"/>
      <c r="BQ268" s="189"/>
      <c r="BR268" s="189"/>
      <c r="BS268" s="189"/>
      <c r="BT268" s="189"/>
      <c r="BU268" s="189"/>
      <c r="BV268" s="189"/>
      <c r="BW268" s="189"/>
      <c r="BX268" s="189"/>
      <c r="BY268" s="189"/>
      <c r="BZ268" s="189"/>
      <c r="CA268" s="189"/>
      <c r="CB268" s="189"/>
      <c r="CC268" s="189"/>
      <c r="CD268" s="189"/>
      <c r="CE268" s="189"/>
      <c r="CF268" s="189"/>
      <c r="CG268" s="189"/>
      <c r="CH268" s="189"/>
      <c r="CI268" s="189"/>
      <c r="CJ268" s="189"/>
      <c r="CK268" s="189"/>
      <c r="CL268" s="189"/>
      <c r="CM268" s="189"/>
      <c r="CN268" s="189"/>
      <c r="CO268" s="189"/>
      <c r="CP268" s="189"/>
      <c r="CQ268" s="189"/>
      <c r="CR268" s="189"/>
      <c r="CS268" s="189"/>
      <c r="CT268" s="189"/>
      <c r="CU268" s="189"/>
      <c r="CV268" s="189"/>
      <c r="CW268" s="189"/>
      <c r="CX268" s="189"/>
      <c r="CY268" s="189"/>
      <c r="CZ268" s="189"/>
      <c r="DA268" s="189"/>
      <c r="DB268" s="189"/>
      <c r="DC268" s="189"/>
      <c r="DD268" s="189"/>
      <c r="DE268" s="189"/>
      <c r="DF268" s="189"/>
      <c r="DG268" s="189"/>
      <c r="DH268" s="189"/>
      <c r="DI268" s="189"/>
      <c r="DJ268" s="189"/>
      <c r="DK268" s="189"/>
      <c r="DL268" s="189"/>
      <c r="DM268" s="189"/>
      <c r="DN268" s="189"/>
      <c r="DO268" s="189"/>
      <c r="DP268" s="189"/>
      <c r="DQ268" s="189"/>
      <c r="DR268" s="189"/>
      <c r="DS268" s="189"/>
      <c r="DT268" s="189"/>
      <c r="DU268" s="189"/>
      <c r="DV268" s="189"/>
      <c r="DW268" s="189"/>
      <c r="DX268" s="189"/>
      <c r="DY268" s="189"/>
      <c r="DZ268" s="189"/>
      <c r="EA268" s="189"/>
      <c r="EB268" s="189"/>
      <c r="EC268" s="189"/>
      <c r="ED268" s="189"/>
      <c r="EE268" s="189"/>
      <c r="EF268" s="189"/>
      <c r="EG268" s="189"/>
      <c r="EH268" s="189"/>
      <c r="EI268" s="189"/>
      <c r="EJ268" s="189"/>
      <c r="EK268" s="189"/>
      <c r="EL268" s="189"/>
      <c r="EM268" s="189"/>
      <c r="EN268" s="189"/>
      <c r="EO268" s="189"/>
      <c r="EP268" s="189"/>
      <c r="EQ268" s="189"/>
      <c r="ER268" s="189"/>
      <c r="ES268" s="189"/>
      <c r="ET268" s="189"/>
      <c r="EU268" s="189"/>
      <c r="EV268" s="189"/>
      <c r="EW268" s="189"/>
      <c r="EX268" s="189"/>
      <c r="EY268" s="189"/>
      <c r="EZ268" s="189"/>
      <c r="FA268" s="189"/>
      <c r="FB268" s="189"/>
      <c r="FC268" s="189"/>
      <c r="FD268" s="189"/>
    </row>
    <row r="269" spans="13:160" s="188" customFormat="1" ht="15" hidden="1" customHeight="1" x14ac:dyDescent="0.25">
      <c r="M269" s="34"/>
      <c r="N269" s="34"/>
      <c r="O269" s="34"/>
      <c r="P269" s="34"/>
      <c r="Q269" s="34"/>
      <c r="R269" s="34"/>
      <c r="S269" s="205" t="s">
        <v>81</v>
      </c>
      <c r="T269" s="205">
        <v>752</v>
      </c>
      <c r="U269" s="34"/>
      <c r="V269" s="34"/>
      <c r="BK269" s="189"/>
      <c r="BL269" s="189"/>
      <c r="BM269" s="189"/>
      <c r="BN269" s="189"/>
      <c r="BO269" s="189"/>
      <c r="BP269" s="189"/>
      <c r="BQ269" s="189"/>
      <c r="BR269" s="189"/>
      <c r="BS269" s="189"/>
      <c r="BT269" s="189"/>
      <c r="BU269" s="189"/>
      <c r="BV269" s="189"/>
      <c r="BW269" s="189"/>
      <c r="BX269" s="189"/>
      <c r="BY269" s="189"/>
      <c r="BZ269" s="189"/>
      <c r="CA269" s="189"/>
      <c r="CB269" s="189"/>
      <c r="CC269" s="189"/>
      <c r="CD269" s="189"/>
      <c r="CE269" s="189"/>
      <c r="CF269" s="189"/>
      <c r="CG269" s="189"/>
      <c r="CH269" s="189"/>
      <c r="CI269" s="189"/>
      <c r="CJ269" s="189"/>
      <c r="CK269" s="189"/>
      <c r="CL269" s="189"/>
      <c r="CM269" s="189"/>
      <c r="CN269" s="189"/>
      <c r="CO269" s="189"/>
      <c r="CP269" s="189"/>
      <c r="CQ269" s="189"/>
      <c r="CR269" s="189"/>
      <c r="CS269" s="189"/>
      <c r="CT269" s="189"/>
      <c r="CU269" s="189"/>
      <c r="CV269" s="189"/>
      <c r="CW269" s="189"/>
      <c r="CX269" s="189"/>
      <c r="CY269" s="189"/>
      <c r="CZ269" s="189"/>
      <c r="DA269" s="189"/>
      <c r="DB269" s="189"/>
      <c r="DC269" s="189"/>
      <c r="DD269" s="189"/>
      <c r="DE269" s="189"/>
      <c r="DF269" s="189"/>
      <c r="DG269" s="189"/>
      <c r="DH269" s="189"/>
      <c r="DI269" s="189"/>
      <c r="DJ269" s="189"/>
      <c r="DK269" s="189"/>
      <c r="DL269" s="189"/>
      <c r="DM269" s="189"/>
      <c r="DN269" s="189"/>
      <c r="DO269" s="189"/>
      <c r="DP269" s="189"/>
      <c r="DQ269" s="189"/>
      <c r="DR269" s="189"/>
      <c r="DS269" s="189"/>
      <c r="DT269" s="189"/>
      <c r="DU269" s="189"/>
      <c r="DV269" s="189"/>
      <c r="DW269" s="189"/>
      <c r="DX269" s="189"/>
      <c r="DY269" s="189"/>
      <c r="DZ269" s="189"/>
      <c r="EA269" s="189"/>
      <c r="EB269" s="189"/>
      <c r="EC269" s="189"/>
      <c r="ED269" s="189"/>
      <c r="EE269" s="189"/>
      <c r="EF269" s="189"/>
      <c r="EG269" s="189"/>
      <c r="EH269" s="189"/>
      <c r="EI269" s="189"/>
      <c r="EJ269" s="189"/>
      <c r="EK269" s="189"/>
      <c r="EL269" s="189"/>
      <c r="EM269" s="189"/>
      <c r="EN269" s="189"/>
      <c r="EO269" s="189"/>
      <c r="EP269" s="189"/>
      <c r="EQ269" s="189"/>
      <c r="ER269" s="189"/>
      <c r="ES269" s="189"/>
      <c r="ET269" s="189"/>
      <c r="EU269" s="189"/>
      <c r="EV269" s="189"/>
      <c r="EW269" s="189"/>
      <c r="EX269" s="189"/>
      <c r="EY269" s="189"/>
      <c r="EZ269" s="189"/>
      <c r="FA269" s="189"/>
      <c r="FB269" s="189"/>
      <c r="FC269" s="189"/>
      <c r="FD269" s="189"/>
    </row>
    <row r="270" spans="13:160" s="188" customFormat="1" ht="15" hidden="1" customHeight="1" x14ac:dyDescent="0.25">
      <c r="M270" s="34"/>
      <c r="N270" s="34"/>
      <c r="O270" s="34"/>
      <c r="P270" s="34"/>
      <c r="Q270" s="34"/>
      <c r="R270" s="34"/>
      <c r="S270" s="205" t="s">
        <v>647</v>
      </c>
      <c r="T270" s="205">
        <v>144</v>
      </c>
      <c r="U270" s="34"/>
      <c r="V270" s="34"/>
      <c r="BK270" s="189"/>
      <c r="BL270" s="189"/>
      <c r="BM270" s="189"/>
      <c r="BN270" s="189"/>
      <c r="BO270" s="189"/>
      <c r="BP270" s="189"/>
      <c r="BQ270" s="189"/>
      <c r="BR270" s="189"/>
      <c r="BS270" s="189"/>
      <c r="BT270" s="189"/>
      <c r="BU270" s="189"/>
      <c r="BV270" s="189"/>
      <c r="BW270" s="189"/>
      <c r="BX270" s="189"/>
      <c r="BY270" s="189"/>
      <c r="BZ270" s="189"/>
      <c r="CA270" s="189"/>
      <c r="CB270" s="189"/>
      <c r="CC270" s="189"/>
      <c r="CD270" s="189"/>
      <c r="CE270" s="189"/>
      <c r="CF270" s="189"/>
      <c r="CG270" s="189"/>
      <c r="CH270" s="189"/>
      <c r="CI270" s="189"/>
      <c r="CJ270" s="189"/>
      <c r="CK270" s="189"/>
      <c r="CL270" s="189"/>
      <c r="CM270" s="189"/>
      <c r="CN270" s="189"/>
      <c r="CO270" s="189"/>
      <c r="CP270" s="189"/>
      <c r="CQ270" s="189"/>
      <c r="CR270" s="189"/>
      <c r="CS270" s="189"/>
      <c r="CT270" s="189"/>
      <c r="CU270" s="189"/>
      <c r="CV270" s="189"/>
      <c r="CW270" s="189"/>
      <c r="CX270" s="189"/>
      <c r="CY270" s="189"/>
      <c r="CZ270" s="189"/>
      <c r="DA270" s="189"/>
      <c r="DB270" s="189"/>
      <c r="DC270" s="189"/>
      <c r="DD270" s="189"/>
      <c r="DE270" s="189"/>
      <c r="DF270" s="189"/>
      <c r="DG270" s="189"/>
      <c r="DH270" s="189"/>
      <c r="DI270" s="189"/>
      <c r="DJ270" s="189"/>
      <c r="DK270" s="189"/>
      <c r="DL270" s="189"/>
      <c r="DM270" s="189"/>
      <c r="DN270" s="189"/>
      <c r="DO270" s="189"/>
      <c r="DP270" s="189"/>
      <c r="DQ270" s="189"/>
      <c r="DR270" s="189"/>
      <c r="DS270" s="189"/>
      <c r="DT270" s="189"/>
      <c r="DU270" s="189"/>
      <c r="DV270" s="189"/>
      <c r="DW270" s="189"/>
      <c r="DX270" s="189"/>
      <c r="DY270" s="189"/>
      <c r="DZ270" s="189"/>
      <c r="EA270" s="189"/>
      <c r="EB270" s="189"/>
      <c r="EC270" s="189"/>
      <c r="ED270" s="189"/>
      <c r="EE270" s="189"/>
      <c r="EF270" s="189"/>
      <c r="EG270" s="189"/>
      <c r="EH270" s="189"/>
      <c r="EI270" s="189"/>
      <c r="EJ270" s="189"/>
      <c r="EK270" s="189"/>
      <c r="EL270" s="189"/>
      <c r="EM270" s="189"/>
      <c r="EN270" s="189"/>
      <c r="EO270" s="189"/>
      <c r="EP270" s="189"/>
      <c r="EQ270" s="189"/>
      <c r="ER270" s="189"/>
      <c r="ES270" s="189"/>
      <c r="ET270" s="189"/>
      <c r="EU270" s="189"/>
      <c r="EV270" s="189"/>
      <c r="EW270" s="189"/>
      <c r="EX270" s="189"/>
      <c r="EY270" s="189"/>
      <c r="EZ270" s="189"/>
      <c r="FA270" s="189"/>
      <c r="FB270" s="189"/>
      <c r="FC270" s="189"/>
      <c r="FD270" s="189"/>
    </row>
    <row r="271" spans="13:160" s="188" customFormat="1" ht="15" hidden="1" customHeight="1" x14ac:dyDescent="0.25">
      <c r="M271" s="34"/>
      <c r="N271" s="34"/>
      <c r="O271" s="34"/>
      <c r="P271" s="34"/>
      <c r="Q271" s="34"/>
      <c r="R271" s="34"/>
      <c r="S271" s="205" t="s">
        <v>646</v>
      </c>
      <c r="T271" s="205">
        <v>891</v>
      </c>
      <c r="U271" s="34"/>
      <c r="V271" s="34"/>
      <c r="BK271" s="189"/>
      <c r="BL271" s="189"/>
      <c r="BM271" s="189"/>
      <c r="BN271" s="189"/>
      <c r="BO271" s="189"/>
      <c r="BP271" s="189"/>
      <c r="BQ271" s="189"/>
      <c r="BR271" s="189"/>
      <c r="BS271" s="189"/>
      <c r="BT271" s="189"/>
      <c r="BU271" s="189"/>
      <c r="BV271" s="189"/>
      <c r="BW271" s="189"/>
      <c r="BX271" s="189"/>
      <c r="BY271" s="189"/>
      <c r="BZ271" s="189"/>
      <c r="CA271" s="189"/>
      <c r="CB271" s="189"/>
      <c r="CC271" s="189"/>
      <c r="CD271" s="189"/>
      <c r="CE271" s="189"/>
      <c r="CF271" s="189"/>
      <c r="CG271" s="189"/>
      <c r="CH271" s="189"/>
      <c r="CI271" s="189"/>
      <c r="CJ271" s="189"/>
      <c r="CK271" s="189"/>
      <c r="CL271" s="189"/>
      <c r="CM271" s="189"/>
      <c r="CN271" s="189"/>
      <c r="CO271" s="189"/>
      <c r="CP271" s="189"/>
      <c r="CQ271" s="189"/>
      <c r="CR271" s="189"/>
      <c r="CS271" s="189"/>
      <c r="CT271" s="189"/>
      <c r="CU271" s="189"/>
      <c r="CV271" s="189"/>
      <c r="CW271" s="189"/>
      <c r="CX271" s="189"/>
      <c r="CY271" s="189"/>
      <c r="CZ271" s="189"/>
      <c r="DA271" s="189"/>
      <c r="DB271" s="189"/>
      <c r="DC271" s="189"/>
      <c r="DD271" s="189"/>
      <c r="DE271" s="189"/>
      <c r="DF271" s="189"/>
      <c r="DG271" s="189"/>
      <c r="DH271" s="189"/>
      <c r="DI271" s="189"/>
      <c r="DJ271" s="189"/>
      <c r="DK271" s="189"/>
      <c r="DL271" s="189"/>
      <c r="DM271" s="189"/>
      <c r="DN271" s="189"/>
      <c r="DO271" s="189"/>
      <c r="DP271" s="189"/>
      <c r="DQ271" s="189"/>
      <c r="DR271" s="189"/>
      <c r="DS271" s="189"/>
      <c r="DT271" s="189"/>
      <c r="DU271" s="189"/>
      <c r="DV271" s="189"/>
      <c r="DW271" s="189"/>
      <c r="DX271" s="189"/>
      <c r="DY271" s="189"/>
      <c r="DZ271" s="189"/>
      <c r="EA271" s="189"/>
      <c r="EB271" s="189"/>
      <c r="EC271" s="189"/>
      <c r="ED271" s="189"/>
      <c r="EE271" s="189"/>
      <c r="EF271" s="189"/>
      <c r="EG271" s="189"/>
      <c r="EH271" s="189"/>
      <c r="EI271" s="189"/>
      <c r="EJ271" s="189"/>
      <c r="EK271" s="189"/>
      <c r="EL271" s="189"/>
      <c r="EM271" s="189"/>
      <c r="EN271" s="189"/>
      <c r="EO271" s="189"/>
      <c r="EP271" s="189"/>
      <c r="EQ271" s="189"/>
      <c r="ER271" s="189"/>
      <c r="ES271" s="189"/>
      <c r="ET271" s="189"/>
      <c r="EU271" s="189"/>
      <c r="EV271" s="189"/>
      <c r="EW271" s="189"/>
      <c r="EX271" s="189"/>
      <c r="EY271" s="189"/>
      <c r="EZ271" s="189"/>
      <c r="FA271" s="189"/>
      <c r="FB271" s="189"/>
      <c r="FC271" s="189"/>
      <c r="FD271" s="189"/>
    </row>
    <row r="272" spans="13:160" s="188" customFormat="1" ht="15" hidden="1" customHeight="1" x14ac:dyDescent="0.25">
      <c r="M272" s="34"/>
      <c r="N272" s="34"/>
      <c r="O272" s="34"/>
      <c r="P272" s="34"/>
      <c r="Q272" s="34"/>
      <c r="R272" s="34"/>
      <c r="S272" s="205" t="s">
        <v>81</v>
      </c>
      <c r="T272" s="205">
        <v>388</v>
      </c>
      <c r="U272" s="34"/>
      <c r="V272" s="34"/>
      <c r="BK272" s="189"/>
      <c r="BL272" s="189"/>
      <c r="BM272" s="189"/>
      <c r="BN272" s="189"/>
      <c r="BO272" s="189"/>
      <c r="BP272" s="189"/>
      <c r="BQ272" s="189"/>
      <c r="BR272" s="189"/>
      <c r="BS272" s="189"/>
      <c r="BT272" s="189"/>
      <c r="BU272" s="189"/>
      <c r="BV272" s="189"/>
      <c r="BW272" s="189"/>
      <c r="BX272" s="189"/>
      <c r="BY272" s="189"/>
      <c r="BZ272" s="189"/>
      <c r="CA272" s="189"/>
      <c r="CB272" s="189"/>
      <c r="CC272" s="189"/>
      <c r="CD272" s="189"/>
      <c r="CE272" s="189"/>
      <c r="CF272" s="189"/>
      <c r="CG272" s="189"/>
      <c r="CH272" s="189"/>
      <c r="CI272" s="189"/>
      <c r="CJ272" s="189"/>
      <c r="CK272" s="189"/>
      <c r="CL272" s="189"/>
      <c r="CM272" s="189"/>
      <c r="CN272" s="189"/>
      <c r="CO272" s="189"/>
      <c r="CP272" s="189"/>
      <c r="CQ272" s="189"/>
      <c r="CR272" s="189"/>
      <c r="CS272" s="189"/>
      <c r="CT272" s="189"/>
      <c r="CU272" s="189"/>
      <c r="CV272" s="189"/>
      <c r="CW272" s="189"/>
      <c r="CX272" s="189"/>
      <c r="CY272" s="189"/>
      <c r="CZ272" s="189"/>
      <c r="DA272" s="189"/>
      <c r="DB272" s="189"/>
      <c r="DC272" s="189"/>
      <c r="DD272" s="189"/>
      <c r="DE272" s="189"/>
      <c r="DF272" s="189"/>
      <c r="DG272" s="189"/>
      <c r="DH272" s="189"/>
      <c r="DI272" s="189"/>
      <c r="DJ272" s="189"/>
      <c r="DK272" s="189"/>
      <c r="DL272" s="189"/>
      <c r="DM272" s="189"/>
      <c r="DN272" s="189"/>
      <c r="DO272" s="189"/>
      <c r="DP272" s="189"/>
      <c r="DQ272" s="189"/>
      <c r="DR272" s="189"/>
      <c r="DS272" s="189"/>
      <c r="DT272" s="189"/>
      <c r="DU272" s="189"/>
      <c r="DV272" s="189"/>
      <c r="DW272" s="189"/>
      <c r="DX272" s="189"/>
      <c r="DY272" s="189"/>
      <c r="DZ272" s="189"/>
      <c r="EA272" s="189"/>
      <c r="EB272" s="189"/>
      <c r="EC272" s="189"/>
      <c r="ED272" s="189"/>
      <c r="EE272" s="189"/>
      <c r="EF272" s="189"/>
      <c r="EG272" s="189"/>
      <c r="EH272" s="189"/>
      <c r="EI272" s="189"/>
      <c r="EJ272" s="189"/>
      <c r="EK272" s="189"/>
      <c r="EL272" s="189"/>
      <c r="EM272" s="189"/>
      <c r="EN272" s="189"/>
      <c r="EO272" s="189"/>
      <c r="EP272" s="189"/>
      <c r="EQ272" s="189"/>
      <c r="ER272" s="189"/>
      <c r="ES272" s="189"/>
      <c r="ET272" s="189"/>
      <c r="EU272" s="189"/>
      <c r="EV272" s="189"/>
      <c r="EW272" s="189"/>
      <c r="EX272" s="189"/>
      <c r="EY272" s="189"/>
      <c r="EZ272" s="189"/>
      <c r="FA272" s="189"/>
      <c r="FB272" s="189"/>
      <c r="FC272" s="189"/>
      <c r="FD272" s="189"/>
    </row>
    <row r="273" spans="13:160" s="188" customFormat="1" ht="15" hidden="1" customHeight="1" x14ac:dyDescent="0.25">
      <c r="M273" s="34"/>
      <c r="N273" s="34"/>
      <c r="O273" s="34"/>
      <c r="P273" s="34"/>
      <c r="Q273" s="34"/>
      <c r="R273" s="34"/>
      <c r="S273" s="205" t="s">
        <v>647</v>
      </c>
      <c r="T273" s="205">
        <v>392</v>
      </c>
      <c r="U273" s="34"/>
      <c r="V273" s="34"/>
      <c r="BK273" s="189"/>
      <c r="BL273" s="189"/>
      <c r="BM273" s="189"/>
      <c r="BN273" s="189"/>
      <c r="BO273" s="189"/>
      <c r="BP273" s="189"/>
      <c r="BQ273" s="189"/>
      <c r="BR273" s="189"/>
      <c r="BS273" s="189"/>
      <c r="BT273" s="189"/>
      <c r="BU273" s="189"/>
      <c r="BV273" s="189"/>
      <c r="BW273" s="189"/>
      <c r="BX273" s="189"/>
      <c r="BY273" s="189"/>
      <c r="BZ273" s="189"/>
      <c r="CA273" s="189"/>
      <c r="CB273" s="189"/>
      <c r="CC273" s="189"/>
      <c r="CD273" s="189"/>
      <c r="CE273" s="189"/>
      <c r="CF273" s="189"/>
      <c r="CG273" s="189"/>
      <c r="CH273" s="189"/>
      <c r="CI273" s="189"/>
      <c r="CJ273" s="189"/>
      <c r="CK273" s="189"/>
      <c r="CL273" s="189"/>
      <c r="CM273" s="189"/>
      <c r="CN273" s="189"/>
      <c r="CO273" s="189"/>
      <c r="CP273" s="189"/>
      <c r="CQ273" s="189"/>
      <c r="CR273" s="189"/>
      <c r="CS273" s="189"/>
      <c r="CT273" s="189"/>
      <c r="CU273" s="189"/>
      <c r="CV273" s="189"/>
      <c r="CW273" s="189"/>
      <c r="CX273" s="189"/>
      <c r="CY273" s="189"/>
      <c r="CZ273" s="189"/>
      <c r="DA273" s="189"/>
      <c r="DB273" s="189"/>
      <c r="DC273" s="189"/>
      <c r="DD273" s="189"/>
      <c r="DE273" s="189"/>
      <c r="DF273" s="189"/>
      <c r="DG273" s="189"/>
      <c r="DH273" s="189"/>
      <c r="DI273" s="189"/>
      <c r="DJ273" s="189"/>
      <c r="DK273" s="189"/>
      <c r="DL273" s="189"/>
      <c r="DM273" s="189"/>
      <c r="DN273" s="189"/>
      <c r="DO273" s="189"/>
      <c r="DP273" s="189"/>
      <c r="DQ273" s="189"/>
      <c r="DR273" s="189"/>
      <c r="DS273" s="189"/>
      <c r="DT273" s="189"/>
      <c r="DU273" s="189"/>
      <c r="DV273" s="189"/>
      <c r="DW273" s="189"/>
      <c r="DX273" s="189"/>
      <c r="DY273" s="189"/>
      <c r="DZ273" s="189"/>
      <c r="EA273" s="189"/>
      <c r="EB273" s="189"/>
      <c r="EC273" s="189"/>
      <c r="ED273" s="189"/>
      <c r="EE273" s="189"/>
      <c r="EF273" s="189"/>
      <c r="EG273" s="189"/>
      <c r="EH273" s="189"/>
      <c r="EI273" s="189"/>
      <c r="EJ273" s="189"/>
      <c r="EK273" s="189"/>
      <c r="EL273" s="189"/>
      <c r="EM273" s="189"/>
      <c r="EN273" s="189"/>
      <c r="EO273" s="189"/>
      <c r="EP273" s="189"/>
      <c r="EQ273" s="189"/>
      <c r="ER273" s="189"/>
      <c r="ES273" s="189"/>
      <c r="ET273" s="189"/>
      <c r="EU273" s="189"/>
      <c r="EV273" s="189"/>
      <c r="EW273" s="189"/>
      <c r="EX273" s="189"/>
      <c r="EY273" s="189"/>
      <c r="EZ273" s="189"/>
      <c r="FA273" s="189"/>
      <c r="FB273" s="189"/>
      <c r="FC273" s="189"/>
      <c r="FD273" s="189"/>
    </row>
    <row r="274" spans="13:160" s="188" customFormat="1" ht="15" hidden="1" customHeight="1" x14ac:dyDescent="0.25">
      <c r="M274" s="34"/>
      <c r="N274" s="34"/>
      <c r="O274" s="34"/>
      <c r="P274" s="34"/>
      <c r="Q274" s="34"/>
      <c r="R274" s="34"/>
      <c r="S274" s="34"/>
      <c r="T274" s="34"/>
      <c r="U274" s="34"/>
      <c r="V274" s="34"/>
      <c r="BK274" s="189"/>
      <c r="BL274" s="189"/>
      <c r="BM274" s="189"/>
      <c r="BN274" s="189"/>
      <c r="BO274" s="189"/>
      <c r="BP274" s="189"/>
      <c r="BQ274" s="189"/>
      <c r="BR274" s="189"/>
      <c r="BS274" s="189"/>
      <c r="BT274" s="189"/>
      <c r="BU274" s="189"/>
      <c r="BV274" s="189"/>
      <c r="BW274" s="189"/>
      <c r="BX274" s="189"/>
      <c r="BY274" s="189"/>
      <c r="BZ274" s="189"/>
      <c r="CA274" s="189"/>
      <c r="CB274" s="189"/>
      <c r="CC274" s="189"/>
      <c r="CD274" s="189"/>
      <c r="CE274" s="189"/>
      <c r="CF274" s="189"/>
      <c r="CG274" s="189"/>
      <c r="CH274" s="189"/>
      <c r="CI274" s="189"/>
      <c r="CJ274" s="189"/>
      <c r="CK274" s="189"/>
      <c r="CL274" s="189"/>
      <c r="CM274" s="189"/>
      <c r="CN274" s="189"/>
      <c r="CO274" s="189"/>
      <c r="CP274" s="189"/>
      <c r="CQ274" s="189"/>
      <c r="CR274" s="189"/>
      <c r="CS274" s="189"/>
      <c r="CT274" s="189"/>
      <c r="CU274" s="189"/>
      <c r="CV274" s="189"/>
      <c r="CW274" s="189"/>
      <c r="CX274" s="189"/>
      <c r="CY274" s="189"/>
      <c r="CZ274" s="189"/>
      <c r="DA274" s="189"/>
      <c r="DB274" s="189"/>
      <c r="DC274" s="189"/>
      <c r="DD274" s="189"/>
      <c r="DE274" s="189"/>
      <c r="DF274" s="189"/>
      <c r="DG274" s="189"/>
      <c r="DH274" s="189"/>
      <c r="DI274" s="189"/>
      <c r="DJ274" s="189"/>
      <c r="DK274" s="189"/>
      <c r="DL274" s="189"/>
      <c r="DM274" s="189"/>
      <c r="DN274" s="189"/>
      <c r="DO274" s="189"/>
      <c r="DP274" s="189"/>
      <c r="DQ274" s="189"/>
      <c r="DR274" s="189"/>
      <c r="DS274" s="189"/>
      <c r="DT274" s="189"/>
      <c r="DU274" s="189"/>
      <c r="DV274" s="189"/>
      <c r="DW274" s="189"/>
      <c r="DX274" s="189"/>
      <c r="DY274" s="189"/>
      <c r="DZ274" s="189"/>
      <c r="EA274" s="189"/>
      <c r="EB274" s="189"/>
      <c r="EC274" s="189"/>
      <c r="ED274" s="189"/>
      <c r="EE274" s="189"/>
      <c r="EF274" s="189"/>
      <c r="EG274" s="189"/>
      <c r="EH274" s="189"/>
      <c r="EI274" s="189"/>
      <c r="EJ274" s="189"/>
      <c r="EK274" s="189"/>
      <c r="EL274" s="189"/>
      <c r="EM274" s="189"/>
      <c r="EN274" s="189"/>
      <c r="EO274" s="189"/>
      <c r="EP274" s="189"/>
      <c r="EQ274" s="189"/>
      <c r="ER274" s="189"/>
      <c r="ES274" s="189"/>
      <c r="ET274" s="189"/>
      <c r="EU274" s="189"/>
      <c r="EV274" s="189"/>
      <c r="EW274" s="189"/>
      <c r="EX274" s="189"/>
      <c r="EY274" s="189"/>
      <c r="EZ274" s="189"/>
      <c r="FA274" s="189"/>
      <c r="FB274" s="189"/>
      <c r="FC274" s="189"/>
      <c r="FD274" s="189"/>
    </row>
    <row r="275" spans="13:160" s="188" customFormat="1" ht="15" hidden="1" customHeight="1" x14ac:dyDescent="0.25">
      <c r="M275" s="34"/>
      <c r="N275" s="34"/>
      <c r="O275" s="34"/>
      <c r="P275" s="34"/>
      <c r="Q275" s="34"/>
      <c r="R275" s="34"/>
      <c r="S275" s="34"/>
      <c r="T275" s="34"/>
      <c r="U275" s="34"/>
      <c r="V275" s="34"/>
      <c r="BK275" s="189"/>
      <c r="BL275" s="189"/>
      <c r="BM275" s="189"/>
      <c r="BN275" s="189"/>
      <c r="BO275" s="189"/>
      <c r="BP275" s="189"/>
      <c r="BQ275" s="189"/>
      <c r="BR275" s="189"/>
      <c r="BS275" s="189"/>
      <c r="BT275" s="189"/>
      <c r="BU275" s="189"/>
      <c r="BV275" s="189"/>
      <c r="BW275" s="189"/>
      <c r="BX275" s="189"/>
      <c r="BY275" s="189"/>
      <c r="BZ275" s="189"/>
      <c r="CA275" s="189"/>
      <c r="CB275" s="189"/>
      <c r="CC275" s="189"/>
      <c r="CD275" s="189"/>
      <c r="CE275" s="189"/>
      <c r="CF275" s="189"/>
      <c r="CG275" s="189"/>
      <c r="CH275" s="189"/>
      <c r="CI275" s="189"/>
      <c r="CJ275" s="189"/>
      <c r="CK275" s="189"/>
      <c r="CL275" s="189"/>
      <c r="CM275" s="189"/>
      <c r="CN275" s="189"/>
      <c r="CO275" s="189"/>
      <c r="CP275" s="189"/>
      <c r="CQ275" s="189"/>
      <c r="CR275" s="189"/>
      <c r="CS275" s="189"/>
      <c r="CT275" s="189"/>
      <c r="CU275" s="189"/>
      <c r="CV275" s="189"/>
      <c r="CW275" s="189"/>
      <c r="CX275" s="189"/>
      <c r="CY275" s="189"/>
      <c r="CZ275" s="189"/>
      <c r="DA275" s="189"/>
      <c r="DB275" s="189"/>
      <c r="DC275" s="189"/>
      <c r="DD275" s="189"/>
      <c r="DE275" s="189"/>
      <c r="DF275" s="189"/>
      <c r="DG275" s="189"/>
      <c r="DH275" s="189"/>
      <c r="DI275" s="189"/>
      <c r="DJ275" s="189"/>
      <c r="DK275" s="189"/>
      <c r="DL275" s="189"/>
      <c r="DM275" s="189"/>
      <c r="DN275" s="189"/>
      <c r="DO275" s="189"/>
      <c r="DP275" s="189"/>
      <c r="DQ275" s="189"/>
      <c r="DR275" s="189"/>
      <c r="DS275" s="189"/>
      <c r="DT275" s="189"/>
      <c r="DU275" s="189"/>
      <c r="DV275" s="189"/>
      <c r="DW275" s="189"/>
      <c r="DX275" s="189"/>
      <c r="DY275" s="189"/>
      <c r="DZ275" s="189"/>
      <c r="EA275" s="189"/>
      <c r="EB275" s="189"/>
      <c r="EC275" s="189"/>
      <c r="ED275" s="189"/>
      <c r="EE275" s="189"/>
      <c r="EF275" s="189"/>
      <c r="EG275" s="189"/>
      <c r="EH275" s="189"/>
      <c r="EI275" s="189"/>
      <c r="EJ275" s="189"/>
      <c r="EK275" s="189"/>
      <c r="EL275" s="189"/>
      <c r="EM275" s="189"/>
      <c r="EN275" s="189"/>
      <c r="EO275" s="189"/>
      <c r="EP275" s="189"/>
      <c r="EQ275" s="189"/>
      <c r="ER275" s="189"/>
      <c r="ES275" s="189"/>
      <c r="ET275" s="189"/>
      <c r="EU275" s="189"/>
      <c r="EV275" s="189"/>
      <c r="EW275" s="189"/>
      <c r="EX275" s="189"/>
      <c r="EY275" s="189"/>
      <c r="EZ275" s="189"/>
      <c r="FA275" s="189"/>
      <c r="FB275" s="189"/>
      <c r="FC275" s="189"/>
      <c r="FD275" s="189"/>
    </row>
    <row r="276" spans="13:160" s="188" customFormat="1" ht="15" hidden="1" customHeight="1" x14ac:dyDescent="0.25">
      <c r="M276" s="34"/>
      <c r="N276" s="34"/>
      <c r="O276" s="34"/>
      <c r="P276" s="34"/>
      <c r="Q276" s="34"/>
      <c r="R276" s="34"/>
      <c r="S276" s="34"/>
      <c r="T276" s="34"/>
      <c r="U276" s="34"/>
      <c r="V276" s="34"/>
      <c r="BK276" s="189"/>
      <c r="BL276" s="189"/>
      <c r="BM276" s="189"/>
      <c r="BN276" s="189"/>
      <c r="BO276" s="189"/>
      <c r="BP276" s="189"/>
      <c r="BQ276" s="189"/>
      <c r="BR276" s="189"/>
      <c r="BS276" s="189"/>
      <c r="BT276" s="189"/>
      <c r="BU276" s="189"/>
      <c r="BV276" s="189"/>
      <c r="BW276" s="189"/>
      <c r="BX276" s="189"/>
      <c r="BY276" s="189"/>
      <c r="BZ276" s="189"/>
      <c r="CA276" s="189"/>
      <c r="CB276" s="189"/>
      <c r="CC276" s="189"/>
      <c r="CD276" s="189"/>
      <c r="CE276" s="189"/>
      <c r="CF276" s="189"/>
      <c r="CG276" s="189"/>
      <c r="CH276" s="189"/>
      <c r="CI276" s="189"/>
      <c r="CJ276" s="189"/>
      <c r="CK276" s="189"/>
      <c r="CL276" s="189"/>
      <c r="CM276" s="189"/>
      <c r="CN276" s="189"/>
      <c r="CO276" s="189"/>
      <c r="CP276" s="189"/>
      <c r="CQ276" s="189"/>
      <c r="CR276" s="189"/>
      <c r="CS276" s="189"/>
      <c r="CT276" s="189"/>
      <c r="CU276" s="189"/>
      <c r="CV276" s="189"/>
      <c r="CW276" s="189"/>
      <c r="CX276" s="189"/>
      <c r="CY276" s="189"/>
      <c r="CZ276" s="189"/>
      <c r="DA276" s="189"/>
      <c r="DB276" s="189"/>
      <c r="DC276" s="189"/>
      <c r="DD276" s="189"/>
      <c r="DE276" s="189"/>
      <c r="DF276" s="189"/>
      <c r="DG276" s="189"/>
      <c r="DH276" s="189"/>
      <c r="DI276" s="189"/>
      <c r="DJ276" s="189"/>
      <c r="DK276" s="189"/>
      <c r="DL276" s="189"/>
      <c r="DM276" s="189"/>
      <c r="DN276" s="189"/>
      <c r="DO276" s="189"/>
      <c r="DP276" s="189"/>
      <c r="DQ276" s="189"/>
      <c r="DR276" s="189"/>
      <c r="DS276" s="189"/>
      <c r="DT276" s="189"/>
      <c r="DU276" s="189"/>
      <c r="DV276" s="189"/>
      <c r="DW276" s="189"/>
      <c r="DX276" s="189"/>
      <c r="DY276" s="189"/>
      <c r="DZ276" s="189"/>
      <c r="EA276" s="189"/>
      <c r="EB276" s="189"/>
      <c r="EC276" s="189"/>
      <c r="ED276" s="189"/>
      <c r="EE276" s="189"/>
      <c r="EF276" s="189"/>
      <c r="EG276" s="189"/>
      <c r="EH276" s="189"/>
      <c r="EI276" s="189"/>
      <c r="EJ276" s="189"/>
      <c r="EK276" s="189"/>
      <c r="EL276" s="189"/>
      <c r="EM276" s="189"/>
      <c r="EN276" s="189"/>
      <c r="EO276" s="189"/>
      <c r="EP276" s="189"/>
      <c r="EQ276" s="189"/>
      <c r="ER276" s="189"/>
      <c r="ES276" s="189"/>
      <c r="ET276" s="189"/>
      <c r="EU276" s="189"/>
      <c r="EV276" s="189"/>
      <c r="EW276" s="189"/>
      <c r="EX276" s="189"/>
      <c r="EY276" s="189"/>
      <c r="EZ276" s="189"/>
      <c r="FA276" s="189"/>
      <c r="FB276" s="189"/>
      <c r="FC276" s="189"/>
      <c r="FD276" s="189"/>
    </row>
    <row r="277" spans="13:160" s="188" customFormat="1" ht="15" hidden="1" customHeight="1" x14ac:dyDescent="0.25">
      <c r="M277" s="34"/>
      <c r="N277" s="34"/>
      <c r="O277" s="34"/>
      <c r="P277" s="34"/>
      <c r="Q277" s="34"/>
      <c r="R277" s="34"/>
      <c r="S277" s="34"/>
      <c r="T277" s="34"/>
      <c r="U277" s="34"/>
      <c r="V277" s="34"/>
      <c r="BK277" s="189"/>
      <c r="BL277" s="189"/>
      <c r="BM277" s="189"/>
      <c r="BN277" s="189"/>
      <c r="BO277" s="189"/>
      <c r="BP277" s="189"/>
      <c r="BQ277" s="189"/>
      <c r="BR277" s="189"/>
      <c r="BS277" s="189"/>
      <c r="BT277" s="189"/>
      <c r="BU277" s="189"/>
      <c r="BV277" s="189"/>
      <c r="BW277" s="189"/>
      <c r="BX277" s="189"/>
      <c r="BY277" s="189"/>
      <c r="BZ277" s="189"/>
      <c r="CA277" s="189"/>
      <c r="CB277" s="189"/>
      <c r="CC277" s="189"/>
      <c r="CD277" s="189"/>
      <c r="CE277" s="189"/>
      <c r="CF277" s="189"/>
      <c r="CG277" s="189"/>
      <c r="CH277" s="189"/>
      <c r="CI277" s="189"/>
      <c r="CJ277" s="189"/>
      <c r="CK277" s="189"/>
      <c r="CL277" s="189"/>
      <c r="CM277" s="189"/>
      <c r="CN277" s="189"/>
      <c r="CO277" s="189"/>
      <c r="CP277" s="189"/>
      <c r="CQ277" s="189"/>
      <c r="CR277" s="189"/>
      <c r="CS277" s="189"/>
      <c r="CT277" s="189"/>
      <c r="CU277" s="189"/>
      <c r="CV277" s="189"/>
      <c r="CW277" s="189"/>
      <c r="CX277" s="189"/>
      <c r="CY277" s="189"/>
      <c r="CZ277" s="189"/>
      <c r="DA277" s="189"/>
      <c r="DB277" s="189"/>
      <c r="DC277" s="189"/>
      <c r="DD277" s="189"/>
      <c r="DE277" s="189"/>
      <c r="DF277" s="189"/>
      <c r="DG277" s="189"/>
      <c r="DH277" s="189"/>
      <c r="DI277" s="189"/>
      <c r="DJ277" s="189"/>
      <c r="DK277" s="189"/>
      <c r="DL277" s="189"/>
      <c r="DM277" s="189"/>
      <c r="DN277" s="189"/>
      <c r="DO277" s="189"/>
      <c r="DP277" s="189"/>
      <c r="DQ277" s="189"/>
      <c r="DR277" s="189"/>
      <c r="DS277" s="189"/>
      <c r="DT277" s="189"/>
      <c r="DU277" s="189"/>
      <c r="DV277" s="189"/>
      <c r="DW277" s="189"/>
      <c r="DX277" s="189"/>
      <c r="DY277" s="189"/>
      <c r="DZ277" s="189"/>
      <c r="EA277" s="189"/>
      <c r="EB277" s="189"/>
      <c r="EC277" s="189"/>
      <c r="ED277" s="189"/>
      <c r="EE277" s="189"/>
      <c r="EF277" s="189"/>
      <c r="EG277" s="189"/>
      <c r="EH277" s="189"/>
      <c r="EI277" s="189"/>
      <c r="EJ277" s="189"/>
      <c r="EK277" s="189"/>
      <c r="EL277" s="189"/>
      <c r="EM277" s="189"/>
      <c r="EN277" s="189"/>
      <c r="EO277" s="189"/>
      <c r="EP277" s="189"/>
      <c r="EQ277" s="189"/>
      <c r="ER277" s="189"/>
      <c r="ES277" s="189"/>
      <c r="ET277" s="189"/>
      <c r="EU277" s="189"/>
      <c r="EV277" s="189"/>
      <c r="EW277" s="189"/>
      <c r="EX277" s="189"/>
      <c r="EY277" s="189"/>
      <c r="EZ277" s="189"/>
      <c r="FA277" s="189"/>
      <c r="FB277" s="189"/>
      <c r="FC277" s="189"/>
      <c r="FD277" s="189"/>
    </row>
    <row r="278" spans="13:160" s="188" customFormat="1" ht="15" hidden="1" customHeight="1" x14ac:dyDescent="0.25">
      <c r="M278" s="34"/>
      <c r="N278" s="34"/>
      <c r="O278" s="34"/>
      <c r="P278" s="34"/>
      <c r="Q278" s="34"/>
      <c r="R278" s="34"/>
      <c r="S278" s="34"/>
      <c r="T278" s="34"/>
      <c r="U278" s="34"/>
      <c r="V278" s="34"/>
      <c r="BK278" s="189"/>
      <c r="BL278" s="189"/>
      <c r="BM278" s="189"/>
      <c r="BN278" s="189"/>
      <c r="BO278" s="189"/>
      <c r="BP278" s="189"/>
      <c r="BQ278" s="189"/>
      <c r="BR278" s="189"/>
      <c r="BS278" s="189"/>
      <c r="BT278" s="189"/>
      <c r="BU278" s="189"/>
      <c r="BV278" s="189"/>
      <c r="BW278" s="189"/>
      <c r="BX278" s="189"/>
      <c r="BY278" s="189"/>
      <c r="BZ278" s="189"/>
      <c r="CA278" s="189"/>
      <c r="CB278" s="189"/>
      <c r="CC278" s="189"/>
      <c r="CD278" s="189"/>
      <c r="CE278" s="189"/>
      <c r="CF278" s="189"/>
      <c r="CG278" s="189"/>
      <c r="CH278" s="189"/>
      <c r="CI278" s="189"/>
      <c r="CJ278" s="189"/>
      <c r="CK278" s="189"/>
      <c r="CL278" s="189"/>
      <c r="CM278" s="189"/>
      <c r="CN278" s="189"/>
      <c r="CO278" s="189"/>
      <c r="CP278" s="189"/>
      <c r="CQ278" s="189"/>
      <c r="CR278" s="189"/>
      <c r="CS278" s="189"/>
      <c r="CT278" s="189"/>
      <c r="CU278" s="189"/>
      <c r="CV278" s="189"/>
      <c r="CW278" s="189"/>
      <c r="CX278" s="189"/>
      <c r="CY278" s="189"/>
      <c r="CZ278" s="189"/>
      <c r="DA278" s="189"/>
      <c r="DB278" s="189"/>
      <c r="DC278" s="189"/>
      <c r="DD278" s="189"/>
      <c r="DE278" s="189"/>
      <c r="DF278" s="189"/>
      <c r="DG278" s="189"/>
      <c r="DH278" s="189"/>
      <c r="DI278" s="189"/>
      <c r="DJ278" s="189"/>
      <c r="DK278" s="189"/>
      <c r="DL278" s="189"/>
      <c r="DM278" s="189"/>
      <c r="DN278" s="189"/>
      <c r="DO278" s="189"/>
      <c r="DP278" s="189"/>
      <c r="DQ278" s="189"/>
      <c r="DR278" s="189"/>
      <c r="DS278" s="189"/>
      <c r="DT278" s="189"/>
      <c r="DU278" s="189"/>
      <c r="DV278" s="189"/>
      <c r="DW278" s="189"/>
      <c r="DX278" s="189"/>
      <c r="DY278" s="189"/>
      <c r="DZ278" s="189"/>
      <c r="EA278" s="189"/>
      <c r="EB278" s="189"/>
      <c r="EC278" s="189"/>
      <c r="ED278" s="189"/>
      <c r="EE278" s="189"/>
      <c r="EF278" s="189"/>
      <c r="EG278" s="189"/>
      <c r="EH278" s="189"/>
      <c r="EI278" s="189"/>
      <c r="EJ278" s="189"/>
      <c r="EK278" s="189"/>
      <c r="EL278" s="189"/>
      <c r="EM278" s="189"/>
      <c r="EN278" s="189"/>
      <c r="EO278" s="189"/>
      <c r="EP278" s="189"/>
      <c r="EQ278" s="189"/>
      <c r="ER278" s="189"/>
      <c r="ES278" s="189"/>
      <c r="ET278" s="189"/>
      <c r="EU278" s="189"/>
      <c r="EV278" s="189"/>
      <c r="EW278" s="189"/>
      <c r="EX278" s="189"/>
      <c r="EY278" s="189"/>
      <c r="EZ278" s="189"/>
      <c r="FA278" s="189"/>
      <c r="FB278" s="189"/>
      <c r="FC278" s="189"/>
      <c r="FD278" s="189"/>
    </row>
  </sheetData>
  <sheetProtection password="CE20" sheet="1" formatColumns="0" formatRows="0" sort="0" autoFilter="0" pivotTables="0"/>
  <dataConsolidate/>
  <mergeCells count="14">
    <mergeCell ref="BC3:BC4"/>
    <mergeCell ref="BD3:BD4"/>
    <mergeCell ref="BB3:BB4"/>
    <mergeCell ref="A3:A4"/>
    <mergeCell ref="B3:B4"/>
    <mergeCell ref="C3:C4"/>
    <mergeCell ref="D3:D4"/>
    <mergeCell ref="J3:J4"/>
    <mergeCell ref="H3:I3"/>
    <mergeCell ref="K3:W3"/>
    <mergeCell ref="X3:AJ3"/>
    <mergeCell ref="AK3:AW3"/>
    <mergeCell ref="AY3:BA3"/>
    <mergeCell ref="AX3:AX4"/>
  </mergeCells>
  <dataValidations count="7">
    <dataValidation type="date" operator="greaterThanOrEqual" allowBlank="1" showInputMessage="1" showErrorMessage="1" errorTitle="невірна дата" sqref="J6">
      <formula1>10959</formula1>
    </dataValidation>
    <dataValidation allowBlank="1" showInputMessage="1" showErrorMessage="1" promptTitle="Формат: +38 0XX XXX XX XX" sqref="BD6"/>
    <dataValidation type="list" allowBlank="1" showInputMessage="1" showErrorMessage="1" sqref="H6 L6 AY6 Y6 AL6">
      <formula1>$S$15:$S$273</formula1>
    </dataValidation>
    <dataValidation type="list" allowBlank="1" showInputMessage="1" showErrorMessage="1" sqref="AZ6 M6 Z6 AM6">
      <formula1>$V$14:$V$27</formula1>
    </dataValidation>
    <dataValidation type="list" allowBlank="1" showInputMessage="1" showErrorMessage="1" sqref="Q6 AD6 AQ6">
      <formula1>$O$15:$O$20</formula1>
    </dataValidation>
    <dataValidation type="list" operator="greaterThan" allowBlank="1" showInputMessage="1" showErrorMessage="1" sqref="I6 N6 BA6 AA6 AN6">
      <formula1>$U$14:$U$136</formula1>
    </dataValidation>
    <dataValidation type="list" allowBlank="1" showInputMessage="1" showErrorMessage="1" sqref="S6 AF6 AS6">
      <formula1>$Q$15:$Q$29</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1) Сторінка &amp;P із &amp;N</oddFooter>
  </headerFooter>
  <colBreaks count="1" manualBreakCount="1">
    <brk id="16" max="9" man="1"/>
  </colBreaks>
  <ignoredErrors>
    <ignoredError sqref="AJ5 W5"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3"/>
  <dimension ref="A1:BA17"/>
  <sheetViews>
    <sheetView showGridLines="0" zoomScale="85" zoomScaleNormal="85" zoomScaleSheetLayoutView="85" workbookViewId="0">
      <pane xSplit="1" ySplit="5" topLeftCell="B6" activePane="bottomRight" state="frozenSplit"/>
      <selection pane="topRight"/>
      <selection pane="bottomLeft"/>
      <selection pane="bottomRight" activeCell="B1" sqref="B1"/>
    </sheetView>
  </sheetViews>
  <sheetFormatPr defaultColWidth="0" defaultRowHeight="15" zeroHeight="1" x14ac:dyDescent="0.25"/>
  <cols>
    <col min="1" max="1" width="6" hidden="1" customWidth="1"/>
    <col min="2" max="2" width="12.85546875" customWidth="1"/>
    <col min="3" max="3" width="14.140625" customWidth="1"/>
    <col min="4" max="4" width="11.85546875" customWidth="1"/>
    <col min="5" max="5" width="11.28515625" customWidth="1"/>
    <col min="6" max="6" width="28.42578125" customWidth="1"/>
    <col min="7" max="7" width="18.5703125" customWidth="1"/>
    <col min="8" max="8" width="14.140625" customWidth="1"/>
    <col min="9" max="9" width="11.85546875" customWidth="1"/>
    <col min="10" max="10" width="11.28515625" customWidth="1"/>
    <col min="11" max="11" width="28.42578125" customWidth="1"/>
    <col min="12" max="12" width="18.5703125" customWidth="1"/>
    <col min="13" max="13" width="14.140625" customWidth="1"/>
    <col min="14" max="14" width="11.85546875" customWidth="1"/>
    <col min="15" max="15" width="11.28515625" customWidth="1"/>
    <col min="16" max="16" width="28.42578125" customWidth="1"/>
    <col min="17" max="17" width="18.5703125" customWidth="1"/>
    <col min="18" max="18" width="14.140625" customWidth="1"/>
    <col min="19" max="19" width="11.85546875" customWidth="1"/>
    <col min="20" max="20" width="11.28515625" customWidth="1"/>
    <col min="21" max="21" width="28.42578125" customWidth="1"/>
    <col min="22" max="22" width="18.5703125" customWidth="1"/>
    <col min="23" max="23" width="11.7109375" customWidth="1"/>
    <col min="24" max="24" width="11.85546875" customWidth="1"/>
    <col min="25" max="25" width="20.42578125" customWidth="1"/>
    <col min="26" max="26" width="28.42578125" customWidth="1"/>
    <col min="27" max="27" width="0" hidden="1" customWidth="1"/>
    <col min="28" max="53" width="0" style="9" hidden="1" customWidth="1"/>
    <col min="54" max="16384" width="8.7109375" style="9" hidden="1"/>
  </cols>
  <sheetData>
    <row r="1" spans="1:53" ht="21" customHeight="1" x14ac:dyDescent="0.25">
      <c r="A1" s="86"/>
      <c r="B1" s="208" t="s">
        <v>664</v>
      </c>
      <c r="D1" s="87"/>
      <c r="E1" s="86"/>
      <c r="F1" s="86"/>
      <c r="AB1"/>
      <c r="AC1"/>
      <c r="AD1"/>
      <c r="AE1"/>
      <c r="AF1"/>
      <c r="AG1"/>
      <c r="AH1"/>
      <c r="AI1"/>
      <c r="AJ1"/>
      <c r="AK1"/>
      <c r="AL1"/>
      <c r="AM1"/>
      <c r="AN1"/>
      <c r="AO1"/>
      <c r="AP1"/>
      <c r="AQ1"/>
      <c r="AR1"/>
      <c r="AS1"/>
      <c r="AT1"/>
      <c r="AU1"/>
      <c r="AV1"/>
      <c r="AW1"/>
      <c r="AX1"/>
      <c r="AY1"/>
      <c r="AZ1"/>
      <c r="BA1"/>
    </row>
    <row r="2" spans="1:53" ht="21" customHeight="1" thickBot="1" x14ac:dyDescent="0.3">
      <c r="A2" s="86"/>
      <c r="B2" s="10" t="s">
        <v>228</v>
      </c>
      <c r="C2" s="11"/>
      <c r="D2" s="11"/>
      <c r="E2" s="12"/>
      <c r="F2" s="12"/>
      <c r="AB2"/>
      <c r="AC2"/>
      <c r="AD2"/>
      <c r="AE2"/>
      <c r="AF2"/>
      <c r="AG2"/>
      <c r="AH2"/>
      <c r="AI2"/>
      <c r="AJ2"/>
      <c r="AK2"/>
      <c r="AL2"/>
      <c r="AM2"/>
      <c r="AN2"/>
      <c r="AO2"/>
      <c r="AP2"/>
      <c r="AQ2"/>
      <c r="AR2"/>
      <c r="AS2"/>
      <c r="AT2"/>
      <c r="AU2"/>
      <c r="AV2"/>
      <c r="AW2"/>
      <c r="AX2"/>
      <c r="AY2"/>
      <c r="AZ2"/>
      <c r="BA2"/>
    </row>
    <row r="3" spans="1:53" ht="17.25" customHeight="1" thickTop="1" x14ac:dyDescent="0.25">
      <c r="A3" s="74" t="s">
        <v>125</v>
      </c>
      <c r="B3" s="307" t="s">
        <v>478</v>
      </c>
      <c r="C3" s="308"/>
      <c r="D3" s="308"/>
      <c r="E3" s="308"/>
      <c r="F3" s="309"/>
      <c r="G3" s="307" t="s">
        <v>479</v>
      </c>
      <c r="H3" s="308"/>
      <c r="I3" s="308"/>
      <c r="J3" s="308"/>
      <c r="K3" s="309"/>
      <c r="L3" s="307" t="s">
        <v>480</v>
      </c>
      <c r="M3" s="308"/>
      <c r="N3" s="308"/>
      <c r="O3" s="308"/>
      <c r="P3" s="309"/>
      <c r="Q3" s="307" t="s">
        <v>481</v>
      </c>
      <c r="R3" s="308"/>
      <c r="S3" s="308"/>
      <c r="T3" s="308"/>
      <c r="U3" s="309"/>
      <c r="V3" s="307" t="s">
        <v>482</v>
      </c>
      <c r="W3" s="308"/>
      <c r="X3" s="308"/>
      <c r="Y3" s="308"/>
      <c r="Z3" s="309"/>
      <c r="AA3" s="41"/>
      <c r="AB3"/>
      <c r="AC3"/>
      <c r="AD3"/>
      <c r="AE3"/>
      <c r="AF3"/>
      <c r="AG3"/>
      <c r="AH3"/>
      <c r="AI3"/>
      <c r="AJ3"/>
      <c r="AK3"/>
      <c r="AL3"/>
      <c r="AM3"/>
      <c r="AN3"/>
      <c r="AO3"/>
      <c r="AP3"/>
      <c r="AQ3"/>
      <c r="AR3"/>
      <c r="AS3"/>
      <c r="AT3"/>
      <c r="AU3"/>
      <c r="AV3"/>
      <c r="AW3"/>
      <c r="AX3"/>
      <c r="AY3"/>
      <c r="AZ3"/>
      <c r="BA3"/>
    </row>
    <row r="4" spans="1:53" ht="45.75" customHeight="1" x14ac:dyDescent="0.25">
      <c r="A4" s="74"/>
      <c r="B4" s="47" t="s">
        <v>157</v>
      </c>
      <c r="C4" s="76" t="s">
        <v>785</v>
      </c>
      <c r="D4" s="76" t="s">
        <v>160</v>
      </c>
      <c r="E4" s="73" t="s">
        <v>158</v>
      </c>
      <c r="F4" s="48" t="s">
        <v>159</v>
      </c>
      <c r="G4" s="47" t="s">
        <v>157</v>
      </c>
      <c r="H4" s="76" t="s">
        <v>785</v>
      </c>
      <c r="I4" s="76" t="s">
        <v>160</v>
      </c>
      <c r="J4" s="73" t="s">
        <v>158</v>
      </c>
      <c r="K4" s="48" t="s">
        <v>159</v>
      </c>
      <c r="L4" s="47" t="s">
        <v>157</v>
      </c>
      <c r="M4" s="76" t="s">
        <v>785</v>
      </c>
      <c r="N4" s="76" t="s">
        <v>160</v>
      </c>
      <c r="O4" s="73" t="s">
        <v>158</v>
      </c>
      <c r="P4" s="48" t="s">
        <v>159</v>
      </c>
      <c r="Q4" s="47" t="s">
        <v>157</v>
      </c>
      <c r="R4" s="76" t="s">
        <v>785</v>
      </c>
      <c r="S4" s="76" t="s">
        <v>160</v>
      </c>
      <c r="T4" s="73" t="s">
        <v>158</v>
      </c>
      <c r="U4" s="48" t="s">
        <v>159</v>
      </c>
      <c r="V4" s="47" t="s">
        <v>157</v>
      </c>
      <c r="W4" s="76" t="s">
        <v>785</v>
      </c>
      <c r="X4" s="76" t="s">
        <v>160</v>
      </c>
      <c r="Y4" s="73" t="s">
        <v>158</v>
      </c>
      <c r="Z4" s="48" t="s">
        <v>159</v>
      </c>
      <c r="AA4" s="41"/>
      <c r="AB4" s="88"/>
      <c r="AC4" s="88"/>
      <c r="AD4" s="88"/>
      <c r="AE4" s="88"/>
      <c r="AF4" s="88"/>
      <c r="AG4" s="88"/>
      <c r="AH4" s="88"/>
      <c r="AI4" s="88"/>
      <c r="AJ4" s="88"/>
      <c r="AK4" s="88"/>
      <c r="AL4" s="88"/>
      <c r="AM4" s="88"/>
      <c r="AN4" s="88"/>
      <c r="AO4" s="88"/>
      <c r="AP4" s="88"/>
      <c r="AQ4" s="88"/>
      <c r="AR4" s="88"/>
      <c r="AS4" s="88"/>
      <c r="AT4" s="88"/>
      <c r="AU4" s="88"/>
      <c r="AV4" s="88"/>
      <c r="AW4" s="88"/>
      <c r="AX4" s="88"/>
      <c r="AY4" s="88"/>
      <c r="AZ4" s="88"/>
    </row>
    <row r="5" spans="1:53" x14ac:dyDescent="0.25">
      <c r="A5" s="74">
        <v>1</v>
      </c>
      <c r="B5" s="47">
        <v>2</v>
      </c>
      <c r="C5" s="76" t="s">
        <v>145</v>
      </c>
      <c r="D5" s="76" t="s">
        <v>146</v>
      </c>
      <c r="E5" s="73">
        <v>4</v>
      </c>
      <c r="F5" s="48">
        <v>5</v>
      </c>
      <c r="G5" s="47">
        <v>2</v>
      </c>
      <c r="H5" s="76" t="s">
        <v>145</v>
      </c>
      <c r="I5" s="76" t="s">
        <v>146</v>
      </c>
      <c r="J5" s="73">
        <v>4</v>
      </c>
      <c r="K5" s="48">
        <v>5</v>
      </c>
      <c r="L5" s="47">
        <v>2</v>
      </c>
      <c r="M5" s="76" t="s">
        <v>145</v>
      </c>
      <c r="N5" s="76" t="s">
        <v>146</v>
      </c>
      <c r="O5" s="73">
        <v>4</v>
      </c>
      <c r="P5" s="48">
        <v>5</v>
      </c>
      <c r="Q5" s="47">
        <v>2</v>
      </c>
      <c r="R5" s="76" t="s">
        <v>145</v>
      </c>
      <c r="S5" s="76" t="s">
        <v>146</v>
      </c>
      <c r="T5" s="73">
        <v>4</v>
      </c>
      <c r="U5" s="48">
        <v>5</v>
      </c>
      <c r="V5" s="47">
        <v>2</v>
      </c>
      <c r="W5" s="76" t="s">
        <v>145</v>
      </c>
      <c r="X5" s="76" t="s">
        <v>146</v>
      </c>
      <c r="Y5" s="73">
        <v>4</v>
      </c>
      <c r="Z5" s="48">
        <v>5</v>
      </c>
      <c r="AA5" s="41"/>
      <c r="AB5" s="89" t="str">
        <f ca="1">IF(ISBLANK(INDIRECT("B4"))," ",(INDIRECT("B4")))</f>
        <v>Тип документа</v>
      </c>
      <c r="AC5" s="89" t="str">
        <f ca="1">IF(ISBLANK(INDIRECT("C4"))," ",(INDIRECT("C4")))</f>
        <v>Серія документа (за наявності)</v>
      </c>
      <c r="AD5" s="89" t="str">
        <f ca="1">IF(ISBLANK(INDIRECT("D4"))," ",(INDIRECT("D4")))</f>
        <v>Номер документа</v>
      </c>
      <c r="AE5" s="89" t="str">
        <f ca="1">IF(ISBLANK(INDIRECT("E4"))," ",(INDIRECT("E4")))</f>
        <v>Дата видачі</v>
      </c>
      <c r="AF5" s="89" t="str">
        <f ca="1">IF(ISBLANK(INDIRECT("F4"))," ",(INDIRECT("F4")))</f>
        <v>Орган видачі</v>
      </c>
      <c r="AG5" s="89" t="str">
        <f ca="1">IF(ISBLANK(INDIRECT("G4"))," ",(INDIRECT("G4")))</f>
        <v>Тип документа</v>
      </c>
      <c r="AH5" s="89" t="str">
        <f ca="1">IF(ISBLANK(INDIRECT("H4"))," ",(INDIRECT("H4")))</f>
        <v>Серія документа (за наявності)</v>
      </c>
      <c r="AI5" s="89" t="str">
        <f ca="1">IF(ISBLANK(INDIRECT("I4"))," ",(INDIRECT("I4")))</f>
        <v>Номер документа</v>
      </c>
      <c r="AJ5" s="89" t="str">
        <f ca="1">IF(ISBLANK(INDIRECT("J4"))," ",(INDIRECT("J4")))</f>
        <v>Дата видачі</v>
      </c>
      <c r="AK5" s="89" t="str">
        <f ca="1">IF(ISBLANK(INDIRECT("K4"))," ",(INDIRECT("K4")))</f>
        <v>Орган видачі</v>
      </c>
      <c r="AL5" s="89" t="str">
        <f ca="1">IF(ISBLANK(INDIRECT("L4"))," ",(INDIRECT("L4")))</f>
        <v>Тип документа</v>
      </c>
      <c r="AM5" s="89" t="str">
        <f ca="1">IF(ISBLANK(INDIRECT("M4"))," ",(INDIRECT("M4")))</f>
        <v>Серія документа (за наявності)</v>
      </c>
      <c r="AN5" s="89" t="str">
        <f ca="1">IF(ISBLANK(INDIRECT("N4"))," ",(INDIRECT("N4")))</f>
        <v>Номер документа</v>
      </c>
      <c r="AO5" s="89" t="str">
        <f ca="1">IF(ISBLANK(INDIRECT("O4"))," ",(INDIRECT("O4")))</f>
        <v>Дата видачі</v>
      </c>
      <c r="AP5" s="89" t="str">
        <f ca="1">IF(ISBLANK(INDIRECT("P4"))," ",(INDIRECT("P4")))</f>
        <v>Орган видачі</v>
      </c>
      <c r="AQ5" s="89" t="str">
        <f ca="1">IF(ISBLANK(INDIRECT("Q4"))," ",(INDIRECT("Q4")))</f>
        <v>Тип документа</v>
      </c>
      <c r="AR5" s="89" t="str">
        <f ca="1">IF(ISBLANK(INDIRECT("R4"))," ",(INDIRECT("R4")))</f>
        <v>Серія документа (за наявності)</v>
      </c>
      <c r="AS5" s="89" t="str">
        <f ca="1">IF(ISBLANK(INDIRECT("S4"))," ",(INDIRECT("S4")))</f>
        <v>Номер документа</v>
      </c>
      <c r="AT5" s="89" t="str">
        <f ca="1">IF(ISBLANK(INDIRECT("T4"))," ",(INDIRECT("T4")))</f>
        <v>Дата видачі</v>
      </c>
      <c r="AU5" s="89" t="str">
        <f ca="1">IF(ISBLANK(INDIRECT("U4"))," ",(INDIRECT("U4")))</f>
        <v>Орган видачі</v>
      </c>
      <c r="AV5" s="89" t="str">
        <f ca="1">IF(ISBLANK(INDIRECT("V4"))," ",(INDIRECT("V4")))</f>
        <v>Тип документа</v>
      </c>
      <c r="AW5" s="89" t="str">
        <f ca="1">IF(ISBLANK(INDIRECT("W4"))," ",(INDIRECT("W4")))</f>
        <v>Серія документа (за наявності)</v>
      </c>
      <c r="AX5" s="89" t="str">
        <f ca="1">IF(ISBLANK(INDIRECT("X4"))," ",(INDIRECT("X4")))</f>
        <v>Номер документа</v>
      </c>
      <c r="AY5" s="89" t="str">
        <f ca="1">IF(ISBLANK(INDIRECT("Y4"))," ",(INDIRECT("Y4")))</f>
        <v>Дата видачі</v>
      </c>
      <c r="AZ5" s="89" t="str">
        <f ca="1">IF(ISBLANK(INDIRECT("Z4"))," ",(INDIRECT("Z4")))</f>
        <v>Орган видачі</v>
      </c>
    </row>
    <row r="6" spans="1:53" s="243" customFormat="1" ht="71.25" customHeight="1" thickBot="1" x14ac:dyDescent="0.3">
      <c r="A6" s="241">
        <v>5</v>
      </c>
      <c r="B6" s="225"/>
      <c r="C6" s="226"/>
      <c r="D6" s="226"/>
      <c r="E6" s="227"/>
      <c r="F6" s="228"/>
      <c r="G6" s="225"/>
      <c r="H6" s="226"/>
      <c r="I6" s="226"/>
      <c r="J6" s="227"/>
      <c r="K6" s="228"/>
      <c r="L6" s="225"/>
      <c r="M6" s="226"/>
      <c r="N6" s="226"/>
      <c r="O6" s="227"/>
      <c r="P6" s="228"/>
      <c r="Q6" s="225"/>
      <c r="R6" s="226"/>
      <c r="S6" s="226"/>
      <c r="T6" s="227"/>
      <c r="U6" s="228"/>
      <c r="V6" s="225"/>
      <c r="W6" s="226"/>
      <c r="X6" s="226"/>
      <c r="Y6" s="227"/>
      <c r="Z6" s="228"/>
      <c r="AA6" s="242"/>
      <c r="AB6" s="89">
        <f ca="1">IF(ISBLANK(INDIRECT("B5"))," ",(INDIRECT("B5")))</f>
        <v>2</v>
      </c>
      <c r="AC6" s="89" t="str">
        <f ca="1">IF(ISBLANK(INDIRECT("C5"))," ",(INDIRECT("C5")))</f>
        <v>3.1.</v>
      </c>
      <c r="AD6" s="89" t="str">
        <f ca="1">IF(ISBLANK(INDIRECT("D5"))," ",(INDIRECT("D5")))</f>
        <v>3.2.</v>
      </c>
      <c r="AE6" s="89">
        <f ca="1">IF(ISBLANK(INDIRECT("E5"))," ",(INDIRECT("E5")))</f>
        <v>4</v>
      </c>
      <c r="AF6" s="89">
        <f ca="1">IF(ISBLANK(INDIRECT("F5"))," ",(INDIRECT("F5")))</f>
        <v>5</v>
      </c>
      <c r="AG6" s="89">
        <f ca="1">IF(ISBLANK(INDIRECT("G5"))," ",(INDIRECT("G5")))</f>
        <v>2</v>
      </c>
      <c r="AH6" s="89" t="str">
        <f ca="1">IF(ISBLANK(INDIRECT("H5"))," ",(INDIRECT("H5")))</f>
        <v>3.1.</v>
      </c>
      <c r="AI6" s="89" t="str">
        <f ca="1">IF(ISBLANK(INDIRECT("I5"))," ",(INDIRECT("I5")))</f>
        <v>3.2.</v>
      </c>
      <c r="AJ6" s="89">
        <f ca="1">IF(ISBLANK(INDIRECT("J5"))," ",(INDIRECT("J5")))</f>
        <v>4</v>
      </c>
      <c r="AK6" s="89">
        <f ca="1">IF(ISBLANK(INDIRECT("K5"))," ",(INDIRECT("K5")))</f>
        <v>5</v>
      </c>
      <c r="AL6" s="89">
        <f ca="1">IF(ISBLANK(INDIRECT("L5"))," ",(INDIRECT("L5")))</f>
        <v>2</v>
      </c>
      <c r="AM6" s="89" t="str">
        <f ca="1">IF(ISBLANK(INDIRECT("M5"))," ",(INDIRECT("M5")))</f>
        <v>3.1.</v>
      </c>
      <c r="AN6" s="89" t="str">
        <f ca="1">IF(ISBLANK(INDIRECT("N5"))," ",(INDIRECT("N5")))</f>
        <v>3.2.</v>
      </c>
      <c r="AO6" s="89">
        <f ca="1">IF(ISBLANK(INDIRECT("O5"))," ",(INDIRECT("O5")))</f>
        <v>4</v>
      </c>
      <c r="AP6" s="89">
        <f ca="1">IF(ISBLANK(INDIRECT("P5"))," ",(INDIRECT("P5")))</f>
        <v>5</v>
      </c>
      <c r="AQ6" s="89">
        <f ca="1">IF(ISBLANK(INDIRECT("Q5"))," ",(INDIRECT("Q5")))</f>
        <v>2</v>
      </c>
      <c r="AR6" s="89" t="str">
        <f ca="1">IF(ISBLANK(INDIRECT("R5"))," ",(INDIRECT("R5")))</f>
        <v>3.1.</v>
      </c>
      <c r="AS6" s="89" t="str">
        <f ca="1">IF(ISBLANK(INDIRECT("S5"))," ",(INDIRECT("S5")))</f>
        <v>3.2.</v>
      </c>
      <c r="AT6" s="89">
        <f ca="1">IF(ISBLANK(INDIRECT("T5"))," ",(INDIRECT("T5")))</f>
        <v>4</v>
      </c>
      <c r="AU6" s="89">
        <f ca="1">IF(ISBLANK(INDIRECT("U5"))," ",(INDIRECT("U5")))</f>
        <v>5</v>
      </c>
      <c r="AV6" s="89">
        <f ca="1">IF(ISBLANK(INDIRECT("V5"))," ",(INDIRECT("V5")))</f>
        <v>2</v>
      </c>
      <c r="AW6" s="89" t="str">
        <f ca="1">IF(ISBLANK(INDIRECT("W5"))," ",(INDIRECT("W5")))</f>
        <v>3.1.</v>
      </c>
      <c r="AX6" s="89" t="str">
        <f ca="1">IF(ISBLANK(INDIRECT("X5"))," ",(INDIRECT("X5")))</f>
        <v>3.2.</v>
      </c>
      <c r="AY6" s="89">
        <f ca="1">IF(ISBLANK(INDIRECT("Y5"))," ",(INDIRECT("Y5")))</f>
        <v>4</v>
      </c>
      <c r="AZ6" s="89">
        <f ca="1">IF(ISBLANK(INDIRECT("Z5"))," ",(INDIRECT("Z5")))</f>
        <v>5</v>
      </c>
    </row>
    <row r="7" spans="1:53" ht="15.75" hidden="1" thickTop="1" x14ac:dyDescent="0.25">
      <c r="AB7" s="89" t="str">
        <f ca="1">IF(ISBLANK(INDIRECT("B6"))," ",(INDIRECT("B6")))</f>
        <v xml:space="preserve"> </v>
      </c>
      <c r="AC7" s="89" t="str">
        <f ca="1">IF(ISBLANK(INDIRECT("C6"))," ",(INDIRECT("C6")))</f>
        <v xml:space="preserve"> </v>
      </c>
      <c r="AD7" s="89" t="str">
        <f ca="1">IF(ISBLANK(INDIRECT("D6"))," ",(INDIRECT("D6")))</f>
        <v xml:space="preserve"> </v>
      </c>
      <c r="AE7" s="89" t="str">
        <f ca="1">IF(ISBLANK(INDIRECT("E6"))," ",(INDIRECT("E6")))</f>
        <v xml:space="preserve"> </v>
      </c>
      <c r="AF7" s="89" t="str">
        <f ca="1">IF(ISBLANK(INDIRECT("F6"))," ",(INDIRECT("F6")))</f>
        <v xml:space="preserve"> </v>
      </c>
      <c r="AG7" s="89" t="str">
        <f ca="1">IF(ISBLANK(INDIRECT("G6"))," ",(INDIRECT("G6")))</f>
        <v xml:space="preserve"> </v>
      </c>
      <c r="AH7" s="89" t="str">
        <f ca="1">IF(ISBLANK(INDIRECT("H6"))," ",(INDIRECT("H6")))</f>
        <v xml:space="preserve"> </v>
      </c>
      <c r="AI7" s="89" t="str">
        <f ca="1">IF(ISBLANK(INDIRECT("I6"))," ",(INDIRECT("I6")))</f>
        <v xml:space="preserve"> </v>
      </c>
      <c r="AJ7" s="89" t="str">
        <f ca="1">IF(ISBLANK(INDIRECT("J6"))," ",(INDIRECT("J6")))</f>
        <v xml:space="preserve"> </v>
      </c>
      <c r="AK7" s="89" t="str">
        <f ca="1">IF(ISBLANK(INDIRECT("K6"))," ",(INDIRECT("K6")))</f>
        <v xml:space="preserve"> </v>
      </c>
      <c r="AL7" s="89" t="str">
        <f ca="1">IF(ISBLANK(INDIRECT("L6"))," ",(INDIRECT("L6")))</f>
        <v xml:space="preserve"> </v>
      </c>
      <c r="AM7" s="89" t="str">
        <f ca="1">IF(ISBLANK(INDIRECT("M6"))," ",(INDIRECT("M6")))</f>
        <v xml:space="preserve"> </v>
      </c>
      <c r="AN7" s="89" t="str">
        <f ca="1">IF(ISBLANK(INDIRECT("N6"))," ",(INDIRECT("N6")))</f>
        <v xml:space="preserve"> </v>
      </c>
      <c r="AO7" s="89" t="str">
        <f ca="1">IF(ISBLANK(INDIRECT("O6"))," ",(INDIRECT("O6")))</f>
        <v xml:space="preserve"> </v>
      </c>
      <c r="AP7" s="89" t="str">
        <f ca="1">IF(ISBLANK(INDIRECT("P6"))," ",(INDIRECT("P6")))</f>
        <v xml:space="preserve"> </v>
      </c>
      <c r="AQ7" s="89" t="str">
        <f ca="1">IF(ISBLANK(INDIRECT("Q6"))," ",(INDIRECT("Q6")))</f>
        <v xml:space="preserve"> </v>
      </c>
      <c r="AR7" s="89" t="str">
        <f ca="1">IF(ISBLANK(INDIRECT("R6"))," ",(INDIRECT("R6")))</f>
        <v xml:space="preserve"> </v>
      </c>
      <c r="AS7" s="89" t="str">
        <f ca="1">IF(ISBLANK(INDIRECT("S6"))," ",(INDIRECT("S6")))</f>
        <v xml:space="preserve"> </v>
      </c>
      <c r="AT7" s="89" t="str">
        <f ca="1">IF(ISBLANK(INDIRECT("T6"))," ",(INDIRECT("T6")))</f>
        <v xml:space="preserve"> </v>
      </c>
      <c r="AU7" s="89" t="str">
        <f ca="1">IF(ISBLANK(INDIRECT("U6"))," ",(INDIRECT("U6")))</f>
        <v xml:space="preserve"> </v>
      </c>
      <c r="AV7" s="89" t="str">
        <f ca="1">IF(ISBLANK(INDIRECT("V6"))," ",(INDIRECT("V6")))</f>
        <v xml:space="preserve"> </v>
      </c>
      <c r="AW7" s="89" t="str">
        <f ca="1">IF(ISBLANK(INDIRECT("W6"))," ",(INDIRECT("W6")))</f>
        <v xml:space="preserve"> </v>
      </c>
      <c r="AX7" s="89" t="str">
        <f ca="1">IF(ISBLANK(INDIRECT("X6"))," ",(INDIRECT("X6")))</f>
        <v xml:space="preserve"> </v>
      </c>
      <c r="AY7" s="89" t="str">
        <f ca="1">IF(ISBLANK(INDIRECT("Y6"))," ",(INDIRECT("Y6")))</f>
        <v xml:space="preserve"> </v>
      </c>
      <c r="AZ7" s="89" t="str">
        <f ca="1">IF(ISBLANK(INDIRECT("Z6"))," ",(INDIRECT("Z6")))</f>
        <v xml:space="preserve"> </v>
      </c>
    </row>
    <row r="8" spans="1:53" hidden="1" x14ac:dyDescent="0.25">
      <c r="AB8"/>
      <c r="AC8"/>
      <c r="AD8"/>
      <c r="AE8"/>
      <c r="AF8"/>
      <c r="AG8"/>
      <c r="AH8"/>
      <c r="AI8"/>
      <c r="AJ8"/>
      <c r="AK8"/>
      <c r="AL8"/>
      <c r="AM8"/>
      <c r="AN8"/>
      <c r="AO8"/>
      <c r="AP8"/>
      <c r="AQ8"/>
      <c r="AR8"/>
      <c r="AS8"/>
      <c r="AT8"/>
      <c r="AU8"/>
      <c r="AV8"/>
      <c r="AW8"/>
      <c r="AX8"/>
      <c r="AY8"/>
      <c r="AZ8"/>
    </row>
    <row r="9" spans="1:53" hidden="1" x14ac:dyDescent="0.25">
      <c r="AB9"/>
      <c r="AC9"/>
      <c r="AD9"/>
      <c r="AE9"/>
      <c r="AF9"/>
      <c r="AG9"/>
      <c r="AH9"/>
      <c r="AI9"/>
      <c r="AJ9"/>
      <c r="AK9"/>
      <c r="AL9"/>
      <c r="AM9"/>
      <c r="AN9"/>
      <c r="AO9"/>
      <c r="AP9"/>
      <c r="AQ9"/>
      <c r="AR9"/>
      <c r="AS9"/>
      <c r="AT9"/>
      <c r="AU9"/>
      <c r="AV9"/>
      <c r="AW9"/>
      <c r="AX9"/>
      <c r="AY9"/>
      <c r="AZ9"/>
    </row>
    <row r="10" spans="1:53" ht="30.75" hidden="1" customHeight="1" x14ac:dyDescent="0.25"/>
    <row r="11" spans="1:53" ht="18.75" hidden="1" customHeight="1" x14ac:dyDescent="0.25"/>
    <row r="12" spans="1:53" ht="15" hidden="1" customHeight="1" x14ac:dyDescent="0.25"/>
    <row r="13" spans="1:53" hidden="1" x14ac:dyDescent="0.25"/>
    <row r="14" spans="1:53" ht="15.75" hidden="1" customHeight="1" x14ac:dyDescent="0.25"/>
    <row r="15" spans="1:53" ht="18.75" hidden="1" customHeight="1" x14ac:dyDescent="0.25"/>
    <row r="16" spans="1:53" ht="18.75" hidden="1" customHeight="1" x14ac:dyDescent="0.25"/>
    <row r="17" ht="18.75" hidden="1" customHeight="1" x14ac:dyDescent="0.25"/>
  </sheetData>
  <sheetProtection algorithmName="SHA-512" hashValue="mhtdvZJ3/lKw00DrMxFDho68LCoLnEdD4yH0RgUTlh8aZAVqm5WS7mL5QQvDeCJ0AhBiOPupZqx1dHSGRoXDzQ==" saltValue="MocSibWXNOH3OYrhv0OlkQ==" spinCount="100000" sheet="1" formatColumns="0" formatRows="0" sort="0" autoFilter="0" pivotTables="0"/>
  <mergeCells count="5">
    <mergeCell ref="B3:F3"/>
    <mergeCell ref="G3:K3"/>
    <mergeCell ref="L3:P3"/>
    <mergeCell ref="Q3:U3"/>
    <mergeCell ref="V3:Z3"/>
  </mergeCells>
  <dataValidations count="3">
    <dataValidation type="date" operator="greaterThanOrEqual" allowBlank="1" showInputMessage="1" showErrorMessage="1" sqref="E6 J6 O6 T6 Y6">
      <formula1>7306</formula1>
    </dataValidation>
    <dataValidation type="list" allowBlank="1" showInputMessage="1" showErrorMessage="1" sqref="A3:A5">
      <formula1>#REF!</formula1>
    </dataValidation>
    <dataValidation type="list" allowBlank="1" showInputMessage="1" showErrorMessage="1" sqref="A6">
      <formula1>#REF!</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2) Сторінка &amp;P із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4"/>
  <dimension ref="A1:DJ280"/>
  <sheetViews>
    <sheetView showGridLines="0" zoomScale="85" zoomScaleNormal="85" zoomScaleSheetLayoutView="85" workbookViewId="0">
      <pane xSplit="1" ySplit="4" topLeftCell="B5" activePane="bottomRight" state="frozenSplit"/>
      <selection pane="topRight"/>
      <selection pane="bottomLeft"/>
      <selection pane="bottomRight" activeCell="A5" sqref="A5"/>
    </sheetView>
  </sheetViews>
  <sheetFormatPr defaultColWidth="0" defaultRowHeight="34.5" customHeight="1" zeroHeight="1" x14ac:dyDescent="0.25"/>
  <cols>
    <col min="1" max="1" width="3.85546875" customWidth="1"/>
    <col min="2" max="2" width="68.42578125" customWidth="1"/>
    <col min="3" max="3" width="31.85546875" customWidth="1"/>
    <col min="4" max="4" width="25.5703125" customWidth="1"/>
    <col min="5" max="5" width="39.5703125" customWidth="1"/>
    <col min="6" max="6" width="28.5703125" customWidth="1"/>
    <col min="7" max="7" width="20.42578125" hidden="1" customWidth="1"/>
    <col min="8" max="114" width="9.5703125" hidden="1" customWidth="1"/>
    <col min="115" max="16384" width="9.140625" hidden="1"/>
  </cols>
  <sheetData>
    <row r="1" spans="1:33" ht="24.75" customHeight="1" x14ac:dyDescent="0.25">
      <c r="A1" s="208" t="s">
        <v>664</v>
      </c>
      <c r="C1" s="90"/>
      <c r="D1" s="90"/>
      <c r="E1" s="90"/>
      <c r="F1" s="42"/>
    </row>
    <row r="2" spans="1:33" ht="24.75" customHeight="1" x14ac:dyDescent="0.25">
      <c r="A2" s="86"/>
      <c r="B2" s="310" t="s">
        <v>176</v>
      </c>
      <c r="C2" s="310"/>
      <c r="D2" s="310"/>
      <c r="E2" s="86"/>
      <c r="F2" s="86"/>
    </row>
    <row r="3" spans="1:33" ht="42.75" customHeight="1" x14ac:dyDescent="0.25">
      <c r="A3" s="73" t="s">
        <v>125</v>
      </c>
      <c r="B3" s="73" t="s">
        <v>165</v>
      </c>
      <c r="C3" s="73" t="s">
        <v>164</v>
      </c>
      <c r="D3" s="73" t="s">
        <v>161</v>
      </c>
      <c r="E3" s="73" t="s">
        <v>162</v>
      </c>
      <c r="F3" s="73" t="s">
        <v>163</v>
      </c>
      <c r="G3" s="159"/>
    </row>
    <row r="4" spans="1:33" ht="15" x14ac:dyDescent="0.25">
      <c r="A4" s="73">
        <v>1</v>
      </c>
      <c r="B4" s="73" t="s">
        <v>127</v>
      </c>
      <c r="C4" s="73" t="s">
        <v>128</v>
      </c>
      <c r="D4" s="73">
        <v>3</v>
      </c>
      <c r="E4" s="73">
        <v>4</v>
      </c>
      <c r="F4" s="73">
        <v>5</v>
      </c>
      <c r="G4" s="159"/>
      <c r="AB4" s="93" t="str">
        <f ca="1">IF(ISBLANK(INDIRECT("B4"))," ",(INDIRECT("B4")))</f>
        <v>2.1.</v>
      </c>
      <c r="AC4" s="93" t="str">
        <f ca="1">IF(ISBLANK(INDIRECT("C4"))," ",(INDIRECT("C4")))</f>
        <v>2.2.</v>
      </c>
      <c r="AD4" s="93">
        <f ca="1">IF(ISBLANK(INDIRECT("D4"))," ",(INDIRECT("D4")))</f>
        <v>3</v>
      </c>
      <c r="AE4" s="93">
        <f ca="1">IF(ISBLANK(INDIRECT("E4"))," ",(INDIRECT("E4")))</f>
        <v>4</v>
      </c>
      <c r="AF4" s="93">
        <f ca="1">IF(ISBLANK(INDIRECT("F4"))," ",(INDIRECT("F4")))</f>
        <v>5</v>
      </c>
    </row>
    <row r="5" spans="1:33" ht="31.5" customHeight="1" x14ac:dyDescent="0.25">
      <c r="A5" s="7">
        <v>1</v>
      </c>
      <c r="B5" s="43"/>
      <c r="C5" s="43"/>
      <c r="D5" s="229"/>
      <c r="E5" s="43"/>
      <c r="F5" s="43"/>
      <c r="G5" s="91"/>
      <c r="AB5" s="160" t="str">
        <f ca="1">IF(ISBLANK(INDIRECT("B5"))," ",(INDIRECT("B5")))</f>
        <v xml:space="preserve"> </v>
      </c>
      <c r="AC5" s="160" t="str">
        <f ca="1">IF(ISBLANK(INDIRECT("C5"))," ",(INDIRECT("C5")))</f>
        <v xml:space="preserve"> </v>
      </c>
      <c r="AD5" s="160" t="str">
        <f ca="1">IF(ISBLANK(INDIRECT("D5"))," ",(INDIRECT("D5")))</f>
        <v xml:space="preserve"> </v>
      </c>
      <c r="AE5" s="160" t="str">
        <f ca="1">IF(ISBLANK(INDIRECT("E5"))," ",(INDIRECT("E5")))</f>
        <v xml:space="preserve"> </v>
      </c>
      <c r="AF5" s="160" t="str">
        <f ca="1">IF(ISBLANK(INDIRECT("F5"))," ",(INDIRECT("F5")))</f>
        <v xml:space="preserve"> </v>
      </c>
      <c r="AG5" s="160" t="str">
        <f ca="1">IF(ISBLANK(INDIRECT("G5"))," ",(INDIRECT("G5")))</f>
        <v xml:space="preserve"> </v>
      </c>
    </row>
    <row r="6" spans="1:33" ht="31.5" customHeight="1" x14ac:dyDescent="0.25">
      <c r="A6" s="7">
        <v>2</v>
      </c>
      <c r="B6" s="43"/>
      <c r="C6" s="43"/>
      <c r="D6" s="229"/>
      <c r="E6" s="43"/>
      <c r="F6" s="43"/>
      <c r="G6" s="91"/>
      <c r="AB6" s="93" t="str">
        <f ca="1">IF(ISBLANK(INDIRECT("B6"))," ",(INDIRECT("B6")))</f>
        <v xml:space="preserve"> </v>
      </c>
      <c r="AC6" s="93" t="str">
        <f ca="1">IF(ISBLANK(INDIRECT("C6"))," ",(INDIRECT("C6")))</f>
        <v xml:space="preserve"> </v>
      </c>
      <c r="AD6" s="93" t="str">
        <f ca="1">IF(ISBLANK(INDIRECT("D6"))," ",(INDIRECT("D6")))</f>
        <v xml:space="preserve"> </v>
      </c>
      <c r="AE6" s="93" t="str">
        <f ca="1">IF(ISBLANK(INDIRECT("E6"))," ",(INDIRECT("E6")))</f>
        <v xml:space="preserve"> </v>
      </c>
      <c r="AF6" s="93" t="str">
        <f ca="1">IF(ISBLANK(INDIRECT("F6"))," ",(INDIRECT("F6")))</f>
        <v xml:space="preserve"> </v>
      </c>
      <c r="AG6" s="93" t="str">
        <f ca="1">IF(ISBLANK(INDIRECT("G6"))," ",(INDIRECT("G6")))</f>
        <v xml:space="preserve"> </v>
      </c>
    </row>
    <row r="7" spans="1:33" ht="31.5" customHeight="1" x14ac:dyDescent="0.25">
      <c r="A7" s="7">
        <v>3</v>
      </c>
      <c r="B7" s="43"/>
      <c r="C7" s="43"/>
      <c r="D7" s="229"/>
      <c r="E7" s="43"/>
      <c r="F7" s="43"/>
      <c r="G7" s="91"/>
      <c r="AB7" s="93" t="str">
        <f ca="1">IF(ISBLANK(INDIRECT("B7"))," ",(INDIRECT("B7")))</f>
        <v xml:space="preserve"> </v>
      </c>
      <c r="AC7" s="93" t="str">
        <f ca="1">IF(ISBLANK(INDIRECT("C7"))," ",(INDIRECT("C7")))</f>
        <v xml:space="preserve"> </v>
      </c>
      <c r="AD7" s="93" t="str">
        <f ca="1">IF(ISBLANK(INDIRECT("D7"))," ",(INDIRECT("D7")))</f>
        <v xml:space="preserve"> </v>
      </c>
      <c r="AE7" s="93" t="str">
        <f ca="1">IF(ISBLANK(INDIRECT("E7"))," ",(INDIRECT("E7")))</f>
        <v xml:space="preserve"> </v>
      </c>
      <c r="AF7" s="93" t="str">
        <f ca="1">IF(ISBLANK(INDIRECT("F7"))," ",(INDIRECT("F7")))</f>
        <v xml:space="preserve"> </v>
      </c>
      <c r="AG7" s="93" t="str">
        <f ca="1">IF(ISBLANK(INDIRECT("G7"))," ",(INDIRECT("G7")))</f>
        <v xml:space="preserve"> </v>
      </c>
    </row>
    <row r="8" spans="1:33" ht="31.5" customHeight="1" x14ac:dyDescent="0.25">
      <c r="A8" s="7">
        <v>4</v>
      </c>
      <c r="B8" s="43"/>
      <c r="C8" s="43"/>
      <c r="D8" s="229"/>
      <c r="E8" s="43"/>
      <c r="F8" s="43"/>
      <c r="G8" s="91"/>
      <c r="AB8" s="93" t="str">
        <f ca="1">IF(ISBLANK(INDIRECT("B8"))," ",(INDIRECT("B8")))</f>
        <v xml:space="preserve"> </v>
      </c>
      <c r="AC8" s="93" t="str">
        <f ca="1">IF(ISBLANK(INDIRECT("C8"))," ",(INDIRECT("C8")))</f>
        <v xml:space="preserve"> </v>
      </c>
      <c r="AD8" s="93" t="str">
        <f ca="1">IF(ISBLANK(INDIRECT("D8"))," ",(INDIRECT("D8")))</f>
        <v xml:space="preserve"> </v>
      </c>
      <c r="AE8" s="93" t="str">
        <f ca="1">IF(ISBLANK(INDIRECT("E8"))," ",(INDIRECT("E8")))</f>
        <v xml:space="preserve"> </v>
      </c>
      <c r="AF8" s="93" t="str">
        <f ca="1">IF(ISBLANK(INDIRECT("F8"))," ",(INDIRECT("F8")))</f>
        <v xml:space="preserve"> </v>
      </c>
      <c r="AG8" s="93" t="str">
        <f ca="1">IF(ISBLANK(INDIRECT("G8"))," ",(INDIRECT("G8")))</f>
        <v xml:space="preserve"> </v>
      </c>
    </row>
    <row r="9" spans="1:33" ht="31.5" customHeight="1" x14ac:dyDescent="0.25">
      <c r="A9" s="7">
        <v>5</v>
      </c>
      <c r="B9" s="43"/>
      <c r="C9" s="43"/>
      <c r="D9" s="229"/>
      <c r="E9" s="43"/>
      <c r="F9" s="43"/>
      <c r="G9" s="91"/>
      <c r="AB9" s="93" t="str">
        <f ca="1">IF(ISBLANK(INDIRECT("B9"))," ",(INDIRECT("B9")))</f>
        <v xml:space="preserve"> </v>
      </c>
      <c r="AC9" s="93" t="str">
        <f ca="1">IF(ISBLANK(INDIRECT("C9"))," ",(INDIRECT("C9")))</f>
        <v xml:space="preserve"> </v>
      </c>
      <c r="AD9" s="93" t="str">
        <f ca="1">IF(ISBLANK(INDIRECT("D9"))," ",(INDIRECT("D9")))</f>
        <v xml:space="preserve"> </v>
      </c>
      <c r="AE9" s="93" t="str">
        <f ca="1">IF(ISBLANK(INDIRECT("E9"))," ",(INDIRECT("E9")))</f>
        <v xml:space="preserve"> </v>
      </c>
      <c r="AF9" s="93" t="str">
        <f ca="1">IF(ISBLANK(INDIRECT("F9"))," ",(INDIRECT("F9")))</f>
        <v xml:space="preserve"> </v>
      </c>
      <c r="AG9" s="93" t="str">
        <f ca="1">IF(ISBLANK(INDIRECT("G9"))," ",(INDIRECT("G9")))</f>
        <v xml:space="preserve"> </v>
      </c>
    </row>
    <row r="10" spans="1:33" ht="31.5" customHeight="1" x14ac:dyDescent="0.25">
      <c r="A10" s="7">
        <v>6</v>
      </c>
      <c r="B10" s="43"/>
      <c r="C10" s="43"/>
      <c r="D10" s="229"/>
      <c r="E10" s="43"/>
      <c r="F10" s="43"/>
      <c r="G10" s="91"/>
      <c r="AB10" s="93" t="str">
        <f ca="1">IF(ISBLANK(INDIRECT("B10"))," ",(INDIRECT("B10")))</f>
        <v xml:space="preserve"> </v>
      </c>
      <c r="AC10" s="93" t="str">
        <f ca="1">IF(ISBLANK(INDIRECT("C10"))," ",(INDIRECT("C10")))</f>
        <v xml:space="preserve"> </v>
      </c>
      <c r="AD10" s="93" t="str">
        <f ca="1">IF(ISBLANK(INDIRECT("D10"))," ",(INDIRECT("D10")))</f>
        <v xml:space="preserve"> </v>
      </c>
      <c r="AE10" s="93" t="str">
        <f ca="1">IF(ISBLANK(INDIRECT("E10"))," ",(INDIRECT("E10")))</f>
        <v xml:space="preserve"> </v>
      </c>
      <c r="AF10" s="93" t="str">
        <f ca="1">IF(ISBLANK(INDIRECT("F10"))," ",(INDIRECT("F10")))</f>
        <v xml:space="preserve"> </v>
      </c>
      <c r="AG10" s="93" t="str">
        <f ca="1">IF(ISBLANK(INDIRECT("G10"))," ",(INDIRECT("G10")))</f>
        <v xml:space="preserve"> </v>
      </c>
    </row>
    <row r="11" spans="1:33" ht="31.5" customHeight="1" x14ac:dyDescent="0.25">
      <c r="A11" s="7">
        <v>7</v>
      </c>
      <c r="B11" s="43"/>
      <c r="C11" s="43"/>
      <c r="D11" s="229"/>
      <c r="E11" s="43"/>
      <c r="F11" s="43"/>
      <c r="G11" s="91"/>
      <c r="AB11" s="93" t="str">
        <f ca="1">IF(ISBLANK(INDIRECT("B11"))," ",(INDIRECT("B11")))</f>
        <v xml:space="preserve"> </v>
      </c>
      <c r="AC11" s="93" t="str">
        <f ca="1">IF(ISBLANK(INDIRECT("C11"))," ",(INDIRECT("C11")))</f>
        <v xml:space="preserve"> </v>
      </c>
      <c r="AD11" s="93" t="str">
        <f ca="1">IF(ISBLANK(INDIRECT("D11"))," ",(INDIRECT("D11")))</f>
        <v xml:space="preserve"> </v>
      </c>
      <c r="AE11" s="93" t="str">
        <f ca="1">IF(ISBLANK(INDIRECT("E11"))," ",(INDIRECT("E11")))</f>
        <v xml:space="preserve"> </v>
      </c>
      <c r="AF11" s="93" t="str">
        <f ca="1">IF(ISBLANK(INDIRECT("F11"))," ",(INDIRECT("F11")))</f>
        <v xml:space="preserve"> </v>
      </c>
      <c r="AG11" s="93" t="str">
        <f ca="1">IF(ISBLANK(INDIRECT("G11"))," ",(INDIRECT("G11")))</f>
        <v xml:space="preserve"> </v>
      </c>
    </row>
    <row r="12" spans="1:33" ht="31.5" customHeight="1" x14ac:dyDescent="0.25">
      <c r="A12" s="7">
        <v>8</v>
      </c>
      <c r="B12" s="43"/>
      <c r="C12" s="43"/>
      <c r="D12" s="229"/>
      <c r="E12" s="43"/>
      <c r="F12" s="43"/>
      <c r="G12" s="91"/>
      <c r="AB12" s="93" t="str">
        <f ca="1">IF(ISBLANK(INDIRECT("B12"))," ",(INDIRECT("B12")))</f>
        <v xml:space="preserve"> </v>
      </c>
      <c r="AC12" s="93" t="str">
        <f ca="1">IF(ISBLANK(INDIRECT("C12"))," ",(INDIRECT("C12")))</f>
        <v xml:space="preserve"> </v>
      </c>
      <c r="AD12" s="93" t="str">
        <f ca="1">IF(ISBLANK(INDIRECT("D12"))," ",(INDIRECT("D12")))</f>
        <v xml:space="preserve"> </v>
      </c>
      <c r="AE12" s="93" t="str">
        <f ca="1">IF(ISBLANK(INDIRECT("E12"))," ",(INDIRECT("E12")))</f>
        <v xml:space="preserve"> </v>
      </c>
      <c r="AF12" s="93" t="str">
        <f ca="1">IF(ISBLANK(INDIRECT("F12"))," ",(INDIRECT("F12")))</f>
        <v xml:space="preserve"> </v>
      </c>
      <c r="AG12" s="93" t="str">
        <f ca="1">IF(ISBLANK(INDIRECT("G12"))," ",(INDIRECT("G12")))</f>
        <v xml:space="preserve"> </v>
      </c>
    </row>
    <row r="13" spans="1:33" ht="31.5" customHeight="1" x14ac:dyDescent="0.25">
      <c r="A13" s="7">
        <v>9</v>
      </c>
      <c r="B13" s="43"/>
      <c r="C13" s="43"/>
      <c r="D13" s="229"/>
      <c r="E13" s="43"/>
      <c r="F13" s="43"/>
      <c r="G13" s="91"/>
      <c r="AB13" s="93" t="str">
        <f ca="1">IF(ISBLANK(INDIRECT("B13"))," ",(INDIRECT("B13")))</f>
        <v xml:space="preserve"> </v>
      </c>
      <c r="AC13" s="93" t="str">
        <f ca="1">IF(ISBLANK(INDIRECT("C13"))," ",(INDIRECT("C13")))</f>
        <v xml:space="preserve"> </v>
      </c>
      <c r="AD13" s="93" t="str">
        <f ca="1">IF(ISBLANK(INDIRECT("D13"))," ",(INDIRECT("D13")))</f>
        <v xml:space="preserve"> </v>
      </c>
      <c r="AE13" s="93" t="str">
        <f ca="1">IF(ISBLANK(INDIRECT("E13"))," ",(INDIRECT("E13")))</f>
        <v xml:space="preserve"> </v>
      </c>
      <c r="AF13" s="93" t="str">
        <f ca="1">IF(ISBLANK(INDIRECT("F13"))," ",(INDIRECT("F13")))</f>
        <v xml:space="preserve"> </v>
      </c>
      <c r="AG13" s="93" t="str">
        <f ca="1">IF(ISBLANK(INDIRECT("G13"))," ",(INDIRECT("G13")))</f>
        <v xml:space="preserve"> </v>
      </c>
    </row>
    <row r="14" spans="1:33" ht="31.5" customHeight="1" x14ac:dyDescent="0.25">
      <c r="A14" s="7">
        <v>10</v>
      </c>
      <c r="B14" s="43"/>
      <c r="C14" s="43"/>
      <c r="D14" s="229"/>
      <c r="E14" s="43"/>
      <c r="F14" s="43"/>
      <c r="G14" s="91"/>
      <c r="AB14" s="93" t="str">
        <f ca="1">IF(ISBLANK(INDIRECT("B14"))," ",(INDIRECT("B14")))</f>
        <v xml:space="preserve"> </v>
      </c>
      <c r="AC14" s="93" t="str">
        <f ca="1">IF(ISBLANK(INDIRECT("C14"))," ",(INDIRECT("C14")))</f>
        <v xml:space="preserve"> </v>
      </c>
      <c r="AD14" s="93" t="str">
        <f ca="1">IF(ISBLANK(INDIRECT("D14"))," ",(INDIRECT("D14")))</f>
        <v xml:space="preserve"> </v>
      </c>
      <c r="AE14" s="93" t="str">
        <f ca="1">IF(ISBLANK(INDIRECT("E14"))," ",(INDIRECT("E14")))</f>
        <v xml:space="preserve"> </v>
      </c>
      <c r="AF14" s="93" t="str">
        <f ca="1">IF(ISBLANK(INDIRECT("F14"))," ",(INDIRECT("F14")))</f>
        <v xml:space="preserve"> </v>
      </c>
      <c r="AG14" s="93" t="str">
        <f ca="1">IF(ISBLANK(INDIRECT("G14"))," ",(INDIRECT("G14")))</f>
        <v xml:space="preserve"> </v>
      </c>
    </row>
    <row r="15" spans="1:33" ht="34.5" hidden="1" customHeight="1" x14ac:dyDescent="0.25"/>
    <row r="16" spans="1:33" ht="34.5" hidden="1" customHeight="1" x14ac:dyDescent="0.25"/>
    <row r="17" spans="2:3" ht="34.5" hidden="1" customHeight="1" x14ac:dyDescent="0.25"/>
    <row r="18" spans="2:3" ht="34.5" hidden="1" customHeight="1" x14ac:dyDescent="0.25"/>
    <row r="19" spans="2:3" ht="34.5" hidden="1" customHeight="1" x14ac:dyDescent="0.25"/>
    <row r="20" spans="2:3" ht="34.5" hidden="1" customHeight="1" x14ac:dyDescent="0.25"/>
    <row r="21" spans="2:3" ht="34.5" hidden="1" customHeight="1" x14ac:dyDescent="0.25"/>
    <row r="22" spans="2:3" ht="34.5" hidden="1" customHeight="1" x14ac:dyDescent="0.25">
      <c r="B22" t="s">
        <v>517</v>
      </c>
      <c r="C22" s="141" t="s">
        <v>82</v>
      </c>
    </row>
    <row r="23" spans="2:3" ht="34.5" hidden="1" customHeight="1" x14ac:dyDescent="0.25">
      <c r="B23" s="141" t="s">
        <v>82</v>
      </c>
      <c r="C23" s="141">
        <v>1910</v>
      </c>
    </row>
    <row r="24" spans="2:3" ht="34.5" hidden="1" customHeight="1" x14ac:dyDescent="0.25">
      <c r="B24" s="141" t="s">
        <v>523</v>
      </c>
      <c r="C24" s="141">
        <v>1911</v>
      </c>
    </row>
    <row r="25" spans="2:3" ht="34.5" hidden="1" customHeight="1" x14ac:dyDescent="0.25">
      <c r="B25" s="141" t="s">
        <v>521</v>
      </c>
      <c r="C25" s="141">
        <v>1912</v>
      </c>
    </row>
    <row r="26" spans="2:3" ht="34.5" hidden="1" customHeight="1" x14ac:dyDescent="0.25">
      <c r="B26" s="141" t="s">
        <v>22</v>
      </c>
      <c r="C26" s="141">
        <v>1913</v>
      </c>
    </row>
    <row r="27" spans="2:3" ht="34.5" hidden="1" customHeight="1" x14ac:dyDescent="0.25">
      <c r="B27" s="141" t="s">
        <v>808</v>
      </c>
      <c r="C27" s="141">
        <v>1914</v>
      </c>
    </row>
    <row r="28" spans="2:3" ht="34.5" hidden="1" customHeight="1" x14ac:dyDescent="0.25">
      <c r="B28" s="141" t="s">
        <v>527</v>
      </c>
      <c r="C28" s="141">
        <v>1915</v>
      </c>
    </row>
    <row r="29" spans="2:3" ht="34.5" hidden="1" customHeight="1" x14ac:dyDescent="0.25">
      <c r="B29" s="141" t="s">
        <v>23</v>
      </c>
      <c r="C29" s="141">
        <v>1916</v>
      </c>
    </row>
    <row r="30" spans="2:3" ht="34.5" hidden="1" customHeight="1" x14ac:dyDescent="0.25">
      <c r="B30" s="141" t="s">
        <v>197</v>
      </c>
      <c r="C30" s="141">
        <v>1917</v>
      </c>
    </row>
    <row r="31" spans="2:3" ht="34.5" hidden="1" customHeight="1" x14ac:dyDescent="0.25">
      <c r="B31" s="141" t="s">
        <v>530</v>
      </c>
      <c r="C31" s="141">
        <v>1918</v>
      </c>
    </row>
    <row r="32" spans="2:3" ht="34.5" hidden="1" customHeight="1" x14ac:dyDescent="0.25">
      <c r="B32" s="141" t="s">
        <v>24</v>
      </c>
      <c r="C32" s="141">
        <v>1919</v>
      </c>
    </row>
    <row r="33" spans="2:3" ht="34.5" hidden="1" customHeight="1" x14ac:dyDescent="0.25">
      <c r="B33" s="141" t="s">
        <v>25</v>
      </c>
      <c r="C33" s="141">
        <v>1920</v>
      </c>
    </row>
    <row r="34" spans="2:3" ht="34.5" hidden="1" customHeight="1" x14ac:dyDescent="0.25">
      <c r="B34" s="141" t="s">
        <v>809</v>
      </c>
      <c r="C34" s="141">
        <v>1921</v>
      </c>
    </row>
    <row r="35" spans="2:3" ht="34.5" hidden="1" customHeight="1" x14ac:dyDescent="0.25">
      <c r="B35" s="141" t="s">
        <v>203</v>
      </c>
      <c r="C35" s="141">
        <v>1922</v>
      </c>
    </row>
    <row r="36" spans="2:3" ht="34.5" hidden="1" customHeight="1" x14ac:dyDescent="0.25">
      <c r="B36" s="141" t="s">
        <v>26</v>
      </c>
      <c r="C36" s="141">
        <v>1923</v>
      </c>
    </row>
    <row r="37" spans="2:3" ht="34.5" hidden="1" customHeight="1" x14ac:dyDescent="0.25">
      <c r="B37" s="141" t="s">
        <v>27</v>
      </c>
      <c r="C37" s="141">
        <v>1924</v>
      </c>
    </row>
    <row r="38" spans="2:3" ht="34.5" hidden="1" customHeight="1" x14ac:dyDescent="0.25">
      <c r="B38" s="141" t="s">
        <v>810</v>
      </c>
      <c r="C38" s="141">
        <v>1925</v>
      </c>
    </row>
    <row r="39" spans="2:3" ht="34.5" hidden="1" customHeight="1" x14ac:dyDescent="0.25">
      <c r="B39" s="141" t="s">
        <v>811</v>
      </c>
      <c r="C39" s="141">
        <v>1926</v>
      </c>
    </row>
    <row r="40" spans="2:3" ht="34.5" hidden="1" customHeight="1" x14ac:dyDescent="0.25">
      <c r="B40" s="141" t="s">
        <v>28</v>
      </c>
      <c r="C40" s="141">
        <v>1927</v>
      </c>
    </row>
    <row r="41" spans="2:3" ht="34.5" hidden="1" customHeight="1" x14ac:dyDescent="0.25">
      <c r="B41" s="141" t="s">
        <v>29</v>
      </c>
      <c r="C41" s="141">
        <v>1928</v>
      </c>
    </row>
    <row r="42" spans="2:3" ht="34.5" hidden="1" customHeight="1" x14ac:dyDescent="0.25">
      <c r="B42" s="141" t="s">
        <v>812</v>
      </c>
      <c r="C42" s="141">
        <v>1929</v>
      </c>
    </row>
    <row r="43" spans="2:3" ht="34.5" hidden="1" customHeight="1" x14ac:dyDescent="0.25">
      <c r="B43" s="141" t="s">
        <v>542</v>
      </c>
      <c r="C43" s="141">
        <v>1930</v>
      </c>
    </row>
    <row r="44" spans="2:3" ht="34.5" hidden="1" customHeight="1" x14ac:dyDescent="0.25">
      <c r="B44" s="141" t="s">
        <v>544</v>
      </c>
      <c r="C44" s="141">
        <v>1931</v>
      </c>
    </row>
    <row r="45" spans="2:3" ht="34.5" hidden="1" customHeight="1" x14ac:dyDescent="0.25">
      <c r="B45" s="141" t="s">
        <v>545</v>
      </c>
      <c r="C45" s="141">
        <v>1932</v>
      </c>
    </row>
    <row r="46" spans="2:3" ht="34.5" hidden="1" customHeight="1" x14ac:dyDescent="0.25">
      <c r="B46" s="141" t="s">
        <v>813</v>
      </c>
      <c r="C46" s="141">
        <v>1933</v>
      </c>
    </row>
    <row r="47" spans="2:3" ht="34.5" hidden="1" customHeight="1" x14ac:dyDescent="0.25">
      <c r="B47" s="141" t="s">
        <v>538</v>
      </c>
      <c r="C47" s="141">
        <v>1934</v>
      </c>
    </row>
    <row r="48" spans="2:3" ht="34.5" hidden="1" customHeight="1" x14ac:dyDescent="0.25">
      <c r="B48" s="141" t="s">
        <v>546</v>
      </c>
      <c r="C48" s="141">
        <v>1935</v>
      </c>
    </row>
    <row r="49" spans="2:3" ht="34.5" hidden="1" customHeight="1" x14ac:dyDescent="0.25">
      <c r="B49" s="141" t="s">
        <v>814</v>
      </c>
      <c r="C49" s="141">
        <v>1936</v>
      </c>
    </row>
    <row r="50" spans="2:3" ht="34.5" hidden="1" customHeight="1" x14ac:dyDescent="0.25">
      <c r="B50" s="141" t="s">
        <v>815</v>
      </c>
      <c r="C50" s="141">
        <v>1937</v>
      </c>
    </row>
    <row r="51" spans="2:3" ht="34.5" hidden="1" customHeight="1" x14ac:dyDescent="0.25">
      <c r="B51" s="141" t="s">
        <v>547</v>
      </c>
      <c r="C51" s="141">
        <v>1938</v>
      </c>
    </row>
    <row r="52" spans="2:3" ht="34.5" hidden="1" customHeight="1" x14ac:dyDescent="0.25">
      <c r="B52" s="141" t="s">
        <v>30</v>
      </c>
      <c r="C52" s="141">
        <v>1939</v>
      </c>
    </row>
    <row r="53" spans="2:3" ht="34.5" hidden="1" customHeight="1" x14ac:dyDescent="0.25">
      <c r="B53" s="141" t="s">
        <v>660</v>
      </c>
      <c r="C53" s="141">
        <v>1940</v>
      </c>
    </row>
    <row r="54" spans="2:3" ht="34.5" hidden="1" customHeight="1" x14ac:dyDescent="0.25">
      <c r="B54" s="141" t="s">
        <v>816</v>
      </c>
      <c r="C54" s="141">
        <v>1941</v>
      </c>
    </row>
    <row r="55" spans="2:3" ht="34.5" hidden="1" customHeight="1" x14ac:dyDescent="0.25">
      <c r="B55" s="141" t="s">
        <v>817</v>
      </c>
      <c r="C55" s="141">
        <v>1942</v>
      </c>
    </row>
    <row r="56" spans="2:3" ht="34.5" hidden="1" customHeight="1" x14ac:dyDescent="0.25">
      <c r="B56" s="141" t="s">
        <v>553</v>
      </c>
      <c r="C56" s="141">
        <v>1943</v>
      </c>
    </row>
    <row r="57" spans="2:3" ht="34.5" hidden="1" customHeight="1" x14ac:dyDescent="0.25">
      <c r="B57" s="141" t="s">
        <v>554</v>
      </c>
      <c r="C57" s="141">
        <v>1944</v>
      </c>
    </row>
    <row r="58" spans="2:3" ht="34.5" hidden="1" customHeight="1" x14ac:dyDescent="0.25">
      <c r="B58" s="141" t="s">
        <v>31</v>
      </c>
      <c r="C58" s="141">
        <v>1945</v>
      </c>
    </row>
    <row r="59" spans="2:3" ht="34.5" hidden="1" customHeight="1" x14ac:dyDescent="0.25">
      <c r="B59" s="141" t="s">
        <v>32</v>
      </c>
      <c r="C59" s="141">
        <v>1946</v>
      </c>
    </row>
    <row r="60" spans="2:3" ht="34.5" hidden="1" customHeight="1" x14ac:dyDescent="0.25">
      <c r="B60" s="141" t="s">
        <v>818</v>
      </c>
      <c r="C60" s="141">
        <v>1947</v>
      </c>
    </row>
    <row r="61" spans="2:3" ht="34.5" hidden="1" customHeight="1" x14ac:dyDescent="0.25">
      <c r="B61" s="141" t="s">
        <v>205</v>
      </c>
      <c r="C61" s="141">
        <v>1948</v>
      </c>
    </row>
    <row r="62" spans="2:3" ht="34.5" hidden="1" customHeight="1" x14ac:dyDescent="0.25">
      <c r="B62" s="141" t="s">
        <v>206</v>
      </c>
      <c r="C62" s="141">
        <v>1949</v>
      </c>
    </row>
    <row r="63" spans="2:3" ht="34.5" hidden="1" customHeight="1" x14ac:dyDescent="0.25">
      <c r="B63" s="141" t="s">
        <v>819</v>
      </c>
      <c r="C63" s="141">
        <v>1950</v>
      </c>
    </row>
    <row r="64" spans="2:3" ht="34.5" hidden="1" customHeight="1" x14ac:dyDescent="0.25">
      <c r="B64" s="141" t="s">
        <v>820</v>
      </c>
      <c r="C64" s="141">
        <v>1951</v>
      </c>
    </row>
    <row r="65" spans="2:3" ht="34.5" hidden="1" customHeight="1" x14ac:dyDescent="0.25">
      <c r="B65" s="141" t="s">
        <v>557</v>
      </c>
      <c r="C65" s="141">
        <v>1952</v>
      </c>
    </row>
    <row r="66" spans="2:3" ht="34.5" hidden="1" customHeight="1" x14ac:dyDescent="0.25">
      <c r="B66" s="141" t="s">
        <v>33</v>
      </c>
      <c r="C66" s="141">
        <v>1953</v>
      </c>
    </row>
    <row r="67" spans="2:3" ht="34.5" hidden="1" customHeight="1" x14ac:dyDescent="0.25">
      <c r="B67" s="141" t="s">
        <v>560</v>
      </c>
      <c r="C67" s="141">
        <v>1954</v>
      </c>
    </row>
    <row r="68" spans="2:3" ht="34.5" hidden="1" customHeight="1" x14ac:dyDescent="0.25">
      <c r="B68" s="141" t="s">
        <v>561</v>
      </c>
      <c r="C68" s="141">
        <v>1955</v>
      </c>
    </row>
    <row r="69" spans="2:3" ht="34.5" hidden="1" customHeight="1" x14ac:dyDescent="0.25">
      <c r="B69" s="141" t="s">
        <v>34</v>
      </c>
      <c r="C69" s="141">
        <v>1956</v>
      </c>
    </row>
    <row r="70" spans="2:3" ht="34.5" hidden="1" customHeight="1" x14ac:dyDescent="0.25">
      <c r="B70" s="141" t="s">
        <v>821</v>
      </c>
      <c r="C70" s="141">
        <v>1957</v>
      </c>
    </row>
    <row r="71" spans="2:3" ht="34.5" hidden="1" customHeight="1" x14ac:dyDescent="0.25">
      <c r="B71" s="141" t="s">
        <v>35</v>
      </c>
      <c r="C71" s="141">
        <v>1958</v>
      </c>
    </row>
    <row r="72" spans="2:3" ht="34.5" hidden="1" customHeight="1" x14ac:dyDescent="0.25">
      <c r="B72" s="141" t="s">
        <v>36</v>
      </c>
      <c r="C72" s="141">
        <v>1959</v>
      </c>
    </row>
    <row r="73" spans="2:3" ht="34.5" hidden="1" customHeight="1" x14ac:dyDescent="0.25">
      <c r="B73" s="141" t="s">
        <v>562</v>
      </c>
      <c r="C73" s="141">
        <v>1960</v>
      </c>
    </row>
    <row r="74" spans="2:3" ht="34.5" hidden="1" customHeight="1" x14ac:dyDescent="0.25">
      <c r="B74" s="141" t="s">
        <v>563</v>
      </c>
      <c r="C74" s="141">
        <v>1961</v>
      </c>
    </row>
    <row r="75" spans="2:3" ht="34.5" hidden="1" customHeight="1" x14ac:dyDescent="0.25">
      <c r="B75" s="141" t="s">
        <v>564</v>
      </c>
      <c r="C75" s="141">
        <v>1962</v>
      </c>
    </row>
    <row r="76" spans="2:3" ht="34.5" hidden="1" customHeight="1" x14ac:dyDescent="0.25">
      <c r="B76" s="141" t="s">
        <v>559</v>
      </c>
      <c r="C76" s="141">
        <v>1963</v>
      </c>
    </row>
    <row r="77" spans="2:3" ht="34.5" hidden="1" customHeight="1" x14ac:dyDescent="0.25">
      <c r="B77" s="141" t="s">
        <v>37</v>
      </c>
      <c r="C77" s="141">
        <v>1964</v>
      </c>
    </row>
    <row r="78" spans="2:3" ht="34.5" hidden="1" customHeight="1" x14ac:dyDescent="0.25">
      <c r="B78" s="141" t="s">
        <v>822</v>
      </c>
      <c r="C78" s="141">
        <v>1965</v>
      </c>
    </row>
    <row r="79" spans="2:3" ht="34.5" hidden="1" customHeight="1" x14ac:dyDescent="0.25">
      <c r="B79" s="141" t="s">
        <v>38</v>
      </c>
      <c r="C79" s="141">
        <v>1966</v>
      </c>
    </row>
    <row r="80" spans="2:3" ht="34.5" hidden="1" customHeight="1" x14ac:dyDescent="0.25">
      <c r="B80" s="141" t="s">
        <v>565</v>
      </c>
      <c r="C80" s="141">
        <v>1967</v>
      </c>
    </row>
    <row r="81" spans="2:3" ht="34.5" hidden="1" customHeight="1" x14ac:dyDescent="0.25">
      <c r="B81" s="141" t="s">
        <v>566</v>
      </c>
      <c r="C81" s="141">
        <v>1968</v>
      </c>
    </row>
    <row r="82" spans="2:3" ht="34.5" hidden="1" customHeight="1" x14ac:dyDescent="0.25">
      <c r="B82" s="141" t="s">
        <v>567</v>
      </c>
      <c r="C82" s="141">
        <v>1969</v>
      </c>
    </row>
    <row r="83" spans="2:3" ht="34.5" hidden="1" customHeight="1" x14ac:dyDescent="0.25">
      <c r="B83" s="141" t="s">
        <v>39</v>
      </c>
      <c r="C83" s="141">
        <v>1970</v>
      </c>
    </row>
    <row r="84" spans="2:3" ht="34.5" hidden="1" customHeight="1" x14ac:dyDescent="0.25">
      <c r="B84" s="141" t="s">
        <v>568</v>
      </c>
      <c r="C84" s="141">
        <v>1971</v>
      </c>
    </row>
    <row r="85" spans="2:3" ht="34.5" hidden="1" customHeight="1" x14ac:dyDescent="0.25">
      <c r="B85" s="141" t="s">
        <v>569</v>
      </c>
      <c r="C85" s="141">
        <v>1972</v>
      </c>
    </row>
    <row r="86" spans="2:3" ht="34.5" hidden="1" customHeight="1" x14ac:dyDescent="0.25">
      <c r="B86" s="141" t="s">
        <v>570</v>
      </c>
      <c r="C86" s="141">
        <v>1973</v>
      </c>
    </row>
    <row r="87" spans="2:3" ht="34.5" hidden="1" customHeight="1" x14ac:dyDescent="0.25">
      <c r="B87" s="141" t="s">
        <v>571</v>
      </c>
      <c r="C87" s="141">
        <v>1974</v>
      </c>
    </row>
    <row r="88" spans="2:3" ht="34.5" hidden="1" customHeight="1" x14ac:dyDescent="0.25">
      <c r="B88" s="141" t="s">
        <v>572</v>
      </c>
      <c r="C88" s="141">
        <v>1975</v>
      </c>
    </row>
    <row r="89" spans="2:3" ht="34.5" hidden="1" customHeight="1" x14ac:dyDescent="0.25">
      <c r="B89" s="141" t="s">
        <v>207</v>
      </c>
      <c r="C89" s="141">
        <v>1976</v>
      </c>
    </row>
    <row r="90" spans="2:3" ht="34.5" hidden="1" customHeight="1" x14ac:dyDescent="0.25">
      <c r="B90" s="141" t="s">
        <v>573</v>
      </c>
      <c r="C90" s="141">
        <v>1977</v>
      </c>
    </row>
    <row r="91" spans="2:3" ht="34.5" hidden="1" customHeight="1" x14ac:dyDescent="0.25">
      <c r="B91" s="141" t="s">
        <v>823</v>
      </c>
      <c r="C91" s="141">
        <v>1978</v>
      </c>
    </row>
    <row r="92" spans="2:3" ht="34.5" hidden="1" customHeight="1" x14ac:dyDescent="0.25">
      <c r="B92" s="141" t="s">
        <v>824</v>
      </c>
      <c r="C92" s="141">
        <v>1979</v>
      </c>
    </row>
    <row r="93" spans="2:3" ht="34.5" hidden="1" customHeight="1" x14ac:dyDescent="0.25">
      <c r="B93" s="141" t="s">
        <v>574</v>
      </c>
      <c r="C93" s="141">
        <v>1980</v>
      </c>
    </row>
    <row r="94" spans="2:3" ht="34.5" hidden="1" customHeight="1" x14ac:dyDescent="0.25">
      <c r="B94" s="141" t="s">
        <v>575</v>
      </c>
      <c r="C94" s="141">
        <v>1981</v>
      </c>
    </row>
    <row r="95" spans="2:3" ht="34.5" hidden="1" customHeight="1" x14ac:dyDescent="0.25">
      <c r="B95" s="141" t="s">
        <v>208</v>
      </c>
      <c r="C95" s="141">
        <v>1982</v>
      </c>
    </row>
    <row r="96" spans="2:3" ht="34.5" hidden="1" customHeight="1" x14ac:dyDescent="0.25">
      <c r="B96" s="141" t="s">
        <v>209</v>
      </c>
      <c r="C96" s="141">
        <v>1983</v>
      </c>
    </row>
    <row r="97" spans="2:3" ht="34.5" hidden="1" customHeight="1" x14ac:dyDescent="0.25">
      <c r="B97" s="141" t="s">
        <v>577</v>
      </c>
      <c r="C97" s="141">
        <v>1984</v>
      </c>
    </row>
    <row r="98" spans="2:3" ht="34.5" hidden="1" customHeight="1" x14ac:dyDescent="0.25">
      <c r="B98" s="141" t="s">
        <v>578</v>
      </c>
      <c r="C98" s="141">
        <v>1985</v>
      </c>
    </row>
    <row r="99" spans="2:3" ht="34.5" hidden="1" customHeight="1" x14ac:dyDescent="0.25">
      <c r="B99" s="141" t="s">
        <v>576</v>
      </c>
      <c r="C99" s="141">
        <v>1986</v>
      </c>
    </row>
    <row r="100" spans="2:3" ht="34.5" hidden="1" customHeight="1" x14ac:dyDescent="0.25">
      <c r="B100" s="141" t="s">
        <v>210</v>
      </c>
      <c r="C100" s="141">
        <v>1987</v>
      </c>
    </row>
    <row r="101" spans="2:3" ht="34.5" hidden="1" customHeight="1" x14ac:dyDescent="0.25">
      <c r="B101" s="141" t="s">
        <v>579</v>
      </c>
      <c r="C101" s="141">
        <v>1988</v>
      </c>
    </row>
    <row r="102" spans="2:3" ht="34.5" hidden="1" customHeight="1" x14ac:dyDescent="0.25">
      <c r="B102" s="141" t="s">
        <v>580</v>
      </c>
      <c r="C102" s="141">
        <v>1989</v>
      </c>
    </row>
    <row r="103" spans="2:3" ht="34.5" hidden="1" customHeight="1" x14ac:dyDescent="0.25">
      <c r="B103" s="141" t="s">
        <v>211</v>
      </c>
      <c r="C103" s="141">
        <v>1990</v>
      </c>
    </row>
    <row r="104" spans="2:3" ht="34.5" hidden="1" customHeight="1" x14ac:dyDescent="0.25">
      <c r="B104" s="141" t="s">
        <v>581</v>
      </c>
      <c r="C104" s="141">
        <v>1991</v>
      </c>
    </row>
    <row r="105" spans="2:3" ht="34.5" hidden="1" customHeight="1" x14ac:dyDescent="0.25">
      <c r="B105" s="141" t="s">
        <v>582</v>
      </c>
      <c r="C105" s="141">
        <v>1992</v>
      </c>
    </row>
    <row r="106" spans="2:3" ht="34.5" hidden="1" customHeight="1" x14ac:dyDescent="0.25">
      <c r="B106" s="141" t="s">
        <v>583</v>
      </c>
      <c r="C106" s="141">
        <v>1993</v>
      </c>
    </row>
    <row r="107" spans="2:3" ht="34.5" hidden="1" customHeight="1" x14ac:dyDescent="0.25">
      <c r="B107" s="141" t="s">
        <v>584</v>
      </c>
      <c r="C107" s="141">
        <v>1994</v>
      </c>
    </row>
    <row r="108" spans="2:3" ht="34.5" hidden="1" customHeight="1" x14ac:dyDescent="0.25">
      <c r="B108" s="141" t="s">
        <v>585</v>
      </c>
      <c r="C108" s="141">
        <v>1995</v>
      </c>
    </row>
    <row r="109" spans="2:3" ht="34.5" hidden="1" customHeight="1" x14ac:dyDescent="0.25">
      <c r="B109" s="141" t="s">
        <v>825</v>
      </c>
      <c r="C109" s="141">
        <v>1996</v>
      </c>
    </row>
    <row r="110" spans="2:3" ht="34.5" hidden="1" customHeight="1" x14ac:dyDescent="0.25">
      <c r="B110" s="141" t="s">
        <v>40</v>
      </c>
      <c r="C110" s="141">
        <v>1997</v>
      </c>
    </row>
    <row r="111" spans="2:3" ht="34.5" hidden="1" customHeight="1" x14ac:dyDescent="0.25">
      <c r="B111" s="141" t="s">
        <v>41</v>
      </c>
      <c r="C111" s="141">
        <v>1998</v>
      </c>
    </row>
    <row r="112" spans="2:3" ht="34.5" hidden="1" customHeight="1" x14ac:dyDescent="0.25">
      <c r="B112" s="141" t="s">
        <v>826</v>
      </c>
      <c r="C112" s="141">
        <v>1999</v>
      </c>
    </row>
    <row r="113" spans="2:3" ht="34.5" hidden="1" customHeight="1" x14ac:dyDescent="0.25">
      <c r="B113" s="141" t="s">
        <v>42</v>
      </c>
      <c r="C113" s="141">
        <v>2000</v>
      </c>
    </row>
    <row r="114" spans="2:3" ht="34.5" hidden="1" customHeight="1" x14ac:dyDescent="0.25">
      <c r="B114" s="141" t="s">
        <v>43</v>
      </c>
      <c r="C114" s="141">
        <v>2001</v>
      </c>
    </row>
    <row r="115" spans="2:3" ht="34.5" hidden="1" customHeight="1" x14ac:dyDescent="0.25">
      <c r="B115" s="141" t="s">
        <v>44</v>
      </c>
      <c r="C115" s="141">
        <v>2002</v>
      </c>
    </row>
    <row r="116" spans="2:3" ht="34.5" hidden="1" customHeight="1" x14ac:dyDescent="0.25">
      <c r="B116" s="141" t="s">
        <v>45</v>
      </c>
      <c r="C116" s="141">
        <v>2003</v>
      </c>
    </row>
    <row r="117" spans="2:3" ht="34.5" hidden="1" customHeight="1" x14ac:dyDescent="0.25">
      <c r="B117" s="141" t="s">
        <v>587</v>
      </c>
      <c r="C117" s="141">
        <v>2004</v>
      </c>
    </row>
    <row r="118" spans="2:3" ht="34.5" hidden="1" customHeight="1" x14ac:dyDescent="0.25">
      <c r="B118" s="141" t="s">
        <v>212</v>
      </c>
      <c r="C118" s="141">
        <v>2005</v>
      </c>
    </row>
    <row r="119" spans="2:3" ht="34.5" hidden="1" customHeight="1" x14ac:dyDescent="0.25">
      <c r="B119" s="141" t="s">
        <v>46</v>
      </c>
      <c r="C119" s="141">
        <v>2006</v>
      </c>
    </row>
    <row r="120" spans="2:3" ht="34.5" hidden="1" customHeight="1" x14ac:dyDescent="0.25">
      <c r="B120" s="141" t="s">
        <v>586</v>
      </c>
      <c r="C120" s="141">
        <v>2007</v>
      </c>
    </row>
    <row r="121" spans="2:3" ht="34.5" hidden="1" customHeight="1" x14ac:dyDescent="0.25">
      <c r="B121" s="141" t="s">
        <v>827</v>
      </c>
      <c r="C121" s="141">
        <v>2008</v>
      </c>
    </row>
    <row r="122" spans="2:3" ht="34.5" hidden="1" customHeight="1" x14ac:dyDescent="0.25">
      <c r="B122" s="141" t="s">
        <v>828</v>
      </c>
      <c r="C122" s="141">
        <v>2009</v>
      </c>
    </row>
    <row r="123" spans="2:3" ht="34.5" hidden="1" customHeight="1" x14ac:dyDescent="0.25">
      <c r="B123" s="141" t="s">
        <v>588</v>
      </c>
      <c r="C123" s="141">
        <v>2010</v>
      </c>
    </row>
    <row r="124" spans="2:3" ht="34.5" hidden="1" customHeight="1" x14ac:dyDescent="0.25">
      <c r="B124" s="141" t="s">
        <v>829</v>
      </c>
      <c r="C124" s="141">
        <v>2011</v>
      </c>
    </row>
    <row r="125" spans="2:3" ht="34.5" hidden="1" customHeight="1" x14ac:dyDescent="0.25">
      <c r="B125" s="141" t="s">
        <v>47</v>
      </c>
      <c r="C125" s="141">
        <v>2012</v>
      </c>
    </row>
    <row r="126" spans="2:3" ht="34.5" hidden="1" customHeight="1" x14ac:dyDescent="0.25">
      <c r="B126" s="141" t="s">
        <v>830</v>
      </c>
      <c r="C126" s="141">
        <v>2013</v>
      </c>
    </row>
    <row r="127" spans="2:3" ht="34.5" hidden="1" customHeight="1" x14ac:dyDescent="0.25">
      <c r="B127" s="141" t="s">
        <v>831</v>
      </c>
      <c r="C127" s="141">
        <v>2014</v>
      </c>
    </row>
    <row r="128" spans="2:3" ht="34.5" hidden="1" customHeight="1" x14ac:dyDescent="0.25">
      <c r="B128" s="141" t="s">
        <v>832</v>
      </c>
      <c r="C128" s="141">
        <v>2015</v>
      </c>
    </row>
    <row r="129" spans="2:3" ht="34.5" hidden="1" customHeight="1" x14ac:dyDescent="0.25">
      <c r="B129" s="141" t="s">
        <v>833</v>
      </c>
      <c r="C129" s="141">
        <v>2016</v>
      </c>
    </row>
    <row r="130" spans="2:3" ht="34.5" hidden="1" customHeight="1" x14ac:dyDescent="0.25">
      <c r="B130" s="141" t="s">
        <v>834</v>
      </c>
      <c r="C130" s="141">
        <v>2017</v>
      </c>
    </row>
    <row r="131" spans="2:3" ht="34.5" hidden="1" customHeight="1" x14ac:dyDescent="0.25">
      <c r="B131" s="141" t="s">
        <v>48</v>
      </c>
      <c r="C131" s="141">
        <v>2018</v>
      </c>
    </row>
    <row r="132" spans="2:3" ht="34.5" hidden="1" customHeight="1" x14ac:dyDescent="0.25">
      <c r="B132" s="141" t="s">
        <v>49</v>
      </c>
      <c r="C132" s="141">
        <v>2019</v>
      </c>
    </row>
    <row r="133" spans="2:3" ht="34.5" hidden="1" customHeight="1" x14ac:dyDescent="0.25">
      <c r="B133" s="141" t="s">
        <v>835</v>
      </c>
      <c r="C133" s="141">
        <v>2020</v>
      </c>
    </row>
    <row r="134" spans="2:3" ht="34.5" hidden="1" customHeight="1" x14ac:dyDescent="0.25">
      <c r="B134" s="141" t="s">
        <v>836</v>
      </c>
      <c r="C134" s="141">
        <v>2021</v>
      </c>
    </row>
    <row r="135" spans="2:3" ht="34.5" hidden="1" customHeight="1" x14ac:dyDescent="0.25">
      <c r="B135" s="141" t="s">
        <v>592</v>
      </c>
      <c r="C135" s="141">
        <v>2022</v>
      </c>
    </row>
    <row r="136" spans="2:3" ht="34.5" hidden="1" customHeight="1" x14ac:dyDescent="0.25">
      <c r="B136" s="141" t="s">
        <v>50</v>
      </c>
      <c r="C136" s="141">
        <v>2023</v>
      </c>
    </row>
    <row r="137" spans="2:3" ht="34.5" hidden="1" customHeight="1" x14ac:dyDescent="0.25">
      <c r="B137" s="141" t="s">
        <v>51</v>
      </c>
      <c r="C137" s="141">
        <v>2024</v>
      </c>
    </row>
    <row r="138" spans="2:3" ht="34.5" hidden="1" customHeight="1" x14ac:dyDescent="0.25">
      <c r="B138" s="141" t="s">
        <v>589</v>
      </c>
      <c r="C138" s="141">
        <v>2025</v>
      </c>
    </row>
    <row r="139" spans="2:3" ht="34.5" hidden="1" customHeight="1" x14ac:dyDescent="0.25">
      <c r="B139" s="141" t="s">
        <v>590</v>
      </c>
      <c r="C139" s="141">
        <v>2026</v>
      </c>
    </row>
    <row r="140" spans="2:3" ht="34.5" hidden="1" customHeight="1" x14ac:dyDescent="0.25">
      <c r="B140" s="141" t="s">
        <v>837</v>
      </c>
      <c r="C140" s="141">
        <v>2027</v>
      </c>
    </row>
    <row r="141" spans="2:3" ht="34.5" hidden="1" customHeight="1" x14ac:dyDescent="0.25">
      <c r="B141" s="141" t="s">
        <v>591</v>
      </c>
      <c r="C141" s="141">
        <v>2028</v>
      </c>
    </row>
    <row r="142" spans="2:3" ht="34.5" hidden="1" customHeight="1" x14ac:dyDescent="0.25">
      <c r="B142" s="141" t="s">
        <v>52</v>
      </c>
      <c r="C142" s="141">
        <v>2029</v>
      </c>
    </row>
    <row r="143" spans="2:3" ht="34.5" hidden="1" customHeight="1" x14ac:dyDescent="0.25">
      <c r="B143" s="141" t="s">
        <v>594</v>
      </c>
      <c r="C143" s="141">
        <v>2030</v>
      </c>
    </row>
    <row r="144" spans="2:3" ht="34.5" hidden="1" customHeight="1" x14ac:dyDescent="0.25">
      <c r="B144" s="141" t="s">
        <v>595</v>
      </c>
      <c r="C144" s="141">
        <v>2031</v>
      </c>
    </row>
    <row r="145" spans="2:3" ht="34.5" hidden="1" customHeight="1" x14ac:dyDescent="0.25">
      <c r="B145" s="141" t="s">
        <v>53</v>
      </c>
      <c r="C145" s="141">
        <v>2032</v>
      </c>
    </row>
    <row r="146" spans="2:3" ht="34.5" hidden="1" customHeight="1" x14ac:dyDescent="0.25">
      <c r="B146" s="141" t="s">
        <v>54</v>
      </c>
      <c r="C146" s="141">
        <v>2033</v>
      </c>
    </row>
    <row r="147" spans="2:3" ht="34.5" hidden="1" customHeight="1" x14ac:dyDescent="0.25">
      <c r="B147" s="141" t="s">
        <v>55</v>
      </c>
    </row>
    <row r="148" spans="2:3" ht="34.5" hidden="1" customHeight="1" x14ac:dyDescent="0.25">
      <c r="B148" s="141" t="s">
        <v>597</v>
      </c>
    </row>
    <row r="149" spans="2:3" ht="34.5" hidden="1" customHeight="1" x14ac:dyDescent="0.25">
      <c r="B149" s="141" t="s">
        <v>598</v>
      </c>
    </row>
    <row r="150" spans="2:3" ht="34.5" hidden="1" customHeight="1" x14ac:dyDescent="0.25">
      <c r="B150" s="141" t="s">
        <v>596</v>
      </c>
    </row>
    <row r="151" spans="2:3" ht="34.5" hidden="1" customHeight="1" x14ac:dyDescent="0.25">
      <c r="B151" s="141" t="s">
        <v>838</v>
      </c>
    </row>
    <row r="152" spans="2:3" ht="34.5" hidden="1" customHeight="1" x14ac:dyDescent="0.25">
      <c r="B152" s="141" t="s">
        <v>599</v>
      </c>
    </row>
    <row r="153" spans="2:3" ht="34.5" hidden="1" customHeight="1" x14ac:dyDescent="0.25">
      <c r="B153" s="141" t="s">
        <v>56</v>
      </c>
    </row>
    <row r="154" spans="2:3" ht="34.5" hidden="1" customHeight="1" x14ac:dyDescent="0.25">
      <c r="B154" s="141" t="s">
        <v>57</v>
      </c>
    </row>
    <row r="155" spans="2:3" ht="34.5" hidden="1" customHeight="1" x14ac:dyDescent="0.25">
      <c r="B155" s="141" t="s">
        <v>839</v>
      </c>
    </row>
    <row r="156" spans="2:3" ht="34.5" hidden="1" customHeight="1" x14ac:dyDescent="0.25">
      <c r="B156" s="141" t="s">
        <v>840</v>
      </c>
    </row>
    <row r="157" spans="2:3" ht="34.5" hidden="1" customHeight="1" x14ac:dyDescent="0.25">
      <c r="B157" s="141" t="s">
        <v>58</v>
      </c>
    </row>
    <row r="158" spans="2:3" ht="34.5" hidden="1" customHeight="1" x14ac:dyDescent="0.25">
      <c r="B158" s="141" t="s">
        <v>593</v>
      </c>
    </row>
    <row r="159" spans="2:3" ht="34.5" hidden="1" customHeight="1" x14ac:dyDescent="0.25">
      <c r="B159" s="141" t="s">
        <v>600</v>
      </c>
    </row>
    <row r="160" spans="2:3" ht="34.5" hidden="1" customHeight="1" x14ac:dyDescent="0.25">
      <c r="B160" s="141" t="s">
        <v>841</v>
      </c>
    </row>
    <row r="161" spans="2:2" ht="34.5" hidden="1" customHeight="1" x14ac:dyDescent="0.25">
      <c r="B161" s="141" t="s">
        <v>59</v>
      </c>
    </row>
    <row r="162" spans="2:2" ht="34.5" hidden="1" customHeight="1" x14ac:dyDescent="0.25">
      <c r="B162" s="141" t="s">
        <v>601</v>
      </c>
    </row>
    <row r="163" spans="2:2" ht="34.5" hidden="1" customHeight="1" x14ac:dyDescent="0.25">
      <c r="B163" s="141" t="s">
        <v>60</v>
      </c>
    </row>
    <row r="164" spans="2:2" ht="34.5" hidden="1" customHeight="1" x14ac:dyDescent="0.25">
      <c r="B164" s="141" t="s">
        <v>213</v>
      </c>
    </row>
    <row r="165" spans="2:2" ht="34.5" hidden="1" customHeight="1" x14ac:dyDescent="0.25">
      <c r="B165" s="141" t="s">
        <v>607</v>
      </c>
    </row>
    <row r="166" spans="2:2" ht="34.5" hidden="1" customHeight="1" x14ac:dyDescent="0.25">
      <c r="B166" s="141" t="s">
        <v>61</v>
      </c>
    </row>
    <row r="167" spans="2:2" ht="34.5" hidden="1" customHeight="1" x14ac:dyDescent="0.25">
      <c r="B167" s="141" t="s">
        <v>62</v>
      </c>
    </row>
    <row r="168" spans="2:2" ht="34.5" hidden="1" customHeight="1" x14ac:dyDescent="0.25">
      <c r="B168" s="141" t="s">
        <v>602</v>
      </c>
    </row>
    <row r="169" spans="2:2" ht="34.5" hidden="1" customHeight="1" x14ac:dyDescent="0.25">
      <c r="B169" s="141" t="s">
        <v>603</v>
      </c>
    </row>
    <row r="170" spans="2:2" ht="34.5" hidden="1" customHeight="1" x14ac:dyDescent="0.25">
      <c r="B170" s="141" t="s">
        <v>604</v>
      </c>
    </row>
    <row r="171" spans="2:2" ht="34.5" hidden="1" customHeight="1" x14ac:dyDescent="0.25">
      <c r="B171" s="141" t="s">
        <v>842</v>
      </c>
    </row>
    <row r="172" spans="2:2" ht="34.5" hidden="1" customHeight="1" x14ac:dyDescent="0.25">
      <c r="B172" s="141" t="s">
        <v>605</v>
      </c>
    </row>
    <row r="173" spans="2:2" ht="34.5" hidden="1" customHeight="1" x14ac:dyDescent="0.25">
      <c r="B173" s="141" t="s">
        <v>606</v>
      </c>
    </row>
    <row r="174" spans="2:2" ht="34.5" hidden="1" customHeight="1" x14ac:dyDescent="0.25">
      <c r="B174" s="141" t="s">
        <v>843</v>
      </c>
    </row>
    <row r="175" spans="2:2" ht="34.5" hidden="1" customHeight="1" x14ac:dyDescent="0.25">
      <c r="B175" s="141" t="s">
        <v>608</v>
      </c>
    </row>
    <row r="176" spans="2:2" ht="34.5" hidden="1" customHeight="1" x14ac:dyDescent="0.25">
      <c r="B176" s="141" t="s">
        <v>609</v>
      </c>
    </row>
    <row r="177" spans="2:2" ht="34.5" hidden="1" customHeight="1" x14ac:dyDescent="0.25">
      <c r="B177" s="141" t="s">
        <v>610</v>
      </c>
    </row>
    <row r="178" spans="2:2" ht="34.5" hidden="1" customHeight="1" x14ac:dyDescent="0.25">
      <c r="B178" s="141" t="s">
        <v>611</v>
      </c>
    </row>
    <row r="179" spans="2:2" ht="34.5" hidden="1" customHeight="1" x14ac:dyDescent="0.25">
      <c r="B179" s="141" t="s">
        <v>63</v>
      </c>
    </row>
    <row r="180" spans="2:2" ht="34.5" hidden="1" customHeight="1" x14ac:dyDescent="0.25">
      <c r="B180" s="141" t="s">
        <v>612</v>
      </c>
    </row>
    <row r="181" spans="2:2" ht="34.5" hidden="1" customHeight="1" x14ac:dyDescent="0.25">
      <c r="B181" s="141" t="s">
        <v>844</v>
      </c>
    </row>
    <row r="182" spans="2:2" ht="34.5" hidden="1" customHeight="1" x14ac:dyDescent="0.25">
      <c r="B182" s="141" t="s">
        <v>613</v>
      </c>
    </row>
    <row r="183" spans="2:2" ht="34.5" hidden="1" customHeight="1" x14ac:dyDescent="0.25">
      <c r="B183" s="141" t="s">
        <v>614</v>
      </c>
    </row>
    <row r="184" spans="2:2" ht="34.5" hidden="1" customHeight="1" x14ac:dyDescent="0.25">
      <c r="B184" s="141" t="s">
        <v>615</v>
      </c>
    </row>
    <row r="185" spans="2:2" ht="34.5" hidden="1" customHeight="1" x14ac:dyDescent="0.25">
      <c r="B185" s="141" t="s">
        <v>214</v>
      </c>
    </row>
    <row r="186" spans="2:2" ht="34.5" hidden="1" customHeight="1" x14ac:dyDescent="0.25">
      <c r="B186" s="141" t="s">
        <v>845</v>
      </c>
    </row>
    <row r="187" spans="2:2" ht="34.5" hidden="1" customHeight="1" x14ac:dyDescent="0.25">
      <c r="B187" s="141" t="s">
        <v>846</v>
      </c>
    </row>
    <row r="188" spans="2:2" ht="34.5" hidden="1" customHeight="1" x14ac:dyDescent="0.25">
      <c r="B188" s="141" t="s">
        <v>847</v>
      </c>
    </row>
    <row r="189" spans="2:2" ht="34.5" hidden="1" customHeight="1" x14ac:dyDescent="0.25">
      <c r="B189" s="141" t="s">
        <v>64</v>
      </c>
    </row>
    <row r="190" spans="2:2" ht="34.5" hidden="1" customHeight="1" x14ac:dyDescent="0.25">
      <c r="B190" s="141" t="s">
        <v>65</v>
      </c>
    </row>
    <row r="191" spans="2:2" ht="34.5" hidden="1" customHeight="1" x14ac:dyDescent="0.25">
      <c r="B191" s="141" t="s">
        <v>848</v>
      </c>
    </row>
    <row r="192" spans="2:2" ht="34.5" hidden="1" customHeight="1" x14ac:dyDescent="0.25">
      <c r="B192" s="141" t="s">
        <v>66</v>
      </c>
    </row>
    <row r="193" spans="2:2" ht="34.5" hidden="1" customHeight="1" x14ac:dyDescent="0.25">
      <c r="B193" s="141" t="s">
        <v>849</v>
      </c>
    </row>
    <row r="194" spans="2:2" ht="34.5" hidden="1" customHeight="1" x14ac:dyDescent="0.25">
      <c r="B194" s="141" t="s">
        <v>67</v>
      </c>
    </row>
    <row r="195" spans="2:2" ht="34.5" hidden="1" customHeight="1" x14ac:dyDescent="0.25">
      <c r="B195" s="141" t="s">
        <v>68</v>
      </c>
    </row>
    <row r="196" spans="2:2" ht="34.5" hidden="1" customHeight="1" x14ac:dyDescent="0.25">
      <c r="B196" s="141" t="s">
        <v>616</v>
      </c>
    </row>
    <row r="197" spans="2:2" ht="34.5" hidden="1" customHeight="1" x14ac:dyDescent="0.25">
      <c r="B197" s="141" t="s">
        <v>850</v>
      </c>
    </row>
    <row r="198" spans="2:2" ht="34.5" hidden="1" customHeight="1" x14ac:dyDescent="0.25">
      <c r="B198" s="141" t="s">
        <v>851</v>
      </c>
    </row>
    <row r="199" spans="2:2" ht="34.5" hidden="1" customHeight="1" x14ac:dyDescent="0.25">
      <c r="B199" s="141" t="s">
        <v>852</v>
      </c>
    </row>
    <row r="200" spans="2:2" ht="34.5" hidden="1" customHeight="1" x14ac:dyDescent="0.25">
      <c r="B200" s="141" t="s">
        <v>617</v>
      </c>
    </row>
    <row r="201" spans="2:2" ht="34.5" hidden="1" customHeight="1" x14ac:dyDescent="0.25">
      <c r="B201" s="141" t="s">
        <v>618</v>
      </c>
    </row>
    <row r="202" spans="2:2" ht="34.5" hidden="1" customHeight="1" x14ac:dyDescent="0.25">
      <c r="B202" s="141" t="s">
        <v>215</v>
      </c>
    </row>
    <row r="203" spans="2:2" ht="34.5" hidden="1" customHeight="1" x14ac:dyDescent="0.25">
      <c r="B203" s="141" t="s">
        <v>619</v>
      </c>
    </row>
    <row r="204" spans="2:2" ht="34.5" hidden="1" customHeight="1" x14ac:dyDescent="0.25">
      <c r="B204" s="141" t="s">
        <v>216</v>
      </c>
    </row>
    <row r="205" spans="2:2" ht="34.5" hidden="1" customHeight="1" x14ac:dyDescent="0.25">
      <c r="B205" s="141" t="s">
        <v>217</v>
      </c>
    </row>
    <row r="206" spans="2:2" ht="34.5" hidden="1" customHeight="1" x14ac:dyDescent="0.25">
      <c r="B206" s="141" t="s">
        <v>620</v>
      </c>
    </row>
    <row r="207" spans="2:2" ht="34.5" hidden="1" customHeight="1" x14ac:dyDescent="0.25">
      <c r="B207" s="141" t="s">
        <v>69</v>
      </c>
    </row>
    <row r="208" spans="2:2" ht="34.5" hidden="1" customHeight="1" x14ac:dyDescent="0.25">
      <c r="B208" s="141" t="s">
        <v>621</v>
      </c>
    </row>
    <row r="209" spans="2:2" ht="34.5" hidden="1" customHeight="1" x14ac:dyDescent="0.25">
      <c r="B209" s="141" t="s">
        <v>218</v>
      </c>
    </row>
    <row r="210" spans="2:2" ht="34.5" hidden="1" customHeight="1" x14ac:dyDescent="0.25">
      <c r="B210" s="141" t="s">
        <v>853</v>
      </c>
    </row>
    <row r="211" spans="2:2" ht="34.5" hidden="1" customHeight="1" x14ac:dyDescent="0.25">
      <c r="B211" s="141" t="s">
        <v>854</v>
      </c>
    </row>
    <row r="212" spans="2:2" ht="34.5" hidden="1" customHeight="1" x14ac:dyDescent="0.25">
      <c r="B212" s="141" t="s">
        <v>855</v>
      </c>
    </row>
    <row r="213" spans="2:2" ht="34.5" hidden="1" customHeight="1" x14ac:dyDescent="0.25">
      <c r="B213" s="141" t="s">
        <v>856</v>
      </c>
    </row>
    <row r="214" spans="2:2" ht="34.5" hidden="1" customHeight="1" x14ac:dyDescent="0.25">
      <c r="B214" s="141" t="s">
        <v>623</v>
      </c>
    </row>
    <row r="215" spans="2:2" ht="34.5" hidden="1" customHeight="1" x14ac:dyDescent="0.25">
      <c r="B215" s="141" t="s">
        <v>857</v>
      </c>
    </row>
    <row r="216" spans="2:2" ht="34.5" hidden="1" customHeight="1" x14ac:dyDescent="0.25">
      <c r="B216" s="141" t="s">
        <v>858</v>
      </c>
    </row>
    <row r="217" spans="2:2" ht="34.5" hidden="1" customHeight="1" x14ac:dyDescent="0.25">
      <c r="B217" s="141" t="s">
        <v>859</v>
      </c>
    </row>
    <row r="218" spans="2:2" ht="34.5" hidden="1" customHeight="1" x14ac:dyDescent="0.25">
      <c r="B218" s="141" t="s">
        <v>70</v>
      </c>
    </row>
    <row r="219" spans="2:2" ht="34.5" hidden="1" customHeight="1" x14ac:dyDescent="0.25">
      <c r="B219" s="141" t="s">
        <v>860</v>
      </c>
    </row>
    <row r="220" spans="2:2" ht="34.5" hidden="1" customHeight="1" x14ac:dyDescent="0.25">
      <c r="B220" s="141" t="s">
        <v>861</v>
      </c>
    </row>
    <row r="221" spans="2:2" ht="34.5" hidden="1" customHeight="1" x14ac:dyDescent="0.25">
      <c r="B221" s="141" t="s">
        <v>862</v>
      </c>
    </row>
    <row r="222" spans="2:2" ht="34.5" hidden="1" customHeight="1" x14ac:dyDescent="0.25">
      <c r="B222" s="141" t="s">
        <v>624</v>
      </c>
    </row>
    <row r="223" spans="2:2" ht="34.5" hidden="1" customHeight="1" x14ac:dyDescent="0.25">
      <c r="B223" s="141" t="s">
        <v>625</v>
      </c>
    </row>
    <row r="224" spans="2:2" ht="34.5" hidden="1" customHeight="1" x14ac:dyDescent="0.25">
      <c r="B224" s="141" t="s">
        <v>626</v>
      </c>
    </row>
    <row r="225" spans="2:2" ht="34.5" hidden="1" customHeight="1" x14ac:dyDescent="0.25">
      <c r="B225" s="141" t="s">
        <v>627</v>
      </c>
    </row>
    <row r="226" spans="2:2" ht="34.5" hidden="1" customHeight="1" x14ac:dyDescent="0.25">
      <c r="B226" s="141" t="s">
        <v>622</v>
      </c>
    </row>
    <row r="227" spans="2:2" ht="34.5" hidden="1" customHeight="1" x14ac:dyDescent="0.25">
      <c r="B227" s="141" t="s">
        <v>863</v>
      </c>
    </row>
    <row r="228" spans="2:2" ht="34.5" hidden="1" customHeight="1" x14ac:dyDescent="0.25">
      <c r="B228" s="141" t="s">
        <v>219</v>
      </c>
    </row>
    <row r="229" spans="2:2" ht="34.5" hidden="1" customHeight="1" x14ac:dyDescent="0.25">
      <c r="B229" s="141" t="s">
        <v>628</v>
      </c>
    </row>
    <row r="230" spans="2:2" ht="34.5" hidden="1" customHeight="1" x14ac:dyDescent="0.25">
      <c r="B230" s="141" t="s">
        <v>629</v>
      </c>
    </row>
    <row r="231" spans="2:2" ht="34.5" hidden="1" customHeight="1" x14ac:dyDescent="0.25">
      <c r="B231" s="141" t="s">
        <v>864</v>
      </c>
    </row>
    <row r="232" spans="2:2" ht="34.5" hidden="1" customHeight="1" x14ac:dyDescent="0.25">
      <c r="B232" s="141" t="s">
        <v>865</v>
      </c>
    </row>
    <row r="233" spans="2:2" ht="34.5" hidden="1" customHeight="1" x14ac:dyDescent="0.25">
      <c r="B233" s="141" t="s">
        <v>630</v>
      </c>
    </row>
    <row r="234" spans="2:2" ht="34.5" hidden="1" customHeight="1" x14ac:dyDescent="0.25">
      <c r="B234" s="141" t="s">
        <v>71</v>
      </c>
    </row>
    <row r="235" spans="2:2" ht="34.5" hidden="1" customHeight="1" x14ac:dyDescent="0.25">
      <c r="B235" s="141" t="s">
        <v>866</v>
      </c>
    </row>
    <row r="236" spans="2:2" ht="34.5" hidden="1" customHeight="1" x14ac:dyDescent="0.25">
      <c r="B236" s="141" t="s">
        <v>220</v>
      </c>
    </row>
    <row r="237" spans="2:2" ht="34.5" hidden="1" customHeight="1" x14ac:dyDescent="0.25">
      <c r="B237" s="141" t="s">
        <v>72</v>
      </c>
    </row>
    <row r="238" spans="2:2" ht="34.5" hidden="1" customHeight="1" x14ac:dyDescent="0.25">
      <c r="B238" s="141" t="s">
        <v>221</v>
      </c>
    </row>
    <row r="239" spans="2:2" ht="34.5" hidden="1" customHeight="1" x14ac:dyDescent="0.25">
      <c r="B239" s="141" t="s">
        <v>867</v>
      </c>
    </row>
    <row r="240" spans="2:2" ht="34.5" hidden="1" customHeight="1" x14ac:dyDescent="0.25">
      <c r="B240" s="141" t="s">
        <v>868</v>
      </c>
    </row>
    <row r="241" spans="2:2" ht="34.5" hidden="1" customHeight="1" x14ac:dyDescent="0.25">
      <c r="B241" s="141" t="s">
        <v>869</v>
      </c>
    </row>
    <row r="242" spans="2:2" ht="34.5" hidden="1" customHeight="1" x14ac:dyDescent="0.25">
      <c r="B242" s="141" t="s">
        <v>73</v>
      </c>
    </row>
    <row r="243" spans="2:2" ht="34.5" hidden="1" customHeight="1" x14ac:dyDescent="0.25">
      <c r="B243" s="141" t="s">
        <v>74</v>
      </c>
    </row>
    <row r="244" spans="2:2" ht="34.5" hidden="1" customHeight="1" x14ac:dyDescent="0.25">
      <c r="B244" s="141" t="s">
        <v>75</v>
      </c>
    </row>
    <row r="245" spans="2:2" ht="34.5" hidden="1" customHeight="1" x14ac:dyDescent="0.25">
      <c r="B245" s="141" t="s">
        <v>870</v>
      </c>
    </row>
    <row r="246" spans="2:2" ht="34.5" hidden="1" customHeight="1" x14ac:dyDescent="0.25">
      <c r="B246" s="141" t="s">
        <v>76</v>
      </c>
    </row>
    <row r="247" spans="2:2" ht="34.5" hidden="1" customHeight="1" x14ac:dyDescent="0.25">
      <c r="B247" s="141" t="s">
        <v>631</v>
      </c>
    </row>
    <row r="248" spans="2:2" ht="34.5" hidden="1" customHeight="1" x14ac:dyDescent="0.25">
      <c r="B248" s="141" t="s">
        <v>222</v>
      </c>
    </row>
    <row r="249" spans="2:2" ht="34.5" hidden="1" customHeight="1" x14ac:dyDescent="0.25">
      <c r="B249" s="141" t="s">
        <v>632</v>
      </c>
    </row>
    <row r="250" spans="2:2" ht="34.5" hidden="1" customHeight="1" x14ac:dyDescent="0.25">
      <c r="B250" s="141" t="s">
        <v>77</v>
      </c>
    </row>
    <row r="251" spans="2:2" ht="34.5" hidden="1" customHeight="1" x14ac:dyDescent="0.25">
      <c r="B251" s="141" t="s">
        <v>223</v>
      </c>
    </row>
    <row r="252" spans="2:2" ht="34.5" hidden="1" customHeight="1" x14ac:dyDescent="0.25">
      <c r="B252" s="141" t="s">
        <v>78</v>
      </c>
    </row>
    <row r="253" spans="2:2" ht="34.5" hidden="1" customHeight="1" x14ac:dyDescent="0.25">
      <c r="B253" s="141" t="s">
        <v>224</v>
      </c>
    </row>
    <row r="254" spans="2:2" ht="34.5" hidden="1" customHeight="1" x14ac:dyDescent="0.25">
      <c r="B254" s="141" t="s">
        <v>633</v>
      </c>
    </row>
    <row r="255" spans="2:2" ht="34.5" hidden="1" customHeight="1" x14ac:dyDescent="0.25">
      <c r="B255" s="141" t="s">
        <v>79</v>
      </c>
    </row>
    <row r="256" spans="2:2" ht="34.5" hidden="1" customHeight="1" x14ac:dyDescent="0.25">
      <c r="B256" s="141" t="s">
        <v>871</v>
      </c>
    </row>
    <row r="257" spans="2:2" ht="34.5" hidden="1" customHeight="1" x14ac:dyDescent="0.25">
      <c r="B257" s="141" t="s">
        <v>872</v>
      </c>
    </row>
    <row r="258" spans="2:2" ht="34.5" hidden="1" customHeight="1" x14ac:dyDescent="0.25">
      <c r="B258" s="141" t="s">
        <v>634</v>
      </c>
    </row>
    <row r="259" spans="2:2" ht="34.5" hidden="1" customHeight="1" x14ac:dyDescent="0.25">
      <c r="B259" s="141" t="s">
        <v>635</v>
      </c>
    </row>
    <row r="260" spans="2:2" ht="34.5" hidden="1" customHeight="1" x14ac:dyDescent="0.25">
      <c r="B260" s="141" t="s">
        <v>873</v>
      </c>
    </row>
    <row r="261" spans="2:2" ht="34.5" hidden="1" customHeight="1" x14ac:dyDescent="0.25">
      <c r="B261" s="141" t="s">
        <v>636</v>
      </c>
    </row>
    <row r="262" spans="2:2" ht="34.5" hidden="1" customHeight="1" x14ac:dyDescent="0.25">
      <c r="B262" s="141" t="s">
        <v>637</v>
      </c>
    </row>
    <row r="263" spans="2:2" ht="34.5" hidden="1" customHeight="1" x14ac:dyDescent="0.25">
      <c r="B263" s="141" t="s">
        <v>639</v>
      </c>
    </row>
    <row r="264" spans="2:2" ht="34.5" hidden="1" customHeight="1" x14ac:dyDescent="0.25">
      <c r="B264" s="141" t="s">
        <v>640</v>
      </c>
    </row>
    <row r="265" spans="2:2" ht="34.5" hidden="1" customHeight="1" x14ac:dyDescent="0.25">
      <c r="B265" s="141" t="s">
        <v>638</v>
      </c>
    </row>
    <row r="266" spans="2:2" ht="34.5" hidden="1" customHeight="1" x14ac:dyDescent="0.25">
      <c r="B266" s="141" t="s">
        <v>641</v>
      </c>
    </row>
    <row r="267" spans="2:2" ht="34.5" hidden="1" customHeight="1" x14ac:dyDescent="0.25">
      <c r="B267" s="141" t="s">
        <v>874</v>
      </c>
    </row>
    <row r="268" spans="2:2" ht="34.5" hidden="1" customHeight="1" x14ac:dyDescent="0.25">
      <c r="B268" s="141" t="s">
        <v>80</v>
      </c>
    </row>
    <row r="269" spans="2:2" ht="34.5" hidden="1" customHeight="1" x14ac:dyDescent="0.25">
      <c r="B269" s="141" t="s">
        <v>875</v>
      </c>
    </row>
    <row r="270" spans="2:2" ht="34.5" hidden="1" customHeight="1" x14ac:dyDescent="0.25">
      <c r="B270" s="141" t="s">
        <v>876</v>
      </c>
    </row>
    <row r="271" spans="2:2" ht="34.5" hidden="1" customHeight="1" x14ac:dyDescent="0.25">
      <c r="B271" s="141" t="s">
        <v>642</v>
      </c>
    </row>
    <row r="272" spans="2:2" ht="34.5" hidden="1" customHeight="1" x14ac:dyDescent="0.25">
      <c r="B272" s="141" t="s">
        <v>643</v>
      </c>
    </row>
    <row r="273" spans="2:2" ht="34.5" hidden="1" customHeight="1" x14ac:dyDescent="0.25">
      <c r="B273" s="141" t="s">
        <v>644</v>
      </c>
    </row>
    <row r="274" spans="2:2" ht="34.5" hidden="1" customHeight="1" x14ac:dyDescent="0.25">
      <c r="B274" s="141" t="s">
        <v>645</v>
      </c>
    </row>
    <row r="275" spans="2:2" ht="34.5" hidden="1" customHeight="1" x14ac:dyDescent="0.25">
      <c r="B275" s="141" t="s">
        <v>646</v>
      </c>
    </row>
    <row r="276" spans="2:2" ht="34.5" hidden="1" customHeight="1" x14ac:dyDescent="0.25">
      <c r="B276" s="141" t="s">
        <v>81</v>
      </c>
    </row>
    <row r="277" spans="2:2" ht="34.5" hidden="1" customHeight="1" x14ac:dyDescent="0.25">
      <c r="B277" s="141" t="s">
        <v>647</v>
      </c>
    </row>
    <row r="278" spans="2:2" ht="34.5" hidden="1" customHeight="1" x14ac:dyDescent="0.25">
      <c r="B278" s="141" t="s">
        <v>646</v>
      </c>
    </row>
    <row r="279" spans="2:2" ht="34.5" hidden="1" customHeight="1" x14ac:dyDescent="0.25">
      <c r="B279" s="141" t="s">
        <v>81</v>
      </c>
    </row>
    <row r="280" spans="2:2" ht="34.5" hidden="1" customHeight="1" x14ac:dyDescent="0.25">
      <c r="B280" s="141" t="s">
        <v>647</v>
      </c>
    </row>
  </sheetData>
  <sheetProtection password="CE20" sheet="1" formatColumns="0" formatRows="0" sort="0" autoFilter="0" pivotTables="0"/>
  <autoFilter ref="A4:F4"/>
  <mergeCells count="1">
    <mergeCell ref="B2:D2"/>
  </mergeCells>
  <dataValidations count="2">
    <dataValidation type="list" allowBlank="1" showInputMessage="1" showErrorMessage="1" sqref="C5:C14">
      <formula1>$B$22:$B$280</formula1>
    </dataValidation>
    <dataValidation type="list" allowBlank="1" showInputMessage="1" showErrorMessage="1" sqref="D5:D14">
      <formula1>$C$22:$C$146</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3) Сторінка &amp;P із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4"/>
  <dimension ref="A1:CC319"/>
  <sheetViews>
    <sheetView showGridLines="0" zoomScale="85" zoomScaleNormal="85" zoomScaleSheetLayoutView="85" workbookViewId="0">
      <pane ySplit="5" topLeftCell="A6" activePane="bottomLeft" state="frozen"/>
      <selection pane="bottomLeft" activeCell="A6" sqref="A6"/>
    </sheetView>
  </sheetViews>
  <sheetFormatPr defaultColWidth="0" defaultRowHeight="15" zeroHeight="1" x14ac:dyDescent="0.25"/>
  <cols>
    <col min="1" max="1" width="4.7109375" customWidth="1"/>
    <col min="2" max="2" width="52.140625" customWidth="1"/>
    <col min="3" max="3" width="26.28515625" customWidth="1"/>
    <col min="4" max="4" width="21.28515625" customWidth="1"/>
    <col min="5" max="5" width="23.5703125" customWidth="1"/>
    <col min="6" max="6" width="18.5703125" customWidth="1"/>
    <col min="7" max="7" width="18.42578125" customWidth="1"/>
    <col min="8" max="9" width="30.140625" customWidth="1"/>
    <col min="10" max="10" width="30" customWidth="1"/>
    <col min="11" max="11" width="46.28515625" customWidth="1"/>
    <col min="12" max="12" width="34.42578125" customWidth="1"/>
    <col min="13" max="81" width="10.42578125" hidden="1" customWidth="1"/>
    <col min="82" max="16384" width="9.140625" hidden="1"/>
  </cols>
  <sheetData>
    <row r="1" spans="1:38" ht="24" customHeight="1" x14ac:dyDescent="0.25">
      <c r="A1" s="18"/>
      <c r="B1" s="286" t="s">
        <v>186</v>
      </c>
      <c r="C1" s="18"/>
      <c r="D1" s="19"/>
      <c r="E1" s="18"/>
      <c r="F1" s="18"/>
      <c r="G1" s="18"/>
    </row>
    <row r="2" spans="1:38" ht="26.25" customHeight="1" x14ac:dyDescent="0.25">
      <c r="A2" s="20"/>
      <c r="B2" s="21" t="s">
        <v>676</v>
      </c>
      <c r="C2" s="16"/>
      <c r="D2" s="22"/>
      <c r="E2" s="16"/>
      <c r="F2" s="16"/>
      <c r="G2" s="16"/>
    </row>
    <row r="3" spans="1:38" ht="20.25" customHeight="1" x14ac:dyDescent="0.25">
      <c r="A3" s="300" t="s">
        <v>125</v>
      </c>
      <c r="B3" s="300" t="s">
        <v>485</v>
      </c>
      <c r="C3" s="300"/>
      <c r="D3" s="300"/>
      <c r="E3" s="300"/>
      <c r="F3" s="300" t="s">
        <v>168</v>
      </c>
      <c r="G3" s="300"/>
      <c r="H3" s="300" t="s">
        <v>166</v>
      </c>
      <c r="I3" s="300" t="s">
        <v>167</v>
      </c>
      <c r="J3" s="300" t="s">
        <v>283</v>
      </c>
      <c r="K3" s="300" t="s">
        <v>780</v>
      </c>
      <c r="L3" s="300"/>
    </row>
    <row r="4" spans="1:38" ht="46.5" customHeight="1" x14ac:dyDescent="0.25">
      <c r="A4" s="300"/>
      <c r="B4" s="73" t="s">
        <v>317</v>
      </c>
      <c r="C4" s="73" t="s">
        <v>318</v>
      </c>
      <c r="D4" s="76" t="s">
        <v>319</v>
      </c>
      <c r="E4" s="73" t="s">
        <v>672</v>
      </c>
      <c r="F4" s="73" t="s">
        <v>281</v>
      </c>
      <c r="G4" s="73" t="s">
        <v>282</v>
      </c>
      <c r="H4" s="300"/>
      <c r="I4" s="300"/>
      <c r="J4" s="300"/>
      <c r="K4" s="73" t="s">
        <v>289</v>
      </c>
      <c r="L4" s="73" t="s">
        <v>658</v>
      </c>
      <c r="AB4" s="44" t="str">
        <f ca="1">IF(ISBLANK(INDIRECT("B4"))," ",(INDIRECT("B4")))</f>
        <v>роботодавець</v>
      </c>
      <c r="AC4" s="44" t="str">
        <f ca="1">IF(ISBLANK(INDIRECT("C4"))," ",(INDIRECT("C4")))</f>
        <v>країна реєстрації</v>
      </c>
      <c r="AD4" s="44" t="str">
        <f ca="1">IF(ISBLANK(INDIRECT("D4"))," ",(INDIRECT("D4")))</f>
        <v>ідентифікаційний / реєстраційний / податковий  код/номер</v>
      </c>
      <c r="AE4" s="44" t="str">
        <f ca="1">IF(ISBLANK(INDIRECT("E4"))," ",(INDIRECT("E4")))</f>
        <v xml:space="preserve">адреса вебсайта </v>
      </c>
      <c r="AF4" s="44" t="str">
        <f ca="1">IF(ISBLANK(INDIRECT("F4"))," ",(INDIRECT("F4")))</f>
        <v>дата обрання/ призначення</v>
      </c>
      <c r="AG4" s="44" t="str">
        <f ca="1">IF(ISBLANK(INDIRECT("G4"))," ",(INDIRECT("G4")))</f>
        <v>дата припинення повноважень/ звільнення</v>
      </c>
      <c r="AH4" s="44" t="str">
        <f ca="1">IF(ISBLANK(INDIRECT("H4"))," ",(INDIRECT("H4")))</f>
        <v xml:space="preserve"> </v>
      </c>
      <c r="AI4" s="44" t="str">
        <f ca="1">IF(ISBLANK(INDIRECT("I4"))," ",(INDIRECT("I4")))</f>
        <v xml:space="preserve"> </v>
      </c>
      <c r="AJ4" s="44" t="str">
        <f ca="1">IF(ISBLANK(INDIRECT("J4"))," ",(INDIRECT("J4")))</f>
        <v xml:space="preserve"> </v>
      </c>
      <c r="AK4" s="44" t="str">
        <f ca="1">IF(ISBLANK(INDIRECT("K4"))," ",(INDIRECT("K4")))</f>
        <v>Вид діяльності (автоматичний вибір)</v>
      </c>
      <c r="AL4" s="44" t="str">
        <f ca="1">IF(ISBLANK(INDIRECT("L4"))," ",(INDIRECT("L4")))</f>
        <v>Вид діяльності 
(заповнюється якщо у стопчику 8.1 зазначено  "Інший вид діяльності")</v>
      </c>
    </row>
    <row r="5" spans="1:38" x14ac:dyDescent="0.25">
      <c r="A5" s="73">
        <v>1</v>
      </c>
      <c r="B5" s="73" t="s">
        <v>127</v>
      </c>
      <c r="C5" s="73" t="s">
        <v>128</v>
      </c>
      <c r="D5" s="76" t="s">
        <v>129</v>
      </c>
      <c r="E5" s="73" t="s">
        <v>143</v>
      </c>
      <c r="F5" s="73">
        <v>3</v>
      </c>
      <c r="G5" s="73">
        <v>4</v>
      </c>
      <c r="H5" s="73">
        <v>5</v>
      </c>
      <c r="I5" s="73">
        <v>6</v>
      </c>
      <c r="J5" s="73">
        <v>7</v>
      </c>
      <c r="K5" s="73" t="s">
        <v>132</v>
      </c>
      <c r="L5" s="73" t="s">
        <v>133</v>
      </c>
      <c r="AB5" s="44" t="str">
        <f ca="1">IF(ISBLANK(INDIRECT("B5"))," ",(INDIRECT("B5")))</f>
        <v>2.1.</v>
      </c>
      <c r="AC5" s="44" t="str">
        <f ca="1">IF(ISBLANK(INDIRECT("C5"))," ",(INDIRECT("C5")))</f>
        <v>2.2.</v>
      </c>
      <c r="AD5" s="44" t="str">
        <f ca="1">IF(ISBLANK(INDIRECT("D5"))," ",(INDIRECT("D5")))</f>
        <v>2.3.</v>
      </c>
      <c r="AE5" s="44" t="str">
        <f ca="1">IF(ISBLANK(INDIRECT("E5"))," ",(INDIRECT("E5")))</f>
        <v>2.4.</v>
      </c>
      <c r="AF5" s="44">
        <f ca="1">IF(ISBLANK(INDIRECT("F5"))," ",(INDIRECT("F5")))</f>
        <v>3</v>
      </c>
      <c r="AG5" s="44">
        <f ca="1">IF(ISBLANK(INDIRECT("G5"))," ",(INDIRECT("G5")))</f>
        <v>4</v>
      </c>
      <c r="AH5" s="44">
        <f ca="1">IF(ISBLANK(INDIRECT("H5"))," ",(INDIRECT("H5")))</f>
        <v>5</v>
      </c>
      <c r="AI5" s="44">
        <f ca="1">IF(ISBLANK(INDIRECT("I5"))," ",(INDIRECT("I5")))</f>
        <v>6</v>
      </c>
      <c r="AJ5" s="44">
        <f ca="1">IF(ISBLANK(INDIRECT("J5"))," ",(INDIRECT("J5")))</f>
        <v>7</v>
      </c>
      <c r="AK5" s="44" t="str">
        <f ca="1">IF(ISBLANK(INDIRECT("K5"))," ",(INDIRECT("K5")))</f>
        <v>8.1.</v>
      </c>
      <c r="AL5" s="44" t="str">
        <f ca="1">IF(ISBLANK(INDIRECT("L5"))," ",(INDIRECT("L5")))</f>
        <v>8.2.</v>
      </c>
    </row>
    <row r="6" spans="1:38" ht="51" customHeight="1" x14ac:dyDescent="0.25">
      <c r="A6" s="7">
        <v>1</v>
      </c>
      <c r="B6" s="95"/>
      <c r="C6" s="95"/>
      <c r="D6" s="96"/>
      <c r="E6" s="97"/>
      <c r="F6" s="98"/>
      <c r="G6" s="98"/>
      <c r="H6" s="97"/>
      <c r="I6" s="97"/>
      <c r="J6" s="97"/>
      <c r="K6" s="99"/>
      <c r="L6" s="99"/>
      <c r="AB6" s="44" t="str">
        <f ca="1">IF(ISBLANK(INDIRECT("B6"))," ",(INDIRECT("B6")))</f>
        <v xml:space="preserve"> </v>
      </c>
      <c r="AC6" s="44" t="str">
        <f ca="1">IF(ISBLANK(INDIRECT("C6"))," ",(INDIRECT("C6")))</f>
        <v xml:space="preserve"> </v>
      </c>
      <c r="AD6" s="44" t="str">
        <f ca="1">IF(ISBLANK(INDIRECT("D6"))," ",(INDIRECT("D6")))</f>
        <v xml:space="preserve"> </v>
      </c>
      <c r="AE6" s="44" t="str">
        <f ca="1">IF(ISBLANK(INDIRECT("E6"))," ",(INDIRECT("E6")))</f>
        <v xml:space="preserve"> </v>
      </c>
      <c r="AF6" s="44" t="str">
        <f ca="1">IF(ISBLANK(INDIRECT("F6"))," ",(INDIRECT("F6")))</f>
        <v xml:space="preserve"> </v>
      </c>
      <c r="AG6" s="44" t="str">
        <f ca="1">IF(ISBLANK(INDIRECT("G6"))," ",(INDIRECT("G6")))</f>
        <v xml:space="preserve"> </v>
      </c>
      <c r="AH6" s="44" t="str">
        <f ca="1">IF(ISBLANK(INDIRECT("H6"))," ",(INDIRECT("H6")))</f>
        <v xml:space="preserve"> </v>
      </c>
      <c r="AI6" s="44" t="str">
        <f ca="1">IF(ISBLANK(INDIRECT("I6"))," ",(INDIRECT("I6")))</f>
        <v xml:space="preserve"> </v>
      </c>
      <c r="AJ6" s="44" t="str">
        <f ca="1">IF(ISBLANK(INDIRECT("J6"))," ",(INDIRECT("J6")))</f>
        <v xml:space="preserve"> </v>
      </c>
      <c r="AK6" s="44" t="str">
        <f ca="1">IF(ISBLANK(INDIRECT("K6"))," ",(INDIRECT("K6")))</f>
        <v xml:space="preserve"> </v>
      </c>
      <c r="AL6" s="44" t="str">
        <f ca="1">IF(ISBLANK(INDIRECT("L6"))," ",(INDIRECT("L6")))</f>
        <v xml:space="preserve"> </v>
      </c>
    </row>
    <row r="7" spans="1:38" ht="51" customHeight="1" x14ac:dyDescent="0.25">
      <c r="A7" s="7">
        <v>2</v>
      </c>
      <c r="B7" s="95"/>
      <c r="C7" s="95"/>
      <c r="D7" s="96"/>
      <c r="E7" s="97"/>
      <c r="F7" s="98"/>
      <c r="G7" s="98"/>
      <c r="H7" s="97"/>
      <c r="I7" s="97"/>
      <c r="J7" s="97"/>
      <c r="K7" s="99"/>
      <c r="L7" s="99"/>
      <c r="AB7" s="44" t="str">
        <f ca="1">IF(ISBLANK(INDIRECT("B7"))," ",(INDIRECT("B7")))</f>
        <v xml:space="preserve"> </v>
      </c>
      <c r="AC7" s="44" t="str">
        <f ca="1">IF(ISBLANK(INDIRECT("C7"))," ",(INDIRECT("C7")))</f>
        <v xml:space="preserve"> </v>
      </c>
      <c r="AD7" s="44" t="str">
        <f ca="1">IF(ISBLANK(INDIRECT("D7"))," ",(INDIRECT("D7")))</f>
        <v xml:space="preserve"> </v>
      </c>
      <c r="AE7" s="44" t="str">
        <f ca="1">IF(ISBLANK(INDIRECT("E7"))," ",(INDIRECT("E7")))</f>
        <v xml:space="preserve"> </v>
      </c>
      <c r="AF7" s="44" t="str">
        <f ca="1">IF(ISBLANK(INDIRECT("F7"))," ",(INDIRECT("F7")))</f>
        <v xml:space="preserve"> </v>
      </c>
      <c r="AG7" s="44" t="str">
        <f ca="1">IF(ISBLANK(INDIRECT("G7"))," ",(INDIRECT("G7")))</f>
        <v xml:space="preserve"> </v>
      </c>
      <c r="AH7" s="44" t="str">
        <f ca="1">IF(ISBLANK(INDIRECT("H7"))," ",(INDIRECT("H7")))</f>
        <v xml:space="preserve"> </v>
      </c>
      <c r="AI7" s="44" t="str">
        <f ca="1">IF(ISBLANK(INDIRECT("I7"))," ",(INDIRECT("I7")))</f>
        <v xml:space="preserve"> </v>
      </c>
      <c r="AJ7" s="44" t="str">
        <f ca="1">IF(ISBLANK(INDIRECT("J7"))," ",(INDIRECT("J7")))</f>
        <v xml:space="preserve"> </v>
      </c>
      <c r="AK7" s="44" t="str">
        <f ca="1">IF(ISBLANK(INDIRECT("K7"))," ",(INDIRECT("K7")))</f>
        <v xml:space="preserve"> </v>
      </c>
      <c r="AL7" s="44" t="str">
        <f ca="1">IF(ISBLANK(INDIRECT("L7"))," ",(INDIRECT("L7")))</f>
        <v xml:space="preserve"> </v>
      </c>
    </row>
    <row r="8" spans="1:38" ht="51" customHeight="1" x14ac:dyDescent="0.25">
      <c r="A8" s="7">
        <v>3</v>
      </c>
      <c r="B8" s="95"/>
      <c r="C8" s="95"/>
      <c r="D8" s="96"/>
      <c r="E8" s="97"/>
      <c r="F8" s="98"/>
      <c r="G8" s="98"/>
      <c r="H8" s="97"/>
      <c r="I8" s="97"/>
      <c r="J8" s="97"/>
      <c r="K8" s="99"/>
      <c r="L8" s="99"/>
      <c r="AB8" s="44" t="str">
        <f ca="1">IF(ISBLANK(INDIRECT("B8"))," ",(INDIRECT("B8")))</f>
        <v xml:space="preserve"> </v>
      </c>
      <c r="AC8" s="44" t="str">
        <f ca="1">IF(ISBLANK(INDIRECT("C8"))," ",(INDIRECT("C8")))</f>
        <v xml:space="preserve"> </v>
      </c>
      <c r="AD8" s="44" t="str">
        <f ca="1">IF(ISBLANK(INDIRECT("D8"))," ",(INDIRECT("D8")))</f>
        <v xml:space="preserve"> </v>
      </c>
      <c r="AE8" s="44" t="str">
        <f ca="1">IF(ISBLANK(INDIRECT("E8"))," ",(INDIRECT("E8")))</f>
        <v xml:space="preserve"> </v>
      </c>
      <c r="AF8" s="44" t="str">
        <f ca="1">IF(ISBLANK(INDIRECT("F8"))," ",(INDIRECT("F8")))</f>
        <v xml:space="preserve"> </v>
      </c>
      <c r="AG8" s="44" t="str">
        <f ca="1">IF(ISBLANK(INDIRECT("G8"))," ",(INDIRECT("G8")))</f>
        <v xml:space="preserve"> </v>
      </c>
      <c r="AH8" s="44" t="str">
        <f ca="1">IF(ISBLANK(INDIRECT("H8"))," ",(INDIRECT("H8")))</f>
        <v xml:space="preserve"> </v>
      </c>
      <c r="AI8" s="44" t="str">
        <f ca="1">IF(ISBLANK(INDIRECT("I8"))," ",(INDIRECT("I8")))</f>
        <v xml:space="preserve"> </v>
      </c>
      <c r="AJ8" s="44" t="str">
        <f ca="1">IF(ISBLANK(INDIRECT("J8"))," ",(INDIRECT("J8")))</f>
        <v xml:space="preserve"> </v>
      </c>
      <c r="AK8" s="44" t="str">
        <f ca="1">IF(ISBLANK(INDIRECT("K8"))," ",(INDIRECT("K8")))</f>
        <v xml:space="preserve"> </v>
      </c>
      <c r="AL8" s="44" t="str">
        <f ca="1">IF(ISBLANK(INDIRECT("L8"))," ",(INDIRECT("L8")))</f>
        <v xml:space="preserve"> </v>
      </c>
    </row>
    <row r="9" spans="1:38" ht="51" customHeight="1" x14ac:dyDescent="0.25">
      <c r="A9" s="7">
        <v>4</v>
      </c>
      <c r="B9" s="95"/>
      <c r="C9" s="95"/>
      <c r="D9" s="96"/>
      <c r="E9" s="97"/>
      <c r="F9" s="98"/>
      <c r="G9" s="98"/>
      <c r="H9" s="97"/>
      <c r="I9" s="97"/>
      <c r="J9" s="97"/>
      <c r="K9" s="99"/>
      <c r="L9" s="99"/>
      <c r="AB9" s="44" t="str">
        <f ca="1">IF(ISBLANK(INDIRECT("B9"))," ",(INDIRECT("B9")))</f>
        <v xml:space="preserve"> </v>
      </c>
      <c r="AC9" s="44" t="str">
        <f ca="1">IF(ISBLANK(INDIRECT("C9"))," ",(INDIRECT("C9")))</f>
        <v xml:space="preserve"> </v>
      </c>
      <c r="AD9" s="44" t="str">
        <f ca="1">IF(ISBLANK(INDIRECT("D9"))," ",(INDIRECT("D9")))</f>
        <v xml:space="preserve"> </v>
      </c>
      <c r="AE9" s="44" t="str">
        <f ca="1">IF(ISBLANK(INDIRECT("E9"))," ",(INDIRECT("E9")))</f>
        <v xml:space="preserve"> </v>
      </c>
      <c r="AF9" s="44" t="str">
        <f ca="1">IF(ISBLANK(INDIRECT("F9"))," ",(INDIRECT("F9")))</f>
        <v xml:space="preserve"> </v>
      </c>
      <c r="AG9" s="44" t="str">
        <f ca="1">IF(ISBLANK(INDIRECT("G9"))," ",(INDIRECT("G9")))</f>
        <v xml:space="preserve"> </v>
      </c>
      <c r="AH9" s="44" t="str">
        <f ca="1">IF(ISBLANK(INDIRECT("H9"))," ",(INDIRECT("H9")))</f>
        <v xml:space="preserve"> </v>
      </c>
      <c r="AI9" s="44" t="str">
        <f ca="1">IF(ISBLANK(INDIRECT("I9"))," ",(INDIRECT("I9")))</f>
        <v xml:space="preserve"> </v>
      </c>
      <c r="AJ9" s="44" t="str">
        <f ca="1">IF(ISBLANK(INDIRECT("J9"))," ",(INDIRECT("J9")))</f>
        <v xml:space="preserve"> </v>
      </c>
      <c r="AK9" s="44" t="str">
        <f ca="1">IF(ISBLANK(INDIRECT("K9"))," ",(INDIRECT("K9")))</f>
        <v xml:space="preserve"> </v>
      </c>
      <c r="AL9" s="44" t="str">
        <f ca="1">IF(ISBLANK(INDIRECT("L9"))," ",(INDIRECT("L9")))</f>
        <v xml:space="preserve"> </v>
      </c>
    </row>
    <row r="10" spans="1:38" ht="51" customHeight="1" x14ac:dyDescent="0.25">
      <c r="A10" s="7">
        <v>5</v>
      </c>
      <c r="B10" s="95"/>
      <c r="C10" s="95"/>
      <c r="D10" s="96"/>
      <c r="E10" s="97"/>
      <c r="F10" s="98"/>
      <c r="G10" s="98"/>
      <c r="H10" s="97"/>
      <c r="I10" s="97"/>
      <c r="J10" s="97"/>
      <c r="K10" s="99"/>
      <c r="L10" s="99"/>
      <c r="AB10" s="44" t="str">
        <f ca="1">IF(ISBLANK(INDIRECT("B10"))," ",(INDIRECT("B10")))</f>
        <v xml:space="preserve"> </v>
      </c>
      <c r="AC10" s="44" t="str">
        <f ca="1">IF(ISBLANK(INDIRECT("C10"))," ",(INDIRECT("C10")))</f>
        <v xml:space="preserve"> </v>
      </c>
      <c r="AD10" s="44" t="str">
        <f ca="1">IF(ISBLANK(INDIRECT("D10"))," ",(INDIRECT("D10")))</f>
        <v xml:space="preserve"> </v>
      </c>
      <c r="AE10" s="44" t="str">
        <f ca="1">IF(ISBLANK(INDIRECT("E10"))," ",(INDIRECT("E10")))</f>
        <v xml:space="preserve"> </v>
      </c>
      <c r="AF10" s="44" t="str">
        <f ca="1">IF(ISBLANK(INDIRECT("F10"))," ",(INDIRECT("F10")))</f>
        <v xml:space="preserve"> </v>
      </c>
      <c r="AG10" s="44" t="str">
        <f ca="1">IF(ISBLANK(INDIRECT("G10"))," ",(INDIRECT("G10")))</f>
        <v xml:space="preserve"> </v>
      </c>
      <c r="AH10" s="44" t="str">
        <f ca="1">IF(ISBLANK(INDIRECT("H10"))," ",(INDIRECT("H10")))</f>
        <v xml:space="preserve"> </v>
      </c>
      <c r="AI10" s="44" t="str">
        <f ca="1">IF(ISBLANK(INDIRECT("I10"))," ",(INDIRECT("I10")))</f>
        <v xml:space="preserve"> </v>
      </c>
      <c r="AJ10" s="44" t="str">
        <f ca="1">IF(ISBLANK(INDIRECT("J10"))," ",(INDIRECT("J10")))</f>
        <v xml:space="preserve"> </v>
      </c>
      <c r="AK10" s="44" t="str">
        <f ca="1">IF(ISBLANK(INDIRECT("K10"))," ",(INDIRECT("K10")))</f>
        <v xml:space="preserve"> </v>
      </c>
      <c r="AL10" s="44" t="str">
        <f ca="1">IF(ISBLANK(INDIRECT("L10"))," ",(INDIRECT("L10")))</f>
        <v xml:space="preserve"> </v>
      </c>
    </row>
    <row r="11" spans="1:38" ht="51" customHeight="1" x14ac:dyDescent="0.25">
      <c r="A11" s="7">
        <v>6</v>
      </c>
      <c r="B11" s="95"/>
      <c r="C11" s="95"/>
      <c r="D11" s="96"/>
      <c r="E11" s="97"/>
      <c r="F11" s="98"/>
      <c r="G11" s="98"/>
      <c r="H11" s="97"/>
      <c r="I11" s="97"/>
      <c r="J11" s="97"/>
      <c r="K11" s="99"/>
      <c r="L11" s="99"/>
      <c r="AB11" s="44" t="str">
        <f ca="1">IF(ISBLANK(INDIRECT("B11"))," ",(INDIRECT("B11")))</f>
        <v xml:space="preserve"> </v>
      </c>
      <c r="AC11" s="44" t="str">
        <f ca="1">IF(ISBLANK(INDIRECT("C11"))," ",(INDIRECT("C11")))</f>
        <v xml:space="preserve"> </v>
      </c>
      <c r="AD11" s="44" t="str">
        <f ca="1">IF(ISBLANK(INDIRECT("D11"))," ",(INDIRECT("D11")))</f>
        <v xml:space="preserve"> </v>
      </c>
      <c r="AE11" s="44" t="str">
        <f ca="1">IF(ISBLANK(INDIRECT("E11"))," ",(INDIRECT("E11")))</f>
        <v xml:space="preserve"> </v>
      </c>
      <c r="AF11" s="44" t="str">
        <f ca="1">IF(ISBLANK(INDIRECT("F11"))," ",(INDIRECT("F11")))</f>
        <v xml:space="preserve"> </v>
      </c>
      <c r="AG11" s="44" t="str">
        <f ca="1">IF(ISBLANK(INDIRECT("G11"))," ",(INDIRECT("G11")))</f>
        <v xml:space="preserve"> </v>
      </c>
      <c r="AH11" s="44" t="str">
        <f ca="1">IF(ISBLANK(INDIRECT("H11"))," ",(INDIRECT("H11")))</f>
        <v xml:space="preserve"> </v>
      </c>
      <c r="AI11" s="44" t="str">
        <f ca="1">IF(ISBLANK(INDIRECT("I11"))," ",(INDIRECT("I11")))</f>
        <v xml:space="preserve"> </v>
      </c>
      <c r="AJ11" s="44" t="str">
        <f ca="1">IF(ISBLANK(INDIRECT("J11"))," ",(INDIRECT("J11")))</f>
        <v xml:space="preserve"> </v>
      </c>
      <c r="AK11" s="44" t="str">
        <f ca="1">IF(ISBLANK(INDIRECT("K11"))," ",(INDIRECT("K11")))</f>
        <v xml:space="preserve"> </v>
      </c>
      <c r="AL11" s="44" t="str">
        <f ca="1">IF(ISBLANK(INDIRECT("L11"))," ",(INDIRECT("L11")))</f>
        <v xml:space="preserve"> </v>
      </c>
    </row>
    <row r="12" spans="1:38" ht="51" customHeight="1" x14ac:dyDescent="0.25">
      <c r="A12" s="7">
        <v>7</v>
      </c>
      <c r="B12" s="95"/>
      <c r="C12" s="95"/>
      <c r="D12" s="96"/>
      <c r="E12" s="97"/>
      <c r="F12" s="98"/>
      <c r="G12" s="98"/>
      <c r="H12" s="97"/>
      <c r="I12" s="97"/>
      <c r="J12" s="97"/>
      <c r="K12" s="99"/>
      <c r="L12" s="99"/>
      <c r="AB12" s="44" t="str">
        <f ca="1">IF(ISBLANK(INDIRECT("B12"))," ",(INDIRECT("B12")))</f>
        <v xml:space="preserve"> </v>
      </c>
      <c r="AC12" s="44" t="str">
        <f ca="1">IF(ISBLANK(INDIRECT("C12"))," ",(INDIRECT("C12")))</f>
        <v xml:space="preserve"> </v>
      </c>
      <c r="AD12" s="44" t="str">
        <f ca="1">IF(ISBLANK(INDIRECT("D12"))," ",(INDIRECT("D12")))</f>
        <v xml:space="preserve"> </v>
      </c>
      <c r="AE12" s="44" t="str">
        <f ca="1">IF(ISBLANK(INDIRECT("E12"))," ",(INDIRECT("E12")))</f>
        <v xml:space="preserve"> </v>
      </c>
      <c r="AF12" s="44" t="str">
        <f ca="1">IF(ISBLANK(INDIRECT("F12"))," ",(INDIRECT("F12")))</f>
        <v xml:space="preserve"> </v>
      </c>
      <c r="AG12" s="44" t="str">
        <f ca="1">IF(ISBLANK(INDIRECT("G12"))," ",(INDIRECT("G12")))</f>
        <v xml:space="preserve"> </v>
      </c>
      <c r="AH12" s="44" t="str">
        <f ca="1">IF(ISBLANK(INDIRECT("H12"))," ",(INDIRECT("H12")))</f>
        <v xml:space="preserve"> </v>
      </c>
      <c r="AI12" s="44" t="str">
        <f ca="1">IF(ISBLANK(INDIRECT("I12"))," ",(INDIRECT("I12")))</f>
        <v xml:space="preserve"> </v>
      </c>
      <c r="AJ12" s="44" t="str">
        <f ca="1">IF(ISBLANK(INDIRECT("J12"))," ",(INDIRECT("J12")))</f>
        <v xml:space="preserve"> </v>
      </c>
      <c r="AK12" s="44" t="str">
        <f ca="1">IF(ISBLANK(INDIRECT("K12"))," ",(INDIRECT("K12")))</f>
        <v xml:space="preserve"> </v>
      </c>
      <c r="AL12" s="44" t="str">
        <f ca="1">IF(ISBLANK(INDIRECT("L12"))," ",(INDIRECT("L12")))</f>
        <v xml:space="preserve"> </v>
      </c>
    </row>
    <row r="13" spans="1:38" ht="51" customHeight="1" x14ac:dyDescent="0.25">
      <c r="A13" s="7">
        <v>8</v>
      </c>
      <c r="B13" s="95"/>
      <c r="C13" s="95"/>
      <c r="D13" s="96"/>
      <c r="E13" s="97"/>
      <c r="F13" s="98"/>
      <c r="G13" s="98"/>
      <c r="H13" s="97"/>
      <c r="I13" s="97"/>
      <c r="J13" s="97"/>
      <c r="K13" s="99"/>
      <c r="L13" s="99"/>
      <c r="AB13" s="44" t="str">
        <f ca="1">IF(ISBLANK(INDIRECT("B13"))," ",(INDIRECT("B13")))</f>
        <v xml:space="preserve"> </v>
      </c>
      <c r="AC13" s="44" t="str">
        <f ca="1">IF(ISBLANK(INDIRECT("C13"))," ",(INDIRECT("C13")))</f>
        <v xml:space="preserve"> </v>
      </c>
      <c r="AD13" s="44" t="str">
        <f ca="1">IF(ISBLANK(INDIRECT("D13"))," ",(INDIRECT("D13")))</f>
        <v xml:space="preserve"> </v>
      </c>
      <c r="AE13" s="44" t="str">
        <f ca="1">IF(ISBLANK(INDIRECT("E13"))," ",(INDIRECT("E13")))</f>
        <v xml:space="preserve"> </v>
      </c>
      <c r="AF13" s="44" t="str">
        <f ca="1">IF(ISBLANK(INDIRECT("F13"))," ",(INDIRECT("F13")))</f>
        <v xml:space="preserve"> </v>
      </c>
      <c r="AG13" s="44" t="str">
        <f ca="1">IF(ISBLANK(INDIRECT("G13"))," ",(INDIRECT("G13")))</f>
        <v xml:space="preserve"> </v>
      </c>
      <c r="AH13" s="44" t="str">
        <f ca="1">IF(ISBLANK(INDIRECT("H13"))," ",(INDIRECT("H13")))</f>
        <v xml:space="preserve"> </v>
      </c>
      <c r="AI13" s="44" t="str">
        <f ca="1">IF(ISBLANK(INDIRECT("I13"))," ",(INDIRECT("I13")))</f>
        <v xml:space="preserve"> </v>
      </c>
      <c r="AJ13" s="44" t="str">
        <f ca="1">IF(ISBLANK(INDIRECT("J13"))," ",(INDIRECT("J13")))</f>
        <v xml:space="preserve"> </v>
      </c>
      <c r="AK13" s="44" t="str">
        <f ca="1">IF(ISBLANK(INDIRECT("K13"))," ",(INDIRECT("K13")))</f>
        <v xml:space="preserve"> </v>
      </c>
      <c r="AL13" s="44" t="str">
        <f ca="1">IF(ISBLANK(INDIRECT("L13"))," ",(INDIRECT("L13")))</f>
        <v xml:space="preserve"> </v>
      </c>
    </row>
    <row r="14" spans="1:38" ht="51" customHeight="1" x14ac:dyDescent="0.25">
      <c r="A14" s="7">
        <v>9</v>
      </c>
      <c r="B14" s="95"/>
      <c r="C14" s="95"/>
      <c r="D14" s="96"/>
      <c r="E14" s="97"/>
      <c r="F14" s="98"/>
      <c r="G14" s="98"/>
      <c r="H14" s="97"/>
      <c r="I14" s="97"/>
      <c r="J14" s="97"/>
      <c r="K14" s="99"/>
      <c r="L14" s="99"/>
      <c r="AB14" s="44" t="str">
        <f ca="1">IF(ISBLANK(INDIRECT("B14"))," ",(INDIRECT("B14")))</f>
        <v xml:space="preserve"> </v>
      </c>
      <c r="AC14" s="44" t="str">
        <f ca="1">IF(ISBLANK(INDIRECT("C14"))," ",(INDIRECT("C14")))</f>
        <v xml:space="preserve"> </v>
      </c>
      <c r="AD14" s="44" t="str">
        <f ca="1">IF(ISBLANK(INDIRECT("D14"))," ",(INDIRECT("D14")))</f>
        <v xml:space="preserve"> </v>
      </c>
      <c r="AE14" s="44" t="str">
        <f ca="1">IF(ISBLANK(INDIRECT("E14"))," ",(INDIRECT("E14")))</f>
        <v xml:space="preserve"> </v>
      </c>
      <c r="AF14" s="44" t="str">
        <f ca="1">IF(ISBLANK(INDIRECT("F14"))," ",(INDIRECT("F14")))</f>
        <v xml:space="preserve"> </v>
      </c>
      <c r="AG14" s="44" t="str">
        <f ca="1">IF(ISBLANK(INDIRECT("G14"))," ",(INDIRECT("G14")))</f>
        <v xml:space="preserve"> </v>
      </c>
      <c r="AH14" s="44" t="str">
        <f ca="1">IF(ISBLANK(INDIRECT("H14"))," ",(INDIRECT("H14")))</f>
        <v xml:space="preserve"> </v>
      </c>
      <c r="AI14" s="44" t="str">
        <f ca="1">IF(ISBLANK(INDIRECT("I14"))," ",(INDIRECT("I14")))</f>
        <v xml:space="preserve"> </v>
      </c>
      <c r="AJ14" s="44" t="str">
        <f ca="1">IF(ISBLANK(INDIRECT("J14"))," ",(INDIRECT("J14")))</f>
        <v xml:space="preserve"> </v>
      </c>
      <c r="AK14" s="44" t="str">
        <f ca="1">IF(ISBLANK(INDIRECT("K14"))," ",(INDIRECT("K14")))</f>
        <v xml:space="preserve"> </v>
      </c>
      <c r="AL14" s="44" t="str">
        <f ca="1">IF(ISBLANK(INDIRECT("L14"))," ",(INDIRECT("L14")))</f>
        <v xml:space="preserve"> </v>
      </c>
    </row>
    <row r="15" spans="1:38" ht="51" customHeight="1" x14ac:dyDescent="0.25">
      <c r="A15" s="7">
        <v>10</v>
      </c>
      <c r="B15" s="95"/>
      <c r="C15" s="95"/>
      <c r="D15" s="96"/>
      <c r="E15" s="97"/>
      <c r="F15" s="98"/>
      <c r="G15" s="98"/>
      <c r="H15" s="97"/>
      <c r="I15" s="97"/>
      <c r="J15" s="97"/>
      <c r="K15" s="99"/>
      <c r="L15" s="99"/>
      <c r="AB15" s="44" t="str">
        <f ca="1">IF(ISBLANK(INDIRECT("B15"))," ",(INDIRECT("B15")))</f>
        <v xml:space="preserve"> </v>
      </c>
      <c r="AC15" s="44" t="str">
        <f ca="1">IF(ISBLANK(INDIRECT("C15"))," ",(INDIRECT("C15")))</f>
        <v xml:space="preserve"> </v>
      </c>
      <c r="AD15" s="44" t="str">
        <f ca="1">IF(ISBLANK(INDIRECT("D15"))," ",(INDIRECT("D15")))</f>
        <v xml:space="preserve"> </v>
      </c>
      <c r="AE15" s="44" t="str">
        <f ca="1">IF(ISBLANK(INDIRECT("E15"))," ",(INDIRECT("E15")))</f>
        <v xml:space="preserve"> </v>
      </c>
      <c r="AF15" s="44" t="str">
        <f ca="1">IF(ISBLANK(INDIRECT("F15"))," ",(INDIRECT("F15")))</f>
        <v xml:space="preserve"> </v>
      </c>
      <c r="AG15" s="44" t="str">
        <f ca="1">IF(ISBLANK(INDIRECT("G15"))," ",(INDIRECT("G15")))</f>
        <v xml:space="preserve"> </v>
      </c>
      <c r="AH15" s="44" t="str">
        <f ca="1">IF(ISBLANK(INDIRECT("H15"))," ",(INDIRECT("H15")))</f>
        <v xml:space="preserve"> </v>
      </c>
      <c r="AI15" s="44" t="str">
        <f ca="1">IF(ISBLANK(INDIRECT("I15"))," ",(INDIRECT("I15")))</f>
        <v xml:space="preserve"> </v>
      </c>
      <c r="AJ15" s="44" t="str">
        <f ca="1">IF(ISBLANK(INDIRECT("J15"))," ",(INDIRECT("J15")))</f>
        <v xml:space="preserve"> </v>
      </c>
      <c r="AK15" s="44" t="str">
        <f ca="1">IF(ISBLANK(INDIRECT("K15"))," ",(INDIRECT("K15")))</f>
        <v xml:space="preserve"> </v>
      </c>
      <c r="AL15" s="44" t="str">
        <f ca="1">IF(ISBLANK(INDIRECT("L15"))," ",(INDIRECT("L15")))</f>
        <v xml:space="preserve"> </v>
      </c>
    </row>
    <row r="16" spans="1:38" ht="51" customHeight="1" x14ac:dyDescent="0.25">
      <c r="A16" s="7">
        <v>11</v>
      </c>
      <c r="B16" s="95"/>
      <c r="C16" s="95"/>
      <c r="D16" s="96"/>
      <c r="E16" s="97"/>
      <c r="F16" s="98"/>
      <c r="G16" s="98"/>
      <c r="H16" s="97"/>
      <c r="I16" s="97"/>
      <c r="J16" s="97"/>
      <c r="K16" s="99"/>
      <c r="L16" s="99"/>
      <c r="AB16" s="44" t="str">
        <f ca="1">IF(ISBLANK(INDIRECT("B16"))," ",(INDIRECT("B16")))</f>
        <v xml:space="preserve"> </v>
      </c>
      <c r="AC16" s="44" t="str">
        <f ca="1">IF(ISBLANK(INDIRECT("C16"))," ",(INDIRECT("C16")))</f>
        <v xml:space="preserve"> </v>
      </c>
      <c r="AD16" s="44" t="str">
        <f ca="1">IF(ISBLANK(INDIRECT("D16"))," ",(INDIRECT("D16")))</f>
        <v xml:space="preserve"> </v>
      </c>
      <c r="AE16" s="44" t="str">
        <f ca="1">IF(ISBLANK(INDIRECT("E16"))," ",(INDIRECT("E16")))</f>
        <v xml:space="preserve"> </v>
      </c>
      <c r="AF16" s="44" t="str">
        <f ca="1">IF(ISBLANK(INDIRECT("F16"))," ",(INDIRECT("F16")))</f>
        <v xml:space="preserve"> </v>
      </c>
      <c r="AG16" s="44" t="str">
        <f ca="1">IF(ISBLANK(INDIRECT("G16"))," ",(INDIRECT("G16")))</f>
        <v xml:space="preserve"> </v>
      </c>
      <c r="AH16" s="44" t="str">
        <f ca="1">IF(ISBLANK(INDIRECT("H16"))," ",(INDIRECT("H16")))</f>
        <v xml:space="preserve"> </v>
      </c>
      <c r="AI16" s="44" t="str">
        <f ca="1">IF(ISBLANK(INDIRECT("I16"))," ",(INDIRECT("I16")))</f>
        <v xml:space="preserve"> </v>
      </c>
      <c r="AJ16" s="44" t="str">
        <f ca="1">IF(ISBLANK(INDIRECT("J16"))," ",(INDIRECT("J16")))</f>
        <v xml:space="preserve"> </v>
      </c>
      <c r="AK16" s="44" t="str">
        <f ca="1">IF(ISBLANK(INDIRECT("K16"))," ",(INDIRECT("K16")))</f>
        <v xml:space="preserve"> </v>
      </c>
      <c r="AL16" s="44" t="str">
        <f ca="1">IF(ISBLANK(INDIRECT("L16"))," ",(INDIRECT("L16")))</f>
        <v xml:space="preserve"> </v>
      </c>
    </row>
    <row r="17" spans="1:38" ht="51" customHeight="1" x14ac:dyDescent="0.25">
      <c r="A17" s="7">
        <v>12</v>
      </c>
      <c r="B17" s="95"/>
      <c r="C17" s="95"/>
      <c r="D17" s="96"/>
      <c r="E17" s="97"/>
      <c r="F17" s="98"/>
      <c r="G17" s="98"/>
      <c r="H17" s="97"/>
      <c r="I17" s="97"/>
      <c r="J17" s="97"/>
      <c r="K17" s="99"/>
      <c r="L17" s="99"/>
      <c r="AB17" s="44" t="str">
        <f ca="1">IF(ISBLANK(INDIRECT("B17"))," ",(INDIRECT("B17")))</f>
        <v xml:space="preserve"> </v>
      </c>
      <c r="AC17" s="44" t="str">
        <f ca="1">IF(ISBLANK(INDIRECT("C17"))," ",(INDIRECT("C17")))</f>
        <v xml:space="preserve"> </v>
      </c>
      <c r="AD17" s="44" t="str">
        <f ca="1">IF(ISBLANK(INDIRECT("D17"))," ",(INDIRECT("D17")))</f>
        <v xml:space="preserve"> </v>
      </c>
      <c r="AE17" s="44" t="str">
        <f ca="1">IF(ISBLANK(INDIRECT("E17"))," ",(INDIRECT("E17")))</f>
        <v xml:space="preserve"> </v>
      </c>
      <c r="AF17" s="44" t="str">
        <f ca="1">IF(ISBLANK(INDIRECT("F17"))," ",(INDIRECT("F17")))</f>
        <v xml:space="preserve"> </v>
      </c>
      <c r="AG17" s="44" t="str">
        <f ca="1">IF(ISBLANK(INDIRECT("G17"))," ",(INDIRECT("G17")))</f>
        <v xml:space="preserve"> </v>
      </c>
      <c r="AH17" s="44" t="str">
        <f ca="1">IF(ISBLANK(INDIRECT("H17"))," ",(INDIRECT("H17")))</f>
        <v xml:space="preserve"> </v>
      </c>
      <c r="AI17" s="44" t="str">
        <f ca="1">IF(ISBLANK(INDIRECT("I17"))," ",(INDIRECT("I17")))</f>
        <v xml:space="preserve"> </v>
      </c>
      <c r="AJ17" s="44" t="str">
        <f ca="1">IF(ISBLANK(INDIRECT("J17"))," ",(INDIRECT("J17")))</f>
        <v xml:space="preserve"> </v>
      </c>
      <c r="AK17" s="44" t="str">
        <f ca="1">IF(ISBLANK(INDIRECT("K17"))," ",(INDIRECT("K17")))</f>
        <v xml:space="preserve"> </v>
      </c>
      <c r="AL17" s="44" t="str">
        <f ca="1">IF(ISBLANK(INDIRECT("L17"))," ",(INDIRECT("L17")))</f>
        <v xml:space="preserve"> </v>
      </c>
    </row>
    <row r="18" spans="1:38" ht="51" customHeight="1" x14ac:dyDescent="0.25">
      <c r="A18" s="7">
        <v>13</v>
      </c>
      <c r="B18" s="95"/>
      <c r="C18" s="95"/>
      <c r="D18" s="96"/>
      <c r="E18" s="97"/>
      <c r="F18" s="98"/>
      <c r="G18" s="98"/>
      <c r="H18" s="97"/>
      <c r="I18" s="97"/>
      <c r="J18" s="97"/>
      <c r="K18" s="99"/>
      <c r="L18" s="99"/>
      <c r="AB18" s="44" t="str">
        <f ca="1">IF(ISBLANK(INDIRECT("B18"))," ",(INDIRECT("B18")))</f>
        <v xml:space="preserve"> </v>
      </c>
      <c r="AC18" s="44" t="str">
        <f ca="1">IF(ISBLANK(INDIRECT("C18"))," ",(INDIRECT("C18")))</f>
        <v xml:space="preserve"> </v>
      </c>
      <c r="AD18" s="44" t="str">
        <f ca="1">IF(ISBLANK(INDIRECT("D18"))," ",(INDIRECT("D18")))</f>
        <v xml:space="preserve"> </v>
      </c>
      <c r="AE18" s="44" t="str">
        <f ca="1">IF(ISBLANK(INDIRECT("E18"))," ",(INDIRECT("E18")))</f>
        <v xml:space="preserve"> </v>
      </c>
      <c r="AF18" s="44" t="str">
        <f ca="1">IF(ISBLANK(INDIRECT("F18"))," ",(INDIRECT("F18")))</f>
        <v xml:space="preserve"> </v>
      </c>
      <c r="AG18" s="44" t="str">
        <f ca="1">IF(ISBLANK(INDIRECT("G18"))," ",(INDIRECT("G18")))</f>
        <v xml:space="preserve"> </v>
      </c>
      <c r="AH18" s="44" t="str">
        <f ca="1">IF(ISBLANK(INDIRECT("H18"))," ",(INDIRECT("H18")))</f>
        <v xml:space="preserve"> </v>
      </c>
      <c r="AI18" s="44" t="str">
        <f ca="1">IF(ISBLANK(INDIRECT("I18"))," ",(INDIRECT("I18")))</f>
        <v xml:space="preserve"> </v>
      </c>
      <c r="AJ18" s="44" t="str">
        <f ca="1">IF(ISBLANK(INDIRECT("J18"))," ",(INDIRECT("J18")))</f>
        <v xml:space="preserve"> </v>
      </c>
      <c r="AK18" s="44" t="str">
        <f ca="1">IF(ISBLANK(INDIRECT("K18"))," ",(INDIRECT("K18")))</f>
        <v xml:space="preserve"> </v>
      </c>
      <c r="AL18" s="44" t="str">
        <f ca="1">IF(ISBLANK(INDIRECT("L18"))," ",(INDIRECT("L18")))</f>
        <v xml:space="preserve"> </v>
      </c>
    </row>
    <row r="19" spans="1:38" ht="51" customHeight="1" x14ac:dyDescent="0.25">
      <c r="A19" s="7">
        <v>14</v>
      </c>
      <c r="B19" s="95"/>
      <c r="C19" s="95"/>
      <c r="D19" s="96"/>
      <c r="E19" s="97"/>
      <c r="F19" s="98"/>
      <c r="G19" s="98"/>
      <c r="H19" s="97"/>
      <c r="I19" s="97"/>
      <c r="J19" s="97"/>
      <c r="K19" s="99"/>
      <c r="L19" s="99"/>
      <c r="AB19" s="44" t="str">
        <f ca="1">IF(ISBLANK(INDIRECT("B19"))," ",(INDIRECT("B19")))</f>
        <v xml:space="preserve"> </v>
      </c>
      <c r="AC19" s="44" t="str">
        <f ca="1">IF(ISBLANK(INDIRECT("C19"))," ",(INDIRECT("C19")))</f>
        <v xml:space="preserve"> </v>
      </c>
      <c r="AD19" s="44" t="str">
        <f ca="1">IF(ISBLANK(INDIRECT("D19"))," ",(INDIRECT("D19")))</f>
        <v xml:space="preserve"> </v>
      </c>
      <c r="AE19" s="44" t="str">
        <f ca="1">IF(ISBLANK(INDIRECT("E19"))," ",(INDIRECT("E19")))</f>
        <v xml:space="preserve"> </v>
      </c>
      <c r="AF19" s="44" t="str">
        <f ca="1">IF(ISBLANK(INDIRECT("F19"))," ",(INDIRECT("F19")))</f>
        <v xml:space="preserve"> </v>
      </c>
      <c r="AG19" s="44" t="str">
        <f ca="1">IF(ISBLANK(INDIRECT("G19"))," ",(INDIRECT("G19")))</f>
        <v xml:space="preserve"> </v>
      </c>
      <c r="AH19" s="44" t="str">
        <f ca="1">IF(ISBLANK(INDIRECT("H19"))," ",(INDIRECT("H19")))</f>
        <v xml:space="preserve"> </v>
      </c>
      <c r="AI19" s="44" t="str">
        <f ca="1">IF(ISBLANK(INDIRECT("I19"))," ",(INDIRECT("I19")))</f>
        <v xml:space="preserve"> </v>
      </c>
      <c r="AJ19" s="44" t="str">
        <f ca="1">IF(ISBLANK(INDIRECT("J19"))," ",(INDIRECT("J19")))</f>
        <v xml:space="preserve"> </v>
      </c>
      <c r="AK19" s="44" t="str">
        <f ca="1">IF(ISBLANK(INDIRECT("K19"))," ",(INDIRECT("K19")))</f>
        <v xml:space="preserve"> </v>
      </c>
      <c r="AL19" s="44" t="str">
        <f ca="1">IF(ISBLANK(INDIRECT("L19"))," ",(INDIRECT("L19")))</f>
        <v xml:space="preserve"> </v>
      </c>
    </row>
    <row r="20" spans="1:38" ht="51" customHeight="1" x14ac:dyDescent="0.25">
      <c r="A20" s="7">
        <v>15</v>
      </c>
      <c r="B20" s="95"/>
      <c r="C20" s="95"/>
      <c r="D20" s="96"/>
      <c r="E20" s="97"/>
      <c r="F20" s="98"/>
      <c r="G20" s="98"/>
      <c r="H20" s="97"/>
      <c r="I20" s="97"/>
      <c r="J20" s="97"/>
      <c r="K20" s="99"/>
      <c r="L20" s="99"/>
      <c r="AB20" s="44" t="str">
        <f ca="1">IF(ISBLANK(INDIRECT("B20"))," ",(INDIRECT("B20")))</f>
        <v xml:space="preserve"> </v>
      </c>
      <c r="AC20" s="44" t="str">
        <f ca="1">IF(ISBLANK(INDIRECT("C20"))," ",(INDIRECT("C20")))</f>
        <v xml:space="preserve"> </v>
      </c>
      <c r="AD20" s="44" t="str">
        <f ca="1">IF(ISBLANK(INDIRECT("D20"))," ",(INDIRECT("D20")))</f>
        <v xml:space="preserve"> </v>
      </c>
      <c r="AE20" s="44" t="str">
        <f ca="1">IF(ISBLANK(INDIRECT("E20"))," ",(INDIRECT("E20")))</f>
        <v xml:space="preserve"> </v>
      </c>
      <c r="AF20" s="44" t="str">
        <f ca="1">IF(ISBLANK(INDIRECT("F20"))," ",(INDIRECT("F20")))</f>
        <v xml:space="preserve"> </v>
      </c>
      <c r="AG20" s="44" t="str">
        <f ca="1">IF(ISBLANK(INDIRECT("G20"))," ",(INDIRECT("G20")))</f>
        <v xml:space="preserve"> </v>
      </c>
      <c r="AH20" s="44" t="str">
        <f ca="1">IF(ISBLANK(INDIRECT("H20"))," ",(INDIRECT("H20")))</f>
        <v xml:space="preserve"> </v>
      </c>
      <c r="AI20" s="44" t="str">
        <f ca="1">IF(ISBLANK(INDIRECT("I20"))," ",(INDIRECT("I20")))</f>
        <v xml:space="preserve"> </v>
      </c>
      <c r="AJ20" s="44" t="str">
        <f ca="1">IF(ISBLANK(INDIRECT("J20"))," ",(INDIRECT("J20")))</f>
        <v xml:space="preserve"> </v>
      </c>
      <c r="AK20" s="44" t="str">
        <f ca="1">IF(ISBLANK(INDIRECT("K20"))," ",(INDIRECT("K20")))</f>
        <v xml:space="preserve"> </v>
      </c>
      <c r="AL20" s="44" t="str">
        <f ca="1">IF(ISBLANK(INDIRECT("L20"))," ",(INDIRECT("L20")))</f>
        <v xml:space="preserve"> </v>
      </c>
    </row>
    <row r="21" spans="1:38" ht="51" customHeight="1" x14ac:dyDescent="0.25">
      <c r="A21" s="7">
        <v>16</v>
      </c>
      <c r="B21" s="95"/>
      <c r="C21" s="95"/>
      <c r="D21" s="96"/>
      <c r="E21" s="97"/>
      <c r="F21" s="98"/>
      <c r="G21" s="98"/>
      <c r="H21" s="97"/>
      <c r="I21" s="97"/>
      <c r="J21" s="97"/>
      <c r="K21" s="99"/>
      <c r="L21" s="99"/>
      <c r="AB21" s="44" t="str">
        <f ca="1">IF(ISBLANK(INDIRECT("B21"))," ",(INDIRECT("B21")))</f>
        <v xml:space="preserve"> </v>
      </c>
      <c r="AC21" s="44" t="str">
        <f ca="1">IF(ISBLANK(INDIRECT("C21"))," ",(INDIRECT("C21")))</f>
        <v xml:space="preserve"> </v>
      </c>
      <c r="AD21" s="44" t="str">
        <f ca="1">IF(ISBLANK(INDIRECT("D21"))," ",(INDIRECT("D21")))</f>
        <v xml:space="preserve"> </v>
      </c>
      <c r="AE21" s="44" t="str">
        <f ca="1">IF(ISBLANK(INDIRECT("E21"))," ",(INDIRECT("E21")))</f>
        <v xml:space="preserve"> </v>
      </c>
      <c r="AF21" s="44" t="str">
        <f ca="1">IF(ISBLANK(INDIRECT("F21"))," ",(INDIRECT("F21")))</f>
        <v xml:space="preserve"> </v>
      </c>
      <c r="AG21" s="44" t="str">
        <f ca="1">IF(ISBLANK(INDIRECT("G21"))," ",(INDIRECT("G21")))</f>
        <v xml:space="preserve"> </v>
      </c>
      <c r="AH21" s="44" t="str">
        <f ca="1">IF(ISBLANK(INDIRECT("H21"))," ",(INDIRECT("H21")))</f>
        <v xml:space="preserve"> </v>
      </c>
      <c r="AI21" s="44" t="str">
        <f ca="1">IF(ISBLANK(INDIRECT("I21"))," ",(INDIRECT("I21")))</f>
        <v xml:space="preserve"> </v>
      </c>
      <c r="AJ21" s="44" t="str">
        <f ca="1">IF(ISBLANK(INDIRECT("J21"))," ",(INDIRECT("J21")))</f>
        <v xml:space="preserve"> </v>
      </c>
      <c r="AK21" s="44" t="str">
        <f ca="1">IF(ISBLANK(INDIRECT("K21"))," ",(INDIRECT("K21")))</f>
        <v xml:space="preserve"> </v>
      </c>
      <c r="AL21" s="44" t="str">
        <f ca="1">IF(ISBLANK(INDIRECT("L21"))," ",(INDIRECT("L21")))</f>
        <v xml:space="preserve"> </v>
      </c>
    </row>
    <row r="22" spans="1:38" ht="51" customHeight="1" x14ac:dyDescent="0.25">
      <c r="A22" s="7">
        <v>17</v>
      </c>
      <c r="B22" s="95"/>
      <c r="C22" s="95"/>
      <c r="D22" s="96"/>
      <c r="E22" s="97"/>
      <c r="F22" s="98"/>
      <c r="G22" s="98"/>
      <c r="H22" s="97"/>
      <c r="I22" s="97"/>
      <c r="J22" s="97"/>
      <c r="K22" s="99"/>
      <c r="L22" s="99"/>
      <c r="AB22" s="44" t="str">
        <f ca="1">IF(ISBLANK(INDIRECT("B22"))," ",(INDIRECT("B22")))</f>
        <v xml:space="preserve"> </v>
      </c>
      <c r="AC22" s="44" t="str">
        <f ca="1">IF(ISBLANK(INDIRECT("C22"))," ",(INDIRECT("C22")))</f>
        <v xml:space="preserve"> </v>
      </c>
      <c r="AD22" s="44" t="str">
        <f ca="1">IF(ISBLANK(INDIRECT("D22"))," ",(INDIRECT("D22")))</f>
        <v xml:space="preserve"> </v>
      </c>
      <c r="AE22" s="44" t="str">
        <f ca="1">IF(ISBLANK(INDIRECT("E22"))," ",(INDIRECT("E22")))</f>
        <v xml:space="preserve"> </v>
      </c>
      <c r="AF22" s="44" t="str">
        <f ca="1">IF(ISBLANK(INDIRECT("F22"))," ",(INDIRECT("F22")))</f>
        <v xml:space="preserve"> </v>
      </c>
      <c r="AG22" s="44" t="str">
        <f ca="1">IF(ISBLANK(INDIRECT("G22"))," ",(INDIRECT("G22")))</f>
        <v xml:space="preserve"> </v>
      </c>
      <c r="AH22" s="44" t="str">
        <f ca="1">IF(ISBLANK(INDIRECT("H22"))," ",(INDIRECT("H22")))</f>
        <v xml:space="preserve"> </v>
      </c>
      <c r="AI22" s="44" t="str">
        <f ca="1">IF(ISBLANK(INDIRECT("I22"))," ",(INDIRECT("I22")))</f>
        <v xml:space="preserve"> </v>
      </c>
      <c r="AJ22" s="44" t="str">
        <f ca="1">IF(ISBLANK(INDIRECT("J22"))," ",(INDIRECT("J22")))</f>
        <v xml:space="preserve"> </v>
      </c>
      <c r="AK22" s="44" t="str">
        <f ca="1">IF(ISBLANK(INDIRECT("K22"))," ",(INDIRECT("K22")))</f>
        <v xml:space="preserve"> </v>
      </c>
      <c r="AL22" s="44" t="str">
        <f ca="1">IF(ISBLANK(INDIRECT("L22"))," ",(INDIRECT("L22")))</f>
        <v xml:space="preserve"> </v>
      </c>
    </row>
    <row r="23" spans="1:38" ht="51" customHeight="1" x14ac:dyDescent="0.25">
      <c r="A23" s="7">
        <v>18</v>
      </c>
      <c r="B23" s="95"/>
      <c r="C23" s="95"/>
      <c r="D23" s="96"/>
      <c r="E23" s="97"/>
      <c r="F23" s="98"/>
      <c r="G23" s="98"/>
      <c r="H23" s="97"/>
      <c r="I23" s="97"/>
      <c r="J23" s="97"/>
      <c r="K23" s="99"/>
      <c r="L23" s="99"/>
      <c r="AB23" s="44" t="str">
        <f ca="1">IF(ISBLANK(INDIRECT("B23"))," ",(INDIRECT("B23")))</f>
        <v xml:space="preserve"> </v>
      </c>
      <c r="AC23" s="44" t="str">
        <f ca="1">IF(ISBLANK(INDIRECT("C23"))," ",(INDIRECT("C23")))</f>
        <v xml:space="preserve"> </v>
      </c>
      <c r="AD23" s="44" t="str">
        <f ca="1">IF(ISBLANK(INDIRECT("D23"))," ",(INDIRECT("D23")))</f>
        <v xml:space="preserve"> </v>
      </c>
      <c r="AE23" s="44" t="str">
        <f ca="1">IF(ISBLANK(INDIRECT("E23"))," ",(INDIRECT("E23")))</f>
        <v xml:space="preserve"> </v>
      </c>
      <c r="AF23" s="44" t="str">
        <f ca="1">IF(ISBLANK(INDIRECT("F23"))," ",(INDIRECT("F23")))</f>
        <v xml:space="preserve"> </v>
      </c>
      <c r="AG23" s="44" t="str">
        <f ca="1">IF(ISBLANK(INDIRECT("G23"))," ",(INDIRECT("G23")))</f>
        <v xml:space="preserve"> </v>
      </c>
      <c r="AH23" s="44" t="str">
        <f ca="1">IF(ISBLANK(INDIRECT("H23"))," ",(INDIRECT("H23")))</f>
        <v xml:space="preserve"> </v>
      </c>
      <c r="AI23" s="44" t="str">
        <f ca="1">IF(ISBLANK(INDIRECT("I23"))," ",(INDIRECT("I23")))</f>
        <v xml:space="preserve"> </v>
      </c>
      <c r="AJ23" s="44" t="str">
        <f ca="1">IF(ISBLANK(INDIRECT("J23"))," ",(INDIRECT("J23")))</f>
        <v xml:space="preserve"> </v>
      </c>
      <c r="AK23" s="44" t="str">
        <f ca="1">IF(ISBLANK(INDIRECT("K23"))," ",(INDIRECT("K23")))</f>
        <v xml:space="preserve"> </v>
      </c>
      <c r="AL23" s="44" t="str">
        <f ca="1">IF(ISBLANK(INDIRECT("L23"))," ",(INDIRECT("L23")))</f>
        <v xml:space="preserve"> </v>
      </c>
    </row>
    <row r="24" spans="1:38" ht="51" customHeight="1" x14ac:dyDescent="0.25">
      <c r="A24" s="7">
        <v>19</v>
      </c>
      <c r="B24" s="95"/>
      <c r="C24" s="95"/>
      <c r="D24" s="96"/>
      <c r="E24" s="97"/>
      <c r="F24" s="98"/>
      <c r="G24" s="98"/>
      <c r="H24" s="97"/>
      <c r="I24" s="97"/>
      <c r="J24" s="97"/>
      <c r="K24" s="99"/>
      <c r="L24" s="99"/>
      <c r="AB24" s="44" t="str">
        <f ca="1">IF(ISBLANK(INDIRECT("B24"))," ",(INDIRECT("B24")))</f>
        <v xml:space="preserve"> </v>
      </c>
      <c r="AC24" s="44" t="str">
        <f ca="1">IF(ISBLANK(INDIRECT("C24"))," ",(INDIRECT("C24")))</f>
        <v xml:space="preserve"> </v>
      </c>
      <c r="AD24" s="44" t="str">
        <f ca="1">IF(ISBLANK(INDIRECT("D24"))," ",(INDIRECT("D24")))</f>
        <v xml:space="preserve"> </v>
      </c>
      <c r="AE24" s="44" t="str">
        <f ca="1">IF(ISBLANK(INDIRECT("E24"))," ",(INDIRECT("E24")))</f>
        <v xml:space="preserve"> </v>
      </c>
      <c r="AF24" s="44" t="str">
        <f ca="1">IF(ISBLANK(INDIRECT("F24"))," ",(INDIRECT("F24")))</f>
        <v xml:space="preserve"> </v>
      </c>
      <c r="AG24" s="44" t="str">
        <f ca="1">IF(ISBLANK(INDIRECT("G24"))," ",(INDIRECT("G24")))</f>
        <v xml:space="preserve"> </v>
      </c>
      <c r="AH24" s="44" t="str">
        <f ca="1">IF(ISBLANK(INDIRECT("H24"))," ",(INDIRECT("H24")))</f>
        <v xml:space="preserve"> </v>
      </c>
      <c r="AI24" s="44" t="str">
        <f ca="1">IF(ISBLANK(INDIRECT("I24"))," ",(INDIRECT("I24")))</f>
        <v xml:space="preserve"> </v>
      </c>
      <c r="AJ24" s="44" t="str">
        <f ca="1">IF(ISBLANK(INDIRECT("J24"))," ",(INDIRECT("J24")))</f>
        <v xml:space="preserve"> </v>
      </c>
      <c r="AK24" s="44" t="str">
        <f ca="1">IF(ISBLANK(INDIRECT("K24"))," ",(INDIRECT("K24")))</f>
        <v xml:space="preserve"> </v>
      </c>
      <c r="AL24" s="44" t="str">
        <f ca="1">IF(ISBLANK(INDIRECT("L24"))," ",(INDIRECT("L24")))</f>
        <v xml:space="preserve"> </v>
      </c>
    </row>
    <row r="25" spans="1:38" ht="51" customHeight="1" x14ac:dyDescent="0.25">
      <c r="A25" s="7">
        <v>20</v>
      </c>
      <c r="B25" s="95"/>
      <c r="C25" s="95"/>
      <c r="D25" s="96"/>
      <c r="E25" s="97"/>
      <c r="F25" s="98"/>
      <c r="G25" s="98"/>
      <c r="H25" s="97"/>
      <c r="I25" s="97"/>
      <c r="J25" s="97"/>
      <c r="K25" s="99"/>
      <c r="L25" s="99"/>
      <c r="AB25" s="44" t="str">
        <f ca="1">IF(ISBLANK(INDIRECT("B25"))," ",(INDIRECT("B25")))</f>
        <v xml:space="preserve"> </v>
      </c>
      <c r="AC25" s="44" t="str">
        <f ca="1">IF(ISBLANK(INDIRECT("C25"))," ",(INDIRECT("C25")))</f>
        <v xml:space="preserve"> </v>
      </c>
      <c r="AD25" s="44" t="str">
        <f ca="1">IF(ISBLANK(INDIRECT("D25"))," ",(INDIRECT("D25")))</f>
        <v xml:space="preserve"> </v>
      </c>
      <c r="AE25" s="44" t="str">
        <f ca="1">IF(ISBLANK(INDIRECT("E25"))," ",(INDIRECT("E25")))</f>
        <v xml:space="preserve"> </v>
      </c>
      <c r="AF25" s="44" t="str">
        <f ca="1">IF(ISBLANK(INDIRECT("F25"))," ",(INDIRECT("F25")))</f>
        <v xml:space="preserve"> </v>
      </c>
      <c r="AG25" s="44" t="str">
        <f ca="1">IF(ISBLANK(INDIRECT("G25"))," ",(INDIRECT("G25")))</f>
        <v xml:space="preserve"> </v>
      </c>
      <c r="AH25" s="44" t="str">
        <f ca="1">IF(ISBLANK(INDIRECT("H25"))," ",(INDIRECT("H25")))</f>
        <v xml:space="preserve"> </v>
      </c>
      <c r="AI25" s="44" t="str">
        <f ca="1">IF(ISBLANK(INDIRECT("I25"))," ",(INDIRECT("I25")))</f>
        <v xml:space="preserve"> </v>
      </c>
      <c r="AJ25" s="44" t="str">
        <f ca="1">IF(ISBLANK(INDIRECT("J25"))," ",(INDIRECT("J25")))</f>
        <v xml:space="preserve"> </v>
      </c>
      <c r="AK25" s="44" t="str">
        <f ca="1">IF(ISBLANK(INDIRECT("K25"))," ",(INDIRECT("K25")))</f>
        <v xml:space="preserve"> </v>
      </c>
      <c r="AL25" s="44" t="str">
        <f ca="1">IF(ISBLANK(INDIRECT("L25"))," ",(INDIRECT("L25")))</f>
        <v xml:space="preserve"> </v>
      </c>
    </row>
    <row r="26" spans="1:38" ht="51" customHeight="1" x14ac:dyDescent="0.25">
      <c r="A26" s="7">
        <v>21</v>
      </c>
      <c r="B26" s="95"/>
      <c r="C26" s="95"/>
      <c r="D26" s="96"/>
      <c r="E26" s="97"/>
      <c r="F26" s="98"/>
      <c r="G26" s="98"/>
      <c r="H26" s="97"/>
      <c r="I26" s="97"/>
      <c r="J26" s="97"/>
      <c r="K26" s="99"/>
      <c r="L26" s="99"/>
      <c r="AB26" s="44" t="str">
        <f ca="1">IF(ISBLANK(INDIRECT("B26"))," ",(INDIRECT("B26")))</f>
        <v xml:space="preserve"> </v>
      </c>
      <c r="AC26" s="44" t="str">
        <f ca="1">IF(ISBLANK(INDIRECT("C26"))," ",(INDIRECT("C26")))</f>
        <v xml:space="preserve"> </v>
      </c>
      <c r="AD26" s="44" t="str">
        <f ca="1">IF(ISBLANK(INDIRECT("D26"))," ",(INDIRECT("D26")))</f>
        <v xml:space="preserve"> </v>
      </c>
      <c r="AE26" s="44" t="str">
        <f ca="1">IF(ISBLANK(INDIRECT("E26"))," ",(INDIRECT("E26")))</f>
        <v xml:space="preserve"> </v>
      </c>
      <c r="AF26" s="44" t="str">
        <f ca="1">IF(ISBLANK(INDIRECT("F26"))," ",(INDIRECT("F26")))</f>
        <v xml:space="preserve"> </v>
      </c>
      <c r="AG26" s="44" t="str">
        <f ca="1">IF(ISBLANK(INDIRECT("G26"))," ",(INDIRECT("G26")))</f>
        <v xml:space="preserve"> </v>
      </c>
      <c r="AH26" s="44" t="str">
        <f ca="1">IF(ISBLANK(INDIRECT("H26"))," ",(INDIRECT("H26")))</f>
        <v xml:space="preserve"> </v>
      </c>
      <c r="AI26" s="44" t="str">
        <f ca="1">IF(ISBLANK(INDIRECT("I26"))," ",(INDIRECT("I26")))</f>
        <v xml:space="preserve"> </v>
      </c>
      <c r="AJ26" s="44" t="str">
        <f ca="1">IF(ISBLANK(INDIRECT("J26"))," ",(INDIRECT("J26")))</f>
        <v xml:space="preserve"> </v>
      </c>
      <c r="AK26" s="44" t="str">
        <f ca="1">IF(ISBLANK(INDIRECT("K26"))," ",(INDIRECT("K26")))</f>
        <v xml:space="preserve"> </v>
      </c>
      <c r="AL26" s="44" t="str">
        <f ca="1">IF(ISBLANK(INDIRECT("L26"))," ",(INDIRECT("L26")))</f>
        <v xml:space="preserve"> </v>
      </c>
    </row>
    <row r="27" spans="1:38" ht="51" customHeight="1" x14ac:dyDescent="0.25">
      <c r="A27" s="7">
        <v>22</v>
      </c>
      <c r="B27" s="95"/>
      <c r="C27" s="95"/>
      <c r="D27" s="96"/>
      <c r="E27" s="97"/>
      <c r="F27" s="98"/>
      <c r="G27" s="98"/>
      <c r="H27" s="97"/>
      <c r="I27" s="97"/>
      <c r="J27" s="97"/>
      <c r="K27" s="99"/>
      <c r="L27" s="99"/>
      <c r="AB27" s="44" t="str">
        <f ca="1">IF(ISBLANK(INDIRECT("B27"))," ",(INDIRECT("B27")))</f>
        <v xml:space="preserve"> </v>
      </c>
      <c r="AC27" s="44" t="str">
        <f ca="1">IF(ISBLANK(INDIRECT("C27"))," ",(INDIRECT("C27")))</f>
        <v xml:space="preserve"> </v>
      </c>
      <c r="AD27" s="44" t="str">
        <f ca="1">IF(ISBLANK(INDIRECT("D27"))," ",(INDIRECT("D27")))</f>
        <v xml:space="preserve"> </v>
      </c>
      <c r="AE27" s="44" t="str">
        <f ca="1">IF(ISBLANK(INDIRECT("E27"))," ",(INDIRECT("E27")))</f>
        <v xml:space="preserve"> </v>
      </c>
      <c r="AF27" s="44" t="str">
        <f ca="1">IF(ISBLANK(INDIRECT("F27"))," ",(INDIRECT("F27")))</f>
        <v xml:space="preserve"> </v>
      </c>
      <c r="AG27" s="44" t="str">
        <f ca="1">IF(ISBLANK(INDIRECT("G27"))," ",(INDIRECT("G27")))</f>
        <v xml:space="preserve"> </v>
      </c>
      <c r="AH27" s="44" t="str">
        <f ca="1">IF(ISBLANK(INDIRECT("H27"))," ",(INDIRECT("H27")))</f>
        <v xml:space="preserve"> </v>
      </c>
      <c r="AI27" s="44" t="str">
        <f ca="1">IF(ISBLANK(INDIRECT("I27"))," ",(INDIRECT("I27")))</f>
        <v xml:space="preserve"> </v>
      </c>
      <c r="AJ27" s="44" t="str">
        <f ca="1">IF(ISBLANK(INDIRECT("J27"))," ",(INDIRECT("J27")))</f>
        <v xml:space="preserve"> </v>
      </c>
      <c r="AK27" s="44" t="str">
        <f ca="1">IF(ISBLANK(INDIRECT("K27"))," ",(INDIRECT("K27")))</f>
        <v xml:space="preserve"> </v>
      </c>
      <c r="AL27" s="44" t="str">
        <f ca="1">IF(ISBLANK(INDIRECT("L27"))," ",(INDIRECT("L27")))</f>
        <v xml:space="preserve"> </v>
      </c>
    </row>
    <row r="28" spans="1:38" ht="51" customHeight="1" x14ac:dyDescent="0.25">
      <c r="A28" s="7">
        <v>23</v>
      </c>
      <c r="B28" s="95"/>
      <c r="C28" s="95"/>
      <c r="D28" s="96"/>
      <c r="E28" s="97"/>
      <c r="F28" s="98"/>
      <c r="G28" s="98"/>
      <c r="H28" s="97"/>
      <c r="I28" s="97"/>
      <c r="J28" s="97"/>
      <c r="K28" s="99"/>
      <c r="L28" s="99"/>
      <c r="AB28" s="44" t="str">
        <f ca="1">IF(ISBLANK(INDIRECT("B28"))," ",(INDIRECT("B28")))</f>
        <v xml:space="preserve"> </v>
      </c>
      <c r="AC28" s="44" t="str">
        <f ca="1">IF(ISBLANK(INDIRECT("C28"))," ",(INDIRECT("C28")))</f>
        <v xml:space="preserve"> </v>
      </c>
      <c r="AD28" s="44" t="str">
        <f ca="1">IF(ISBLANK(INDIRECT("D28"))," ",(INDIRECT("D28")))</f>
        <v xml:space="preserve"> </v>
      </c>
      <c r="AE28" s="44" t="str">
        <f ca="1">IF(ISBLANK(INDIRECT("E28"))," ",(INDIRECT("E28")))</f>
        <v xml:space="preserve"> </v>
      </c>
      <c r="AF28" s="44" t="str">
        <f ca="1">IF(ISBLANK(INDIRECT("F28"))," ",(INDIRECT("F28")))</f>
        <v xml:space="preserve"> </v>
      </c>
      <c r="AG28" s="44" t="str">
        <f ca="1">IF(ISBLANK(INDIRECT("G28"))," ",(INDIRECT("G28")))</f>
        <v xml:space="preserve"> </v>
      </c>
      <c r="AH28" s="44" t="str">
        <f ca="1">IF(ISBLANK(INDIRECT("H28"))," ",(INDIRECT("H28")))</f>
        <v xml:space="preserve"> </v>
      </c>
      <c r="AI28" s="44" t="str">
        <f ca="1">IF(ISBLANK(INDIRECT("I28"))," ",(INDIRECT("I28")))</f>
        <v xml:space="preserve"> </v>
      </c>
      <c r="AJ28" s="44" t="str">
        <f ca="1">IF(ISBLANK(INDIRECT("J28"))," ",(INDIRECT("J28")))</f>
        <v xml:space="preserve"> </v>
      </c>
      <c r="AK28" s="44" t="str">
        <f ca="1">IF(ISBLANK(INDIRECT("K28"))," ",(INDIRECT("K28")))</f>
        <v xml:space="preserve"> </v>
      </c>
      <c r="AL28" s="44" t="str">
        <f ca="1">IF(ISBLANK(INDIRECT("L28"))," ",(INDIRECT("L28")))</f>
        <v xml:space="preserve"> </v>
      </c>
    </row>
    <row r="29" spans="1:38" ht="51" customHeight="1" x14ac:dyDescent="0.25">
      <c r="A29" s="7">
        <v>24</v>
      </c>
      <c r="B29" s="95"/>
      <c r="C29" s="95"/>
      <c r="D29" s="96"/>
      <c r="E29" s="97"/>
      <c r="F29" s="98"/>
      <c r="G29" s="98"/>
      <c r="H29" s="97"/>
      <c r="I29" s="97"/>
      <c r="J29" s="97"/>
      <c r="K29" s="99"/>
      <c r="L29" s="99"/>
      <c r="AB29" s="44" t="str">
        <f ca="1">IF(ISBLANK(INDIRECT("B29"))," ",(INDIRECT("B29")))</f>
        <v xml:space="preserve"> </v>
      </c>
      <c r="AC29" s="44" t="str">
        <f ca="1">IF(ISBLANK(INDIRECT("C29"))," ",(INDIRECT("C29")))</f>
        <v xml:space="preserve"> </v>
      </c>
      <c r="AD29" s="44" t="str">
        <f ca="1">IF(ISBLANK(INDIRECT("D29"))," ",(INDIRECT("D29")))</f>
        <v xml:space="preserve"> </v>
      </c>
      <c r="AE29" s="44" t="str">
        <f ca="1">IF(ISBLANK(INDIRECT("E29"))," ",(INDIRECT("E29")))</f>
        <v xml:space="preserve"> </v>
      </c>
      <c r="AF29" s="44" t="str">
        <f ca="1">IF(ISBLANK(INDIRECT("F29"))," ",(INDIRECT("F29")))</f>
        <v xml:space="preserve"> </v>
      </c>
      <c r="AG29" s="44" t="str">
        <f ca="1">IF(ISBLANK(INDIRECT("G29"))," ",(INDIRECT("G29")))</f>
        <v xml:space="preserve"> </v>
      </c>
      <c r="AH29" s="44" t="str">
        <f ca="1">IF(ISBLANK(INDIRECT("H29"))," ",(INDIRECT("H29")))</f>
        <v xml:space="preserve"> </v>
      </c>
      <c r="AI29" s="44" t="str">
        <f ca="1">IF(ISBLANK(INDIRECT("I29"))," ",(INDIRECT("I29")))</f>
        <v xml:space="preserve"> </v>
      </c>
      <c r="AJ29" s="44" t="str">
        <f ca="1">IF(ISBLANK(INDIRECT("J29"))," ",(INDIRECT("J29")))</f>
        <v xml:space="preserve"> </v>
      </c>
      <c r="AK29" s="44" t="str">
        <f ca="1">IF(ISBLANK(INDIRECT("K29"))," ",(INDIRECT("K29")))</f>
        <v xml:space="preserve"> </v>
      </c>
      <c r="AL29" s="44" t="str">
        <f ca="1">IF(ISBLANK(INDIRECT("L29"))," ",(INDIRECT("L29")))</f>
        <v xml:space="preserve"> </v>
      </c>
    </row>
    <row r="30" spans="1:38" ht="51" customHeight="1" x14ac:dyDescent="0.25">
      <c r="A30" s="7">
        <v>25</v>
      </c>
      <c r="B30" s="95"/>
      <c r="C30" s="95"/>
      <c r="D30" s="96"/>
      <c r="E30" s="97"/>
      <c r="F30" s="98"/>
      <c r="G30" s="98"/>
      <c r="H30" s="97"/>
      <c r="I30" s="97"/>
      <c r="J30" s="97"/>
      <c r="K30" s="99"/>
      <c r="L30" s="99"/>
      <c r="AB30" s="44" t="str">
        <f ca="1">IF(ISBLANK(INDIRECT("B30"))," ",(INDIRECT("B30")))</f>
        <v xml:space="preserve"> </v>
      </c>
      <c r="AC30" s="44" t="str">
        <f ca="1">IF(ISBLANK(INDIRECT("C30"))," ",(INDIRECT("C30")))</f>
        <v xml:space="preserve"> </v>
      </c>
      <c r="AD30" s="44" t="str">
        <f ca="1">IF(ISBLANK(INDIRECT("D30"))," ",(INDIRECT("D30")))</f>
        <v xml:space="preserve"> </v>
      </c>
      <c r="AE30" s="44" t="str">
        <f ca="1">IF(ISBLANK(INDIRECT("E30"))," ",(INDIRECT("E30")))</f>
        <v xml:space="preserve"> </v>
      </c>
      <c r="AF30" s="44" t="str">
        <f ca="1">IF(ISBLANK(INDIRECT("F30"))," ",(INDIRECT("F30")))</f>
        <v xml:space="preserve"> </v>
      </c>
      <c r="AG30" s="44" t="str">
        <f ca="1">IF(ISBLANK(INDIRECT("G30"))," ",(INDIRECT("G30")))</f>
        <v xml:space="preserve"> </v>
      </c>
      <c r="AH30" s="44" t="str">
        <f ca="1">IF(ISBLANK(INDIRECT("H30"))," ",(INDIRECT("H30")))</f>
        <v xml:space="preserve"> </v>
      </c>
      <c r="AI30" s="44" t="str">
        <f ca="1">IF(ISBLANK(INDIRECT("I30"))," ",(INDIRECT("I30")))</f>
        <v xml:space="preserve"> </v>
      </c>
      <c r="AJ30" s="44" t="str">
        <f ca="1">IF(ISBLANK(INDIRECT("J30"))," ",(INDIRECT("J30")))</f>
        <v xml:space="preserve"> </v>
      </c>
      <c r="AK30" s="44" t="str">
        <f ca="1">IF(ISBLANK(INDIRECT("K30"))," ",(INDIRECT("K30")))</f>
        <v xml:space="preserve"> </v>
      </c>
      <c r="AL30" s="44" t="str">
        <f ca="1">IF(ISBLANK(INDIRECT("L30"))," ",(INDIRECT("L30")))</f>
        <v xml:space="preserve"> </v>
      </c>
    </row>
    <row r="31" spans="1:38" ht="51" customHeight="1" x14ac:dyDescent="0.25">
      <c r="A31" s="7">
        <v>26</v>
      </c>
      <c r="B31" s="95"/>
      <c r="C31" s="95"/>
      <c r="D31" s="96"/>
      <c r="E31" s="97"/>
      <c r="F31" s="98"/>
      <c r="G31" s="98"/>
      <c r="H31" s="97"/>
      <c r="I31" s="97"/>
      <c r="J31" s="97"/>
      <c r="K31" s="99"/>
      <c r="L31" s="99"/>
      <c r="AB31" s="44" t="str">
        <f ca="1">IF(ISBLANK(INDIRECT("B31"))," ",(INDIRECT("B31")))</f>
        <v xml:space="preserve"> </v>
      </c>
      <c r="AC31" s="44" t="str">
        <f ca="1">IF(ISBLANK(INDIRECT("C31"))," ",(INDIRECT("C31")))</f>
        <v xml:space="preserve"> </v>
      </c>
      <c r="AD31" s="44" t="str">
        <f ca="1">IF(ISBLANK(INDIRECT("D31"))," ",(INDIRECT("D31")))</f>
        <v xml:space="preserve"> </v>
      </c>
      <c r="AE31" s="44" t="str">
        <f ca="1">IF(ISBLANK(INDIRECT("E31"))," ",(INDIRECT("E31")))</f>
        <v xml:space="preserve"> </v>
      </c>
      <c r="AF31" s="44" t="str">
        <f ca="1">IF(ISBLANK(INDIRECT("F31"))," ",(INDIRECT("F31")))</f>
        <v xml:space="preserve"> </v>
      </c>
      <c r="AG31" s="44" t="str">
        <f ca="1">IF(ISBLANK(INDIRECT("G31"))," ",(INDIRECT("G31")))</f>
        <v xml:space="preserve"> </v>
      </c>
      <c r="AH31" s="44" t="str">
        <f ca="1">IF(ISBLANK(INDIRECT("H31"))," ",(INDIRECT("H31")))</f>
        <v xml:space="preserve"> </v>
      </c>
      <c r="AI31" s="44" t="str">
        <f ca="1">IF(ISBLANK(INDIRECT("I31"))," ",(INDIRECT("I31")))</f>
        <v xml:space="preserve"> </v>
      </c>
      <c r="AJ31" s="44" t="str">
        <f ca="1">IF(ISBLANK(INDIRECT("J31"))," ",(INDIRECT("J31")))</f>
        <v xml:space="preserve"> </v>
      </c>
      <c r="AK31" s="44" t="str">
        <f ca="1">IF(ISBLANK(INDIRECT("K31"))," ",(INDIRECT("K31")))</f>
        <v xml:space="preserve"> </v>
      </c>
      <c r="AL31" s="44" t="str">
        <f ca="1">IF(ISBLANK(INDIRECT("L31"))," ",(INDIRECT("L31")))</f>
        <v xml:space="preserve"> </v>
      </c>
    </row>
    <row r="32" spans="1:38" ht="51" customHeight="1" x14ac:dyDescent="0.25">
      <c r="A32" s="7">
        <v>27</v>
      </c>
      <c r="B32" s="95"/>
      <c r="C32" s="95"/>
      <c r="D32" s="96"/>
      <c r="E32" s="97"/>
      <c r="F32" s="98"/>
      <c r="G32" s="98"/>
      <c r="H32" s="97"/>
      <c r="I32" s="97"/>
      <c r="J32" s="97"/>
      <c r="K32" s="99"/>
      <c r="L32" s="99"/>
      <c r="AB32" s="44" t="str">
        <f ca="1">IF(ISBLANK(INDIRECT("B32"))," ",(INDIRECT("B32")))</f>
        <v xml:space="preserve"> </v>
      </c>
      <c r="AC32" s="44" t="str">
        <f ca="1">IF(ISBLANK(INDIRECT("C32"))," ",(INDIRECT("C32")))</f>
        <v xml:space="preserve"> </v>
      </c>
      <c r="AD32" s="44" t="str">
        <f ca="1">IF(ISBLANK(INDIRECT("D32"))," ",(INDIRECT("D32")))</f>
        <v xml:space="preserve"> </v>
      </c>
      <c r="AE32" s="44" t="str">
        <f ca="1">IF(ISBLANK(INDIRECT("E32"))," ",(INDIRECT("E32")))</f>
        <v xml:space="preserve"> </v>
      </c>
      <c r="AF32" s="44" t="str">
        <f ca="1">IF(ISBLANK(INDIRECT("F32"))," ",(INDIRECT("F32")))</f>
        <v xml:space="preserve"> </v>
      </c>
      <c r="AG32" s="44" t="str">
        <f ca="1">IF(ISBLANK(INDIRECT("G32"))," ",(INDIRECT("G32")))</f>
        <v xml:space="preserve"> </v>
      </c>
      <c r="AH32" s="44" t="str">
        <f ca="1">IF(ISBLANK(INDIRECT("H32"))," ",(INDIRECT("H32")))</f>
        <v xml:space="preserve"> </v>
      </c>
      <c r="AI32" s="44" t="str">
        <f ca="1">IF(ISBLANK(INDIRECT("I32"))," ",(INDIRECT("I32")))</f>
        <v xml:space="preserve"> </v>
      </c>
      <c r="AJ32" s="44" t="str">
        <f ca="1">IF(ISBLANK(INDIRECT("J32"))," ",(INDIRECT("J32")))</f>
        <v xml:space="preserve"> </v>
      </c>
      <c r="AK32" s="44" t="str">
        <f ca="1">IF(ISBLANK(INDIRECT("K32"))," ",(INDIRECT("K32")))</f>
        <v xml:space="preserve"> </v>
      </c>
      <c r="AL32" s="44" t="str">
        <f ca="1">IF(ISBLANK(INDIRECT("L32"))," ",(INDIRECT("L32")))</f>
        <v xml:space="preserve"> </v>
      </c>
    </row>
    <row r="33" spans="1:38" ht="51" customHeight="1" x14ac:dyDescent="0.25">
      <c r="A33" s="7">
        <v>28</v>
      </c>
      <c r="B33" s="95"/>
      <c r="C33" s="95"/>
      <c r="D33" s="96"/>
      <c r="E33" s="97"/>
      <c r="F33" s="98"/>
      <c r="G33" s="98"/>
      <c r="H33" s="97"/>
      <c r="I33" s="97"/>
      <c r="J33" s="97"/>
      <c r="K33" s="99"/>
      <c r="L33" s="99"/>
      <c r="AB33" s="44" t="str">
        <f ca="1">IF(ISBLANK(INDIRECT("B33"))," ",(INDIRECT("B33")))</f>
        <v xml:space="preserve"> </v>
      </c>
      <c r="AC33" s="44" t="str">
        <f ca="1">IF(ISBLANK(INDIRECT("C33"))," ",(INDIRECT("C33")))</f>
        <v xml:space="preserve"> </v>
      </c>
      <c r="AD33" s="44" t="str">
        <f ca="1">IF(ISBLANK(INDIRECT("D33"))," ",(INDIRECT("D33")))</f>
        <v xml:space="preserve"> </v>
      </c>
      <c r="AE33" s="44" t="str">
        <f ca="1">IF(ISBLANK(INDIRECT("E33"))," ",(INDIRECT("E33")))</f>
        <v xml:space="preserve"> </v>
      </c>
      <c r="AF33" s="44" t="str">
        <f ca="1">IF(ISBLANK(INDIRECT("F33"))," ",(INDIRECT("F33")))</f>
        <v xml:space="preserve"> </v>
      </c>
      <c r="AG33" s="44" t="str">
        <f ca="1">IF(ISBLANK(INDIRECT("G33"))," ",(INDIRECT("G33")))</f>
        <v xml:space="preserve"> </v>
      </c>
      <c r="AH33" s="44" t="str">
        <f ca="1">IF(ISBLANK(INDIRECT("H33"))," ",(INDIRECT("H33")))</f>
        <v xml:space="preserve"> </v>
      </c>
      <c r="AI33" s="44" t="str">
        <f ca="1">IF(ISBLANK(INDIRECT("I33"))," ",(INDIRECT("I33")))</f>
        <v xml:space="preserve"> </v>
      </c>
      <c r="AJ33" s="44" t="str">
        <f ca="1">IF(ISBLANK(INDIRECT("J33"))," ",(INDIRECT("J33")))</f>
        <v xml:space="preserve"> </v>
      </c>
      <c r="AK33" s="44" t="str">
        <f ca="1">IF(ISBLANK(INDIRECT("K33"))," ",(INDIRECT("K33")))</f>
        <v xml:space="preserve"> </v>
      </c>
      <c r="AL33" s="44" t="str">
        <f ca="1">IF(ISBLANK(INDIRECT("L33"))," ",(INDIRECT("L33")))</f>
        <v xml:space="preserve"> </v>
      </c>
    </row>
    <row r="34" spans="1:38" ht="51" customHeight="1" x14ac:dyDescent="0.25">
      <c r="A34" s="7">
        <v>29</v>
      </c>
      <c r="B34" s="95"/>
      <c r="C34" s="95"/>
      <c r="D34" s="96"/>
      <c r="E34" s="97"/>
      <c r="F34" s="98"/>
      <c r="G34" s="98"/>
      <c r="H34" s="97"/>
      <c r="I34" s="97"/>
      <c r="J34" s="97"/>
      <c r="K34" s="99"/>
      <c r="L34" s="99"/>
      <c r="AB34" s="44" t="str">
        <f ca="1">IF(ISBLANK(INDIRECT("B34"))," ",(INDIRECT("B34")))</f>
        <v xml:space="preserve"> </v>
      </c>
      <c r="AC34" s="44" t="str">
        <f ca="1">IF(ISBLANK(INDIRECT("C34"))," ",(INDIRECT("C34")))</f>
        <v xml:space="preserve"> </v>
      </c>
      <c r="AD34" s="44" t="str">
        <f ca="1">IF(ISBLANK(INDIRECT("D34"))," ",(INDIRECT("D34")))</f>
        <v xml:space="preserve"> </v>
      </c>
      <c r="AE34" s="44" t="str">
        <f ca="1">IF(ISBLANK(INDIRECT("E34"))," ",(INDIRECT("E34")))</f>
        <v xml:space="preserve"> </v>
      </c>
      <c r="AF34" s="44" t="str">
        <f ca="1">IF(ISBLANK(INDIRECT("F34"))," ",(INDIRECT("F34")))</f>
        <v xml:space="preserve"> </v>
      </c>
      <c r="AG34" s="44" t="str">
        <f ca="1">IF(ISBLANK(INDIRECT("G34"))," ",(INDIRECT("G34")))</f>
        <v xml:space="preserve"> </v>
      </c>
      <c r="AH34" s="44" t="str">
        <f ca="1">IF(ISBLANK(INDIRECT("H34"))," ",(INDIRECT("H34")))</f>
        <v xml:space="preserve"> </v>
      </c>
      <c r="AI34" s="44" t="str">
        <f ca="1">IF(ISBLANK(INDIRECT("I34"))," ",(INDIRECT("I34")))</f>
        <v xml:space="preserve"> </v>
      </c>
      <c r="AJ34" s="44" t="str">
        <f ca="1">IF(ISBLANK(INDIRECT("J34"))," ",(INDIRECT("J34")))</f>
        <v xml:space="preserve"> </v>
      </c>
      <c r="AK34" s="44" t="str">
        <f ca="1">IF(ISBLANK(INDIRECT("K34"))," ",(INDIRECT("K34")))</f>
        <v xml:space="preserve"> </v>
      </c>
      <c r="AL34" s="44" t="str">
        <f ca="1">IF(ISBLANK(INDIRECT("L34"))," ",(INDIRECT("L34")))</f>
        <v xml:space="preserve"> </v>
      </c>
    </row>
    <row r="35" spans="1:38" ht="51" customHeight="1" x14ac:dyDescent="0.25">
      <c r="A35" s="7">
        <v>30</v>
      </c>
      <c r="B35" s="95"/>
      <c r="C35" s="95"/>
      <c r="D35" s="96"/>
      <c r="E35" s="97"/>
      <c r="F35" s="98"/>
      <c r="G35" s="98"/>
      <c r="H35" s="97"/>
      <c r="I35" s="97"/>
      <c r="J35" s="97"/>
      <c r="K35" s="99"/>
      <c r="L35" s="99"/>
      <c r="AB35" s="44" t="str">
        <f ca="1">IF(ISBLANK(INDIRECT("B35"))," ",(INDIRECT("B35")))</f>
        <v xml:space="preserve"> </v>
      </c>
      <c r="AC35" s="44" t="str">
        <f ca="1">IF(ISBLANK(INDIRECT("C35"))," ",(INDIRECT("C35")))</f>
        <v xml:space="preserve"> </v>
      </c>
      <c r="AD35" s="44" t="str">
        <f ca="1">IF(ISBLANK(INDIRECT("D35"))," ",(INDIRECT("D35")))</f>
        <v xml:space="preserve"> </v>
      </c>
      <c r="AE35" s="44" t="str">
        <f ca="1">IF(ISBLANK(INDIRECT("E35"))," ",(INDIRECT("E35")))</f>
        <v xml:space="preserve"> </v>
      </c>
      <c r="AF35" s="44" t="str">
        <f ca="1">IF(ISBLANK(INDIRECT("F35"))," ",(INDIRECT("F35")))</f>
        <v xml:space="preserve"> </v>
      </c>
      <c r="AG35" s="44" t="str">
        <f ca="1">IF(ISBLANK(INDIRECT("G35"))," ",(INDIRECT("G35")))</f>
        <v xml:space="preserve"> </v>
      </c>
      <c r="AH35" s="44" t="str">
        <f ca="1">IF(ISBLANK(INDIRECT("H35"))," ",(INDIRECT("H35")))</f>
        <v xml:space="preserve"> </v>
      </c>
      <c r="AI35" s="44" t="str">
        <f ca="1">IF(ISBLANK(INDIRECT("I35"))," ",(INDIRECT("I35")))</f>
        <v xml:space="preserve"> </v>
      </c>
      <c r="AJ35" s="44" t="str">
        <f ca="1">IF(ISBLANK(INDIRECT("J35"))," ",(INDIRECT("J35")))</f>
        <v xml:space="preserve"> </v>
      </c>
      <c r="AK35" s="44" t="str">
        <f ca="1">IF(ISBLANK(INDIRECT("K35"))," ",(INDIRECT("K35")))</f>
        <v xml:space="preserve"> </v>
      </c>
      <c r="AL35" s="44" t="str">
        <f ca="1">IF(ISBLANK(INDIRECT("L35"))," ",(INDIRECT("L35")))</f>
        <v xml:space="preserve"> </v>
      </c>
    </row>
    <row r="36" spans="1:38" ht="51" customHeight="1" x14ac:dyDescent="0.25">
      <c r="A36" s="7">
        <v>31</v>
      </c>
      <c r="B36" s="95"/>
      <c r="C36" s="95"/>
      <c r="D36" s="96"/>
      <c r="E36" s="97"/>
      <c r="F36" s="98"/>
      <c r="G36" s="98"/>
      <c r="H36" s="97"/>
      <c r="I36" s="97"/>
      <c r="J36" s="97"/>
      <c r="K36" s="99"/>
      <c r="L36" s="99"/>
      <c r="AB36" s="44" t="str">
        <f ca="1">IF(ISBLANK(INDIRECT("B36"))," ",(INDIRECT("B36")))</f>
        <v xml:space="preserve"> </v>
      </c>
      <c r="AC36" s="44" t="str">
        <f ca="1">IF(ISBLANK(INDIRECT("C36"))," ",(INDIRECT("C36")))</f>
        <v xml:space="preserve"> </v>
      </c>
      <c r="AD36" s="44" t="str">
        <f ca="1">IF(ISBLANK(INDIRECT("D36"))," ",(INDIRECT("D36")))</f>
        <v xml:space="preserve"> </v>
      </c>
      <c r="AE36" s="44" t="str">
        <f ca="1">IF(ISBLANK(INDIRECT("E36"))," ",(INDIRECT("E36")))</f>
        <v xml:space="preserve"> </v>
      </c>
      <c r="AF36" s="44" t="str">
        <f ca="1">IF(ISBLANK(INDIRECT("F36"))," ",(INDIRECT("F36")))</f>
        <v xml:space="preserve"> </v>
      </c>
      <c r="AG36" s="44" t="str">
        <f ca="1">IF(ISBLANK(INDIRECT("G36"))," ",(INDIRECT("G36")))</f>
        <v xml:space="preserve"> </v>
      </c>
      <c r="AH36" s="44" t="str">
        <f ca="1">IF(ISBLANK(INDIRECT("H36"))," ",(INDIRECT("H36")))</f>
        <v xml:space="preserve"> </v>
      </c>
      <c r="AI36" s="44" t="str">
        <f ca="1">IF(ISBLANK(INDIRECT("I36"))," ",(INDIRECT("I36")))</f>
        <v xml:space="preserve"> </v>
      </c>
      <c r="AJ36" s="44" t="str">
        <f ca="1">IF(ISBLANK(INDIRECT("J36"))," ",(INDIRECT("J36")))</f>
        <v xml:space="preserve"> </v>
      </c>
      <c r="AK36" s="44" t="str">
        <f ca="1">IF(ISBLANK(INDIRECT("K36"))," ",(INDIRECT("K36")))</f>
        <v xml:space="preserve"> </v>
      </c>
      <c r="AL36" s="44" t="str">
        <f ca="1">IF(ISBLANK(INDIRECT("L36"))," ",(INDIRECT("L36")))</f>
        <v xml:space="preserve"> </v>
      </c>
    </row>
    <row r="37" spans="1:38" ht="51" customHeight="1" x14ac:dyDescent="0.25">
      <c r="A37" s="7">
        <v>32</v>
      </c>
      <c r="B37" s="95"/>
      <c r="C37" s="95"/>
      <c r="D37" s="96"/>
      <c r="E37" s="97"/>
      <c r="F37" s="98"/>
      <c r="G37" s="98"/>
      <c r="H37" s="97"/>
      <c r="I37" s="97"/>
      <c r="J37" s="97"/>
      <c r="K37" s="99"/>
      <c r="L37" s="99"/>
      <c r="AB37" s="44" t="str">
        <f ca="1">IF(ISBLANK(INDIRECT("B37"))," ",(INDIRECT("B37")))</f>
        <v xml:space="preserve"> </v>
      </c>
      <c r="AC37" s="44" t="str">
        <f ca="1">IF(ISBLANK(INDIRECT("C37"))," ",(INDIRECT("C37")))</f>
        <v xml:space="preserve"> </v>
      </c>
      <c r="AD37" s="44" t="str">
        <f ca="1">IF(ISBLANK(INDIRECT("D37"))," ",(INDIRECT("D37")))</f>
        <v xml:space="preserve"> </v>
      </c>
      <c r="AE37" s="44" t="str">
        <f ca="1">IF(ISBLANK(INDIRECT("E37"))," ",(INDIRECT("E37")))</f>
        <v xml:space="preserve"> </v>
      </c>
      <c r="AF37" s="44" t="str">
        <f ca="1">IF(ISBLANK(INDIRECT("F37"))," ",(INDIRECT("F37")))</f>
        <v xml:space="preserve"> </v>
      </c>
      <c r="AG37" s="44" t="str">
        <f ca="1">IF(ISBLANK(INDIRECT("G37"))," ",(INDIRECT("G37")))</f>
        <v xml:space="preserve"> </v>
      </c>
      <c r="AH37" s="44" t="str">
        <f ca="1">IF(ISBLANK(INDIRECT("H37"))," ",(INDIRECT("H37")))</f>
        <v xml:space="preserve"> </v>
      </c>
      <c r="AI37" s="44" t="str">
        <f ca="1">IF(ISBLANK(INDIRECT("I37"))," ",(INDIRECT("I37")))</f>
        <v xml:space="preserve"> </v>
      </c>
      <c r="AJ37" s="44" t="str">
        <f ca="1">IF(ISBLANK(INDIRECT("J37"))," ",(INDIRECT("J37")))</f>
        <v xml:space="preserve"> </v>
      </c>
      <c r="AK37" s="44" t="str">
        <f ca="1">IF(ISBLANK(INDIRECT("K37"))," ",(INDIRECT("K37")))</f>
        <v xml:space="preserve"> </v>
      </c>
      <c r="AL37" s="44" t="str">
        <f ca="1">IF(ISBLANK(INDIRECT("L37"))," ",(INDIRECT("L37")))</f>
        <v xml:space="preserve"> </v>
      </c>
    </row>
    <row r="38" spans="1:38" ht="51" customHeight="1" x14ac:dyDescent="0.25">
      <c r="A38" s="7">
        <v>33</v>
      </c>
      <c r="B38" s="95"/>
      <c r="C38" s="95"/>
      <c r="D38" s="96"/>
      <c r="E38" s="97"/>
      <c r="F38" s="98"/>
      <c r="G38" s="98"/>
      <c r="H38" s="97"/>
      <c r="I38" s="97"/>
      <c r="J38" s="97"/>
      <c r="K38" s="99"/>
      <c r="L38" s="99"/>
      <c r="AB38" s="44" t="str">
        <f ca="1">IF(ISBLANK(INDIRECT("B38"))," ",(INDIRECT("B38")))</f>
        <v xml:space="preserve"> </v>
      </c>
      <c r="AC38" s="44" t="str">
        <f ca="1">IF(ISBLANK(INDIRECT("C38"))," ",(INDIRECT("C38")))</f>
        <v xml:space="preserve"> </v>
      </c>
      <c r="AD38" s="44" t="str">
        <f ca="1">IF(ISBLANK(INDIRECT("D38"))," ",(INDIRECT("D38")))</f>
        <v xml:space="preserve"> </v>
      </c>
      <c r="AE38" s="44" t="str">
        <f ca="1">IF(ISBLANK(INDIRECT("E38"))," ",(INDIRECT("E38")))</f>
        <v xml:space="preserve"> </v>
      </c>
      <c r="AF38" s="44" t="str">
        <f ca="1">IF(ISBLANK(INDIRECT("F38"))," ",(INDIRECT("F38")))</f>
        <v xml:space="preserve"> </v>
      </c>
      <c r="AG38" s="44" t="str">
        <f ca="1">IF(ISBLANK(INDIRECT("G38"))," ",(INDIRECT("G38")))</f>
        <v xml:space="preserve"> </v>
      </c>
      <c r="AH38" s="44" t="str">
        <f ca="1">IF(ISBLANK(INDIRECT("H38"))," ",(INDIRECT("H38")))</f>
        <v xml:space="preserve"> </v>
      </c>
      <c r="AI38" s="44" t="str">
        <f ca="1">IF(ISBLANK(INDIRECT("I38"))," ",(INDIRECT("I38")))</f>
        <v xml:space="preserve"> </v>
      </c>
      <c r="AJ38" s="44" t="str">
        <f ca="1">IF(ISBLANK(INDIRECT("J38"))," ",(INDIRECT("J38")))</f>
        <v xml:space="preserve"> </v>
      </c>
      <c r="AK38" s="44" t="str">
        <f ca="1">IF(ISBLANK(INDIRECT("K38"))," ",(INDIRECT("K38")))</f>
        <v xml:space="preserve"> </v>
      </c>
      <c r="AL38" s="44" t="str">
        <f ca="1">IF(ISBLANK(INDIRECT("L38"))," ",(INDIRECT("L38")))</f>
        <v xml:space="preserve"> </v>
      </c>
    </row>
    <row r="39" spans="1:38" ht="51" customHeight="1" x14ac:dyDescent="0.25">
      <c r="A39" s="7">
        <v>34</v>
      </c>
      <c r="B39" s="95"/>
      <c r="C39" s="95"/>
      <c r="D39" s="96"/>
      <c r="E39" s="97"/>
      <c r="F39" s="98"/>
      <c r="G39" s="98"/>
      <c r="H39" s="97"/>
      <c r="I39" s="97"/>
      <c r="J39" s="97"/>
      <c r="K39" s="99"/>
      <c r="L39" s="99"/>
      <c r="AB39" s="44" t="str">
        <f ca="1">IF(ISBLANK(INDIRECT("B39"))," ",(INDIRECT("B39")))</f>
        <v xml:space="preserve"> </v>
      </c>
      <c r="AC39" s="44" t="str">
        <f ca="1">IF(ISBLANK(INDIRECT("C39"))," ",(INDIRECT("C39")))</f>
        <v xml:space="preserve"> </v>
      </c>
      <c r="AD39" s="44" t="str">
        <f ca="1">IF(ISBLANK(INDIRECT("D39"))," ",(INDIRECT("D39")))</f>
        <v xml:space="preserve"> </v>
      </c>
      <c r="AE39" s="44" t="str">
        <f ca="1">IF(ISBLANK(INDIRECT("E39"))," ",(INDIRECT("E39")))</f>
        <v xml:space="preserve"> </v>
      </c>
      <c r="AF39" s="44" t="str">
        <f ca="1">IF(ISBLANK(INDIRECT("F39"))," ",(INDIRECT("F39")))</f>
        <v xml:space="preserve"> </v>
      </c>
      <c r="AG39" s="44" t="str">
        <f ca="1">IF(ISBLANK(INDIRECT("G39"))," ",(INDIRECT("G39")))</f>
        <v xml:space="preserve"> </v>
      </c>
      <c r="AH39" s="44" t="str">
        <f ca="1">IF(ISBLANK(INDIRECT("H39"))," ",(INDIRECT("H39")))</f>
        <v xml:space="preserve"> </v>
      </c>
      <c r="AI39" s="44" t="str">
        <f ca="1">IF(ISBLANK(INDIRECT("I39"))," ",(INDIRECT("I39")))</f>
        <v xml:space="preserve"> </v>
      </c>
      <c r="AJ39" s="44" t="str">
        <f ca="1">IF(ISBLANK(INDIRECT("J39"))," ",(INDIRECT("J39")))</f>
        <v xml:space="preserve"> </v>
      </c>
      <c r="AK39" s="44" t="str">
        <f ca="1">IF(ISBLANK(INDIRECT("K39"))," ",(INDIRECT("K39")))</f>
        <v xml:space="preserve"> </v>
      </c>
      <c r="AL39" s="44" t="str">
        <f ca="1">IF(ISBLANK(INDIRECT("L39"))," ",(INDIRECT("L39")))</f>
        <v xml:space="preserve"> </v>
      </c>
    </row>
    <row r="40" spans="1:38" ht="51" customHeight="1" x14ac:dyDescent="0.25">
      <c r="A40" s="7">
        <v>35</v>
      </c>
      <c r="B40" s="95"/>
      <c r="C40" s="95"/>
      <c r="D40" s="96"/>
      <c r="E40" s="97"/>
      <c r="F40" s="98"/>
      <c r="G40" s="98"/>
      <c r="H40" s="97"/>
      <c r="I40" s="97"/>
      <c r="J40" s="97"/>
      <c r="K40" s="99"/>
      <c r="L40" s="99"/>
      <c r="AB40" s="44" t="str">
        <f ca="1">IF(ISBLANK(INDIRECT("B40"))," ",(INDIRECT("B40")))</f>
        <v xml:space="preserve"> </v>
      </c>
      <c r="AC40" s="44" t="str">
        <f ca="1">IF(ISBLANK(INDIRECT("C40"))," ",(INDIRECT("C40")))</f>
        <v xml:space="preserve"> </v>
      </c>
      <c r="AD40" s="44" t="str">
        <f ca="1">IF(ISBLANK(INDIRECT("D40"))," ",(INDIRECT("D40")))</f>
        <v xml:space="preserve"> </v>
      </c>
      <c r="AE40" s="44" t="str">
        <f ca="1">IF(ISBLANK(INDIRECT("E40"))," ",(INDIRECT("E40")))</f>
        <v xml:space="preserve"> </v>
      </c>
      <c r="AF40" s="44" t="str">
        <f ca="1">IF(ISBLANK(INDIRECT("F40"))," ",(INDIRECT("F40")))</f>
        <v xml:space="preserve"> </v>
      </c>
      <c r="AG40" s="44" t="str">
        <f ca="1">IF(ISBLANK(INDIRECT("G40"))," ",(INDIRECT("G40")))</f>
        <v xml:space="preserve"> </v>
      </c>
      <c r="AH40" s="44" t="str">
        <f ca="1">IF(ISBLANK(INDIRECT("H40"))," ",(INDIRECT("H40")))</f>
        <v xml:space="preserve"> </v>
      </c>
      <c r="AI40" s="44" t="str">
        <f ca="1">IF(ISBLANK(INDIRECT("I40"))," ",(INDIRECT("I40")))</f>
        <v xml:space="preserve"> </v>
      </c>
      <c r="AJ40" s="44" t="str">
        <f ca="1">IF(ISBLANK(INDIRECT("J40"))," ",(INDIRECT("J40")))</f>
        <v xml:space="preserve"> </v>
      </c>
      <c r="AK40" s="44" t="str">
        <f ca="1">IF(ISBLANK(INDIRECT("K40"))," ",(INDIRECT("K40")))</f>
        <v xml:space="preserve"> </v>
      </c>
      <c r="AL40" s="44" t="str">
        <f ca="1">IF(ISBLANK(INDIRECT("L40"))," ",(INDIRECT("L40")))</f>
        <v xml:space="preserve"> </v>
      </c>
    </row>
    <row r="41" spans="1:38" ht="51" customHeight="1" x14ac:dyDescent="0.25">
      <c r="A41" s="7">
        <v>36</v>
      </c>
      <c r="B41" s="95"/>
      <c r="C41" s="95"/>
      <c r="D41" s="96"/>
      <c r="E41" s="97"/>
      <c r="F41" s="98"/>
      <c r="G41" s="98"/>
      <c r="H41" s="97"/>
      <c r="I41" s="97"/>
      <c r="J41" s="97"/>
      <c r="K41" s="99"/>
      <c r="L41" s="99"/>
      <c r="AB41" s="44" t="str">
        <f ca="1">IF(ISBLANK(INDIRECT("B41"))," ",(INDIRECT("B41")))</f>
        <v xml:space="preserve"> </v>
      </c>
      <c r="AC41" s="44" t="str">
        <f ca="1">IF(ISBLANK(INDIRECT("C41"))," ",(INDIRECT("C41")))</f>
        <v xml:space="preserve"> </v>
      </c>
      <c r="AD41" s="44" t="str">
        <f ca="1">IF(ISBLANK(INDIRECT("D41"))," ",(INDIRECT("D41")))</f>
        <v xml:space="preserve"> </v>
      </c>
      <c r="AE41" s="44" t="str">
        <f ca="1">IF(ISBLANK(INDIRECT("E41"))," ",(INDIRECT("E41")))</f>
        <v xml:space="preserve"> </v>
      </c>
      <c r="AF41" s="44" t="str">
        <f ca="1">IF(ISBLANK(INDIRECT("F41"))," ",(INDIRECT("F41")))</f>
        <v xml:space="preserve"> </v>
      </c>
      <c r="AG41" s="44" t="str">
        <f ca="1">IF(ISBLANK(INDIRECT("G41"))," ",(INDIRECT("G41")))</f>
        <v xml:space="preserve"> </v>
      </c>
      <c r="AH41" s="44" t="str">
        <f ca="1">IF(ISBLANK(INDIRECT("H41"))," ",(INDIRECT("H41")))</f>
        <v xml:space="preserve"> </v>
      </c>
      <c r="AI41" s="44" t="str">
        <f ca="1">IF(ISBLANK(INDIRECT("I41"))," ",(INDIRECT("I41")))</f>
        <v xml:space="preserve"> </v>
      </c>
      <c r="AJ41" s="44" t="str">
        <f ca="1">IF(ISBLANK(INDIRECT("J41"))," ",(INDIRECT("J41")))</f>
        <v xml:space="preserve"> </v>
      </c>
      <c r="AK41" s="44" t="str">
        <f ca="1">IF(ISBLANK(INDIRECT("K41"))," ",(INDIRECT("K41")))</f>
        <v xml:space="preserve"> </v>
      </c>
      <c r="AL41" s="44" t="str">
        <f ca="1">IF(ISBLANK(INDIRECT("L41"))," ",(INDIRECT("L41")))</f>
        <v xml:space="preserve"> </v>
      </c>
    </row>
    <row r="42" spans="1:38" ht="51" customHeight="1" x14ac:dyDescent="0.25">
      <c r="A42" s="7">
        <v>37</v>
      </c>
      <c r="B42" s="95"/>
      <c r="C42" s="95"/>
      <c r="D42" s="96"/>
      <c r="E42" s="97"/>
      <c r="F42" s="98"/>
      <c r="G42" s="98"/>
      <c r="H42" s="97"/>
      <c r="I42" s="97"/>
      <c r="J42" s="97"/>
      <c r="K42" s="99"/>
      <c r="L42" s="99"/>
      <c r="AB42" s="44" t="str">
        <f ca="1">IF(ISBLANK(INDIRECT("B42"))," ",(INDIRECT("B42")))</f>
        <v xml:space="preserve"> </v>
      </c>
      <c r="AC42" s="44" t="str">
        <f ca="1">IF(ISBLANK(INDIRECT("C42"))," ",(INDIRECT("C42")))</f>
        <v xml:space="preserve"> </v>
      </c>
      <c r="AD42" s="44" t="str">
        <f ca="1">IF(ISBLANK(INDIRECT("D42"))," ",(INDIRECT("D42")))</f>
        <v xml:space="preserve"> </v>
      </c>
      <c r="AE42" s="44" t="str">
        <f ca="1">IF(ISBLANK(INDIRECT("E42"))," ",(INDIRECT("E42")))</f>
        <v xml:space="preserve"> </v>
      </c>
      <c r="AF42" s="44" t="str">
        <f ca="1">IF(ISBLANK(INDIRECT("F42"))," ",(INDIRECT("F42")))</f>
        <v xml:space="preserve"> </v>
      </c>
      <c r="AG42" s="44" t="str">
        <f ca="1">IF(ISBLANK(INDIRECT("G42"))," ",(INDIRECT("G42")))</f>
        <v xml:space="preserve"> </v>
      </c>
      <c r="AH42" s="44" t="str">
        <f ca="1">IF(ISBLANK(INDIRECT("H42"))," ",(INDIRECT("H42")))</f>
        <v xml:space="preserve"> </v>
      </c>
      <c r="AI42" s="44" t="str">
        <f ca="1">IF(ISBLANK(INDIRECT("I42"))," ",(INDIRECT("I42")))</f>
        <v xml:space="preserve"> </v>
      </c>
      <c r="AJ42" s="44" t="str">
        <f ca="1">IF(ISBLANK(INDIRECT("J42"))," ",(INDIRECT("J42")))</f>
        <v xml:space="preserve"> </v>
      </c>
      <c r="AK42" s="44" t="str">
        <f ca="1">IF(ISBLANK(INDIRECT("K42"))," ",(INDIRECT("K42")))</f>
        <v xml:space="preserve"> </v>
      </c>
      <c r="AL42" s="44" t="str">
        <f ca="1">IF(ISBLANK(INDIRECT("L42"))," ",(INDIRECT("L42")))</f>
        <v xml:space="preserve"> </v>
      </c>
    </row>
    <row r="43" spans="1:38" ht="51" customHeight="1" x14ac:dyDescent="0.25">
      <c r="A43" s="7">
        <v>38</v>
      </c>
      <c r="B43" s="95"/>
      <c r="C43" s="95"/>
      <c r="D43" s="96"/>
      <c r="E43" s="97"/>
      <c r="F43" s="98"/>
      <c r="G43" s="98"/>
      <c r="H43" s="97"/>
      <c r="I43" s="97"/>
      <c r="J43" s="97"/>
      <c r="K43" s="99"/>
      <c r="L43" s="99"/>
      <c r="AB43" s="44" t="str">
        <f ca="1">IF(ISBLANK(INDIRECT("B43"))," ",(INDIRECT("B43")))</f>
        <v xml:space="preserve"> </v>
      </c>
      <c r="AC43" s="44" t="str">
        <f ca="1">IF(ISBLANK(INDIRECT("C43"))," ",(INDIRECT("C43")))</f>
        <v xml:space="preserve"> </v>
      </c>
      <c r="AD43" s="44" t="str">
        <f ca="1">IF(ISBLANK(INDIRECT("D43"))," ",(INDIRECT("D43")))</f>
        <v xml:space="preserve"> </v>
      </c>
      <c r="AE43" s="44" t="str">
        <f ca="1">IF(ISBLANK(INDIRECT("E43"))," ",(INDIRECT("E43")))</f>
        <v xml:space="preserve"> </v>
      </c>
      <c r="AF43" s="44" t="str">
        <f ca="1">IF(ISBLANK(INDIRECT("F43"))," ",(INDIRECT("F43")))</f>
        <v xml:space="preserve"> </v>
      </c>
      <c r="AG43" s="44" t="str">
        <f ca="1">IF(ISBLANK(INDIRECT("G43"))," ",(INDIRECT("G43")))</f>
        <v xml:space="preserve"> </v>
      </c>
      <c r="AH43" s="44" t="str">
        <f ca="1">IF(ISBLANK(INDIRECT("H43"))," ",(INDIRECT("H43")))</f>
        <v xml:space="preserve"> </v>
      </c>
      <c r="AI43" s="44" t="str">
        <f ca="1">IF(ISBLANK(INDIRECT("I43"))," ",(INDIRECT("I43")))</f>
        <v xml:space="preserve"> </v>
      </c>
      <c r="AJ43" s="44" t="str">
        <f ca="1">IF(ISBLANK(INDIRECT("J43"))," ",(INDIRECT("J43")))</f>
        <v xml:space="preserve"> </v>
      </c>
      <c r="AK43" s="44" t="str">
        <f ca="1">IF(ISBLANK(INDIRECT("K43"))," ",(INDIRECT("K43")))</f>
        <v xml:space="preserve"> </v>
      </c>
      <c r="AL43" s="44" t="str">
        <f ca="1">IF(ISBLANK(INDIRECT("L43"))," ",(INDIRECT("L43")))</f>
        <v xml:space="preserve"> </v>
      </c>
    </row>
    <row r="44" spans="1:38" ht="51" customHeight="1" x14ac:dyDescent="0.25">
      <c r="A44" s="7">
        <v>39</v>
      </c>
      <c r="B44" s="95"/>
      <c r="C44" s="95"/>
      <c r="D44" s="96"/>
      <c r="E44" s="97"/>
      <c r="F44" s="98"/>
      <c r="G44" s="98"/>
      <c r="H44" s="97"/>
      <c r="I44" s="97"/>
      <c r="J44" s="97"/>
      <c r="K44" s="99"/>
      <c r="L44" s="99"/>
      <c r="AB44" s="44" t="str">
        <f ca="1">IF(ISBLANK(INDIRECT("B44"))," ",(INDIRECT("B44")))</f>
        <v xml:space="preserve"> </v>
      </c>
      <c r="AC44" s="44" t="str">
        <f ca="1">IF(ISBLANK(INDIRECT("C44"))," ",(INDIRECT("C44")))</f>
        <v xml:space="preserve"> </v>
      </c>
      <c r="AD44" s="44" t="str">
        <f ca="1">IF(ISBLANK(INDIRECT("D44"))," ",(INDIRECT("D44")))</f>
        <v xml:space="preserve"> </v>
      </c>
      <c r="AE44" s="44" t="str">
        <f ca="1">IF(ISBLANK(INDIRECT("E44"))," ",(INDIRECT("E44")))</f>
        <v xml:space="preserve"> </v>
      </c>
      <c r="AF44" s="44" t="str">
        <f ca="1">IF(ISBLANK(INDIRECT("F44"))," ",(INDIRECT("F44")))</f>
        <v xml:space="preserve"> </v>
      </c>
      <c r="AG44" s="44" t="str">
        <f ca="1">IF(ISBLANK(INDIRECT("G44"))," ",(INDIRECT("G44")))</f>
        <v xml:space="preserve"> </v>
      </c>
      <c r="AH44" s="44" t="str">
        <f ca="1">IF(ISBLANK(INDIRECT("H44"))," ",(INDIRECT("H44")))</f>
        <v xml:space="preserve"> </v>
      </c>
      <c r="AI44" s="44" t="str">
        <f ca="1">IF(ISBLANK(INDIRECT("I44"))," ",(INDIRECT("I44")))</f>
        <v xml:space="preserve"> </v>
      </c>
      <c r="AJ44" s="44" t="str">
        <f ca="1">IF(ISBLANK(INDIRECT("J44"))," ",(INDIRECT("J44")))</f>
        <v xml:space="preserve"> </v>
      </c>
      <c r="AK44" s="44" t="str">
        <f ca="1">IF(ISBLANK(INDIRECT("K44"))," ",(INDIRECT("K44")))</f>
        <v xml:space="preserve"> </v>
      </c>
      <c r="AL44" s="44" t="str">
        <f ca="1">IF(ISBLANK(INDIRECT("L44"))," ",(INDIRECT("L44")))</f>
        <v xml:space="preserve"> </v>
      </c>
    </row>
    <row r="45" spans="1:38" ht="51" customHeight="1" x14ac:dyDescent="0.25">
      <c r="A45" s="7">
        <v>40</v>
      </c>
      <c r="B45" s="95"/>
      <c r="C45" s="95"/>
      <c r="D45" s="96"/>
      <c r="E45" s="97"/>
      <c r="F45" s="98"/>
      <c r="G45" s="98"/>
      <c r="H45" s="97"/>
      <c r="I45" s="97"/>
      <c r="J45" s="97"/>
      <c r="K45" s="99"/>
      <c r="L45" s="99"/>
      <c r="AB45" s="44" t="str">
        <f ca="1">IF(ISBLANK(INDIRECT("B45"))," ",(INDIRECT("B45")))</f>
        <v xml:space="preserve"> </v>
      </c>
      <c r="AC45" s="44" t="str">
        <f ca="1">IF(ISBLANK(INDIRECT("C45"))," ",(INDIRECT("C45")))</f>
        <v xml:space="preserve"> </v>
      </c>
      <c r="AD45" s="44" t="str">
        <f ca="1">IF(ISBLANK(INDIRECT("D45"))," ",(INDIRECT("D45")))</f>
        <v xml:space="preserve"> </v>
      </c>
      <c r="AE45" s="44" t="str">
        <f ca="1">IF(ISBLANK(INDIRECT("E45"))," ",(INDIRECT("E45")))</f>
        <v xml:space="preserve"> </v>
      </c>
      <c r="AF45" s="44" t="str">
        <f ca="1">IF(ISBLANK(INDIRECT("F45"))," ",(INDIRECT("F45")))</f>
        <v xml:space="preserve"> </v>
      </c>
      <c r="AG45" s="44" t="str">
        <f ca="1">IF(ISBLANK(INDIRECT("G45"))," ",(INDIRECT("G45")))</f>
        <v xml:space="preserve"> </v>
      </c>
      <c r="AH45" s="44" t="str">
        <f ca="1">IF(ISBLANK(INDIRECT("H45"))," ",(INDIRECT("H45")))</f>
        <v xml:space="preserve"> </v>
      </c>
      <c r="AI45" s="44" t="str">
        <f ca="1">IF(ISBLANK(INDIRECT("I45"))," ",(INDIRECT("I45")))</f>
        <v xml:space="preserve"> </v>
      </c>
      <c r="AJ45" s="44" t="str">
        <f ca="1">IF(ISBLANK(INDIRECT("J45"))," ",(INDIRECT("J45")))</f>
        <v xml:space="preserve"> </v>
      </c>
      <c r="AK45" s="44" t="str">
        <f ca="1">IF(ISBLANK(INDIRECT("K45"))," ",(INDIRECT("K45")))</f>
        <v xml:space="preserve"> </v>
      </c>
      <c r="AL45" s="44" t="str">
        <f ca="1">IF(ISBLANK(INDIRECT("L45"))," ",(INDIRECT("L45")))</f>
        <v xml:space="preserve"> </v>
      </c>
    </row>
    <row r="46" spans="1:38" ht="51" customHeight="1" x14ac:dyDescent="0.25">
      <c r="A46" s="7">
        <v>41</v>
      </c>
      <c r="B46" s="95"/>
      <c r="C46" s="95"/>
      <c r="D46" s="96"/>
      <c r="E46" s="97"/>
      <c r="F46" s="98"/>
      <c r="G46" s="98"/>
      <c r="H46" s="97"/>
      <c r="I46" s="97"/>
      <c r="J46" s="97"/>
      <c r="K46" s="99"/>
      <c r="L46" s="99"/>
      <c r="AB46" s="44" t="str">
        <f ca="1">IF(ISBLANK(INDIRECT("B46"))," ",(INDIRECT("B46")))</f>
        <v xml:space="preserve"> </v>
      </c>
      <c r="AC46" s="44" t="str">
        <f ca="1">IF(ISBLANK(INDIRECT("C46"))," ",(INDIRECT("C46")))</f>
        <v xml:space="preserve"> </v>
      </c>
      <c r="AD46" s="44" t="str">
        <f ca="1">IF(ISBLANK(INDIRECT("D46"))," ",(INDIRECT("D46")))</f>
        <v xml:space="preserve"> </v>
      </c>
      <c r="AE46" s="44" t="str">
        <f ca="1">IF(ISBLANK(INDIRECT("E46"))," ",(INDIRECT("E46")))</f>
        <v xml:space="preserve"> </v>
      </c>
      <c r="AF46" s="44" t="str">
        <f ca="1">IF(ISBLANK(INDIRECT("F46"))," ",(INDIRECT("F46")))</f>
        <v xml:space="preserve"> </v>
      </c>
      <c r="AG46" s="44" t="str">
        <f ca="1">IF(ISBLANK(INDIRECT("G46"))," ",(INDIRECT("G46")))</f>
        <v xml:space="preserve"> </v>
      </c>
      <c r="AH46" s="44" t="str">
        <f ca="1">IF(ISBLANK(INDIRECT("H46"))," ",(INDIRECT("H46")))</f>
        <v xml:space="preserve"> </v>
      </c>
      <c r="AI46" s="44" t="str">
        <f ca="1">IF(ISBLANK(INDIRECT("I46"))," ",(INDIRECT("I46")))</f>
        <v xml:space="preserve"> </v>
      </c>
      <c r="AJ46" s="44" t="str">
        <f ca="1">IF(ISBLANK(INDIRECT("J46"))," ",(INDIRECT("J46")))</f>
        <v xml:space="preserve"> </v>
      </c>
      <c r="AK46" s="44" t="str">
        <f ca="1">IF(ISBLANK(INDIRECT("K46"))," ",(INDIRECT("K46")))</f>
        <v xml:space="preserve"> </v>
      </c>
      <c r="AL46" s="44" t="str">
        <f ca="1">IF(ISBLANK(INDIRECT("L46"))," ",(INDIRECT("L46")))</f>
        <v xml:space="preserve"> </v>
      </c>
    </row>
    <row r="47" spans="1:38" ht="51" customHeight="1" x14ac:dyDescent="0.25">
      <c r="A47" s="7">
        <v>42</v>
      </c>
      <c r="B47" s="95"/>
      <c r="C47" s="95"/>
      <c r="D47" s="96"/>
      <c r="E47" s="97"/>
      <c r="F47" s="98"/>
      <c r="G47" s="98"/>
      <c r="H47" s="97"/>
      <c r="I47" s="97"/>
      <c r="J47" s="97"/>
      <c r="K47" s="99"/>
      <c r="L47" s="99"/>
      <c r="AB47" s="44" t="str">
        <f ca="1">IF(ISBLANK(INDIRECT("B47"))," ",(INDIRECT("B47")))</f>
        <v xml:space="preserve"> </v>
      </c>
      <c r="AC47" s="44" t="str">
        <f ca="1">IF(ISBLANK(INDIRECT("C47"))," ",(INDIRECT("C47")))</f>
        <v xml:space="preserve"> </v>
      </c>
      <c r="AD47" s="44" t="str">
        <f ca="1">IF(ISBLANK(INDIRECT("D47"))," ",(INDIRECT("D47")))</f>
        <v xml:space="preserve"> </v>
      </c>
      <c r="AE47" s="44" t="str">
        <f ca="1">IF(ISBLANK(INDIRECT("E47"))," ",(INDIRECT("E47")))</f>
        <v xml:space="preserve"> </v>
      </c>
      <c r="AF47" s="44" t="str">
        <f ca="1">IF(ISBLANK(INDIRECT("F47"))," ",(INDIRECT("F47")))</f>
        <v xml:space="preserve"> </v>
      </c>
      <c r="AG47" s="44" t="str">
        <f ca="1">IF(ISBLANK(INDIRECT("G47"))," ",(INDIRECT("G47")))</f>
        <v xml:space="preserve"> </v>
      </c>
      <c r="AH47" s="44" t="str">
        <f ca="1">IF(ISBLANK(INDIRECT("H47"))," ",(INDIRECT("H47")))</f>
        <v xml:space="preserve"> </v>
      </c>
      <c r="AI47" s="44" t="str">
        <f ca="1">IF(ISBLANK(INDIRECT("I47"))," ",(INDIRECT("I47")))</f>
        <v xml:space="preserve"> </v>
      </c>
      <c r="AJ47" s="44" t="str">
        <f ca="1">IF(ISBLANK(INDIRECT("J47"))," ",(INDIRECT("J47")))</f>
        <v xml:space="preserve"> </v>
      </c>
      <c r="AK47" s="44" t="str">
        <f ca="1">IF(ISBLANK(INDIRECT("K47"))," ",(INDIRECT("K47")))</f>
        <v xml:space="preserve"> </v>
      </c>
      <c r="AL47" s="44" t="str">
        <f ca="1">IF(ISBLANK(INDIRECT("L47"))," ",(INDIRECT("L47")))</f>
        <v xml:space="preserve"> </v>
      </c>
    </row>
    <row r="48" spans="1:38" ht="51" customHeight="1" x14ac:dyDescent="0.25">
      <c r="A48" s="7">
        <v>43</v>
      </c>
      <c r="B48" s="95"/>
      <c r="C48" s="95"/>
      <c r="D48" s="96"/>
      <c r="E48" s="97"/>
      <c r="F48" s="98"/>
      <c r="G48" s="98"/>
      <c r="H48" s="97"/>
      <c r="I48" s="97"/>
      <c r="J48" s="97"/>
      <c r="K48" s="99"/>
      <c r="L48" s="99"/>
      <c r="AB48" s="44" t="str">
        <f ca="1">IF(ISBLANK(INDIRECT("B48"))," ",(INDIRECT("B48")))</f>
        <v xml:space="preserve"> </v>
      </c>
      <c r="AC48" s="44" t="str">
        <f ca="1">IF(ISBLANK(INDIRECT("C48"))," ",(INDIRECT("C48")))</f>
        <v xml:space="preserve"> </v>
      </c>
      <c r="AD48" s="44" t="str">
        <f ca="1">IF(ISBLANK(INDIRECT("D48"))," ",(INDIRECT("D48")))</f>
        <v xml:space="preserve"> </v>
      </c>
      <c r="AE48" s="44" t="str">
        <f ca="1">IF(ISBLANK(INDIRECT("E48"))," ",(INDIRECT("E48")))</f>
        <v xml:space="preserve"> </v>
      </c>
      <c r="AF48" s="44" t="str">
        <f ca="1">IF(ISBLANK(INDIRECT("F48"))," ",(INDIRECT("F48")))</f>
        <v xml:space="preserve"> </v>
      </c>
      <c r="AG48" s="44" t="str">
        <f ca="1">IF(ISBLANK(INDIRECT("G48"))," ",(INDIRECT("G48")))</f>
        <v xml:space="preserve"> </v>
      </c>
      <c r="AH48" s="44" t="str">
        <f ca="1">IF(ISBLANK(INDIRECT("H48"))," ",(INDIRECT("H48")))</f>
        <v xml:space="preserve"> </v>
      </c>
      <c r="AI48" s="44" t="str">
        <f ca="1">IF(ISBLANK(INDIRECT("I48"))," ",(INDIRECT("I48")))</f>
        <v xml:space="preserve"> </v>
      </c>
      <c r="AJ48" s="44" t="str">
        <f ca="1">IF(ISBLANK(INDIRECT("J48"))," ",(INDIRECT("J48")))</f>
        <v xml:space="preserve"> </v>
      </c>
      <c r="AK48" s="44" t="str">
        <f ca="1">IF(ISBLANK(INDIRECT("K48"))," ",(INDIRECT("K48")))</f>
        <v xml:space="preserve"> </v>
      </c>
      <c r="AL48" s="44" t="str">
        <f ca="1">IF(ISBLANK(INDIRECT("L48"))," ",(INDIRECT("L48")))</f>
        <v xml:space="preserve"> </v>
      </c>
    </row>
    <row r="49" spans="1:38" ht="51" customHeight="1" x14ac:dyDescent="0.25">
      <c r="A49" s="7">
        <v>44</v>
      </c>
      <c r="B49" s="95"/>
      <c r="C49" s="95"/>
      <c r="D49" s="96"/>
      <c r="E49" s="97"/>
      <c r="F49" s="98"/>
      <c r="G49" s="98"/>
      <c r="H49" s="97"/>
      <c r="I49" s="97"/>
      <c r="J49" s="97"/>
      <c r="K49" s="99"/>
      <c r="L49" s="99"/>
      <c r="AB49" s="44" t="str">
        <f ca="1">IF(ISBLANK(INDIRECT("B49"))," ",(INDIRECT("B49")))</f>
        <v xml:space="preserve"> </v>
      </c>
      <c r="AC49" s="44" t="str">
        <f ca="1">IF(ISBLANK(INDIRECT("C49"))," ",(INDIRECT("C49")))</f>
        <v xml:space="preserve"> </v>
      </c>
      <c r="AD49" s="44" t="str">
        <f ca="1">IF(ISBLANK(INDIRECT("D49"))," ",(INDIRECT("D49")))</f>
        <v xml:space="preserve"> </v>
      </c>
      <c r="AE49" s="44" t="str">
        <f ca="1">IF(ISBLANK(INDIRECT("E49"))," ",(INDIRECT("E49")))</f>
        <v xml:space="preserve"> </v>
      </c>
      <c r="AF49" s="44" t="str">
        <f ca="1">IF(ISBLANK(INDIRECT("F49"))," ",(INDIRECT("F49")))</f>
        <v xml:space="preserve"> </v>
      </c>
      <c r="AG49" s="44" t="str">
        <f ca="1">IF(ISBLANK(INDIRECT("G49"))," ",(INDIRECT("G49")))</f>
        <v xml:space="preserve"> </v>
      </c>
      <c r="AH49" s="44" t="str">
        <f ca="1">IF(ISBLANK(INDIRECT("H49"))," ",(INDIRECT("H49")))</f>
        <v xml:space="preserve"> </v>
      </c>
      <c r="AI49" s="44" t="str">
        <f ca="1">IF(ISBLANK(INDIRECT("I49"))," ",(INDIRECT("I49")))</f>
        <v xml:space="preserve"> </v>
      </c>
      <c r="AJ49" s="44" t="str">
        <f ca="1">IF(ISBLANK(INDIRECT("J49"))," ",(INDIRECT("J49")))</f>
        <v xml:space="preserve"> </v>
      </c>
      <c r="AK49" s="44" t="str">
        <f ca="1">IF(ISBLANK(INDIRECT("K49"))," ",(INDIRECT("K49")))</f>
        <v xml:space="preserve"> </v>
      </c>
      <c r="AL49" s="44" t="str">
        <f ca="1">IF(ISBLANK(INDIRECT("L49"))," ",(INDIRECT("L49")))</f>
        <v xml:space="preserve"> </v>
      </c>
    </row>
    <row r="50" spans="1:38" ht="51" customHeight="1" x14ac:dyDescent="0.25">
      <c r="A50" s="7">
        <v>45</v>
      </c>
      <c r="B50" s="95"/>
      <c r="C50" s="95"/>
      <c r="D50" s="96"/>
      <c r="E50" s="97"/>
      <c r="F50" s="98"/>
      <c r="G50" s="98"/>
      <c r="H50" s="97"/>
      <c r="I50" s="97"/>
      <c r="J50" s="97"/>
      <c r="K50" s="99"/>
      <c r="L50" s="99"/>
      <c r="AB50" s="44" t="str">
        <f ca="1">IF(ISBLANK(INDIRECT("B50"))," ",(INDIRECT("B50")))</f>
        <v xml:space="preserve"> </v>
      </c>
      <c r="AC50" s="44" t="str">
        <f ca="1">IF(ISBLANK(INDIRECT("C50"))," ",(INDIRECT("C50")))</f>
        <v xml:space="preserve"> </v>
      </c>
      <c r="AD50" s="44" t="str">
        <f ca="1">IF(ISBLANK(INDIRECT("D50"))," ",(INDIRECT("D50")))</f>
        <v xml:space="preserve"> </v>
      </c>
      <c r="AE50" s="44" t="str">
        <f ca="1">IF(ISBLANK(INDIRECT("E50"))," ",(INDIRECT("E50")))</f>
        <v xml:space="preserve"> </v>
      </c>
      <c r="AF50" s="44" t="str">
        <f ca="1">IF(ISBLANK(INDIRECT("F50"))," ",(INDIRECT("F50")))</f>
        <v xml:space="preserve"> </v>
      </c>
      <c r="AG50" s="44" t="str">
        <f ca="1">IF(ISBLANK(INDIRECT("G50"))," ",(INDIRECT("G50")))</f>
        <v xml:space="preserve"> </v>
      </c>
      <c r="AH50" s="44" t="str">
        <f ca="1">IF(ISBLANK(INDIRECT("H50"))," ",(INDIRECT("H50")))</f>
        <v xml:space="preserve"> </v>
      </c>
      <c r="AI50" s="44" t="str">
        <f ca="1">IF(ISBLANK(INDIRECT("I50"))," ",(INDIRECT("I50")))</f>
        <v xml:space="preserve"> </v>
      </c>
      <c r="AJ50" s="44" t="str">
        <f ca="1">IF(ISBLANK(INDIRECT("J50"))," ",(INDIRECT("J50")))</f>
        <v xml:space="preserve"> </v>
      </c>
      <c r="AK50" s="44" t="str">
        <f ca="1">IF(ISBLANK(INDIRECT("K50"))," ",(INDIRECT("K50")))</f>
        <v xml:space="preserve"> </v>
      </c>
      <c r="AL50" s="44" t="str">
        <f ca="1">IF(ISBLANK(INDIRECT("L50"))," ",(INDIRECT("L50")))</f>
        <v xml:space="preserve"> </v>
      </c>
    </row>
    <row r="51" spans="1:38" ht="51" customHeight="1" x14ac:dyDescent="0.25">
      <c r="A51" s="7">
        <v>46</v>
      </c>
      <c r="B51" s="95"/>
      <c r="C51" s="95"/>
      <c r="D51" s="96"/>
      <c r="E51" s="97"/>
      <c r="F51" s="98"/>
      <c r="G51" s="98"/>
      <c r="H51" s="97"/>
      <c r="I51" s="97"/>
      <c r="J51" s="97"/>
      <c r="K51" s="99"/>
      <c r="L51" s="99"/>
      <c r="AB51" s="44" t="str">
        <f ca="1">IF(ISBLANK(INDIRECT("B51"))," ",(INDIRECT("B51")))</f>
        <v xml:space="preserve"> </v>
      </c>
      <c r="AC51" s="44" t="str">
        <f ca="1">IF(ISBLANK(INDIRECT("C51"))," ",(INDIRECT("C51")))</f>
        <v xml:space="preserve"> </v>
      </c>
      <c r="AD51" s="44" t="str">
        <f ca="1">IF(ISBLANK(INDIRECT("D51"))," ",(INDIRECT("D51")))</f>
        <v xml:space="preserve"> </v>
      </c>
      <c r="AE51" s="44" t="str">
        <f ca="1">IF(ISBLANK(INDIRECT("E51"))," ",(INDIRECT("E51")))</f>
        <v xml:space="preserve"> </v>
      </c>
      <c r="AF51" s="44" t="str">
        <f ca="1">IF(ISBLANK(INDIRECT("F51"))," ",(INDIRECT("F51")))</f>
        <v xml:space="preserve"> </v>
      </c>
      <c r="AG51" s="44" t="str">
        <f ca="1">IF(ISBLANK(INDIRECT("G51"))," ",(INDIRECT("G51")))</f>
        <v xml:space="preserve"> </v>
      </c>
      <c r="AH51" s="44" t="str">
        <f ca="1">IF(ISBLANK(INDIRECT("H51"))," ",(INDIRECT("H51")))</f>
        <v xml:space="preserve"> </v>
      </c>
      <c r="AI51" s="44" t="str">
        <f ca="1">IF(ISBLANK(INDIRECT("I51"))," ",(INDIRECT("I51")))</f>
        <v xml:space="preserve"> </v>
      </c>
      <c r="AJ51" s="44" t="str">
        <f ca="1">IF(ISBLANK(INDIRECT("J51"))," ",(INDIRECT("J51")))</f>
        <v xml:space="preserve"> </v>
      </c>
      <c r="AK51" s="44" t="str">
        <f ca="1">IF(ISBLANK(INDIRECT("K51"))," ",(INDIRECT("K51")))</f>
        <v xml:space="preserve"> </v>
      </c>
      <c r="AL51" s="44" t="str">
        <f ca="1">IF(ISBLANK(INDIRECT("L51"))," ",(INDIRECT("L51")))</f>
        <v xml:space="preserve"> </v>
      </c>
    </row>
    <row r="52" spans="1:38" ht="51" customHeight="1" x14ac:dyDescent="0.25">
      <c r="A52" s="7">
        <v>47</v>
      </c>
      <c r="B52" s="95"/>
      <c r="C52" s="95"/>
      <c r="D52" s="96"/>
      <c r="E52" s="97"/>
      <c r="F52" s="98"/>
      <c r="G52" s="98"/>
      <c r="H52" s="97"/>
      <c r="I52" s="97"/>
      <c r="J52" s="97"/>
      <c r="K52" s="99"/>
      <c r="L52" s="99"/>
      <c r="AB52" s="44" t="str">
        <f ca="1">IF(ISBLANK(INDIRECT("B52"))," ",(INDIRECT("B52")))</f>
        <v xml:space="preserve"> </v>
      </c>
      <c r="AC52" s="44" t="str">
        <f ca="1">IF(ISBLANK(INDIRECT("C52"))," ",(INDIRECT("C52")))</f>
        <v xml:space="preserve"> </v>
      </c>
      <c r="AD52" s="44" t="str">
        <f ca="1">IF(ISBLANK(INDIRECT("D52"))," ",(INDIRECT("D52")))</f>
        <v xml:space="preserve"> </v>
      </c>
      <c r="AE52" s="44" t="str">
        <f ca="1">IF(ISBLANK(INDIRECT("E52"))," ",(INDIRECT("E52")))</f>
        <v xml:space="preserve"> </v>
      </c>
      <c r="AF52" s="44" t="str">
        <f ca="1">IF(ISBLANK(INDIRECT("F52"))," ",(INDIRECT("F52")))</f>
        <v xml:space="preserve"> </v>
      </c>
      <c r="AG52" s="44" t="str">
        <f ca="1">IF(ISBLANK(INDIRECT("G52"))," ",(INDIRECT("G52")))</f>
        <v xml:space="preserve"> </v>
      </c>
      <c r="AH52" s="44" t="str">
        <f ca="1">IF(ISBLANK(INDIRECT("H52"))," ",(INDIRECT("H52")))</f>
        <v xml:space="preserve"> </v>
      </c>
      <c r="AI52" s="44" t="str">
        <f ca="1">IF(ISBLANK(INDIRECT("I52"))," ",(INDIRECT("I52")))</f>
        <v xml:space="preserve"> </v>
      </c>
      <c r="AJ52" s="44" t="str">
        <f ca="1">IF(ISBLANK(INDIRECT("J52"))," ",(INDIRECT("J52")))</f>
        <v xml:space="preserve"> </v>
      </c>
      <c r="AK52" s="44" t="str">
        <f ca="1">IF(ISBLANK(INDIRECT("K52"))," ",(INDIRECT("K52")))</f>
        <v xml:space="preserve"> </v>
      </c>
      <c r="AL52" s="44" t="str">
        <f ca="1">IF(ISBLANK(INDIRECT("L52"))," ",(INDIRECT("L52")))</f>
        <v xml:space="preserve"> </v>
      </c>
    </row>
    <row r="53" spans="1:38" ht="51" customHeight="1" x14ac:dyDescent="0.25">
      <c r="A53" s="7">
        <v>48</v>
      </c>
      <c r="B53" s="95"/>
      <c r="C53" s="95"/>
      <c r="D53" s="96"/>
      <c r="E53" s="97"/>
      <c r="F53" s="98"/>
      <c r="G53" s="98"/>
      <c r="H53" s="97"/>
      <c r="I53" s="97"/>
      <c r="J53" s="97"/>
      <c r="K53" s="99"/>
      <c r="L53" s="99"/>
      <c r="AB53" s="44" t="str">
        <f ca="1">IF(ISBLANK(INDIRECT("B53"))," ",(INDIRECT("B53")))</f>
        <v xml:space="preserve"> </v>
      </c>
      <c r="AC53" s="44" t="str">
        <f ca="1">IF(ISBLANK(INDIRECT("C53"))," ",(INDIRECT("C53")))</f>
        <v xml:space="preserve"> </v>
      </c>
      <c r="AD53" s="44" t="str">
        <f ca="1">IF(ISBLANK(INDIRECT("D53"))," ",(INDIRECT("D53")))</f>
        <v xml:space="preserve"> </v>
      </c>
      <c r="AE53" s="44" t="str">
        <f ca="1">IF(ISBLANK(INDIRECT("E53"))," ",(INDIRECT("E53")))</f>
        <v xml:space="preserve"> </v>
      </c>
      <c r="AF53" s="44" t="str">
        <f ca="1">IF(ISBLANK(INDIRECT("F53"))," ",(INDIRECT("F53")))</f>
        <v xml:space="preserve"> </v>
      </c>
      <c r="AG53" s="44" t="str">
        <f ca="1">IF(ISBLANK(INDIRECT("G53"))," ",(INDIRECT("G53")))</f>
        <v xml:space="preserve"> </v>
      </c>
      <c r="AH53" s="44" t="str">
        <f ca="1">IF(ISBLANK(INDIRECT("H53"))," ",(INDIRECT("H53")))</f>
        <v xml:space="preserve"> </v>
      </c>
      <c r="AI53" s="44" t="str">
        <f ca="1">IF(ISBLANK(INDIRECT("I53"))," ",(INDIRECT("I53")))</f>
        <v xml:space="preserve"> </v>
      </c>
      <c r="AJ53" s="44" t="str">
        <f ca="1">IF(ISBLANK(INDIRECT("J53"))," ",(INDIRECT("J53")))</f>
        <v xml:space="preserve"> </v>
      </c>
      <c r="AK53" s="44" t="str">
        <f ca="1">IF(ISBLANK(INDIRECT("K53"))," ",(INDIRECT("K53")))</f>
        <v xml:space="preserve"> </v>
      </c>
      <c r="AL53" s="44" t="str">
        <f ca="1">IF(ISBLANK(INDIRECT("L53"))," ",(INDIRECT("L53")))</f>
        <v xml:space="preserve"> </v>
      </c>
    </row>
    <row r="54" spans="1:38" ht="51" customHeight="1" x14ac:dyDescent="0.25">
      <c r="A54" s="7">
        <v>49</v>
      </c>
      <c r="B54" s="95"/>
      <c r="C54" s="95"/>
      <c r="D54" s="96"/>
      <c r="E54" s="97"/>
      <c r="F54" s="98"/>
      <c r="G54" s="98"/>
      <c r="H54" s="97"/>
      <c r="I54" s="97"/>
      <c r="J54" s="97"/>
      <c r="K54" s="99"/>
      <c r="L54" s="99"/>
      <c r="AB54" s="44" t="str">
        <f ca="1">IF(ISBLANK(INDIRECT("B54"))," ",(INDIRECT("B54")))</f>
        <v xml:space="preserve"> </v>
      </c>
      <c r="AC54" s="44" t="str">
        <f ca="1">IF(ISBLANK(INDIRECT("C54"))," ",(INDIRECT("C54")))</f>
        <v xml:space="preserve"> </v>
      </c>
      <c r="AD54" s="44" t="str">
        <f ca="1">IF(ISBLANK(INDIRECT("D54"))," ",(INDIRECT("D54")))</f>
        <v xml:space="preserve"> </v>
      </c>
      <c r="AE54" s="44" t="str">
        <f ca="1">IF(ISBLANK(INDIRECT("E54"))," ",(INDIRECT("E54")))</f>
        <v xml:space="preserve"> </v>
      </c>
      <c r="AF54" s="44" t="str">
        <f ca="1">IF(ISBLANK(INDIRECT("F54"))," ",(INDIRECT("F54")))</f>
        <v xml:space="preserve"> </v>
      </c>
      <c r="AG54" s="44" t="str">
        <f ca="1">IF(ISBLANK(INDIRECT("G54"))," ",(INDIRECT("G54")))</f>
        <v xml:space="preserve"> </v>
      </c>
      <c r="AH54" s="44" t="str">
        <f ca="1">IF(ISBLANK(INDIRECT("H54"))," ",(INDIRECT("H54")))</f>
        <v xml:space="preserve"> </v>
      </c>
      <c r="AI54" s="44" t="str">
        <f ca="1">IF(ISBLANK(INDIRECT("I54"))," ",(INDIRECT("I54")))</f>
        <v xml:space="preserve"> </v>
      </c>
      <c r="AJ54" s="44" t="str">
        <f ca="1">IF(ISBLANK(INDIRECT("J54"))," ",(INDIRECT("J54")))</f>
        <v xml:space="preserve"> </v>
      </c>
      <c r="AK54" s="44" t="str">
        <f ca="1">IF(ISBLANK(INDIRECT("K54"))," ",(INDIRECT("K54")))</f>
        <v xml:space="preserve"> </v>
      </c>
      <c r="AL54" s="44" t="str">
        <f ca="1">IF(ISBLANK(INDIRECT("L54"))," ",(INDIRECT("L54")))</f>
        <v xml:space="preserve"> </v>
      </c>
    </row>
    <row r="55" spans="1:38" ht="51" customHeight="1" x14ac:dyDescent="0.25">
      <c r="A55" s="7">
        <v>50</v>
      </c>
      <c r="B55" s="95"/>
      <c r="C55" s="95"/>
      <c r="D55" s="96"/>
      <c r="E55" s="97"/>
      <c r="F55" s="98"/>
      <c r="G55" s="98"/>
      <c r="H55" s="97"/>
      <c r="I55" s="97"/>
      <c r="J55" s="97"/>
      <c r="K55" s="99"/>
      <c r="L55" s="99"/>
      <c r="AB55" s="44" t="str">
        <f ca="1">IF(ISBLANK(INDIRECT("B55"))," ",(INDIRECT("B55")))</f>
        <v xml:space="preserve"> </v>
      </c>
      <c r="AC55" s="44" t="str">
        <f ca="1">IF(ISBLANK(INDIRECT("C55"))," ",(INDIRECT("C55")))</f>
        <v xml:space="preserve"> </v>
      </c>
      <c r="AD55" s="44" t="str">
        <f ca="1">IF(ISBLANK(INDIRECT("D55"))," ",(INDIRECT("D55")))</f>
        <v xml:space="preserve"> </v>
      </c>
      <c r="AE55" s="44" t="str">
        <f ca="1">IF(ISBLANK(INDIRECT("E55"))," ",(INDIRECT("E55")))</f>
        <v xml:space="preserve"> </v>
      </c>
      <c r="AF55" s="44" t="str">
        <f ca="1">IF(ISBLANK(INDIRECT("F55"))," ",(INDIRECT("F55")))</f>
        <v xml:space="preserve"> </v>
      </c>
      <c r="AG55" s="44" t="str">
        <f ca="1">IF(ISBLANK(INDIRECT("G55"))," ",(INDIRECT("G55")))</f>
        <v xml:space="preserve"> </v>
      </c>
      <c r="AH55" s="44" t="str">
        <f ca="1">IF(ISBLANK(INDIRECT("H55"))," ",(INDIRECT("H55")))</f>
        <v xml:space="preserve"> </v>
      </c>
      <c r="AI55" s="44" t="str">
        <f ca="1">IF(ISBLANK(INDIRECT("I55"))," ",(INDIRECT("I55")))</f>
        <v xml:space="preserve"> </v>
      </c>
      <c r="AJ55" s="44" t="str">
        <f ca="1">IF(ISBLANK(INDIRECT("J55"))," ",(INDIRECT("J55")))</f>
        <v xml:space="preserve"> </v>
      </c>
      <c r="AK55" s="44" t="str">
        <f ca="1">IF(ISBLANK(INDIRECT("K55"))," ",(INDIRECT("K55")))</f>
        <v xml:space="preserve"> </v>
      </c>
      <c r="AL55" s="44" t="str">
        <f ca="1">IF(ISBLANK(INDIRECT("L55"))," ",(INDIRECT("L55")))</f>
        <v xml:space="preserve"> </v>
      </c>
    </row>
    <row r="56" spans="1:38" hidden="1" x14ac:dyDescent="0.25"/>
    <row r="57" spans="1:38" hidden="1" x14ac:dyDescent="0.25"/>
    <row r="58" spans="1:38" hidden="1" x14ac:dyDescent="0.25"/>
    <row r="59" spans="1:38" hidden="1" x14ac:dyDescent="0.25"/>
    <row r="60" spans="1:38" hidden="1" x14ac:dyDescent="0.25"/>
    <row r="61" spans="1:38" hidden="1" x14ac:dyDescent="0.25">
      <c r="C61" s="141" t="s">
        <v>517</v>
      </c>
    </row>
    <row r="62" spans="1:38" hidden="1" x14ac:dyDescent="0.25">
      <c r="C62" s="141" t="s">
        <v>82</v>
      </c>
    </row>
    <row r="63" spans="1:38" hidden="1" x14ac:dyDescent="0.25">
      <c r="C63" s="141" t="s">
        <v>523</v>
      </c>
      <c r="K63" t="s">
        <v>82</v>
      </c>
    </row>
    <row r="64" spans="1:38" hidden="1" x14ac:dyDescent="0.25">
      <c r="C64" s="141" t="s">
        <v>521</v>
      </c>
      <c r="K64" t="s">
        <v>243</v>
      </c>
    </row>
    <row r="65" spans="3:11" hidden="1" x14ac:dyDescent="0.25">
      <c r="C65" s="141" t="s">
        <v>22</v>
      </c>
      <c r="K65" t="s">
        <v>256</v>
      </c>
    </row>
    <row r="66" spans="3:11" hidden="1" x14ac:dyDescent="0.25">
      <c r="C66" s="141" t="s">
        <v>808</v>
      </c>
      <c r="K66" t="s">
        <v>237</v>
      </c>
    </row>
    <row r="67" spans="3:11" hidden="1" x14ac:dyDescent="0.25">
      <c r="C67" s="141" t="s">
        <v>527</v>
      </c>
      <c r="K67" t="s">
        <v>236</v>
      </c>
    </row>
    <row r="68" spans="3:11" hidden="1" x14ac:dyDescent="0.25">
      <c r="C68" s="141" t="s">
        <v>23</v>
      </c>
      <c r="K68" t="s">
        <v>272</v>
      </c>
    </row>
    <row r="69" spans="3:11" hidden="1" x14ac:dyDescent="0.25">
      <c r="C69" s="141" t="s">
        <v>197</v>
      </c>
      <c r="K69" t="s">
        <v>278</v>
      </c>
    </row>
    <row r="70" spans="3:11" hidden="1" x14ac:dyDescent="0.25">
      <c r="C70" s="141" t="s">
        <v>530</v>
      </c>
      <c r="K70" t="s">
        <v>279</v>
      </c>
    </row>
    <row r="71" spans="3:11" hidden="1" x14ac:dyDescent="0.25">
      <c r="C71" s="141" t="s">
        <v>24</v>
      </c>
      <c r="K71" t="s">
        <v>258</v>
      </c>
    </row>
    <row r="72" spans="3:11" hidden="1" x14ac:dyDescent="0.25">
      <c r="C72" s="141" t="s">
        <v>25</v>
      </c>
      <c r="K72" t="s">
        <v>260</v>
      </c>
    </row>
    <row r="73" spans="3:11" hidden="1" x14ac:dyDescent="0.25">
      <c r="C73" s="141" t="s">
        <v>809</v>
      </c>
      <c r="K73" t="s">
        <v>271</v>
      </c>
    </row>
    <row r="74" spans="3:11" hidden="1" x14ac:dyDescent="0.25">
      <c r="C74" s="141" t="s">
        <v>203</v>
      </c>
      <c r="K74" t="s">
        <v>263</v>
      </c>
    </row>
    <row r="75" spans="3:11" hidden="1" x14ac:dyDescent="0.25">
      <c r="C75" s="141" t="s">
        <v>26</v>
      </c>
      <c r="K75" t="s">
        <v>244</v>
      </c>
    </row>
    <row r="76" spans="3:11" hidden="1" x14ac:dyDescent="0.25">
      <c r="C76" s="141" t="s">
        <v>27</v>
      </c>
      <c r="K76" t="s">
        <v>233</v>
      </c>
    </row>
    <row r="77" spans="3:11" hidden="1" x14ac:dyDescent="0.25">
      <c r="C77" s="141" t="s">
        <v>810</v>
      </c>
      <c r="K77" t="s">
        <v>264</v>
      </c>
    </row>
    <row r="78" spans="3:11" hidden="1" x14ac:dyDescent="0.25">
      <c r="C78" s="141" t="s">
        <v>811</v>
      </c>
      <c r="K78" t="s">
        <v>246</v>
      </c>
    </row>
    <row r="79" spans="3:11" hidden="1" x14ac:dyDescent="0.25">
      <c r="C79" s="141" t="s">
        <v>28</v>
      </c>
      <c r="K79" t="s">
        <v>241</v>
      </c>
    </row>
    <row r="80" spans="3:11" hidden="1" x14ac:dyDescent="0.25">
      <c r="C80" s="141" t="s">
        <v>29</v>
      </c>
      <c r="K80" t="s">
        <v>270</v>
      </c>
    </row>
    <row r="81" spans="3:11" hidden="1" x14ac:dyDescent="0.25">
      <c r="C81" s="141" t="s">
        <v>812</v>
      </c>
      <c r="K81" t="s">
        <v>288</v>
      </c>
    </row>
    <row r="82" spans="3:11" hidden="1" x14ac:dyDescent="0.25">
      <c r="C82" s="141" t="s">
        <v>542</v>
      </c>
      <c r="K82" t="s">
        <v>248</v>
      </c>
    </row>
    <row r="83" spans="3:11" hidden="1" x14ac:dyDescent="0.25">
      <c r="C83" s="141" t="s">
        <v>544</v>
      </c>
      <c r="K83" t="s">
        <v>277</v>
      </c>
    </row>
    <row r="84" spans="3:11" hidden="1" x14ac:dyDescent="0.25">
      <c r="C84" s="141" t="s">
        <v>545</v>
      </c>
      <c r="K84" t="s">
        <v>261</v>
      </c>
    </row>
    <row r="85" spans="3:11" hidden="1" x14ac:dyDescent="0.25">
      <c r="C85" s="141" t="s">
        <v>813</v>
      </c>
      <c r="K85" t="s">
        <v>242</v>
      </c>
    </row>
    <row r="86" spans="3:11" hidden="1" x14ac:dyDescent="0.25">
      <c r="C86" s="141" t="s">
        <v>538</v>
      </c>
      <c r="K86" t="s">
        <v>268</v>
      </c>
    </row>
    <row r="87" spans="3:11" hidden="1" x14ac:dyDescent="0.25">
      <c r="C87" s="141" t="s">
        <v>546</v>
      </c>
      <c r="K87" t="s">
        <v>249</v>
      </c>
    </row>
    <row r="88" spans="3:11" hidden="1" x14ac:dyDescent="0.25">
      <c r="C88" s="141" t="s">
        <v>814</v>
      </c>
      <c r="K88" t="s">
        <v>250</v>
      </c>
    </row>
    <row r="89" spans="3:11" hidden="1" x14ac:dyDescent="0.25">
      <c r="C89" s="141" t="s">
        <v>815</v>
      </c>
      <c r="K89" t="s">
        <v>275</v>
      </c>
    </row>
    <row r="90" spans="3:11" hidden="1" x14ac:dyDescent="0.25">
      <c r="C90" s="141" t="s">
        <v>547</v>
      </c>
      <c r="K90" t="s">
        <v>276</v>
      </c>
    </row>
    <row r="91" spans="3:11" hidden="1" x14ac:dyDescent="0.25">
      <c r="C91" s="141" t="s">
        <v>30</v>
      </c>
      <c r="K91" t="s">
        <v>254</v>
      </c>
    </row>
    <row r="92" spans="3:11" hidden="1" x14ac:dyDescent="0.25">
      <c r="C92" s="141" t="s">
        <v>660</v>
      </c>
      <c r="K92" t="s">
        <v>273</v>
      </c>
    </row>
    <row r="93" spans="3:11" hidden="1" x14ac:dyDescent="0.25">
      <c r="C93" s="141" t="s">
        <v>816</v>
      </c>
      <c r="K93" t="s">
        <v>262</v>
      </c>
    </row>
    <row r="94" spans="3:11" hidden="1" x14ac:dyDescent="0.25">
      <c r="C94" s="141" t="s">
        <v>817</v>
      </c>
      <c r="K94" t="s">
        <v>238</v>
      </c>
    </row>
    <row r="95" spans="3:11" hidden="1" x14ac:dyDescent="0.25">
      <c r="C95" s="141" t="s">
        <v>553</v>
      </c>
      <c r="K95" t="s">
        <v>240</v>
      </c>
    </row>
    <row r="96" spans="3:11" hidden="1" x14ac:dyDescent="0.25">
      <c r="C96" s="141" t="s">
        <v>554</v>
      </c>
      <c r="K96" t="s">
        <v>274</v>
      </c>
    </row>
    <row r="97" spans="3:11" hidden="1" x14ac:dyDescent="0.25">
      <c r="C97" s="141" t="s">
        <v>31</v>
      </c>
      <c r="K97" t="s">
        <v>239</v>
      </c>
    </row>
    <row r="98" spans="3:11" hidden="1" x14ac:dyDescent="0.25">
      <c r="C98" s="141" t="s">
        <v>32</v>
      </c>
      <c r="K98" t="s">
        <v>259</v>
      </c>
    </row>
    <row r="99" spans="3:11" hidden="1" x14ac:dyDescent="0.25">
      <c r="C99" s="141" t="s">
        <v>818</v>
      </c>
      <c r="K99" t="s">
        <v>234</v>
      </c>
    </row>
    <row r="100" spans="3:11" hidden="1" x14ac:dyDescent="0.25">
      <c r="C100" s="141" t="s">
        <v>205</v>
      </c>
      <c r="K100" t="s">
        <v>253</v>
      </c>
    </row>
    <row r="101" spans="3:11" hidden="1" x14ac:dyDescent="0.25">
      <c r="C101" s="141" t="s">
        <v>206</v>
      </c>
      <c r="K101" t="s">
        <v>257</v>
      </c>
    </row>
    <row r="102" spans="3:11" hidden="1" x14ac:dyDescent="0.25">
      <c r="C102" s="141" t="s">
        <v>819</v>
      </c>
      <c r="K102" t="s">
        <v>265</v>
      </c>
    </row>
    <row r="103" spans="3:11" hidden="1" x14ac:dyDescent="0.25">
      <c r="C103" s="141" t="s">
        <v>820</v>
      </c>
      <c r="K103" t="s">
        <v>235</v>
      </c>
    </row>
    <row r="104" spans="3:11" hidden="1" x14ac:dyDescent="0.25">
      <c r="C104" s="141" t="s">
        <v>557</v>
      </c>
      <c r="K104" t="s">
        <v>269</v>
      </c>
    </row>
    <row r="105" spans="3:11" hidden="1" x14ac:dyDescent="0.25">
      <c r="C105" s="141" t="s">
        <v>33</v>
      </c>
      <c r="K105" t="s">
        <v>232</v>
      </c>
    </row>
    <row r="106" spans="3:11" hidden="1" x14ac:dyDescent="0.25">
      <c r="C106" s="141" t="s">
        <v>560</v>
      </c>
      <c r="K106" t="s">
        <v>251</v>
      </c>
    </row>
    <row r="107" spans="3:11" hidden="1" x14ac:dyDescent="0.25">
      <c r="C107" s="141" t="s">
        <v>561</v>
      </c>
      <c r="K107" t="s">
        <v>252</v>
      </c>
    </row>
    <row r="108" spans="3:11" hidden="1" x14ac:dyDescent="0.25">
      <c r="C108" s="141" t="s">
        <v>34</v>
      </c>
      <c r="K108" t="s">
        <v>245</v>
      </c>
    </row>
    <row r="109" spans="3:11" hidden="1" x14ac:dyDescent="0.25">
      <c r="C109" s="141" t="s">
        <v>821</v>
      </c>
      <c r="K109" t="s">
        <v>255</v>
      </c>
    </row>
    <row r="110" spans="3:11" hidden="1" x14ac:dyDescent="0.25">
      <c r="C110" s="141" t="s">
        <v>35</v>
      </c>
      <c r="K110" t="s">
        <v>247</v>
      </c>
    </row>
    <row r="111" spans="3:11" hidden="1" x14ac:dyDescent="0.25">
      <c r="C111" s="141" t="s">
        <v>36</v>
      </c>
      <c r="K111" t="s">
        <v>266</v>
      </c>
    </row>
    <row r="112" spans="3:11" hidden="1" x14ac:dyDescent="0.25">
      <c r="C112" s="141" t="s">
        <v>562</v>
      </c>
      <c r="K112" t="s">
        <v>267</v>
      </c>
    </row>
    <row r="113" spans="3:3" hidden="1" x14ac:dyDescent="0.25">
      <c r="C113" s="141" t="s">
        <v>563</v>
      </c>
    </row>
    <row r="114" spans="3:3" hidden="1" x14ac:dyDescent="0.25">
      <c r="C114" s="141" t="s">
        <v>564</v>
      </c>
    </row>
    <row r="115" spans="3:3" hidden="1" x14ac:dyDescent="0.25">
      <c r="C115" s="141" t="s">
        <v>559</v>
      </c>
    </row>
    <row r="116" spans="3:3" hidden="1" x14ac:dyDescent="0.25">
      <c r="C116" s="141" t="s">
        <v>37</v>
      </c>
    </row>
    <row r="117" spans="3:3" hidden="1" x14ac:dyDescent="0.25">
      <c r="C117" s="141" t="s">
        <v>822</v>
      </c>
    </row>
    <row r="118" spans="3:3" hidden="1" x14ac:dyDescent="0.25">
      <c r="C118" s="141" t="s">
        <v>38</v>
      </c>
    </row>
    <row r="119" spans="3:3" hidden="1" x14ac:dyDescent="0.25">
      <c r="C119" s="141" t="s">
        <v>565</v>
      </c>
    </row>
    <row r="120" spans="3:3" hidden="1" x14ac:dyDescent="0.25">
      <c r="C120" s="141" t="s">
        <v>566</v>
      </c>
    </row>
    <row r="121" spans="3:3" hidden="1" x14ac:dyDescent="0.25">
      <c r="C121" s="141" t="s">
        <v>567</v>
      </c>
    </row>
    <row r="122" spans="3:3" hidden="1" x14ac:dyDescent="0.25">
      <c r="C122" s="141" t="s">
        <v>39</v>
      </c>
    </row>
    <row r="123" spans="3:3" hidden="1" x14ac:dyDescent="0.25">
      <c r="C123" s="141" t="s">
        <v>568</v>
      </c>
    </row>
    <row r="124" spans="3:3" hidden="1" x14ac:dyDescent="0.25">
      <c r="C124" s="141" t="s">
        <v>569</v>
      </c>
    </row>
    <row r="125" spans="3:3" hidden="1" x14ac:dyDescent="0.25">
      <c r="C125" s="141" t="s">
        <v>570</v>
      </c>
    </row>
    <row r="126" spans="3:3" hidden="1" x14ac:dyDescent="0.25">
      <c r="C126" s="141" t="s">
        <v>571</v>
      </c>
    </row>
    <row r="127" spans="3:3" hidden="1" x14ac:dyDescent="0.25">
      <c r="C127" s="141" t="s">
        <v>572</v>
      </c>
    </row>
    <row r="128" spans="3:3" hidden="1" x14ac:dyDescent="0.25">
      <c r="C128" s="141" t="s">
        <v>207</v>
      </c>
    </row>
    <row r="129" spans="3:3" hidden="1" x14ac:dyDescent="0.25">
      <c r="C129" s="141" t="s">
        <v>573</v>
      </c>
    </row>
    <row r="130" spans="3:3" hidden="1" x14ac:dyDescent="0.25">
      <c r="C130" s="141" t="s">
        <v>823</v>
      </c>
    </row>
    <row r="131" spans="3:3" hidden="1" x14ac:dyDescent="0.25">
      <c r="C131" s="141" t="s">
        <v>824</v>
      </c>
    </row>
    <row r="132" spans="3:3" hidden="1" x14ac:dyDescent="0.25">
      <c r="C132" s="141" t="s">
        <v>574</v>
      </c>
    </row>
    <row r="133" spans="3:3" hidden="1" x14ac:dyDescent="0.25">
      <c r="C133" s="141" t="s">
        <v>575</v>
      </c>
    </row>
    <row r="134" spans="3:3" hidden="1" x14ac:dyDescent="0.25">
      <c r="C134" s="141" t="s">
        <v>208</v>
      </c>
    </row>
    <row r="135" spans="3:3" hidden="1" x14ac:dyDescent="0.25">
      <c r="C135" s="141" t="s">
        <v>209</v>
      </c>
    </row>
    <row r="136" spans="3:3" hidden="1" x14ac:dyDescent="0.25">
      <c r="C136" s="141" t="s">
        <v>577</v>
      </c>
    </row>
    <row r="137" spans="3:3" hidden="1" x14ac:dyDescent="0.25">
      <c r="C137" s="141" t="s">
        <v>578</v>
      </c>
    </row>
    <row r="138" spans="3:3" hidden="1" x14ac:dyDescent="0.25">
      <c r="C138" s="141" t="s">
        <v>576</v>
      </c>
    </row>
    <row r="139" spans="3:3" hidden="1" x14ac:dyDescent="0.25">
      <c r="C139" s="141" t="s">
        <v>210</v>
      </c>
    </row>
    <row r="140" spans="3:3" hidden="1" x14ac:dyDescent="0.25">
      <c r="C140" s="141" t="s">
        <v>579</v>
      </c>
    </row>
    <row r="141" spans="3:3" hidden="1" x14ac:dyDescent="0.25">
      <c r="C141" s="141" t="s">
        <v>580</v>
      </c>
    </row>
    <row r="142" spans="3:3" hidden="1" x14ac:dyDescent="0.25">
      <c r="C142" s="141" t="s">
        <v>211</v>
      </c>
    </row>
    <row r="143" spans="3:3" hidden="1" x14ac:dyDescent="0.25">
      <c r="C143" s="141" t="s">
        <v>581</v>
      </c>
    </row>
    <row r="144" spans="3:3" hidden="1" x14ac:dyDescent="0.25">
      <c r="C144" s="141" t="s">
        <v>582</v>
      </c>
    </row>
    <row r="145" spans="3:3" hidden="1" x14ac:dyDescent="0.25">
      <c r="C145" s="141" t="s">
        <v>583</v>
      </c>
    </row>
    <row r="146" spans="3:3" hidden="1" x14ac:dyDescent="0.25">
      <c r="C146" s="141" t="s">
        <v>584</v>
      </c>
    </row>
    <row r="147" spans="3:3" hidden="1" x14ac:dyDescent="0.25">
      <c r="C147" s="141" t="s">
        <v>585</v>
      </c>
    </row>
    <row r="148" spans="3:3" hidden="1" x14ac:dyDescent="0.25">
      <c r="C148" s="141" t="s">
        <v>825</v>
      </c>
    </row>
    <row r="149" spans="3:3" hidden="1" x14ac:dyDescent="0.25">
      <c r="C149" s="141" t="s">
        <v>40</v>
      </c>
    </row>
    <row r="150" spans="3:3" hidden="1" x14ac:dyDescent="0.25">
      <c r="C150" s="141" t="s">
        <v>41</v>
      </c>
    </row>
    <row r="151" spans="3:3" hidden="1" x14ac:dyDescent="0.25">
      <c r="C151" s="141" t="s">
        <v>826</v>
      </c>
    </row>
    <row r="152" spans="3:3" hidden="1" x14ac:dyDescent="0.25">
      <c r="C152" s="141" t="s">
        <v>42</v>
      </c>
    </row>
    <row r="153" spans="3:3" hidden="1" x14ac:dyDescent="0.25">
      <c r="C153" s="141" t="s">
        <v>43</v>
      </c>
    </row>
    <row r="154" spans="3:3" hidden="1" x14ac:dyDescent="0.25">
      <c r="C154" s="141" t="s">
        <v>44</v>
      </c>
    </row>
    <row r="155" spans="3:3" hidden="1" x14ac:dyDescent="0.25">
      <c r="C155" s="141" t="s">
        <v>45</v>
      </c>
    </row>
    <row r="156" spans="3:3" hidden="1" x14ac:dyDescent="0.25">
      <c r="C156" s="141" t="s">
        <v>587</v>
      </c>
    </row>
    <row r="157" spans="3:3" hidden="1" x14ac:dyDescent="0.25">
      <c r="C157" s="141" t="s">
        <v>212</v>
      </c>
    </row>
    <row r="158" spans="3:3" hidden="1" x14ac:dyDescent="0.25">
      <c r="C158" s="141" t="s">
        <v>46</v>
      </c>
    </row>
    <row r="159" spans="3:3" hidden="1" x14ac:dyDescent="0.25">
      <c r="C159" s="141" t="s">
        <v>586</v>
      </c>
    </row>
    <row r="160" spans="3:3" hidden="1" x14ac:dyDescent="0.25">
      <c r="C160" s="141" t="s">
        <v>827</v>
      </c>
    </row>
    <row r="161" spans="3:3" hidden="1" x14ac:dyDescent="0.25">
      <c r="C161" s="141" t="s">
        <v>828</v>
      </c>
    </row>
    <row r="162" spans="3:3" hidden="1" x14ac:dyDescent="0.25">
      <c r="C162" s="141" t="s">
        <v>588</v>
      </c>
    </row>
    <row r="163" spans="3:3" hidden="1" x14ac:dyDescent="0.25">
      <c r="C163" s="141" t="s">
        <v>829</v>
      </c>
    </row>
    <row r="164" spans="3:3" hidden="1" x14ac:dyDescent="0.25">
      <c r="C164" s="141" t="s">
        <v>47</v>
      </c>
    </row>
    <row r="165" spans="3:3" hidden="1" x14ac:dyDescent="0.25">
      <c r="C165" s="141" t="s">
        <v>830</v>
      </c>
    </row>
    <row r="166" spans="3:3" hidden="1" x14ac:dyDescent="0.25">
      <c r="C166" s="141" t="s">
        <v>831</v>
      </c>
    </row>
    <row r="167" spans="3:3" hidden="1" x14ac:dyDescent="0.25">
      <c r="C167" s="141" t="s">
        <v>832</v>
      </c>
    </row>
    <row r="168" spans="3:3" hidden="1" x14ac:dyDescent="0.25">
      <c r="C168" s="141" t="s">
        <v>833</v>
      </c>
    </row>
    <row r="169" spans="3:3" hidden="1" x14ac:dyDescent="0.25">
      <c r="C169" s="141" t="s">
        <v>834</v>
      </c>
    </row>
    <row r="170" spans="3:3" hidden="1" x14ac:dyDescent="0.25">
      <c r="C170" s="141" t="s">
        <v>48</v>
      </c>
    </row>
    <row r="171" spans="3:3" hidden="1" x14ac:dyDescent="0.25">
      <c r="C171" s="141" t="s">
        <v>49</v>
      </c>
    </row>
    <row r="172" spans="3:3" hidden="1" x14ac:dyDescent="0.25">
      <c r="C172" s="141" t="s">
        <v>835</v>
      </c>
    </row>
    <row r="173" spans="3:3" hidden="1" x14ac:dyDescent="0.25">
      <c r="C173" s="141" t="s">
        <v>836</v>
      </c>
    </row>
    <row r="174" spans="3:3" hidden="1" x14ac:dyDescent="0.25">
      <c r="C174" s="141" t="s">
        <v>592</v>
      </c>
    </row>
    <row r="175" spans="3:3" hidden="1" x14ac:dyDescent="0.25">
      <c r="C175" s="141" t="s">
        <v>50</v>
      </c>
    </row>
    <row r="176" spans="3:3" hidden="1" x14ac:dyDescent="0.25">
      <c r="C176" s="141" t="s">
        <v>51</v>
      </c>
    </row>
    <row r="177" spans="3:3" hidden="1" x14ac:dyDescent="0.25">
      <c r="C177" s="141" t="s">
        <v>589</v>
      </c>
    </row>
    <row r="178" spans="3:3" hidden="1" x14ac:dyDescent="0.25">
      <c r="C178" s="141" t="s">
        <v>590</v>
      </c>
    </row>
    <row r="179" spans="3:3" hidden="1" x14ac:dyDescent="0.25">
      <c r="C179" s="141" t="s">
        <v>837</v>
      </c>
    </row>
    <row r="180" spans="3:3" hidden="1" x14ac:dyDescent="0.25">
      <c r="C180" s="141" t="s">
        <v>591</v>
      </c>
    </row>
    <row r="181" spans="3:3" hidden="1" x14ac:dyDescent="0.25">
      <c r="C181" s="141" t="s">
        <v>52</v>
      </c>
    </row>
    <row r="182" spans="3:3" hidden="1" x14ac:dyDescent="0.25">
      <c r="C182" s="141" t="s">
        <v>594</v>
      </c>
    </row>
    <row r="183" spans="3:3" hidden="1" x14ac:dyDescent="0.25">
      <c r="C183" s="141" t="s">
        <v>595</v>
      </c>
    </row>
    <row r="184" spans="3:3" hidden="1" x14ac:dyDescent="0.25">
      <c r="C184" s="141" t="s">
        <v>53</v>
      </c>
    </row>
    <row r="185" spans="3:3" hidden="1" x14ac:dyDescent="0.25">
      <c r="C185" s="141" t="s">
        <v>54</v>
      </c>
    </row>
    <row r="186" spans="3:3" hidden="1" x14ac:dyDescent="0.25">
      <c r="C186" s="141" t="s">
        <v>55</v>
      </c>
    </row>
    <row r="187" spans="3:3" hidden="1" x14ac:dyDescent="0.25">
      <c r="C187" s="141" t="s">
        <v>597</v>
      </c>
    </row>
    <row r="188" spans="3:3" hidden="1" x14ac:dyDescent="0.25">
      <c r="C188" s="141" t="s">
        <v>598</v>
      </c>
    </row>
    <row r="189" spans="3:3" hidden="1" x14ac:dyDescent="0.25">
      <c r="C189" s="141" t="s">
        <v>596</v>
      </c>
    </row>
    <row r="190" spans="3:3" hidden="1" x14ac:dyDescent="0.25">
      <c r="C190" s="141" t="s">
        <v>838</v>
      </c>
    </row>
    <row r="191" spans="3:3" hidden="1" x14ac:dyDescent="0.25">
      <c r="C191" s="141" t="s">
        <v>599</v>
      </c>
    </row>
    <row r="192" spans="3:3" hidden="1" x14ac:dyDescent="0.25">
      <c r="C192" s="141" t="s">
        <v>56</v>
      </c>
    </row>
    <row r="193" spans="3:3" hidden="1" x14ac:dyDescent="0.25">
      <c r="C193" s="141" t="s">
        <v>57</v>
      </c>
    </row>
    <row r="194" spans="3:3" hidden="1" x14ac:dyDescent="0.25">
      <c r="C194" s="141" t="s">
        <v>839</v>
      </c>
    </row>
    <row r="195" spans="3:3" hidden="1" x14ac:dyDescent="0.25">
      <c r="C195" s="141" t="s">
        <v>840</v>
      </c>
    </row>
    <row r="196" spans="3:3" hidden="1" x14ac:dyDescent="0.25">
      <c r="C196" s="141" t="s">
        <v>58</v>
      </c>
    </row>
    <row r="197" spans="3:3" hidden="1" x14ac:dyDescent="0.25">
      <c r="C197" s="141" t="s">
        <v>593</v>
      </c>
    </row>
    <row r="198" spans="3:3" hidden="1" x14ac:dyDescent="0.25">
      <c r="C198" s="141" t="s">
        <v>600</v>
      </c>
    </row>
    <row r="199" spans="3:3" hidden="1" x14ac:dyDescent="0.25">
      <c r="C199" s="141" t="s">
        <v>841</v>
      </c>
    </row>
    <row r="200" spans="3:3" hidden="1" x14ac:dyDescent="0.25">
      <c r="C200" s="141" t="s">
        <v>59</v>
      </c>
    </row>
    <row r="201" spans="3:3" hidden="1" x14ac:dyDescent="0.25">
      <c r="C201" s="141" t="s">
        <v>601</v>
      </c>
    </row>
    <row r="202" spans="3:3" hidden="1" x14ac:dyDescent="0.25">
      <c r="C202" s="141" t="s">
        <v>60</v>
      </c>
    </row>
    <row r="203" spans="3:3" hidden="1" x14ac:dyDescent="0.25">
      <c r="C203" s="141" t="s">
        <v>213</v>
      </c>
    </row>
    <row r="204" spans="3:3" hidden="1" x14ac:dyDescent="0.25">
      <c r="C204" s="141" t="s">
        <v>607</v>
      </c>
    </row>
    <row r="205" spans="3:3" hidden="1" x14ac:dyDescent="0.25">
      <c r="C205" s="141" t="s">
        <v>61</v>
      </c>
    </row>
    <row r="206" spans="3:3" hidden="1" x14ac:dyDescent="0.25">
      <c r="C206" s="141" t="s">
        <v>62</v>
      </c>
    </row>
    <row r="207" spans="3:3" hidden="1" x14ac:dyDescent="0.25">
      <c r="C207" s="141" t="s">
        <v>602</v>
      </c>
    </row>
    <row r="208" spans="3:3" hidden="1" x14ac:dyDescent="0.25">
      <c r="C208" s="141" t="s">
        <v>603</v>
      </c>
    </row>
    <row r="209" spans="3:3" hidden="1" x14ac:dyDescent="0.25">
      <c r="C209" s="141" t="s">
        <v>604</v>
      </c>
    </row>
    <row r="210" spans="3:3" hidden="1" x14ac:dyDescent="0.25">
      <c r="C210" s="141" t="s">
        <v>842</v>
      </c>
    </row>
    <row r="211" spans="3:3" hidden="1" x14ac:dyDescent="0.25">
      <c r="C211" s="141" t="s">
        <v>605</v>
      </c>
    </row>
    <row r="212" spans="3:3" hidden="1" x14ac:dyDescent="0.25">
      <c r="C212" s="141" t="s">
        <v>606</v>
      </c>
    </row>
    <row r="213" spans="3:3" hidden="1" x14ac:dyDescent="0.25">
      <c r="C213" s="141" t="s">
        <v>843</v>
      </c>
    </row>
    <row r="214" spans="3:3" hidden="1" x14ac:dyDescent="0.25">
      <c r="C214" s="141" t="s">
        <v>608</v>
      </c>
    </row>
    <row r="215" spans="3:3" hidden="1" x14ac:dyDescent="0.25">
      <c r="C215" s="141" t="s">
        <v>609</v>
      </c>
    </row>
    <row r="216" spans="3:3" hidden="1" x14ac:dyDescent="0.25">
      <c r="C216" s="141" t="s">
        <v>610</v>
      </c>
    </row>
    <row r="217" spans="3:3" hidden="1" x14ac:dyDescent="0.25">
      <c r="C217" s="141" t="s">
        <v>611</v>
      </c>
    </row>
    <row r="218" spans="3:3" hidden="1" x14ac:dyDescent="0.25">
      <c r="C218" s="141" t="s">
        <v>63</v>
      </c>
    </row>
    <row r="219" spans="3:3" hidden="1" x14ac:dyDescent="0.25">
      <c r="C219" s="141" t="s">
        <v>612</v>
      </c>
    </row>
    <row r="220" spans="3:3" hidden="1" x14ac:dyDescent="0.25">
      <c r="C220" s="141" t="s">
        <v>844</v>
      </c>
    </row>
    <row r="221" spans="3:3" hidden="1" x14ac:dyDescent="0.25">
      <c r="C221" s="141" t="s">
        <v>613</v>
      </c>
    </row>
    <row r="222" spans="3:3" hidden="1" x14ac:dyDescent="0.25">
      <c r="C222" s="141" t="s">
        <v>614</v>
      </c>
    </row>
    <row r="223" spans="3:3" hidden="1" x14ac:dyDescent="0.25">
      <c r="C223" s="141" t="s">
        <v>615</v>
      </c>
    </row>
    <row r="224" spans="3:3" hidden="1" x14ac:dyDescent="0.25">
      <c r="C224" s="141" t="s">
        <v>214</v>
      </c>
    </row>
    <row r="225" spans="3:3" hidden="1" x14ac:dyDescent="0.25">
      <c r="C225" s="141" t="s">
        <v>845</v>
      </c>
    </row>
    <row r="226" spans="3:3" hidden="1" x14ac:dyDescent="0.25">
      <c r="C226" s="141" t="s">
        <v>846</v>
      </c>
    </row>
    <row r="227" spans="3:3" hidden="1" x14ac:dyDescent="0.25">
      <c r="C227" s="141" t="s">
        <v>847</v>
      </c>
    </row>
    <row r="228" spans="3:3" hidden="1" x14ac:dyDescent="0.25">
      <c r="C228" s="141" t="s">
        <v>64</v>
      </c>
    </row>
    <row r="229" spans="3:3" hidden="1" x14ac:dyDescent="0.25">
      <c r="C229" s="141" t="s">
        <v>65</v>
      </c>
    </row>
    <row r="230" spans="3:3" hidden="1" x14ac:dyDescent="0.25">
      <c r="C230" s="141" t="s">
        <v>848</v>
      </c>
    </row>
    <row r="231" spans="3:3" hidden="1" x14ac:dyDescent="0.25">
      <c r="C231" s="141" t="s">
        <v>66</v>
      </c>
    </row>
    <row r="232" spans="3:3" hidden="1" x14ac:dyDescent="0.25">
      <c r="C232" s="141" t="s">
        <v>849</v>
      </c>
    </row>
    <row r="233" spans="3:3" hidden="1" x14ac:dyDescent="0.25">
      <c r="C233" s="141" t="s">
        <v>67</v>
      </c>
    </row>
    <row r="234" spans="3:3" hidden="1" x14ac:dyDescent="0.25">
      <c r="C234" s="141" t="s">
        <v>68</v>
      </c>
    </row>
    <row r="235" spans="3:3" hidden="1" x14ac:dyDescent="0.25">
      <c r="C235" s="141" t="s">
        <v>616</v>
      </c>
    </row>
    <row r="236" spans="3:3" hidden="1" x14ac:dyDescent="0.25">
      <c r="C236" s="141" t="s">
        <v>850</v>
      </c>
    </row>
    <row r="237" spans="3:3" hidden="1" x14ac:dyDescent="0.25">
      <c r="C237" s="141" t="s">
        <v>851</v>
      </c>
    </row>
    <row r="238" spans="3:3" hidden="1" x14ac:dyDescent="0.25">
      <c r="C238" s="141" t="s">
        <v>852</v>
      </c>
    </row>
    <row r="239" spans="3:3" hidden="1" x14ac:dyDescent="0.25">
      <c r="C239" s="141" t="s">
        <v>617</v>
      </c>
    </row>
    <row r="240" spans="3:3" hidden="1" x14ac:dyDescent="0.25">
      <c r="C240" s="141" t="s">
        <v>618</v>
      </c>
    </row>
    <row r="241" spans="3:3" hidden="1" x14ac:dyDescent="0.25">
      <c r="C241" s="141" t="s">
        <v>215</v>
      </c>
    </row>
    <row r="242" spans="3:3" hidden="1" x14ac:dyDescent="0.25">
      <c r="C242" s="141" t="s">
        <v>619</v>
      </c>
    </row>
    <row r="243" spans="3:3" hidden="1" x14ac:dyDescent="0.25">
      <c r="C243" s="141" t="s">
        <v>216</v>
      </c>
    </row>
    <row r="244" spans="3:3" hidden="1" x14ac:dyDescent="0.25">
      <c r="C244" s="141" t="s">
        <v>217</v>
      </c>
    </row>
    <row r="245" spans="3:3" hidden="1" x14ac:dyDescent="0.25">
      <c r="C245" s="141" t="s">
        <v>620</v>
      </c>
    </row>
    <row r="246" spans="3:3" hidden="1" x14ac:dyDescent="0.25">
      <c r="C246" s="141" t="s">
        <v>69</v>
      </c>
    </row>
    <row r="247" spans="3:3" hidden="1" x14ac:dyDescent="0.25">
      <c r="C247" s="141" t="s">
        <v>621</v>
      </c>
    </row>
    <row r="248" spans="3:3" hidden="1" x14ac:dyDescent="0.25">
      <c r="C248" s="141" t="s">
        <v>218</v>
      </c>
    </row>
    <row r="249" spans="3:3" hidden="1" x14ac:dyDescent="0.25">
      <c r="C249" s="141" t="s">
        <v>853</v>
      </c>
    </row>
    <row r="250" spans="3:3" hidden="1" x14ac:dyDescent="0.25">
      <c r="C250" s="141" t="s">
        <v>854</v>
      </c>
    </row>
    <row r="251" spans="3:3" hidden="1" x14ac:dyDescent="0.25">
      <c r="C251" s="141" t="s">
        <v>855</v>
      </c>
    </row>
    <row r="252" spans="3:3" hidden="1" x14ac:dyDescent="0.25">
      <c r="C252" s="141" t="s">
        <v>856</v>
      </c>
    </row>
    <row r="253" spans="3:3" hidden="1" x14ac:dyDescent="0.25">
      <c r="C253" s="141" t="s">
        <v>623</v>
      </c>
    </row>
    <row r="254" spans="3:3" hidden="1" x14ac:dyDescent="0.25">
      <c r="C254" s="141" t="s">
        <v>857</v>
      </c>
    </row>
    <row r="255" spans="3:3" hidden="1" x14ac:dyDescent="0.25">
      <c r="C255" s="141" t="s">
        <v>858</v>
      </c>
    </row>
    <row r="256" spans="3:3" hidden="1" x14ac:dyDescent="0.25">
      <c r="C256" s="141" t="s">
        <v>859</v>
      </c>
    </row>
    <row r="257" spans="3:3" hidden="1" x14ac:dyDescent="0.25">
      <c r="C257" s="141" t="s">
        <v>70</v>
      </c>
    </row>
    <row r="258" spans="3:3" hidden="1" x14ac:dyDescent="0.25">
      <c r="C258" s="141" t="s">
        <v>860</v>
      </c>
    </row>
    <row r="259" spans="3:3" hidden="1" x14ac:dyDescent="0.25">
      <c r="C259" s="141" t="s">
        <v>861</v>
      </c>
    </row>
    <row r="260" spans="3:3" hidden="1" x14ac:dyDescent="0.25">
      <c r="C260" s="141" t="s">
        <v>862</v>
      </c>
    </row>
    <row r="261" spans="3:3" hidden="1" x14ac:dyDescent="0.25">
      <c r="C261" s="141" t="s">
        <v>624</v>
      </c>
    </row>
    <row r="262" spans="3:3" hidden="1" x14ac:dyDescent="0.25">
      <c r="C262" s="141" t="s">
        <v>625</v>
      </c>
    </row>
    <row r="263" spans="3:3" hidden="1" x14ac:dyDescent="0.25">
      <c r="C263" s="141" t="s">
        <v>626</v>
      </c>
    </row>
    <row r="264" spans="3:3" hidden="1" x14ac:dyDescent="0.25">
      <c r="C264" s="141" t="s">
        <v>627</v>
      </c>
    </row>
    <row r="265" spans="3:3" hidden="1" x14ac:dyDescent="0.25">
      <c r="C265" s="141" t="s">
        <v>622</v>
      </c>
    </row>
    <row r="266" spans="3:3" hidden="1" x14ac:dyDescent="0.25">
      <c r="C266" s="141" t="s">
        <v>863</v>
      </c>
    </row>
    <row r="267" spans="3:3" hidden="1" x14ac:dyDescent="0.25">
      <c r="C267" s="141" t="s">
        <v>219</v>
      </c>
    </row>
    <row r="268" spans="3:3" hidden="1" x14ac:dyDescent="0.25">
      <c r="C268" s="141" t="s">
        <v>628</v>
      </c>
    </row>
    <row r="269" spans="3:3" hidden="1" x14ac:dyDescent="0.25">
      <c r="C269" s="141" t="s">
        <v>629</v>
      </c>
    </row>
    <row r="270" spans="3:3" hidden="1" x14ac:dyDescent="0.25">
      <c r="C270" s="141" t="s">
        <v>864</v>
      </c>
    </row>
    <row r="271" spans="3:3" hidden="1" x14ac:dyDescent="0.25">
      <c r="C271" s="141" t="s">
        <v>865</v>
      </c>
    </row>
    <row r="272" spans="3:3" hidden="1" x14ac:dyDescent="0.25">
      <c r="C272" s="141" t="s">
        <v>630</v>
      </c>
    </row>
    <row r="273" spans="3:3" hidden="1" x14ac:dyDescent="0.25">
      <c r="C273" s="141" t="s">
        <v>71</v>
      </c>
    </row>
    <row r="274" spans="3:3" hidden="1" x14ac:dyDescent="0.25">
      <c r="C274" s="141" t="s">
        <v>866</v>
      </c>
    </row>
    <row r="275" spans="3:3" hidden="1" x14ac:dyDescent="0.25">
      <c r="C275" s="141" t="s">
        <v>220</v>
      </c>
    </row>
    <row r="276" spans="3:3" hidden="1" x14ac:dyDescent="0.25">
      <c r="C276" s="141" t="s">
        <v>72</v>
      </c>
    </row>
    <row r="277" spans="3:3" hidden="1" x14ac:dyDescent="0.25">
      <c r="C277" s="141" t="s">
        <v>221</v>
      </c>
    </row>
    <row r="278" spans="3:3" hidden="1" x14ac:dyDescent="0.25">
      <c r="C278" s="141" t="s">
        <v>867</v>
      </c>
    </row>
    <row r="279" spans="3:3" hidden="1" x14ac:dyDescent="0.25">
      <c r="C279" s="141" t="s">
        <v>868</v>
      </c>
    </row>
    <row r="280" spans="3:3" hidden="1" x14ac:dyDescent="0.25">
      <c r="C280" s="141" t="s">
        <v>869</v>
      </c>
    </row>
    <row r="281" spans="3:3" hidden="1" x14ac:dyDescent="0.25">
      <c r="C281" s="141" t="s">
        <v>73</v>
      </c>
    </row>
    <row r="282" spans="3:3" hidden="1" x14ac:dyDescent="0.25">
      <c r="C282" s="141" t="s">
        <v>74</v>
      </c>
    </row>
    <row r="283" spans="3:3" hidden="1" x14ac:dyDescent="0.25">
      <c r="C283" s="141" t="s">
        <v>75</v>
      </c>
    </row>
    <row r="284" spans="3:3" hidden="1" x14ac:dyDescent="0.25">
      <c r="C284" s="141" t="s">
        <v>870</v>
      </c>
    </row>
    <row r="285" spans="3:3" hidden="1" x14ac:dyDescent="0.25">
      <c r="C285" s="141" t="s">
        <v>76</v>
      </c>
    </row>
    <row r="286" spans="3:3" hidden="1" x14ac:dyDescent="0.25">
      <c r="C286" s="141" t="s">
        <v>631</v>
      </c>
    </row>
    <row r="287" spans="3:3" hidden="1" x14ac:dyDescent="0.25">
      <c r="C287" s="141" t="s">
        <v>222</v>
      </c>
    </row>
    <row r="288" spans="3:3" hidden="1" x14ac:dyDescent="0.25">
      <c r="C288" s="141" t="s">
        <v>632</v>
      </c>
    </row>
    <row r="289" spans="3:3" hidden="1" x14ac:dyDescent="0.25">
      <c r="C289" s="141" t="s">
        <v>77</v>
      </c>
    </row>
    <row r="290" spans="3:3" hidden="1" x14ac:dyDescent="0.25">
      <c r="C290" s="141" t="s">
        <v>223</v>
      </c>
    </row>
    <row r="291" spans="3:3" hidden="1" x14ac:dyDescent="0.25">
      <c r="C291" s="141" t="s">
        <v>78</v>
      </c>
    </row>
    <row r="292" spans="3:3" hidden="1" x14ac:dyDescent="0.25">
      <c r="C292" s="141" t="s">
        <v>224</v>
      </c>
    </row>
    <row r="293" spans="3:3" hidden="1" x14ac:dyDescent="0.25">
      <c r="C293" s="141" t="s">
        <v>633</v>
      </c>
    </row>
    <row r="294" spans="3:3" hidden="1" x14ac:dyDescent="0.25">
      <c r="C294" s="141" t="s">
        <v>79</v>
      </c>
    </row>
    <row r="295" spans="3:3" hidden="1" x14ac:dyDescent="0.25">
      <c r="C295" s="141" t="s">
        <v>871</v>
      </c>
    </row>
    <row r="296" spans="3:3" hidden="1" x14ac:dyDescent="0.25">
      <c r="C296" s="141" t="s">
        <v>872</v>
      </c>
    </row>
    <row r="297" spans="3:3" hidden="1" x14ac:dyDescent="0.25">
      <c r="C297" s="141" t="s">
        <v>634</v>
      </c>
    </row>
    <row r="298" spans="3:3" hidden="1" x14ac:dyDescent="0.25">
      <c r="C298" s="141" t="s">
        <v>635</v>
      </c>
    </row>
    <row r="299" spans="3:3" hidden="1" x14ac:dyDescent="0.25">
      <c r="C299" s="141" t="s">
        <v>873</v>
      </c>
    </row>
    <row r="300" spans="3:3" hidden="1" x14ac:dyDescent="0.25">
      <c r="C300" s="141" t="s">
        <v>636</v>
      </c>
    </row>
    <row r="301" spans="3:3" hidden="1" x14ac:dyDescent="0.25">
      <c r="C301" s="141" t="s">
        <v>637</v>
      </c>
    </row>
    <row r="302" spans="3:3" hidden="1" x14ac:dyDescent="0.25">
      <c r="C302" s="141" t="s">
        <v>639</v>
      </c>
    </row>
    <row r="303" spans="3:3" hidden="1" x14ac:dyDescent="0.25">
      <c r="C303" s="141" t="s">
        <v>640</v>
      </c>
    </row>
    <row r="304" spans="3:3" hidden="1" x14ac:dyDescent="0.25">
      <c r="C304" s="141" t="s">
        <v>638</v>
      </c>
    </row>
    <row r="305" spans="3:3" hidden="1" x14ac:dyDescent="0.25">
      <c r="C305" s="141" t="s">
        <v>641</v>
      </c>
    </row>
    <row r="306" spans="3:3" hidden="1" x14ac:dyDescent="0.25">
      <c r="C306" s="141" t="s">
        <v>874</v>
      </c>
    </row>
    <row r="307" spans="3:3" hidden="1" x14ac:dyDescent="0.25">
      <c r="C307" s="141" t="s">
        <v>80</v>
      </c>
    </row>
    <row r="308" spans="3:3" hidden="1" x14ac:dyDescent="0.25">
      <c r="C308" s="141" t="s">
        <v>875</v>
      </c>
    </row>
    <row r="309" spans="3:3" hidden="1" x14ac:dyDescent="0.25">
      <c r="C309" s="141" t="s">
        <v>876</v>
      </c>
    </row>
    <row r="310" spans="3:3" hidden="1" x14ac:dyDescent="0.25">
      <c r="C310" s="141" t="s">
        <v>642</v>
      </c>
    </row>
    <row r="311" spans="3:3" hidden="1" x14ac:dyDescent="0.25">
      <c r="C311" s="141" t="s">
        <v>643</v>
      </c>
    </row>
    <row r="312" spans="3:3" hidden="1" x14ac:dyDescent="0.25">
      <c r="C312" s="141" t="s">
        <v>644</v>
      </c>
    </row>
    <row r="313" spans="3:3" hidden="1" x14ac:dyDescent="0.25">
      <c r="C313" s="141" t="s">
        <v>645</v>
      </c>
    </row>
    <row r="314" spans="3:3" hidden="1" x14ac:dyDescent="0.25">
      <c r="C314" s="141" t="s">
        <v>646</v>
      </c>
    </row>
    <row r="315" spans="3:3" hidden="1" x14ac:dyDescent="0.25">
      <c r="C315" s="141" t="s">
        <v>81</v>
      </c>
    </row>
    <row r="316" spans="3:3" hidden="1" x14ac:dyDescent="0.25">
      <c r="C316" s="141" t="s">
        <v>647</v>
      </c>
    </row>
    <row r="317" spans="3:3" hidden="1" x14ac:dyDescent="0.25">
      <c r="C317" s="141" t="s">
        <v>646</v>
      </c>
    </row>
    <row r="318" spans="3:3" hidden="1" x14ac:dyDescent="0.25">
      <c r="C318" s="141" t="s">
        <v>81</v>
      </c>
    </row>
    <row r="319" spans="3:3" hidden="1" x14ac:dyDescent="0.25">
      <c r="C319" s="141" t="s">
        <v>647</v>
      </c>
    </row>
  </sheetData>
  <sheetProtection password="CE20" sheet="1" formatColumns="0" formatRows="0" sort="0" autoFilter="0" pivotTables="0"/>
  <autoFilter ref="A5:L5"/>
  <mergeCells count="7">
    <mergeCell ref="K3:L3"/>
    <mergeCell ref="I3:I4"/>
    <mergeCell ref="J3:J4"/>
    <mergeCell ref="A3:A4"/>
    <mergeCell ref="H3:H4"/>
    <mergeCell ref="F3:G3"/>
    <mergeCell ref="B3:E3"/>
  </mergeCells>
  <dataValidations count="5">
    <dataValidation type="list" allowBlank="1" showInputMessage="1" showErrorMessage="1" sqref="K6:K55">
      <formula1>$K$62:$K$112</formula1>
    </dataValidation>
    <dataValidation type="list" allowBlank="1" showInputMessage="1" showErrorMessage="1" sqref="C6:C55">
      <formula1>$C$62:$C$319</formula1>
    </dataValidation>
    <dataValidation type="date" operator="greaterThanOrEqual" allowBlank="1" showInputMessage="1" showErrorMessage="1" prompt="не заповнювати, якщо відсутня дата обрання / призначення _x000a_" sqref="F6:F1048576">
      <formula1>10959</formula1>
    </dataValidation>
    <dataValidation type="date" operator="greaterThanOrEqual" allowBlank="1" showInputMessage="1" showErrorMessage="1" sqref="G6:G55">
      <formula1>10959</formula1>
    </dataValidation>
    <dataValidation type="list" allowBlank="1" showInputMessage="1" showErrorMessage="1" sqref="C1:C3">
      <formula1>#REF!</formula1>
    </dataValidation>
  </dataValidations>
  <pageMargins left="0.39370078740157483" right="0.39370078740157483" top="1.1811023622047243" bottom="0.49" header="0.31496062992125984" footer="0.27559055118110237"/>
  <pageSetup paperSize="9" scale="97" orientation="landscape" r:id="rId1"/>
  <headerFooter>
    <oddFooter>&amp;C(Таблиця 6) Сторінка &amp;P із &amp;N</oddFooter>
  </headerFooter>
  <colBreaks count="1" manualBreakCount="1">
    <brk id="7" max="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5"/>
  <dimension ref="A1:BA269"/>
  <sheetViews>
    <sheetView showGridLines="0" zoomScale="85" zoomScaleNormal="85" zoomScaleSheetLayoutView="85" workbookViewId="0">
      <pane ySplit="4" topLeftCell="A5" activePane="bottomLeft" state="frozenSplit"/>
      <selection pane="bottomLeft" activeCell="B1" sqref="B1"/>
    </sheetView>
  </sheetViews>
  <sheetFormatPr defaultColWidth="0" defaultRowHeight="15" zeroHeight="1" x14ac:dyDescent="0.25"/>
  <cols>
    <col min="1" max="1" width="5.140625" customWidth="1"/>
    <col min="2" max="2" width="38" customWidth="1"/>
    <col min="3" max="3" width="18.5703125" customWidth="1"/>
    <col min="4" max="4" width="39.7109375" customWidth="1"/>
    <col min="5" max="5" width="48" customWidth="1"/>
    <col min="6" max="6" width="25.7109375" customWidth="1"/>
    <col min="7" max="7" width="20.7109375" customWidth="1"/>
    <col min="8" max="8" width="19.140625" customWidth="1"/>
    <col min="9" max="9" width="21.5703125" customWidth="1"/>
    <col min="10" max="19" width="10.140625" hidden="1" customWidth="1"/>
    <col min="20" max="22" width="9.140625" hidden="1" customWidth="1"/>
    <col min="23" max="24" width="8.42578125" hidden="1" customWidth="1"/>
    <col min="25" max="25" width="7" hidden="1" customWidth="1"/>
    <col min="26" max="53" width="7.28515625" hidden="1" customWidth="1"/>
    <col min="54" max="16384" width="8.42578125" hidden="1"/>
  </cols>
  <sheetData>
    <row r="1" spans="1:37" ht="24" customHeight="1" x14ac:dyDescent="0.25">
      <c r="A1" s="23"/>
      <c r="B1" s="287" t="s">
        <v>186</v>
      </c>
      <c r="C1" s="24"/>
      <c r="D1" s="24"/>
      <c r="E1" s="24"/>
      <c r="F1" s="24"/>
      <c r="G1" s="24"/>
      <c r="H1" s="24"/>
      <c r="I1" s="24"/>
    </row>
    <row r="2" spans="1:37" ht="16.5" customHeight="1" x14ac:dyDescent="0.25">
      <c r="A2" s="20"/>
      <c r="B2" s="310" t="s">
        <v>677</v>
      </c>
      <c r="C2" s="310"/>
      <c r="D2" s="310"/>
      <c r="E2" s="310"/>
      <c r="F2" s="310"/>
      <c r="G2" s="310"/>
      <c r="H2" s="310"/>
      <c r="I2" s="310"/>
    </row>
    <row r="3" spans="1:37" ht="44.25" customHeight="1" x14ac:dyDescent="0.25">
      <c r="A3" s="73" t="s">
        <v>125</v>
      </c>
      <c r="B3" s="73" t="s">
        <v>3</v>
      </c>
      <c r="C3" s="73" t="s">
        <v>131</v>
      </c>
      <c r="D3" s="73" t="s">
        <v>786</v>
      </c>
      <c r="E3" s="73" t="s">
        <v>229</v>
      </c>
      <c r="F3" s="73" t="s">
        <v>284</v>
      </c>
      <c r="G3" s="73" t="s">
        <v>126</v>
      </c>
      <c r="H3" s="73" t="s">
        <v>170</v>
      </c>
      <c r="I3" s="73" t="s">
        <v>285</v>
      </c>
      <c r="AB3" s="44" t="str">
        <f ca="1">IF(ISBLANK(INDIRECT("B3"))," ",(INDIRECT("B3")))</f>
        <v>Прізвище</v>
      </c>
      <c r="AC3" s="44" t="str">
        <f ca="1">IF(ISBLANK(INDIRECT("C3"))," ",(INDIRECT("C3")))</f>
        <v>Ім’я</v>
      </c>
      <c r="AD3" s="44" t="str">
        <f ca="1">IF(ISBLANK(INDIRECT("D3"))," ",(INDIRECT("D3")))</f>
        <v>По батькові  (за наявності)</v>
      </c>
      <c r="AE3" s="44" t="str">
        <f ca="1">IF(ISBLANK(INDIRECT("E3"))," ",(INDIRECT("E3")))</f>
        <v>Найменування роботодавця</v>
      </c>
      <c r="AF3" s="44" t="str">
        <f ca="1">IF(ISBLANK(INDIRECT("F3"))," ",(INDIRECT("F3")))</f>
        <v>Країна реєстрації роботодавця</v>
      </c>
      <c r="AG3" s="44" t="str">
        <f ca="1">IF(ISBLANK(INDIRECT("G3"))," ",(INDIRECT("G3")))</f>
        <v>Посада</v>
      </c>
      <c r="AH3" s="44" t="str">
        <f ca="1">IF(ISBLANK(INDIRECT("H3"))," ",(INDIRECT("H3")))</f>
        <v>Адреса електронної пошти</v>
      </c>
      <c r="AI3" s="44" t="str">
        <f ca="1">IF(ISBLANK(INDIRECT("I3"))," ",(INDIRECT("I3")))</f>
        <v>Номери мобільних телефонів</v>
      </c>
      <c r="AJ3" s="63"/>
      <c r="AK3" s="63"/>
    </row>
    <row r="4" spans="1:37" ht="14.25" customHeight="1" x14ac:dyDescent="0.25">
      <c r="A4" s="73">
        <v>1</v>
      </c>
      <c r="B4" s="73" t="s">
        <v>127</v>
      </c>
      <c r="C4" s="73" t="s">
        <v>128</v>
      </c>
      <c r="D4" s="73" t="s">
        <v>129</v>
      </c>
      <c r="E4" s="73">
        <v>3</v>
      </c>
      <c r="F4" s="73" t="s">
        <v>145</v>
      </c>
      <c r="G4" s="100">
        <v>4</v>
      </c>
      <c r="H4" s="73">
        <v>5</v>
      </c>
      <c r="I4" s="73">
        <v>6</v>
      </c>
      <c r="AB4" s="44" t="str">
        <f ca="1">IF(ISBLANK(INDIRECT("B4"))," ",(INDIRECT("B4")))</f>
        <v>2.1.</v>
      </c>
      <c r="AC4" s="44" t="str">
        <f ca="1">IF(ISBLANK(INDIRECT("C4"))," ",(INDIRECT("C4")))</f>
        <v>2.2.</v>
      </c>
      <c r="AD4" s="44" t="str">
        <f ca="1">IF(ISBLANK(INDIRECT("D4"))," ",(INDIRECT("D4")))</f>
        <v>2.3.</v>
      </c>
      <c r="AE4" s="44">
        <f ca="1">IF(ISBLANK(INDIRECT("E4"))," ",(INDIRECT("E4")))</f>
        <v>3</v>
      </c>
      <c r="AF4" s="44" t="str">
        <f ca="1">IF(ISBLANK(INDIRECT("F4"))," ",(INDIRECT("F4")))</f>
        <v>3.1.</v>
      </c>
      <c r="AG4" s="44">
        <f ca="1">IF(ISBLANK(INDIRECT("G4"))," ",(INDIRECT("G4")))</f>
        <v>4</v>
      </c>
      <c r="AH4" s="44">
        <f ca="1">IF(ISBLANK(INDIRECT("H4"))," ",(INDIRECT("H4")))</f>
        <v>5</v>
      </c>
      <c r="AI4" s="44">
        <f ca="1">IF(ISBLANK(INDIRECT("I4"))," ",(INDIRECT("I4")))</f>
        <v>6</v>
      </c>
      <c r="AJ4" s="63"/>
      <c r="AK4" s="63"/>
    </row>
    <row r="5" spans="1:37" ht="59.25" customHeight="1" x14ac:dyDescent="0.25">
      <c r="A5" s="101">
        <v>1</v>
      </c>
      <c r="B5" s="102"/>
      <c r="C5" s="102"/>
      <c r="D5" s="102"/>
      <c r="E5" s="101"/>
      <c r="F5" s="101"/>
      <c r="G5" s="101"/>
      <c r="H5" s="101"/>
      <c r="I5" s="103"/>
      <c r="AB5" s="44" t="str">
        <f ca="1">IF(ISBLANK(INDIRECT("B5"))," ",(INDIRECT("B5")))</f>
        <v xml:space="preserve"> </v>
      </c>
      <c r="AC5" s="44" t="str">
        <f ca="1">IF(ISBLANK(INDIRECT("C5"))," ",(INDIRECT("C5")))</f>
        <v xml:space="preserve"> </v>
      </c>
      <c r="AD5" s="44" t="str">
        <f ca="1">IF(ISBLANK(INDIRECT("D5"))," ",(INDIRECT("D5")))</f>
        <v xml:space="preserve"> </v>
      </c>
      <c r="AE5" s="44" t="str">
        <f ca="1">IF(ISBLANK(INDIRECT("E5"))," ",(INDIRECT("E5")))</f>
        <v xml:space="preserve"> </v>
      </c>
      <c r="AF5" s="44" t="str">
        <f ca="1">IF(ISBLANK(INDIRECT("F5"))," ",(INDIRECT("F5")))</f>
        <v xml:space="preserve"> </v>
      </c>
      <c r="AG5" s="44" t="str">
        <f ca="1">IF(ISBLANK(INDIRECT("G5"))," ",(INDIRECT("G5")))</f>
        <v xml:space="preserve"> </v>
      </c>
      <c r="AH5" s="44" t="str">
        <f ca="1">IF(ISBLANK(INDIRECT("H5"))," ",(INDIRECT("H5")))</f>
        <v xml:space="preserve"> </v>
      </c>
      <c r="AI5" s="44" t="str">
        <f ca="1">IF(ISBLANK(INDIRECT("I5"))," ",(INDIRECT("I5")))</f>
        <v xml:space="preserve"> </v>
      </c>
      <c r="AJ5" s="63"/>
      <c r="AK5" s="63"/>
    </row>
    <row r="6" spans="1:37" ht="59.25" customHeight="1" x14ac:dyDescent="0.25">
      <c r="A6" s="101">
        <v>2</v>
      </c>
      <c r="B6" s="102"/>
      <c r="C6" s="102"/>
      <c r="D6" s="102"/>
      <c r="E6" s="101"/>
      <c r="F6" s="101"/>
      <c r="G6" s="101"/>
      <c r="H6" s="101"/>
      <c r="I6" s="103"/>
      <c r="AB6" s="44" t="str">
        <f ca="1">IF(ISBLANK(INDIRECT("B6"))," ",(INDIRECT("B6")))</f>
        <v xml:space="preserve"> </v>
      </c>
      <c r="AC6" s="44" t="str">
        <f ca="1">IF(ISBLANK(INDIRECT("C6"))," ",(INDIRECT("C6")))</f>
        <v xml:space="preserve"> </v>
      </c>
      <c r="AD6" s="44" t="str">
        <f ca="1">IF(ISBLANK(INDIRECT("D6"))," ",(INDIRECT("D6")))</f>
        <v xml:space="preserve"> </v>
      </c>
      <c r="AE6" s="44" t="str">
        <f ca="1">IF(ISBLANK(INDIRECT("E6"))," ",(INDIRECT("E6")))</f>
        <v xml:space="preserve"> </v>
      </c>
      <c r="AF6" s="44" t="str">
        <f ca="1">IF(ISBLANK(INDIRECT("F6"))," ",(INDIRECT("F6")))</f>
        <v xml:space="preserve"> </v>
      </c>
      <c r="AG6" s="44" t="str">
        <f ca="1">IF(ISBLANK(INDIRECT("G6"))," ",(INDIRECT("G6")))</f>
        <v xml:space="preserve"> </v>
      </c>
      <c r="AH6" s="44" t="str">
        <f ca="1">IF(ISBLANK(INDIRECT("H6"))," ",(INDIRECT("H6")))</f>
        <v xml:space="preserve"> </v>
      </c>
      <c r="AI6" s="44" t="str">
        <f ca="1">IF(ISBLANK(INDIRECT("I6"))," ",(INDIRECT("I6")))</f>
        <v xml:space="preserve"> </v>
      </c>
      <c r="AJ6" s="63"/>
      <c r="AK6" s="63"/>
    </row>
    <row r="7" spans="1:37" ht="59.25" customHeight="1" x14ac:dyDescent="0.25">
      <c r="A7" s="101">
        <v>3</v>
      </c>
      <c r="B7" s="102"/>
      <c r="C7" s="102"/>
      <c r="D7" s="102"/>
      <c r="E7" s="101"/>
      <c r="F7" s="101"/>
      <c r="G7" s="101"/>
      <c r="H7" s="101"/>
      <c r="I7" s="103"/>
      <c r="AB7" s="44" t="str">
        <f ca="1">IF(ISBLANK(INDIRECT("B7"))," ",(INDIRECT("B7")))</f>
        <v xml:space="preserve"> </v>
      </c>
      <c r="AC7" s="44" t="str">
        <f ca="1">IF(ISBLANK(INDIRECT("C7"))," ",(INDIRECT("C7")))</f>
        <v xml:space="preserve"> </v>
      </c>
      <c r="AD7" s="44" t="str">
        <f ca="1">IF(ISBLANK(INDIRECT("D7"))," ",(INDIRECT("D7")))</f>
        <v xml:space="preserve"> </v>
      </c>
      <c r="AE7" s="44" t="str">
        <f ca="1">IF(ISBLANK(INDIRECT("E7"))," ",(INDIRECT("E7")))</f>
        <v xml:space="preserve"> </v>
      </c>
      <c r="AF7" s="44" t="str">
        <f ca="1">IF(ISBLANK(INDIRECT("F7"))," ",(INDIRECT("F7")))</f>
        <v xml:space="preserve"> </v>
      </c>
      <c r="AG7" s="44" t="str">
        <f ca="1">IF(ISBLANK(INDIRECT("G7"))," ",(INDIRECT("G7")))</f>
        <v xml:space="preserve"> </v>
      </c>
      <c r="AH7" s="44" t="str">
        <f ca="1">IF(ISBLANK(INDIRECT("H7"))," ",(INDIRECT("H7")))</f>
        <v xml:space="preserve"> </v>
      </c>
      <c r="AI7" s="44" t="str">
        <f ca="1">IF(ISBLANK(INDIRECT("I7"))," ",(INDIRECT("I7")))</f>
        <v xml:space="preserve"> </v>
      </c>
      <c r="AJ7" s="63"/>
      <c r="AK7" s="63"/>
    </row>
    <row r="8" spans="1:37" ht="59.25" customHeight="1" x14ac:dyDescent="0.25">
      <c r="A8" s="101">
        <v>4</v>
      </c>
      <c r="B8" s="102"/>
      <c r="C8" s="102"/>
      <c r="D8" s="102"/>
      <c r="E8" s="101"/>
      <c r="F8" s="101"/>
      <c r="G8" s="101"/>
      <c r="H8" s="101"/>
      <c r="I8" s="103"/>
      <c r="AB8" s="44" t="str">
        <f ca="1">IF(ISBLANK(INDIRECT("B8"))," ",(INDIRECT("B8")))</f>
        <v xml:space="preserve"> </v>
      </c>
      <c r="AC8" s="44" t="str">
        <f ca="1">IF(ISBLANK(INDIRECT("C8"))," ",(INDIRECT("C8")))</f>
        <v xml:space="preserve"> </v>
      </c>
      <c r="AD8" s="44" t="str">
        <f ca="1">IF(ISBLANK(INDIRECT("D8"))," ",(INDIRECT("D8")))</f>
        <v xml:space="preserve"> </v>
      </c>
      <c r="AE8" s="44" t="str">
        <f ca="1">IF(ISBLANK(INDIRECT("E8"))," ",(INDIRECT("E8")))</f>
        <v xml:space="preserve"> </v>
      </c>
      <c r="AF8" s="44" t="str">
        <f ca="1">IF(ISBLANK(INDIRECT("F8"))," ",(INDIRECT("F8")))</f>
        <v xml:space="preserve"> </v>
      </c>
      <c r="AG8" s="44" t="str">
        <f ca="1">IF(ISBLANK(INDIRECT("G8"))," ",(INDIRECT("G8")))</f>
        <v xml:space="preserve"> </v>
      </c>
      <c r="AH8" s="44" t="str">
        <f ca="1">IF(ISBLANK(INDIRECT("H8"))," ",(INDIRECT("H8")))</f>
        <v xml:space="preserve"> </v>
      </c>
      <c r="AI8" s="44" t="str">
        <f ca="1">IF(ISBLANK(INDIRECT("I8"))," ",(INDIRECT("I8")))</f>
        <v xml:space="preserve"> </v>
      </c>
      <c r="AJ8" s="63"/>
      <c r="AK8" s="63"/>
    </row>
    <row r="9" spans="1:37" ht="59.25" customHeight="1" x14ac:dyDescent="0.25">
      <c r="A9" s="101">
        <v>5</v>
      </c>
      <c r="B9" s="102"/>
      <c r="C9" s="102"/>
      <c r="D9" s="102"/>
      <c r="E9" s="101"/>
      <c r="F9" s="101"/>
      <c r="G9" s="101"/>
      <c r="H9" s="101"/>
      <c r="I9" s="103"/>
      <c r="AB9" s="44" t="str">
        <f ca="1">IF(ISBLANK(INDIRECT("B9"))," ",(INDIRECT("B9")))</f>
        <v xml:space="preserve"> </v>
      </c>
      <c r="AC9" s="44" t="str">
        <f ca="1">IF(ISBLANK(INDIRECT("C9"))," ",(INDIRECT("C9")))</f>
        <v xml:space="preserve"> </v>
      </c>
      <c r="AD9" s="44" t="str">
        <f ca="1">IF(ISBLANK(INDIRECT("D9"))," ",(INDIRECT("D9")))</f>
        <v xml:space="preserve"> </v>
      </c>
      <c r="AE9" s="44" t="str">
        <f ca="1">IF(ISBLANK(INDIRECT("E9"))," ",(INDIRECT("E9")))</f>
        <v xml:space="preserve"> </v>
      </c>
      <c r="AF9" s="44" t="str">
        <f ca="1">IF(ISBLANK(INDIRECT("F9"))," ",(INDIRECT("F9")))</f>
        <v xml:space="preserve"> </v>
      </c>
      <c r="AG9" s="44" t="str">
        <f ca="1">IF(ISBLANK(INDIRECT("G9"))," ",(INDIRECT("G9")))</f>
        <v xml:space="preserve"> </v>
      </c>
      <c r="AH9" s="44" t="str">
        <f ca="1">IF(ISBLANK(INDIRECT("H9"))," ",(INDIRECT("H9")))</f>
        <v xml:space="preserve"> </v>
      </c>
      <c r="AI9" s="44" t="str">
        <f ca="1">IF(ISBLANK(INDIRECT("I9"))," ",(INDIRECT("I9")))</f>
        <v xml:space="preserve"> </v>
      </c>
      <c r="AJ9" s="63"/>
      <c r="AK9" s="63"/>
    </row>
    <row r="10" spans="1:37" ht="36.75" hidden="1" customHeight="1" x14ac:dyDescent="0.25"/>
    <row r="11" spans="1:37" ht="36.75" hidden="1" customHeight="1" x14ac:dyDescent="0.25">
      <c r="F11" t="s">
        <v>517</v>
      </c>
    </row>
    <row r="12" spans="1:37" ht="36.75" hidden="1" customHeight="1" x14ac:dyDescent="0.25">
      <c r="F12" s="141" t="s">
        <v>82</v>
      </c>
    </row>
    <row r="13" spans="1:37" ht="36.75" hidden="1" customHeight="1" x14ac:dyDescent="0.25">
      <c r="F13" s="141" t="s">
        <v>523</v>
      </c>
    </row>
    <row r="14" spans="1:37" ht="36.75" hidden="1" customHeight="1" x14ac:dyDescent="0.25">
      <c r="F14" s="141" t="s">
        <v>521</v>
      </c>
    </row>
    <row r="15" spans="1:37" ht="36.75" hidden="1" customHeight="1" x14ac:dyDescent="0.25">
      <c r="F15" s="141" t="s">
        <v>22</v>
      </c>
    </row>
    <row r="16" spans="1:37" ht="36.75" hidden="1" customHeight="1" x14ac:dyDescent="0.25">
      <c r="F16" s="141" t="s">
        <v>808</v>
      </c>
    </row>
    <row r="17" spans="6:6" ht="36.75" hidden="1" customHeight="1" x14ac:dyDescent="0.25">
      <c r="F17" s="141" t="s">
        <v>527</v>
      </c>
    </row>
    <row r="18" spans="6:6" ht="36.75" hidden="1" customHeight="1" x14ac:dyDescent="0.25">
      <c r="F18" s="141" t="s">
        <v>23</v>
      </c>
    </row>
    <row r="19" spans="6:6" ht="36.75" hidden="1" customHeight="1" x14ac:dyDescent="0.25">
      <c r="F19" s="141" t="s">
        <v>197</v>
      </c>
    </row>
    <row r="20" spans="6:6" ht="36.75" hidden="1" customHeight="1" x14ac:dyDescent="0.25">
      <c r="F20" s="141" t="s">
        <v>530</v>
      </c>
    </row>
    <row r="21" spans="6:6" ht="36.75" hidden="1" customHeight="1" x14ac:dyDescent="0.25">
      <c r="F21" s="141" t="s">
        <v>24</v>
      </c>
    </row>
    <row r="22" spans="6:6" ht="36.75" hidden="1" customHeight="1" x14ac:dyDescent="0.25">
      <c r="F22" s="141" t="s">
        <v>25</v>
      </c>
    </row>
    <row r="23" spans="6:6" ht="36.75" hidden="1" customHeight="1" x14ac:dyDescent="0.25">
      <c r="F23" s="141" t="s">
        <v>809</v>
      </c>
    </row>
    <row r="24" spans="6:6" ht="36.75" hidden="1" customHeight="1" x14ac:dyDescent="0.25">
      <c r="F24" s="141" t="s">
        <v>203</v>
      </c>
    </row>
    <row r="25" spans="6:6" ht="36.75" hidden="1" customHeight="1" x14ac:dyDescent="0.25">
      <c r="F25" s="141" t="s">
        <v>26</v>
      </c>
    </row>
    <row r="26" spans="6:6" ht="36.75" hidden="1" customHeight="1" x14ac:dyDescent="0.25">
      <c r="F26" s="141" t="s">
        <v>27</v>
      </c>
    </row>
    <row r="27" spans="6:6" ht="36.75" hidden="1" customHeight="1" x14ac:dyDescent="0.25">
      <c r="F27" s="141" t="s">
        <v>810</v>
      </c>
    </row>
    <row r="28" spans="6:6" ht="36.75" hidden="1" customHeight="1" x14ac:dyDescent="0.25">
      <c r="F28" s="141" t="s">
        <v>811</v>
      </c>
    </row>
    <row r="29" spans="6:6" ht="36.75" hidden="1" customHeight="1" x14ac:dyDescent="0.25">
      <c r="F29" s="141" t="s">
        <v>28</v>
      </c>
    </row>
    <row r="30" spans="6:6" ht="36.75" hidden="1" customHeight="1" x14ac:dyDescent="0.25">
      <c r="F30" s="141" t="s">
        <v>29</v>
      </c>
    </row>
    <row r="31" spans="6:6" ht="36.75" hidden="1" customHeight="1" x14ac:dyDescent="0.25">
      <c r="F31" s="141" t="s">
        <v>812</v>
      </c>
    </row>
    <row r="32" spans="6:6" ht="36.75" hidden="1" customHeight="1" x14ac:dyDescent="0.25">
      <c r="F32" s="141" t="s">
        <v>542</v>
      </c>
    </row>
    <row r="33" spans="6:6" ht="36.75" hidden="1" customHeight="1" x14ac:dyDescent="0.25">
      <c r="F33" s="141" t="s">
        <v>544</v>
      </c>
    </row>
    <row r="34" spans="6:6" ht="36.75" hidden="1" customHeight="1" x14ac:dyDescent="0.25">
      <c r="F34" s="141" t="s">
        <v>545</v>
      </c>
    </row>
    <row r="35" spans="6:6" ht="36.75" hidden="1" customHeight="1" x14ac:dyDescent="0.25">
      <c r="F35" s="141" t="s">
        <v>813</v>
      </c>
    </row>
    <row r="36" spans="6:6" ht="36.75" hidden="1" customHeight="1" x14ac:dyDescent="0.25">
      <c r="F36" s="141" t="s">
        <v>538</v>
      </c>
    </row>
    <row r="37" spans="6:6" ht="36.75" hidden="1" customHeight="1" x14ac:dyDescent="0.25">
      <c r="F37" s="141" t="s">
        <v>546</v>
      </c>
    </row>
    <row r="38" spans="6:6" ht="36.75" hidden="1" customHeight="1" x14ac:dyDescent="0.25">
      <c r="F38" s="141" t="s">
        <v>814</v>
      </c>
    </row>
    <row r="39" spans="6:6" ht="36.75" hidden="1" customHeight="1" x14ac:dyDescent="0.25">
      <c r="F39" s="141" t="s">
        <v>815</v>
      </c>
    </row>
    <row r="40" spans="6:6" ht="36.75" hidden="1" customHeight="1" x14ac:dyDescent="0.25">
      <c r="F40" s="141" t="s">
        <v>547</v>
      </c>
    </row>
    <row r="41" spans="6:6" ht="36.75" hidden="1" customHeight="1" x14ac:dyDescent="0.25">
      <c r="F41" s="141" t="s">
        <v>30</v>
      </c>
    </row>
    <row r="42" spans="6:6" ht="36.75" hidden="1" customHeight="1" x14ac:dyDescent="0.25">
      <c r="F42" s="141" t="s">
        <v>660</v>
      </c>
    </row>
    <row r="43" spans="6:6" ht="36.75" hidden="1" customHeight="1" x14ac:dyDescent="0.25">
      <c r="F43" s="141" t="s">
        <v>816</v>
      </c>
    </row>
    <row r="44" spans="6:6" ht="36.75" hidden="1" customHeight="1" x14ac:dyDescent="0.25">
      <c r="F44" s="141" t="s">
        <v>817</v>
      </c>
    </row>
    <row r="45" spans="6:6" hidden="1" x14ac:dyDescent="0.25">
      <c r="F45" s="141" t="s">
        <v>553</v>
      </c>
    </row>
    <row r="46" spans="6:6" hidden="1" x14ac:dyDescent="0.25">
      <c r="F46" s="141" t="s">
        <v>554</v>
      </c>
    </row>
    <row r="47" spans="6:6" hidden="1" x14ac:dyDescent="0.25">
      <c r="F47" s="141" t="s">
        <v>31</v>
      </c>
    </row>
    <row r="48" spans="6:6" hidden="1" x14ac:dyDescent="0.25">
      <c r="F48" s="141" t="s">
        <v>32</v>
      </c>
    </row>
    <row r="49" spans="6:6" hidden="1" x14ac:dyDescent="0.25">
      <c r="F49" s="141" t="s">
        <v>818</v>
      </c>
    </row>
    <row r="50" spans="6:6" hidden="1" x14ac:dyDescent="0.25">
      <c r="F50" s="141" t="s">
        <v>205</v>
      </c>
    </row>
    <row r="51" spans="6:6" hidden="1" x14ac:dyDescent="0.25">
      <c r="F51" s="141" t="s">
        <v>206</v>
      </c>
    </row>
    <row r="52" spans="6:6" hidden="1" x14ac:dyDescent="0.25">
      <c r="F52" s="141" t="s">
        <v>819</v>
      </c>
    </row>
    <row r="53" spans="6:6" hidden="1" x14ac:dyDescent="0.25">
      <c r="F53" s="141" t="s">
        <v>820</v>
      </c>
    </row>
    <row r="54" spans="6:6" hidden="1" x14ac:dyDescent="0.25">
      <c r="F54" s="141" t="s">
        <v>557</v>
      </c>
    </row>
    <row r="55" spans="6:6" hidden="1" x14ac:dyDescent="0.25">
      <c r="F55" s="141" t="s">
        <v>33</v>
      </c>
    </row>
    <row r="56" spans="6:6" hidden="1" x14ac:dyDescent="0.25">
      <c r="F56" s="141" t="s">
        <v>560</v>
      </c>
    </row>
    <row r="57" spans="6:6" hidden="1" x14ac:dyDescent="0.25">
      <c r="F57" s="141" t="s">
        <v>561</v>
      </c>
    </row>
    <row r="58" spans="6:6" hidden="1" x14ac:dyDescent="0.25">
      <c r="F58" s="141" t="s">
        <v>34</v>
      </c>
    </row>
    <row r="59" spans="6:6" hidden="1" x14ac:dyDescent="0.25">
      <c r="F59" s="141" t="s">
        <v>821</v>
      </c>
    </row>
    <row r="60" spans="6:6" hidden="1" x14ac:dyDescent="0.25">
      <c r="F60" s="141" t="s">
        <v>35</v>
      </c>
    </row>
    <row r="61" spans="6:6" hidden="1" x14ac:dyDescent="0.25">
      <c r="F61" s="141" t="s">
        <v>36</v>
      </c>
    </row>
    <row r="62" spans="6:6" hidden="1" x14ac:dyDescent="0.25">
      <c r="F62" s="141" t="s">
        <v>562</v>
      </c>
    </row>
    <row r="63" spans="6:6" hidden="1" x14ac:dyDescent="0.25">
      <c r="F63" s="141" t="s">
        <v>563</v>
      </c>
    </row>
    <row r="64" spans="6:6" hidden="1" x14ac:dyDescent="0.25">
      <c r="F64" s="141" t="s">
        <v>564</v>
      </c>
    </row>
    <row r="65" spans="6:6" hidden="1" x14ac:dyDescent="0.25">
      <c r="F65" s="141" t="s">
        <v>559</v>
      </c>
    </row>
    <row r="66" spans="6:6" hidden="1" x14ac:dyDescent="0.25">
      <c r="F66" s="141" t="s">
        <v>37</v>
      </c>
    </row>
    <row r="67" spans="6:6" hidden="1" x14ac:dyDescent="0.25">
      <c r="F67" s="141" t="s">
        <v>822</v>
      </c>
    </row>
    <row r="68" spans="6:6" hidden="1" x14ac:dyDescent="0.25">
      <c r="F68" s="141" t="s">
        <v>38</v>
      </c>
    </row>
    <row r="69" spans="6:6" hidden="1" x14ac:dyDescent="0.25">
      <c r="F69" s="141" t="s">
        <v>565</v>
      </c>
    </row>
    <row r="70" spans="6:6" hidden="1" x14ac:dyDescent="0.25">
      <c r="F70" s="141" t="s">
        <v>566</v>
      </c>
    </row>
    <row r="71" spans="6:6" hidden="1" x14ac:dyDescent="0.25">
      <c r="F71" s="141" t="s">
        <v>567</v>
      </c>
    </row>
    <row r="72" spans="6:6" hidden="1" x14ac:dyDescent="0.25">
      <c r="F72" s="141" t="s">
        <v>39</v>
      </c>
    </row>
    <row r="73" spans="6:6" hidden="1" x14ac:dyDescent="0.25">
      <c r="F73" s="141" t="s">
        <v>568</v>
      </c>
    </row>
    <row r="74" spans="6:6" hidden="1" x14ac:dyDescent="0.25">
      <c r="F74" s="141" t="s">
        <v>569</v>
      </c>
    </row>
    <row r="75" spans="6:6" hidden="1" x14ac:dyDescent="0.25">
      <c r="F75" s="141" t="s">
        <v>570</v>
      </c>
    </row>
    <row r="76" spans="6:6" hidden="1" x14ac:dyDescent="0.25">
      <c r="F76" s="141" t="s">
        <v>571</v>
      </c>
    </row>
    <row r="77" spans="6:6" hidden="1" x14ac:dyDescent="0.25">
      <c r="F77" s="141" t="s">
        <v>572</v>
      </c>
    </row>
    <row r="78" spans="6:6" hidden="1" x14ac:dyDescent="0.25">
      <c r="F78" s="141" t="s">
        <v>207</v>
      </c>
    </row>
    <row r="79" spans="6:6" hidden="1" x14ac:dyDescent="0.25">
      <c r="F79" s="141" t="s">
        <v>573</v>
      </c>
    </row>
    <row r="80" spans="6:6" hidden="1" x14ac:dyDescent="0.25">
      <c r="F80" s="141" t="s">
        <v>823</v>
      </c>
    </row>
    <row r="81" spans="6:6" hidden="1" x14ac:dyDescent="0.25">
      <c r="F81" s="141" t="s">
        <v>824</v>
      </c>
    </row>
    <row r="82" spans="6:6" hidden="1" x14ac:dyDescent="0.25">
      <c r="F82" s="141" t="s">
        <v>574</v>
      </c>
    </row>
    <row r="83" spans="6:6" hidden="1" x14ac:dyDescent="0.25">
      <c r="F83" s="141" t="s">
        <v>575</v>
      </c>
    </row>
    <row r="84" spans="6:6" hidden="1" x14ac:dyDescent="0.25">
      <c r="F84" s="141" t="s">
        <v>208</v>
      </c>
    </row>
    <row r="85" spans="6:6" hidden="1" x14ac:dyDescent="0.25">
      <c r="F85" s="141" t="s">
        <v>209</v>
      </c>
    </row>
    <row r="86" spans="6:6" hidden="1" x14ac:dyDescent="0.25">
      <c r="F86" s="141" t="s">
        <v>577</v>
      </c>
    </row>
    <row r="87" spans="6:6" hidden="1" x14ac:dyDescent="0.25">
      <c r="F87" s="141" t="s">
        <v>578</v>
      </c>
    </row>
    <row r="88" spans="6:6" hidden="1" x14ac:dyDescent="0.25">
      <c r="F88" s="141" t="s">
        <v>576</v>
      </c>
    </row>
    <row r="89" spans="6:6" hidden="1" x14ac:dyDescent="0.25">
      <c r="F89" s="141" t="s">
        <v>210</v>
      </c>
    </row>
    <row r="90" spans="6:6" hidden="1" x14ac:dyDescent="0.25">
      <c r="F90" s="141" t="s">
        <v>579</v>
      </c>
    </row>
    <row r="91" spans="6:6" hidden="1" x14ac:dyDescent="0.25">
      <c r="F91" s="141" t="s">
        <v>580</v>
      </c>
    </row>
    <row r="92" spans="6:6" hidden="1" x14ac:dyDescent="0.25">
      <c r="F92" s="141" t="s">
        <v>211</v>
      </c>
    </row>
    <row r="93" spans="6:6" hidden="1" x14ac:dyDescent="0.25">
      <c r="F93" s="141" t="s">
        <v>581</v>
      </c>
    </row>
    <row r="94" spans="6:6" hidden="1" x14ac:dyDescent="0.25">
      <c r="F94" s="141" t="s">
        <v>582</v>
      </c>
    </row>
    <row r="95" spans="6:6" hidden="1" x14ac:dyDescent="0.25">
      <c r="F95" s="141" t="s">
        <v>583</v>
      </c>
    </row>
    <row r="96" spans="6:6" hidden="1" x14ac:dyDescent="0.25">
      <c r="F96" s="141" t="s">
        <v>584</v>
      </c>
    </row>
    <row r="97" spans="6:6" hidden="1" x14ac:dyDescent="0.25">
      <c r="F97" s="141" t="s">
        <v>585</v>
      </c>
    </row>
    <row r="98" spans="6:6" hidden="1" x14ac:dyDescent="0.25">
      <c r="F98" s="141" t="s">
        <v>825</v>
      </c>
    </row>
    <row r="99" spans="6:6" hidden="1" x14ac:dyDescent="0.25">
      <c r="F99" s="141" t="s">
        <v>40</v>
      </c>
    </row>
    <row r="100" spans="6:6" hidden="1" x14ac:dyDescent="0.25">
      <c r="F100" s="141" t="s">
        <v>41</v>
      </c>
    </row>
    <row r="101" spans="6:6" hidden="1" x14ac:dyDescent="0.25">
      <c r="F101" s="141" t="s">
        <v>826</v>
      </c>
    </row>
    <row r="102" spans="6:6" hidden="1" x14ac:dyDescent="0.25">
      <c r="F102" s="141" t="s">
        <v>42</v>
      </c>
    </row>
    <row r="103" spans="6:6" hidden="1" x14ac:dyDescent="0.25">
      <c r="F103" s="141" t="s">
        <v>43</v>
      </c>
    </row>
    <row r="104" spans="6:6" hidden="1" x14ac:dyDescent="0.25">
      <c r="F104" s="141" t="s">
        <v>44</v>
      </c>
    </row>
    <row r="105" spans="6:6" hidden="1" x14ac:dyDescent="0.25">
      <c r="F105" s="141" t="s">
        <v>45</v>
      </c>
    </row>
    <row r="106" spans="6:6" hidden="1" x14ac:dyDescent="0.25">
      <c r="F106" s="141" t="s">
        <v>587</v>
      </c>
    </row>
    <row r="107" spans="6:6" hidden="1" x14ac:dyDescent="0.25">
      <c r="F107" s="141" t="s">
        <v>212</v>
      </c>
    </row>
    <row r="108" spans="6:6" hidden="1" x14ac:dyDescent="0.25">
      <c r="F108" s="141" t="s">
        <v>46</v>
      </c>
    </row>
    <row r="109" spans="6:6" hidden="1" x14ac:dyDescent="0.25">
      <c r="F109" s="141" t="s">
        <v>586</v>
      </c>
    </row>
    <row r="110" spans="6:6" hidden="1" x14ac:dyDescent="0.25">
      <c r="F110" s="141" t="s">
        <v>827</v>
      </c>
    </row>
    <row r="111" spans="6:6" hidden="1" x14ac:dyDescent="0.25">
      <c r="F111" s="141" t="s">
        <v>828</v>
      </c>
    </row>
    <row r="112" spans="6:6" hidden="1" x14ac:dyDescent="0.25">
      <c r="F112" s="141" t="s">
        <v>588</v>
      </c>
    </row>
    <row r="113" spans="6:6" hidden="1" x14ac:dyDescent="0.25">
      <c r="F113" s="141" t="s">
        <v>829</v>
      </c>
    </row>
    <row r="114" spans="6:6" hidden="1" x14ac:dyDescent="0.25">
      <c r="F114" s="141" t="s">
        <v>47</v>
      </c>
    </row>
    <row r="115" spans="6:6" hidden="1" x14ac:dyDescent="0.25">
      <c r="F115" s="141" t="s">
        <v>830</v>
      </c>
    </row>
    <row r="116" spans="6:6" hidden="1" x14ac:dyDescent="0.25">
      <c r="F116" s="141" t="s">
        <v>831</v>
      </c>
    </row>
    <row r="117" spans="6:6" hidden="1" x14ac:dyDescent="0.25">
      <c r="F117" s="141" t="s">
        <v>832</v>
      </c>
    </row>
    <row r="118" spans="6:6" hidden="1" x14ac:dyDescent="0.25">
      <c r="F118" s="141" t="s">
        <v>833</v>
      </c>
    </row>
    <row r="119" spans="6:6" hidden="1" x14ac:dyDescent="0.25">
      <c r="F119" s="141" t="s">
        <v>834</v>
      </c>
    </row>
    <row r="120" spans="6:6" hidden="1" x14ac:dyDescent="0.25">
      <c r="F120" s="141" t="s">
        <v>48</v>
      </c>
    </row>
    <row r="121" spans="6:6" hidden="1" x14ac:dyDescent="0.25">
      <c r="F121" s="141" t="s">
        <v>49</v>
      </c>
    </row>
    <row r="122" spans="6:6" hidden="1" x14ac:dyDescent="0.25">
      <c r="F122" s="141" t="s">
        <v>835</v>
      </c>
    </row>
    <row r="123" spans="6:6" hidden="1" x14ac:dyDescent="0.25">
      <c r="F123" s="141" t="s">
        <v>836</v>
      </c>
    </row>
    <row r="124" spans="6:6" hidden="1" x14ac:dyDescent="0.25">
      <c r="F124" s="141" t="s">
        <v>592</v>
      </c>
    </row>
    <row r="125" spans="6:6" hidden="1" x14ac:dyDescent="0.25">
      <c r="F125" s="141" t="s">
        <v>50</v>
      </c>
    </row>
    <row r="126" spans="6:6" hidden="1" x14ac:dyDescent="0.25">
      <c r="F126" s="141" t="s">
        <v>51</v>
      </c>
    </row>
    <row r="127" spans="6:6" hidden="1" x14ac:dyDescent="0.25">
      <c r="F127" s="141" t="s">
        <v>589</v>
      </c>
    </row>
    <row r="128" spans="6:6" hidden="1" x14ac:dyDescent="0.25">
      <c r="F128" s="141" t="s">
        <v>590</v>
      </c>
    </row>
    <row r="129" spans="6:6" hidden="1" x14ac:dyDescent="0.25">
      <c r="F129" s="141" t="s">
        <v>837</v>
      </c>
    </row>
    <row r="130" spans="6:6" hidden="1" x14ac:dyDescent="0.25">
      <c r="F130" s="141" t="s">
        <v>591</v>
      </c>
    </row>
    <row r="131" spans="6:6" hidden="1" x14ac:dyDescent="0.25">
      <c r="F131" s="141" t="s">
        <v>52</v>
      </c>
    </row>
    <row r="132" spans="6:6" hidden="1" x14ac:dyDescent="0.25">
      <c r="F132" s="141" t="s">
        <v>594</v>
      </c>
    </row>
    <row r="133" spans="6:6" hidden="1" x14ac:dyDescent="0.25">
      <c r="F133" s="141" t="s">
        <v>595</v>
      </c>
    </row>
    <row r="134" spans="6:6" hidden="1" x14ac:dyDescent="0.25">
      <c r="F134" s="141" t="s">
        <v>53</v>
      </c>
    </row>
    <row r="135" spans="6:6" hidden="1" x14ac:dyDescent="0.25">
      <c r="F135" s="141" t="s">
        <v>54</v>
      </c>
    </row>
    <row r="136" spans="6:6" hidden="1" x14ac:dyDescent="0.25">
      <c r="F136" s="141" t="s">
        <v>55</v>
      </c>
    </row>
    <row r="137" spans="6:6" hidden="1" x14ac:dyDescent="0.25">
      <c r="F137" s="141" t="s">
        <v>597</v>
      </c>
    </row>
    <row r="138" spans="6:6" hidden="1" x14ac:dyDescent="0.25">
      <c r="F138" s="141" t="s">
        <v>598</v>
      </c>
    </row>
    <row r="139" spans="6:6" hidden="1" x14ac:dyDescent="0.25">
      <c r="F139" s="141" t="s">
        <v>596</v>
      </c>
    </row>
    <row r="140" spans="6:6" hidden="1" x14ac:dyDescent="0.25">
      <c r="F140" s="141" t="s">
        <v>838</v>
      </c>
    </row>
    <row r="141" spans="6:6" hidden="1" x14ac:dyDescent="0.25">
      <c r="F141" s="141" t="s">
        <v>599</v>
      </c>
    </row>
    <row r="142" spans="6:6" hidden="1" x14ac:dyDescent="0.25">
      <c r="F142" s="141" t="s">
        <v>56</v>
      </c>
    </row>
    <row r="143" spans="6:6" hidden="1" x14ac:dyDescent="0.25">
      <c r="F143" s="141" t="s">
        <v>57</v>
      </c>
    </row>
    <row r="144" spans="6:6" hidden="1" x14ac:dyDescent="0.25">
      <c r="F144" s="141" t="s">
        <v>839</v>
      </c>
    </row>
    <row r="145" spans="6:6" hidden="1" x14ac:dyDescent="0.25">
      <c r="F145" s="141" t="s">
        <v>840</v>
      </c>
    </row>
    <row r="146" spans="6:6" hidden="1" x14ac:dyDescent="0.25">
      <c r="F146" s="141" t="s">
        <v>58</v>
      </c>
    </row>
    <row r="147" spans="6:6" hidden="1" x14ac:dyDescent="0.25">
      <c r="F147" s="141" t="s">
        <v>593</v>
      </c>
    </row>
    <row r="148" spans="6:6" hidden="1" x14ac:dyDescent="0.25">
      <c r="F148" s="141" t="s">
        <v>600</v>
      </c>
    </row>
    <row r="149" spans="6:6" hidden="1" x14ac:dyDescent="0.25">
      <c r="F149" s="141" t="s">
        <v>841</v>
      </c>
    </row>
    <row r="150" spans="6:6" hidden="1" x14ac:dyDescent="0.25">
      <c r="F150" s="141" t="s">
        <v>59</v>
      </c>
    </row>
    <row r="151" spans="6:6" hidden="1" x14ac:dyDescent="0.25">
      <c r="F151" s="141" t="s">
        <v>601</v>
      </c>
    </row>
    <row r="152" spans="6:6" hidden="1" x14ac:dyDescent="0.25">
      <c r="F152" s="141" t="s">
        <v>60</v>
      </c>
    </row>
    <row r="153" spans="6:6" hidden="1" x14ac:dyDescent="0.25">
      <c r="F153" s="141" t="s">
        <v>213</v>
      </c>
    </row>
    <row r="154" spans="6:6" hidden="1" x14ac:dyDescent="0.25">
      <c r="F154" s="141" t="s">
        <v>607</v>
      </c>
    </row>
    <row r="155" spans="6:6" hidden="1" x14ac:dyDescent="0.25">
      <c r="F155" s="141" t="s">
        <v>61</v>
      </c>
    </row>
    <row r="156" spans="6:6" hidden="1" x14ac:dyDescent="0.25">
      <c r="F156" s="141" t="s">
        <v>62</v>
      </c>
    </row>
    <row r="157" spans="6:6" hidden="1" x14ac:dyDescent="0.25">
      <c r="F157" s="141" t="s">
        <v>602</v>
      </c>
    </row>
    <row r="158" spans="6:6" hidden="1" x14ac:dyDescent="0.25">
      <c r="F158" s="141" t="s">
        <v>603</v>
      </c>
    </row>
    <row r="159" spans="6:6" hidden="1" x14ac:dyDescent="0.25">
      <c r="F159" s="141" t="s">
        <v>604</v>
      </c>
    </row>
    <row r="160" spans="6:6" hidden="1" x14ac:dyDescent="0.25">
      <c r="F160" s="141" t="s">
        <v>842</v>
      </c>
    </row>
    <row r="161" spans="6:6" hidden="1" x14ac:dyDescent="0.25">
      <c r="F161" s="141" t="s">
        <v>605</v>
      </c>
    </row>
    <row r="162" spans="6:6" hidden="1" x14ac:dyDescent="0.25">
      <c r="F162" s="141" t="s">
        <v>606</v>
      </c>
    </row>
    <row r="163" spans="6:6" hidden="1" x14ac:dyDescent="0.25">
      <c r="F163" s="141" t="s">
        <v>843</v>
      </c>
    </row>
    <row r="164" spans="6:6" hidden="1" x14ac:dyDescent="0.25">
      <c r="F164" s="141" t="s">
        <v>608</v>
      </c>
    </row>
    <row r="165" spans="6:6" hidden="1" x14ac:dyDescent="0.25">
      <c r="F165" s="141" t="s">
        <v>609</v>
      </c>
    </row>
    <row r="166" spans="6:6" hidden="1" x14ac:dyDescent="0.25">
      <c r="F166" s="141" t="s">
        <v>610</v>
      </c>
    </row>
    <row r="167" spans="6:6" hidden="1" x14ac:dyDescent="0.25">
      <c r="F167" s="141" t="s">
        <v>611</v>
      </c>
    </row>
    <row r="168" spans="6:6" hidden="1" x14ac:dyDescent="0.25">
      <c r="F168" s="141" t="s">
        <v>63</v>
      </c>
    </row>
    <row r="169" spans="6:6" hidden="1" x14ac:dyDescent="0.25">
      <c r="F169" s="141" t="s">
        <v>612</v>
      </c>
    </row>
    <row r="170" spans="6:6" hidden="1" x14ac:dyDescent="0.25">
      <c r="F170" s="141" t="s">
        <v>844</v>
      </c>
    </row>
    <row r="171" spans="6:6" hidden="1" x14ac:dyDescent="0.25">
      <c r="F171" s="141" t="s">
        <v>613</v>
      </c>
    </row>
    <row r="172" spans="6:6" hidden="1" x14ac:dyDescent="0.25">
      <c r="F172" s="141" t="s">
        <v>614</v>
      </c>
    </row>
    <row r="173" spans="6:6" hidden="1" x14ac:dyDescent="0.25">
      <c r="F173" s="141" t="s">
        <v>615</v>
      </c>
    </row>
    <row r="174" spans="6:6" hidden="1" x14ac:dyDescent="0.25">
      <c r="F174" s="141" t="s">
        <v>214</v>
      </c>
    </row>
    <row r="175" spans="6:6" hidden="1" x14ac:dyDescent="0.25">
      <c r="F175" s="141" t="s">
        <v>845</v>
      </c>
    </row>
    <row r="176" spans="6:6" hidden="1" x14ac:dyDescent="0.25">
      <c r="F176" s="141" t="s">
        <v>846</v>
      </c>
    </row>
    <row r="177" spans="6:6" hidden="1" x14ac:dyDescent="0.25">
      <c r="F177" s="141" t="s">
        <v>847</v>
      </c>
    </row>
    <row r="178" spans="6:6" hidden="1" x14ac:dyDescent="0.25">
      <c r="F178" s="141" t="s">
        <v>64</v>
      </c>
    </row>
    <row r="179" spans="6:6" hidden="1" x14ac:dyDescent="0.25">
      <c r="F179" s="141" t="s">
        <v>65</v>
      </c>
    </row>
    <row r="180" spans="6:6" hidden="1" x14ac:dyDescent="0.25">
      <c r="F180" s="141" t="s">
        <v>848</v>
      </c>
    </row>
    <row r="181" spans="6:6" hidden="1" x14ac:dyDescent="0.25">
      <c r="F181" s="141" t="s">
        <v>66</v>
      </c>
    </row>
    <row r="182" spans="6:6" hidden="1" x14ac:dyDescent="0.25">
      <c r="F182" s="141" t="s">
        <v>849</v>
      </c>
    </row>
    <row r="183" spans="6:6" hidden="1" x14ac:dyDescent="0.25">
      <c r="F183" s="141" t="s">
        <v>67</v>
      </c>
    </row>
    <row r="184" spans="6:6" hidden="1" x14ac:dyDescent="0.25">
      <c r="F184" s="141" t="s">
        <v>68</v>
      </c>
    </row>
    <row r="185" spans="6:6" hidden="1" x14ac:dyDescent="0.25">
      <c r="F185" s="141" t="s">
        <v>616</v>
      </c>
    </row>
    <row r="186" spans="6:6" hidden="1" x14ac:dyDescent="0.25">
      <c r="F186" s="141" t="s">
        <v>850</v>
      </c>
    </row>
    <row r="187" spans="6:6" hidden="1" x14ac:dyDescent="0.25">
      <c r="F187" s="141" t="s">
        <v>851</v>
      </c>
    </row>
    <row r="188" spans="6:6" hidden="1" x14ac:dyDescent="0.25">
      <c r="F188" s="141" t="s">
        <v>852</v>
      </c>
    </row>
    <row r="189" spans="6:6" hidden="1" x14ac:dyDescent="0.25">
      <c r="F189" s="141" t="s">
        <v>617</v>
      </c>
    </row>
    <row r="190" spans="6:6" hidden="1" x14ac:dyDescent="0.25">
      <c r="F190" s="141" t="s">
        <v>618</v>
      </c>
    </row>
    <row r="191" spans="6:6" hidden="1" x14ac:dyDescent="0.25">
      <c r="F191" s="141" t="s">
        <v>215</v>
      </c>
    </row>
    <row r="192" spans="6:6" hidden="1" x14ac:dyDescent="0.25">
      <c r="F192" s="141" t="s">
        <v>619</v>
      </c>
    </row>
    <row r="193" spans="6:6" hidden="1" x14ac:dyDescent="0.25">
      <c r="F193" s="141" t="s">
        <v>216</v>
      </c>
    </row>
    <row r="194" spans="6:6" hidden="1" x14ac:dyDescent="0.25">
      <c r="F194" s="141" t="s">
        <v>217</v>
      </c>
    </row>
    <row r="195" spans="6:6" hidden="1" x14ac:dyDescent="0.25">
      <c r="F195" s="141" t="s">
        <v>620</v>
      </c>
    </row>
    <row r="196" spans="6:6" hidden="1" x14ac:dyDescent="0.25">
      <c r="F196" s="141" t="s">
        <v>69</v>
      </c>
    </row>
    <row r="197" spans="6:6" hidden="1" x14ac:dyDescent="0.25">
      <c r="F197" s="141" t="s">
        <v>621</v>
      </c>
    </row>
    <row r="198" spans="6:6" hidden="1" x14ac:dyDescent="0.25">
      <c r="F198" s="141" t="s">
        <v>218</v>
      </c>
    </row>
    <row r="199" spans="6:6" hidden="1" x14ac:dyDescent="0.25">
      <c r="F199" s="141" t="s">
        <v>853</v>
      </c>
    </row>
    <row r="200" spans="6:6" hidden="1" x14ac:dyDescent="0.25">
      <c r="F200" s="141" t="s">
        <v>854</v>
      </c>
    </row>
    <row r="201" spans="6:6" hidden="1" x14ac:dyDescent="0.25">
      <c r="F201" s="141" t="s">
        <v>855</v>
      </c>
    </row>
    <row r="202" spans="6:6" hidden="1" x14ac:dyDescent="0.25">
      <c r="F202" s="141" t="s">
        <v>856</v>
      </c>
    </row>
    <row r="203" spans="6:6" hidden="1" x14ac:dyDescent="0.25">
      <c r="F203" s="141" t="s">
        <v>623</v>
      </c>
    </row>
    <row r="204" spans="6:6" hidden="1" x14ac:dyDescent="0.25">
      <c r="F204" s="141" t="s">
        <v>857</v>
      </c>
    </row>
    <row r="205" spans="6:6" hidden="1" x14ac:dyDescent="0.25">
      <c r="F205" s="141" t="s">
        <v>858</v>
      </c>
    </row>
    <row r="206" spans="6:6" hidden="1" x14ac:dyDescent="0.25">
      <c r="F206" s="141" t="s">
        <v>859</v>
      </c>
    </row>
    <row r="207" spans="6:6" hidden="1" x14ac:dyDescent="0.25">
      <c r="F207" s="141" t="s">
        <v>70</v>
      </c>
    </row>
    <row r="208" spans="6:6" hidden="1" x14ac:dyDescent="0.25">
      <c r="F208" s="141" t="s">
        <v>860</v>
      </c>
    </row>
    <row r="209" spans="6:6" hidden="1" x14ac:dyDescent="0.25">
      <c r="F209" s="141" t="s">
        <v>861</v>
      </c>
    </row>
    <row r="210" spans="6:6" hidden="1" x14ac:dyDescent="0.25">
      <c r="F210" s="141" t="s">
        <v>862</v>
      </c>
    </row>
    <row r="211" spans="6:6" hidden="1" x14ac:dyDescent="0.25">
      <c r="F211" s="141" t="s">
        <v>624</v>
      </c>
    </row>
    <row r="212" spans="6:6" hidden="1" x14ac:dyDescent="0.25">
      <c r="F212" s="141" t="s">
        <v>625</v>
      </c>
    </row>
    <row r="213" spans="6:6" hidden="1" x14ac:dyDescent="0.25">
      <c r="F213" s="141" t="s">
        <v>626</v>
      </c>
    </row>
    <row r="214" spans="6:6" hidden="1" x14ac:dyDescent="0.25">
      <c r="F214" s="141" t="s">
        <v>627</v>
      </c>
    </row>
    <row r="215" spans="6:6" hidden="1" x14ac:dyDescent="0.25">
      <c r="F215" s="141" t="s">
        <v>622</v>
      </c>
    </row>
    <row r="216" spans="6:6" hidden="1" x14ac:dyDescent="0.25">
      <c r="F216" s="141" t="s">
        <v>863</v>
      </c>
    </row>
    <row r="217" spans="6:6" hidden="1" x14ac:dyDescent="0.25">
      <c r="F217" s="141" t="s">
        <v>219</v>
      </c>
    </row>
    <row r="218" spans="6:6" hidden="1" x14ac:dyDescent="0.25">
      <c r="F218" s="141" t="s">
        <v>628</v>
      </c>
    </row>
    <row r="219" spans="6:6" hidden="1" x14ac:dyDescent="0.25">
      <c r="F219" s="141" t="s">
        <v>629</v>
      </c>
    </row>
    <row r="220" spans="6:6" hidden="1" x14ac:dyDescent="0.25">
      <c r="F220" s="141" t="s">
        <v>864</v>
      </c>
    </row>
    <row r="221" spans="6:6" hidden="1" x14ac:dyDescent="0.25">
      <c r="F221" s="141" t="s">
        <v>865</v>
      </c>
    </row>
    <row r="222" spans="6:6" hidden="1" x14ac:dyDescent="0.25">
      <c r="F222" s="141" t="s">
        <v>630</v>
      </c>
    </row>
    <row r="223" spans="6:6" hidden="1" x14ac:dyDescent="0.25">
      <c r="F223" s="141" t="s">
        <v>71</v>
      </c>
    </row>
    <row r="224" spans="6:6" hidden="1" x14ac:dyDescent="0.25">
      <c r="F224" s="141" t="s">
        <v>866</v>
      </c>
    </row>
    <row r="225" spans="6:6" hidden="1" x14ac:dyDescent="0.25">
      <c r="F225" s="141" t="s">
        <v>220</v>
      </c>
    </row>
    <row r="226" spans="6:6" hidden="1" x14ac:dyDescent="0.25">
      <c r="F226" s="141" t="s">
        <v>72</v>
      </c>
    </row>
    <row r="227" spans="6:6" hidden="1" x14ac:dyDescent="0.25">
      <c r="F227" s="141" t="s">
        <v>221</v>
      </c>
    </row>
    <row r="228" spans="6:6" hidden="1" x14ac:dyDescent="0.25">
      <c r="F228" s="141" t="s">
        <v>867</v>
      </c>
    </row>
    <row r="229" spans="6:6" hidden="1" x14ac:dyDescent="0.25">
      <c r="F229" s="141" t="s">
        <v>868</v>
      </c>
    </row>
    <row r="230" spans="6:6" hidden="1" x14ac:dyDescent="0.25">
      <c r="F230" s="141" t="s">
        <v>869</v>
      </c>
    </row>
    <row r="231" spans="6:6" hidden="1" x14ac:dyDescent="0.25">
      <c r="F231" s="141" t="s">
        <v>73</v>
      </c>
    </row>
    <row r="232" spans="6:6" hidden="1" x14ac:dyDescent="0.25">
      <c r="F232" s="141" t="s">
        <v>74</v>
      </c>
    </row>
    <row r="233" spans="6:6" hidden="1" x14ac:dyDescent="0.25">
      <c r="F233" s="141" t="s">
        <v>75</v>
      </c>
    </row>
    <row r="234" spans="6:6" hidden="1" x14ac:dyDescent="0.25">
      <c r="F234" s="141" t="s">
        <v>870</v>
      </c>
    </row>
    <row r="235" spans="6:6" hidden="1" x14ac:dyDescent="0.25">
      <c r="F235" s="141" t="s">
        <v>76</v>
      </c>
    </row>
    <row r="236" spans="6:6" hidden="1" x14ac:dyDescent="0.25">
      <c r="F236" s="141" t="s">
        <v>631</v>
      </c>
    </row>
    <row r="237" spans="6:6" hidden="1" x14ac:dyDescent="0.25">
      <c r="F237" s="141" t="s">
        <v>222</v>
      </c>
    </row>
    <row r="238" spans="6:6" hidden="1" x14ac:dyDescent="0.25">
      <c r="F238" s="141" t="s">
        <v>632</v>
      </c>
    </row>
    <row r="239" spans="6:6" hidden="1" x14ac:dyDescent="0.25">
      <c r="F239" s="141" t="s">
        <v>77</v>
      </c>
    </row>
    <row r="240" spans="6:6" hidden="1" x14ac:dyDescent="0.25">
      <c r="F240" s="141" t="s">
        <v>223</v>
      </c>
    </row>
    <row r="241" spans="6:6" hidden="1" x14ac:dyDescent="0.25">
      <c r="F241" s="141" t="s">
        <v>78</v>
      </c>
    </row>
    <row r="242" spans="6:6" hidden="1" x14ac:dyDescent="0.25">
      <c r="F242" s="141" t="s">
        <v>224</v>
      </c>
    </row>
    <row r="243" spans="6:6" hidden="1" x14ac:dyDescent="0.25">
      <c r="F243" s="141" t="s">
        <v>633</v>
      </c>
    </row>
    <row r="244" spans="6:6" hidden="1" x14ac:dyDescent="0.25">
      <c r="F244" s="141" t="s">
        <v>79</v>
      </c>
    </row>
    <row r="245" spans="6:6" hidden="1" x14ac:dyDescent="0.25">
      <c r="F245" s="141" t="s">
        <v>871</v>
      </c>
    </row>
    <row r="246" spans="6:6" hidden="1" x14ac:dyDescent="0.25">
      <c r="F246" s="141" t="s">
        <v>872</v>
      </c>
    </row>
    <row r="247" spans="6:6" hidden="1" x14ac:dyDescent="0.25">
      <c r="F247" s="141" t="s">
        <v>634</v>
      </c>
    </row>
    <row r="248" spans="6:6" hidden="1" x14ac:dyDescent="0.25">
      <c r="F248" s="141" t="s">
        <v>635</v>
      </c>
    </row>
    <row r="249" spans="6:6" hidden="1" x14ac:dyDescent="0.25">
      <c r="F249" s="141" t="s">
        <v>873</v>
      </c>
    </row>
    <row r="250" spans="6:6" hidden="1" x14ac:dyDescent="0.25">
      <c r="F250" s="141" t="s">
        <v>636</v>
      </c>
    </row>
    <row r="251" spans="6:6" hidden="1" x14ac:dyDescent="0.25">
      <c r="F251" s="141" t="s">
        <v>637</v>
      </c>
    </row>
    <row r="252" spans="6:6" hidden="1" x14ac:dyDescent="0.25">
      <c r="F252" s="141" t="s">
        <v>639</v>
      </c>
    </row>
    <row r="253" spans="6:6" hidden="1" x14ac:dyDescent="0.25">
      <c r="F253" s="141" t="s">
        <v>640</v>
      </c>
    </row>
    <row r="254" spans="6:6" hidden="1" x14ac:dyDescent="0.25">
      <c r="F254" s="141" t="s">
        <v>638</v>
      </c>
    </row>
    <row r="255" spans="6:6" hidden="1" x14ac:dyDescent="0.25">
      <c r="F255" s="141" t="s">
        <v>641</v>
      </c>
    </row>
    <row r="256" spans="6:6" hidden="1" x14ac:dyDescent="0.25">
      <c r="F256" s="141" t="s">
        <v>874</v>
      </c>
    </row>
    <row r="257" spans="6:6" hidden="1" x14ac:dyDescent="0.25">
      <c r="F257" s="141" t="s">
        <v>80</v>
      </c>
    </row>
    <row r="258" spans="6:6" hidden="1" x14ac:dyDescent="0.25">
      <c r="F258" s="141" t="s">
        <v>875</v>
      </c>
    </row>
    <row r="259" spans="6:6" hidden="1" x14ac:dyDescent="0.25">
      <c r="F259" s="141" t="s">
        <v>876</v>
      </c>
    </row>
    <row r="260" spans="6:6" hidden="1" x14ac:dyDescent="0.25">
      <c r="F260" s="141" t="s">
        <v>642</v>
      </c>
    </row>
    <row r="261" spans="6:6" hidden="1" x14ac:dyDescent="0.25">
      <c r="F261" s="141" t="s">
        <v>643</v>
      </c>
    </row>
    <row r="262" spans="6:6" hidden="1" x14ac:dyDescent="0.25">
      <c r="F262" s="141" t="s">
        <v>644</v>
      </c>
    </row>
    <row r="263" spans="6:6" hidden="1" x14ac:dyDescent="0.25">
      <c r="F263" s="141" t="s">
        <v>645</v>
      </c>
    </row>
    <row r="264" spans="6:6" hidden="1" x14ac:dyDescent="0.25">
      <c r="F264" s="141" t="s">
        <v>646</v>
      </c>
    </row>
    <row r="265" spans="6:6" hidden="1" x14ac:dyDescent="0.25">
      <c r="F265" s="141" t="s">
        <v>81</v>
      </c>
    </row>
    <row r="266" spans="6:6" hidden="1" x14ac:dyDescent="0.25">
      <c r="F266" s="141" t="s">
        <v>647</v>
      </c>
    </row>
    <row r="267" spans="6:6" hidden="1" x14ac:dyDescent="0.25">
      <c r="F267" s="141" t="s">
        <v>646</v>
      </c>
    </row>
    <row r="268" spans="6:6" hidden="1" x14ac:dyDescent="0.25">
      <c r="F268" s="141" t="s">
        <v>81</v>
      </c>
    </row>
    <row r="269" spans="6:6" hidden="1" x14ac:dyDescent="0.25">
      <c r="F269" s="141" t="s">
        <v>647</v>
      </c>
    </row>
  </sheetData>
  <sheetProtection password="CE20" sheet="1" formatColumns="0" formatRows="0" sort="0" autoFilter="0" pivotTables="0"/>
  <mergeCells count="1">
    <mergeCell ref="B2:I2"/>
  </mergeCells>
  <dataValidations count="3">
    <dataValidation type="list" allowBlank="1" showInputMessage="1" showErrorMessage="1" sqref="F5:F9">
      <formula1>$F$12:$F$269</formula1>
    </dataValidation>
    <dataValidation allowBlank="1" showInputMessage="1" showErrorMessage="1" prompt="Формат: _x000a_+38 0XX XXX XX XX" sqref="I5:I9"/>
    <dataValidation type="list" allowBlank="1" showInputMessage="1" showErrorMessage="1" sqref="F1">
      <formula1>#REF!</formula1>
    </dataValidation>
  </dataValidations>
  <pageMargins left="0.39370078740157483" right="0.39370078740157483" top="1.1811023622047243" bottom="0.49" header="0.31496062992125984" footer="0.27559055118110237"/>
  <pageSetup paperSize="9" orientation="landscape" r:id="rId1"/>
  <headerFooter>
    <oddFooter>&amp;C(Таблиця 7) Сторінка &amp;P із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6"/>
  <dimension ref="A1:BZ328"/>
  <sheetViews>
    <sheetView showGridLines="0" zoomScale="85" zoomScaleNormal="85" zoomScaleSheetLayoutView="85" workbookViewId="0">
      <pane xSplit="2" ySplit="5" topLeftCell="C6" activePane="bottomRight" state="frozenSplit"/>
      <selection pane="topRight"/>
      <selection pane="bottomLeft"/>
      <selection pane="bottomRight" activeCell="A6" sqref="A6"/>
    </sheetView>
  </sheetViews>
  <sheetFormatPr defaultColWidth="0" defaultRowHeight="15" zeroHeight="1" x14ac:dyDescent="0.25"/>
  <cols>
    <col min="1" max="1" width="4.85546875" customWidth="1"/>
    <col min="2" max="2" width="40.28515625" customWidth="1"/>
    <col min="3" max="3" width="29.140625" customWidth="1"/>
    <col min="4" max="4" width="23.85546875" customWidth="1"/>
    <col min="5" max="5" width="25.5703125" customWidth="1"/>
    <col min="6" max="6" width="9" customWidth="1"/>
    <col min="7" max="7" width="22.5703125" customWidth="1"/>
    <col min="8" max="9" width="19.42578125" customWidth="1"/>
    <col min="10" max="10" width="15.28515625" customWidth="1"/>
    <col min="11" max="11" width="25.5703125" customWidth="1"/>
    <col min="12" max="12" width="13.7109375" customWidth="1"/>
    <col min="13" max="13" width="33.85546875" customWidth="1"/>
    <col min="14" max="14" width="9.28515625" customWidth="1"/>
    <col min="15" max="15" width="13" customWidth="1"/>
    <col min="16" max="16" width="19.5703125" customWidth="1"/>
    <col min="17" max="17" width="12.7109375" customWidth="1"/>
    <col min="18" max="18" width="15.7109375" customWidth="1"/>
    <col min="19" max="19" width="13.85546875" customWidth="1"/>
    <col min="20" max="20" width="21.7109375" customWidth="1"/>
    <col min="21" max="21" width="32" customWidth="1"/>
    <col min="22" max="22" width="27" customWidth="1"/>
    <col min="23" max="23" width="49.7109375" bestFit="1" customWidth="1"/>
    <col min="24" max="27" width="7.140625" hidden="1" customWidth="1"/>
    <col min="28" max="28" width="2.85546875" hidden="1" customWidth="1"/>
    <col min="29" max="29" width="3" hidden="1" customWidth="1"/>
    <col min="30" max="30" width="6.7109375" hidden="1" customWidth="1"/>
    <col min="31" max="31" width="3.28515625" hidden="1" customWidth="1"/>
    <col min="32" max="33" width="1.7109375" hidden="1" customWidth="1"/>
    <col min="34" max="34" width="2" hidden="1" customWidth="1"/>
    <col min="35" max="35" width="1.7109375" hidden="1" customWidth="1"/>
    <col min="36" max="36" width="4" hidden="1" customWidth="1"/>
    <col min="37" max="37" width="4.28515625" hidden="1" customWidth="1"/>
    <col min="38" max="38" width="2.28515625" hidden="1" customWidth="1"/>
    <col min="39" max="39" width="2.42578125" hidden="1" customWidth="1"/>
    <col min="40" max="40" width="2" style="34" hidden="1" customWidth="1"/>
    <col min="41" max="41" width="2.85546875" style="34" hidden="1" customWidth="1"/>
    <col min="42" max="42" width="3.28515625" style="34" hidden="1" customWidth="1"/>
    <col min="43" max="43" width="1.7109375" style="34" hidden="1" customWidth="1"/>
    <col min="44" max="44" width="3.140625" style="34" hidden="1" customWidth="1"/>
    <col min="45" max="45" width="2" style="34" hidden="1" customWidth="1"/>
    <col min="46" max="46" width="1" style="34" hidden="1" customWidth="1"/>
    <col min="47" max="47" width="5.7109375" style="34" hidden="1" customWidth="1"/>
    <col min="48" max="48" width="12.42578125" style="34" hidden="1" customWidth="1"/>
    <col min="49" max="49" width="1" style="34" hidden="1" customWidth="1"/>
    <col min="50" max="54" width="7.140625" style="34" hidden="1" customWidth="1"/>
    <col min="55" max="55" width="8.140625" style="34" hidden="1" customWidth="1"/>
    <col min="56" max="56" width="3.28515625" style="34" hidden="1" customWidth="1"/>
    <col min="57" max="57" width="2.42578125" style="34" hidden="1" customWidth="1"/>
    <col min="58" max="58" width="8.42578125" style="34" hidden="1" customWidth="1"/>
    <col min="59" max="59" width="5" style="34" hidden="1" customWidth="1"/>
    <col min="60" max="78" width="8.28515625" hidden="1" customWidth="1"/>
    <col min="79" max="16384" width="9.140625" hidden="1"/>
  </cols>
  <sheetData>
    <row r="1" spans="1:59" ht="21" customHeight="1" x14ac:dyDescent="0.25">
      <c r="A1" s="104"/>
      <c r="B1" s="207" t="s">
        <v>669</v>
      </c>
      <c r="C1" s="105"/>
      <c r="D1" s="106"/>
      <c r="E1" s="105"/>
      <c r="F1" s="105"/>
      <c r="G1" s="105"/>
      <c r="H1" s="105"/>
      <c r="I1" s="105"/>
      <c r="J1" s="105"/>
      <c r="K1" s="105"/>
      <c r="L1" s="105"/>
      <c r="M1" s="105"/>
      <c r="N1" s="105"/>
      <c r="O1" s="105"/>
      <c r="P1" s="105"/>
      <c r="Q1" s="107"/>
      <c r="R1" s="107"/>
      <c r="S1" s="107"/>
      <c r="T1" s="108"/>
      <c r="U1" s="105"/>
      <c r="V1" s="105"/>
      <c r="W1" s="105"/>
    </row>
    <row r="2" spans="1:59" ht="18.75" customHeight="1" x14ac:dyDescent="0.25">
      <c r="A2" s="104"/>
      <c r="B2" s="311" t="s">
        <v>678</v>
      </c>
      <c r="C2" s="311"/>
      <c r="D2" s="311"/>
      <c r="E2" s="311"/>
      <c r="F2" s="311"/>
      <c r="G2" s="311"/>
      <c r="H2" s="109"/>
      <c r="I2" s="109"/>
      <c r="J2" s="109"/>
      <c r="K2" s="109"/>
      <c r="L2" s="109"/>
      <c r="M2" s="109"/>
      <c r="N2" s="109"/>
      <c r="O2" s="109"/>
      <c r="P2" s="109"/>
      <c r="Q2" s="110"/>
      <c r="R2" s="110"/>
      <c r="S2" s="110"/>
      <c r="T2" s="111"/>
      <c r="U2" s="109"/>
      <c r="V2" s="109"/>
      <c r="W2" s="109"/>
    </row>
    <row r="3" spans="1:59" ht="21.75" customHeight="1" x14ac:dyDescent="0.25">
      <c r="A3" s="315" t="s">
        <v>125</v>
      </c>
      <c r="B3" s="315" t="s">
        <v>486</v>
      </c>
      <c r="C3" s="315"/>
      <c r="D3" s="315"/>
      <c r="E3" s="315"/>
      <c r="F3" s="312" t="s">
        <v>179</v>
      </c>
      <c r="G3" s="313"/>
      <c r="H3" s="313"/>
      <c r="I3" s="313"/>
      <c r="J3" s="313"/>
      <c r="K3" s="313"/>
      <c r="L3" s="313"/>
      <c r="M3" s="313"/>
      <c r="N3" s="313"/>
      <c r="O3" s="313"/>
      <c r="P3" s="314"/>
      <c r="Q3" s="316" t="s">
        <v>137</v>
      </c>
      <c r="R3" s="316"/>
      <c r="S3" s="316"/>
      <c r="T3" s="315" t="s">
        <v>230</v>
      </c>
      <c r="U3" s="315" t="s">
        <v>766</v>
      </c>
      <c r="V3" s="315"/>
      <c r="W3" s="315" t="s">
        <v>760</v>
      </c>
    </row>
    <row r="4" spans="1:59" ht="50.25" customHeight="1" x14ac:dyDescent="0.25">
      <c r="A4" s="315"/>
      <c r="B4" s="75" t="s">
        <v>320</v>
      </c>
      <c r="C4" s="75" t="s">
        <v>321</v>
      </c>
      <c r="D4" s="78" t="s">
        <v>334</v>
      </c>
      <c r="E4" s="75" t="s">
        <v>673</v>
      </c>
      <c r="F4" s="75" t="s">
        <v>305</v>
      </c>
      <c r="G4" s="75" t="s">
        <v>306</v>
      </c>
      <c r="H4" s="75" t="s">
        <v>307</v>
      </c>
      <c r="I4" s="75" t="s">
        <v>308</v>
      </c>
      <c r="J4" s="75" t="s">
        <v>309</v>
      </c>
      <c r="K4" s="75" t="s">
        <v>324</v>
      </c>
      <c r="L4" s="75" t="s">
        <v>310</v>
      </c>
      <c r="M4" s="75" t="s">
        <v>311</v>
      </c>
      <c r="N4" s="75" t="s">
        <v>312</v>
      </c>
      <c r="O4" s="75" t="s">
        <v>661</v>
      </c>
      <c r="P4" s="75" t="s">
        <v>492</v>
      </c>
      <c r="Q4" s="77" t="s">
        <v>0</v>
      </c>
      <c r="R4" s="77" t="s">
        <v>322</v>
      </c>
      <c r="S4" s="67" t="s">
        <v>1</v>
      </c>
      <c r="T4" s="315"/>
      <c r="U4" s="75" t="s">
        <v>289</v>
      </c>
      <c r="V4" s="75" t="s">
        <v>781</v>
      </c>
      <c r="W4" s="315"/>
      <c r="AB4" s="44" t="str">
        <f ca="1">IF(ISBLANK(INDIRECT("B4"))," ",(INDIRECT("B4")))</f>
        <v xml:space="preserve">найменування </v>
      </c>
      <c r="AC4" s="44" t="str">
        <f ca="1">IF(ISBLANK(INDIRECT("C4"))," ",(INDIRECT("C4")))</f>
        <v xml:space="preserve">країна реєстрації </v>
      </c>
      <c r="AD4" s="44" t="str">
        <f ca="1">IF(ISBLANK(INDIRECT("D4"))," ",(INDIRECT("D4")))</f>
        <v xml:space="preserve">ідентифікаційний/ реєстраційний код/номер </v>
      </c>
      <c r="AE4" s="44" t="str">
        <f ca="1">IF(ISBLANK(INDIRECT("E4"))," ",(INDIRECT("E4")))</f>
        <v xml:space="preserve">адреса вебсайту </v>
      </c>
      <c r="AF4" s="44" t="str">
        <f ca="1">IF(ISBLANK(INDIRECT("F4"))," ",(INDIRECT("F4")))</f>
        <v>індекс</v>
      </c>
      <c r="AG4" s="44" t="str">
        <f ca="1">IF(ISBLANK(INDIRECT("G4"))," ",(INDIRECT("G4")))</f>
        <v xml:space="preserve">країна </v>
      </c>
      <c r="AH4" s="44" t="str">
        <f ca="1">IF(ISBLANK(INDIRECT("H4"))," ",(INDIRECT("H4")))</f>
        <v xml:space="preserve">область </v>
      </c>
      <c r="AI4" s="44" t="str">
        <f ca="1">IF(ISBLANK(INDIRECT("I4"))," ",(INDIRECT("I4")))</f>
        <v>район</v>
      </c>
      <c r="AJ4" s="44" t="str">
        <f ca="1">IF(ISBLANK(INDIRECT("J4"))," ",(INDIRECT("J4")))</f>
        <v>тип населеного пункту</v>
      </c>
      <c r="AK4" s="44" t="str">
        <f ca="1">IF(ISBLANK(INDIRECT("K4"))," ",(INDIRECT("K4")))</f>
        <v>назва населеного пункту</v>
      </c>
      <c r="AL4" s="44" t="str">
        <f ca="1">IF(ISBLANK(INDIRECT("L4"))," ",(INDIRECT("L4")))</f>
        <v>тип вулиця</v>
      </c>
      <c r="AM4" s="44" t="str">
        <f ca="1">IF(ISBLANK(INDIRECT("M4"))," ",(INDIRECT("M4")))</f>
        <v>назва вулиці</v>
      </c>
      <c r="AN4" s="44" t="str">
        <f ca="1">IF(ISBLANK(INDIRECT("N4"))," ",(INDIRECT("N4")))</f>
        <v xml:space="preserve">будинок </v>
      </c>
      <c r="AO4" s="44" t="str">
        <f ca="1">IF(ISBLANK(INDIRECT("O4"))," ",(INDIRECT("O4")))</f>
        <v>офіс/квартира</v>
      </c>
      <c r="AP4" s="44" t="str">
        <f ca="1">IF(ISBLANK(INDIRECT("P4"))," ",(INDIRECT("P4")))</f>
        <v>примітки до адреси</v>
      </c>
      <c r="AQ4" s="44" t="str">
        <f ca="1">IF(ISBLANK(INDIRECT("Q4"))," ",(INDIRECT("Q4")))</f>
        <v>пряма</v>
      </c>
      <c r="AR4" s="44" t="str">
        <f ca="1">IF(ISBLANK(INDIRECT("R4"))," ",(INDIRECT("R4")))</f>
        <v xml:space="preserve">опосередкована </v>
      </c>
      <c r="AS4" s="44" t="str">
        <f ca="1">IF(ISBLANK(INDIRECT("S4"))," ",(INDIRECT("S4")))</f>
        <v>сукупна</v>
      </c>
      <c r="AT4" s="44" t="str">
        <f ca="1">IF(ISBLANK(INDIRECT("T4"))," ",(INDIRECT("T4")))</f>
        <v xml:space="preserve"> </v>
      </c>
      <c r="AU4" s="44" t="str">
        <f ca="1">IF(ISBLANK(INDIRECT("U4"))," ",(INDIRECT("U4")))</f>
        <v>Вид діяльності (автоматичний вибір)</v>
      </c>
      <c r="AV4" s="44" t="str">
        <f ca="1">IF(ISBLANK(INDIRECT("V4"))," ",(INDIRECT("V4")))</f>
        <v>Вид діяльності 
(заповнюється якщо у стопчику 7.1 зазначено  "Інший вид діяльності")</v>
      </c>
      <c r="AW4" s="44" t="str">
        <f ca="1">IF(ISBLANK(INDIRECT("W4"))," ",(INDIRECT("W4")))</f>
        <v xml:space="preserve"> </v>
      </c>
    </row>
    <row r="5" spans="1:59" s="231" customFormat="1" ht="15.75" customHeight="1" x14ac:dyDescent="0.25">
      <c r="A5" s="78">
        <v>1</v>
      </c>
      <c r="B5" s="78" t="s">
        <v>762</v>
      </c>
      <c r="C5" s="78" t="s">
        <v>763</v>
      </c>
      <c r="D5" s="78" t="s">
        <v>764</v>
      </c>
      <c r="E5" s="78" t="s">
        <v>765</v>
      </c>
      <c r="F5" s="78" t="s">
        <v>767</v>
      </c>
      <c r="G5" s="78" t="s">
        <v>768</v>
      </c>
      <c r="H5" s="78" t="s">
        <v>769</v>
      </c>
      <c r="I5" s="78" t="s">
        <v>770</v>
      </c>
      <c r="J5" s="78" t="s">
        <v>771</v>
      </c>
      <c r="K5" s="78" t="s">
        <v>772</v>
      </c>
      <c r="L5" s="78" t="s">
        <v>773</v>
      </c>
      <c r="M5" s="78" t="s">
        <v>774</v>
      </c>
      <c r="N5" s="78" t="s">
        <v>775</v>
      </c>
      <c r="O5" s="78" t="s">
        <v>776</v>
      </c>
      <c r="P5" s="78" t="s">
        <v>777</v>
      </c>
      <c r="Q5" s="78" t="s">
        <v>686</v>
      </c>
      <c r="R5" s="78" t="s">
        <v>687</v>
      </c>
      <c r="S5" s="230"/>
      <c r="T5" s="78" t="s">
        <v>688</v>
      </c>
      <c r="U5" s="78" t="s">
        <v>452</v>
      </c>
      <c r="V5" s="78" t="s">
        <v>453</v>
      </c>
      <c r="W5" s="78" t="s">
        <v>690</v>
      </c>
      <c r="AB5" s="232" t="str">
        <f ca="1">IF(ISBLANK(INDIRECT("B5"))," ",(INDIRECT("B5")))</f>
        <v>2.1</v>
      </c>
      <c r="AC5" s="232" t="str">
        <f ca="1">IF(ISBLANK(INDIRECT("C5"))," ",(INDIRECT("C5")))</f>
        <v>2.2</v>
      </c>
      <c r="AD5" s="232" t="str">
        <f ca="1">IF(ISBLANK(INDIRECT("D5"))," ",(INDIRECT("D5")))</f>
        <v>2.3</v>
      </c>
      <c r="AE5" s="232" t="str">
        <f ca="1">IF(ISBLANK(INDIRECT("E5"))," ",(INDIRECT("E5")))</f>
        <v>2.4</v>
      </c>
      <c r="AF5" s="232" t="str">
        <f ca="1">IF(ISBLANK(INDIRECT("F5"))," ",(INDIRECT("F5")))</f>
        <v>3.1</v>
      </c>
      <c r="AG5" s="232" t="str">
        <f ca="1">IF(ISBLANK(INDIRECT("G5"))," ",(INDIRECT("G5")))</f>
        <v>3.2</v>
      </c>
      <c r="AH5" s="232" t="str">
        <f ca="1">IF(ISBLANK(INDIRECT("H5"))," ",(INDIRECT("H5")))</f>
        <v>3.3</v>
      </c>
      <c r="AI5" s="232" t="str">
        <f ca="1">IF(ISBLANK(INDIRECT("I5"))," ",(INDIRECT("I5")))</f>
        <v>3.4</v>
      </c>
      <c r="AJ5" s="232" t="str">
        <f ca="1">IF(ISBLANK(INDIRECT("J5"))," ",(INDIRECT("J5")))</f>
        <v>3.5</v>
      </c>
      <c r="AK5" s="232" t="str">
        <f ca="1">IF(ISBLANK(INDIRECT("K5"))," ",(INDIRECT("K5")))</f>
        <v>3.6</v>
      </c>
      <c r="AL5" s="232" t="str">
        <f ca="1">IF(ISBLANK(INDIRECT("L5"))," ",(INDIRECT("L5")))</f>
        <v>3.7</v>
      </c>
      <c r="AM5" s="232" t="str">
        <f ca="1">IF(ISBLANK(INDIRECT("M5"))," ",(INDIRECT("M5")))</f>
        <v>3.8</v>
      </c>
      <c r="AN5" s="232" t="str">
        <f ca="1">IF(ISBLANK(INDIRECT("N5"))," ",(INDIRECT("N5")))</f>
        <v>3.9</v>
      </c>
      <c r="AO5" s="232" t="str">
        <f ca="1">IF(ISBLANK(INDIRECT("O5"))," ",(INDIRECT("O5")))</f>
        <v>3.10</v>
      </c>
      <c r="AP5" s="232" t="str">
        <f ca="1">IF(ISBLANK(INDIRECT("P5"))," ",(INDIRECT("P5")))</f>
        <v>3.11</v>
      </c>
      <c r="AQ5" s="232" t="str">
        <f ca="1">IF(ISBLANK(INDIRECT("Q5"))," ",(INDIRECT("Q5")))</f>
        <v>4</v>
      </c>
      <c r="AR5" s="232" t="str">
        <f ca="1">IF(ISBLANK(INDIRECT("R5"))," ",(INDIRECT("R5")))</f>
        <v>5</v>
      </c>
      <c r="AS5" s="232" t="str">
        <f ca="1">IF(ISBLANK(INDIRECT("S5"))," ",(INDIRECT("S5")))</f>
        <v xml:space="preserve"> </v>
      </c>
      <c r="AT5" s="232" t="str">
        <f ca="1">IF(ISBLANK(INDIRECT("T5"))," ",(INDIRECT("T5")))</f>
        <v>6</v>
      </c>
      <c r="AU5" s="232" t="str">
        <f ca="1">IF(ISBLANK(INDIRECT("U5"))," ",(INDIRECT("U5")))</f>
        <v>7.1</v>
      </c>
      <c r="AV5" s="232" t="str">
        <f ca="1">IF(ISBLANK(INDIRECT("V5"))," ",(INDIRECT("V5")))</f>
        <v>7.2</v>
      </c>
      <c r="AW5" s="232" t="str">
        <f ca="1">IF(ISBLANK(INDIRECT("W5"))," ",(INDIRECT("W5")))</f>
        <v>8</v>
      </c>
      <c r="AX5" s="233"/>
      <c r="AY5" s="233"/>
      <c r="AZ5" s="233"/>
      <c r="BA5" s="233"/>
      <c r="BB5" s="233"/>
      <c r="BC5" s="234" t="s">
        <v>21</v>
      </c>
      <c r="BD5" s="234" t="s">
        <v>5</v>
      </c>
      <c r="BE5" s="234" t="s">
        <v>6</v>
      </c>
      <c r="BF5" s="234" t="s">
        <v>231</v>
      </c>
      <c r="BG5" s="234" t="s">
        <v>190</v>
      </c>
    </row>
    <row r="6" spans="1:59" ht="53.25" customHeight="1" x14ac:dyDescent="0.25">
      <c r="A6" s="15">
        <v>1</v>
      </c>
      <c r="B6" s="17"/>
      <c r="C6" s="17"/>
      <c r="D6" s="26"/>
      <c r="E6" s="27"/>
      <c r="F6" s="26"/>
      <c r="G6" s="17"/>
      <c r="H6" s="17"/>
      <c r="I6" s="17"/>
      <c r="J6" s="17"/>
      <c r="K6" s="17"/>
      <c r="L6" s="17"/>
      <c r="M6" s="17"/>
      <c r="N6" s="26"/>
      <c r="O6" s="26"/>
      <c r="P6" s="17"/>
      <c r="Q6" s="68"/>
      <c r="R6" s="68"/>
      <c r="S6" s="244" t="str">
        <f>IF(AND(Q6="",R6=""),"",Q6+R6)</f>
        <v/>
      </c>
      <c r="T6" s="28"/>
      <c r="U6" s="17"/>
      <c r="V6" s="69"/>
      <c r="W6" s="17"/>
      <c r="AB6" s="44" t="str">
        <f ca="1">IF(ISBLANK(INDIRECT("B6"))," ",(INDIRECT("B6")))</f>
        <v xml:space="preserve"> </v>
      </c>
      <c r="AC6" s="44" t="str">
        <f ca="1">IF(ISBLANK(INDIRECT("C6"))," ",(INDIRECT("C6")))</f>
        <v xml:space="preserve"> </v>
      </c>
      <c r="AD6" s="44" t="str">
        <f ca="1">IF(ISBLANK(INDIRECT("D6"))," ",(INDIRECT("D6")))</f>
        <v xml:space="preserve"> </v>
      </c>
      <c r="AE6" s="44" t="str">
        <f ca="1">IF(ISBLANK(INDIRECT("E6"))," ",(INDIRECT("E6")))</f>
        <v xml:space="preserve"> </v>
      </c>
      <c r="AF6" s="44" t="str">
        <f ca="1">IF(ISBLANK(INDIRECT("F6"))," ",(INDIRECT("F6")))</f>
        <v xml:space="preserve"> </v>
      </c>
      <c r="AG6" s="44" t="str">
        <f ca="1">IF(ISBLANK(INDIRECT("G6"))," ",(INDIRECT("G6")))</f>
        <v xml:space="preserve"> </v>
      </c>
      <c r="AH6" s="44" t="str">
        <f ca="1">IF(ISBLANK(INDIRECT("H6"))," ",(INDIRECT("H6")))</f>
        <v xml:space="preserve"> </v>
      </c>
      <c r="AI6" s="44" t="str">
        <f ca="1">IF(ISBLANK(INDIRECT("I6"))," ",(INDIRECT("I6")))</f>
        <v xml:space="preserve"> </v>
      </c>
      <c r="AJ6" s="44" t="str">
        <f ca="1">IF(ISBLANK(INDIRECT("J6"))," ",(INDIRECT("J6")))</f>
        <v xml:space="preserve"> </v>
      </c>
      <c r="AK6" s="44" t="str">
        <f ca="1">IF(ISBLANK(INDIRECT("K6"))," ",(INDIRECT("K6")))</f>
        <v xml:space="preserve"> </v>
      </c>
      <c r="AL6" s="44" t="str">
        <f ca="1">IF(ISBLANK(INDIRECT("L6"))," ",(INDIRECT("L6")))</f>
        <v xml:space="preserve"> </v>
      </c>
      <c r="AM6" s="44" t="str">
        <f ca="1">IF(ISBLANK(INDIRECT("M6"))," ",(INDIRECT("M6")))</f>
        <v xml:space="preserve"> </v>
      </c>
      <c r="AN6" s="44" t="str">
        <f ca="1">IF(ISBLANK(INDIRECT("N6"))," ",(INDIRECT("N6")))</f>
        <v xml:space="preserve"> </v>
      </c>
      <c r="AO6" s="44" t="str">
        <f ca="1">IF(ISBLANK(INDIRECT("O6"))," ",(INDIRECT("O6")))</f>
        <v xml:space="preserve"> </v>
      </c>
      <c r="AP6" s="44" t="str">
        <f ca="1">IF(ISBLANK(INDIRECT("P6"))," ",(INDIRECT("P6")))</f>
        <v xml:space="preserve"> </v>
      </c>
      <c r="AQ6" s="44" t="str">
        <f ca="1">IF(ISBLANK(INDIRECT("Q6"))," ",(INDIRECT("Q6")))</f>
        <v xml:space="preserve"> </v>
      </c>
      <c r="AR6" s="44" t="str">
        <f ca="1">IF(ISBLANK(INDIRECT("R6"))," ",(INDIRECT("R6")))</f>
        <v xml:space="preserve"> </v>
      </c>
      <c r="AS6" s="44" t="str">
        <f ca="1">IF(ISBLANK(INDIRECT("S6"))," ",(INDIRECT("S6")))</f>
        <v/>
      </c>
      <c r="AT6" s="44" t="str">
        <f ca="1">IF(ISBLANK(INDIRECT("T6"))," ",(INDIRECT("T6")))</f>
        <v xml:space="preserve"> </v>
      </c>
      <c r="AU6" s="44" t="str">
        <f ca="1">IF(ISBLANK(INDIRECT("U6"))," ",(INDIRECT("U6")))</f>
        <v xml:space="preserve"> </v>
      </c>
      <c r="AV6" s="44" t="str">
        <f ca="1">IF(ISBLANK(INDIRECT("V6"))," ",(INDIRECT("V6")))</f>
        <v xml:space="preserve"> </v>
      </c>
      <c r="AW6" s="44" t="str">
        <f ca="1">IF(ISBLANK(INDIRECT("W6"))," ",(INDIRECT("W6")))</f>
        <v xml:space="preserve"> </v>
      </c>
      <c r="BC6" s="158" t="s">
        <v>517</v>
      </c>
      <c r="BD6" s="158" t="s">
        <v>82</v>
      </c>
      <c r="BE6" s="158" t="s">
        <v>82</v>
      </c>
      <c r="BF6" s="158" t="s">
        <v>82</v>
      </c>
      <c r="BG6" s="158" t="s">
        <v>82</v>
      </c>
    </row>
    <row r="7" spans="1:59" ht="53.25" customHeight="1" x14ac:dyDescent="0.25">
      <c r="A7" s="15">
        <v>2</v>
      </c>
      <c r="B7" s="17"/>
      <c r="C7" s="17"/>
      <c r="D7" s="26"/>
      <c r="E7" s="27"/>
      <c r="F7" s="26"/>
      <c r="G7" s="17"/>
      <c r="H7" s="17"/>
      <c r="I7" s="17"/>
      <c r="J7" s="17"/>
      <c r="K7" s="17"/>
      <c r="L7" s="17"/>
      <c r="M7" s="17"/>
      <c r="N7" s="26"/>
      <c r="O7" s="26"/>
      <c r="P7" s="17"/>
      <c r="Q7" s="68"/>
      <c r="R7" s="68"/>
      <c r="S7" s="244" t="str">
        <f>IF(AND(Q7="",R7=""),"",Q7+R7)</f>
        <v/>
      </c>
      <c r="T7" s="28"/>
      <c r="U7" s="17"/>
      <c r="V7" s="69"/>
      <c r="W7" s="17"/>
      <c r="AB7" s="44" t="str">
        <f ca="1">IF(ISBLANK(INDIRECT("B7"))," ",(INDIRECT("B7")))</f>
        <v xml:space="preserve"> </v>
      </c>
      <c r="AC7" s="44" t="str">
        <f ca="1">IF(ISBLANK(INDIRECT("C7"))," ",(INDIRECT("C7")))</f>
        <v xml:space="preserve"> </v>
      </c>
      <c r="AD7" s="44" t="str">
        <f ca="1">IF(ISBLANK(INDIRECT("D7"))," ",(INDIRECT("D7")))</f>
        <v xml:space="preserve"> </v>
      </c>
      <c r="AE7" s="44" t="str">
        <f ca="1">IF(ISBLANK(INDIRECT("E7"))," ",(INDIRECT("E7")))</f>
        <v xml:space="preserve"> </v>
      </c>
      <c r="AF7" s="44" t="str">
        <f ca="1">IF(ISBLANK(INDIRECT("F7"))," ",(INDIRECT("F7")))</f>
        <v xml:space="preserve"> </v>
      </c>
      <c r="AG7" s="44" t="str">
        <f ca="1">IF(ISBLANK(INDIRECT("G7"))," ",(INDIRECT("G7")))</f>
        <v xml:space="preserve"> </v>
      </c>
      <c r="AH7" s="44" t="str">
        <f ca="1">IF(ISBLANK(INDIRECT("H7"))," ",(INDIRECT("H7")))</f>
        <v xml:space="preserve"> </v>
      </c>
      <c r="AI7" s="44" t="str">
        <f ca="1">IF(ISBLANK(INDIRECT("I7"))," ",(INDIRECT("I7")))</f>
        <v xml:space="preserve"> </v>
      </c>
      <c r="AJ7" s="44" t="str">
        <f ca="1">IF(ISBLANK(INDIRECT("J7"))," ",(INDIRECT("J7")))</f>
        <v xml:space="preserve"> </v>
      </c>
      <c r="AK7" s="44" t="str">
        <f ca="1">IF(ISBLANK(INDIRECT("K7"))," ",(INDIRECT("K7")))</f>
        <v xml:space="preserve"> </v>
      </c>
      <c r="AL7" s="44" t="str">
        <f ca="1">IF(ISBLANK(INDIRECT("L7"))," ",(INDIRECT("L7")))</f>
        <v xml:space="preserve"> </v>
      </c>
      <c r="AM7" s="44" t="str">
        <f ca="1">IF(ISBLANK(INDIRECT("M7"))," ",(INDIRECT("M7")))</f>
        <v xml:space="preserve"> </v>
      </c>
      <c r="AN7" s="44" t="str">
        <f ca="1">IF(ISBLANK(INDIRECT("N7"))," ",(INDIRECT("N7")))</f>
        <v xml:space="preserve"> </v>
      </c>
      <c r="AO7" s="44" t="str">
        <f ca="1">IF(ISBLANK(INDIRECT("O7"))," ",(INDIRECT("O7")))</f>
        <v xml:space="preserve"> </v>
      </c>
      <c r="AP7" s="44" t="str">
        <f ca="1">IF(ISBLANK(INDIRECT("P7"))," ",(INDIRECT("P7")))</f>
        <v xml:space="preserve"> </v>
      </c>
      <c r="AQ7" s="44" t="str">
        <f ca="1">IF(ISBLANK(INDIRECT("Q7"))," ",(INDIRECT("Q7")))</f>
        <v xml:space="preserve"> </v>
      </c>
      <c r="AR7" s="44" t="str">
        <f ca="1">IF(ISBLANK(INDIRECT("R7"))," ",(INDIRECT("R7")))</f>
        <v xml:space="preserve"> </v>
      </c>
      <c r="AS7" s="44" t="str">
        <f ca="1">IF(ISBLANK(INDIRECT("S7"))," ",(INDIRECT("S7")))</f>
        <v/>
      </c>
      <c r="AT7" s="44" t="str">
        <f ca="1">IF(ISBLANK(INDIRECT("T7"))," ",(INDIRECT("T7")))</f>
        <v xml:space="preserve"> </v>
      </c>
      <c r="AU7" s="44" t="str">
        <f ca="1">IF(ISBLANK(INDIRECT("U7"))," ",(INDIRECT("U7")))</f>
        <v xml:space="preserve"> </v>
      </c>
      <c r="AV7" s="44" t="str">
        <f ca="1">IF(ISBLANK(INDIRECT("V7"))," ",(INDIRECT("V7")))</f>
        <v xml:space="preserve"> </v>
      </c>
      <c r="AW7" s="44" t="str">
        <f ca="1">IF(ISBLANK(INDIRECT("W7"))," ",(INDIRECT("W7")))</f>
        <v xml:space="preserve"> </v>
      </c>
      <c r="BC7" s="158" t="s">
        <v>82</v>
      </c>
      <c r="BD7" s="158" t="s">
        <v>7</v>
      </c>
      <c r="BE7" s="158" t="s">
        <v>502</v>
      </c>
      <c r="BF7" s="158" t="s">
        <v>243</v>
      </c>
      <c r="BG7" s="158" t="s">
        <v>518</v>
      </c>
    </row>
    <row r="8" spans="1:59" ht="53.25" customHeight="1" x14ac:dyDescent="0.25">
      <c r="A8" s="15">
        <v>3</v>
      </c>
      <c r="B8" s="17"/>
      <c r="C8" s="17"/>
      <c r="D8" s="26"/>
      <c r="E8" s="27"/>
      <c r="F8" s="26"/>
      <c r="G8" s="17"/>
      <c r="H8" s="17"/>
      <c r="I8" s="17"/>
      <c r="J8" s="17"/>
      <c r="K8" s="17"/>
      <c r="L8" s="17"/>
      <c r="M8" s="17"/>
      <c r="N8" s="26"/>
      <c r="O8" s="26"/>
      <c r="P8" s="17"/>
      <c r="Q8" s="68"/>
      <c r="R8" s="68"/>
      <c r="S8" s="244" t="str">
        <f t="shared" ref="S8:S11" si="0">IF(AND(Q8="",R8=""),"",Q8+R8)</f>
        <v/>
      </c>
      <c r="T8" s="28"/>
      <c r="U8" s="17"/>
      <c r="V8" s="69"/>
      <c r="W8" s="17"/>
      <c r="AB8" s="44" t="str">
        <f ca="1">IF(ISBLANK(INDIRECT("B8"))," ",(INDIRECT("B8")))</f>
        <v xml:space="preserve"> </v>
      </c>
      <c r="AC8" s="44" t="str">
        <f ca="1">IF(ISBLANK(INDIRECT("C8"))," ",(INDIRECT("C8")))</f>
        <v xml:space="preserve"> </v>
      </c>
      <c r="AD8" s="44" t="str">
        <f ca="1">IF(ISBLANK(INDIRECT("D8"))," ",(INDIRECT("D8")))</f>
        <v xml:space="preserve"> </v>
      </c>
      <c r="AE8" s="44" t="str">
        <f ca="1">IF(ISBLANK(INDIRECT("E8"))," ",(INDIRECT("E8")))</f>
        <v xml:space="preserve"> </v>
      </c>
      <c r="AF8" s="44" t="str">
        <f ca="1">IF(ISBLANK(INDIRECT("F8"))," ",(INDIRECT("F8")))</f>
        <v xml:space="preserve"> </v>
      </c>
      <c r="AG8" s="44" t="str">
        <f ca="1">IF(ISBLANK(INDIRECT("G8"))," ",(INDIRECT("G8")))</f>
        <v xml:space="preserve"> </v>
      </c>
      <c r="AH8" s="44" t="str">
        <f ca="1">IF(ISBLANK(INDIRECT("H8"))," ",(INDIRECT("H8")))</f>
        <v xml:space="preserve"> </v>
      </c>
      <c r="AI8" s="44" t="str">
        <f ca="1">IF(ISBLANK(INDIRECT("I8"))," ",(INDIRECT("I8")))</f>
        <v xml:space="preserve"> </v>
      </c>
      <c r="AJ8" s="44" t="str">
        <f ca="1">IF(ISBLANK(INDIRECT("J8"))," ",(INDIRECT("J8")))</f>
        <v xml:space="preserve"> </v>
      </c>
      <c r="AK8" s="44" t="str">
        <f ca="1">IF(ISBLANK(INDIRECT("K8"))," ",(INDIRECT("K8")))</f>
        <v xml:space="preserve"> </v>
      </c>
      <c r="AL8" s="44" t="str">
        <f ca="1">IF(ISBLANK(INDIRECT("L8"))," ",(INDIRECT("L8")))</f>
        <v xml:space="preserve"> </v>
      </c>
      <c r="AM8" s="44" t="str">
        <f ca="1">IF(ISBLANK(INDIRECT("M8"))," ",(INDIRECT("M8")))</f>
        <v xml:space="preserve"> </v>
      </c>
      <c r="AN8" s="44" t="str">
        <f ca="1">IF(ISBLANK(INDIRECT("N8"))," ",(INDIRECT("N8")))</f>
        <v xml:space="preserve"> </v>
      </c>
      <c r="AO8" s="44" t="str">
        <f ca="1">IF(ISBLANK(INDIRECT("O8"))," ",(INDIRECT("O8")))</f>
        <v xml:space="preserve"> </v>
      </c>
      <c r="AP8" s="44" t="str">
        <f ca="1">IF(ISBLANK(INDIRECT("P8"))," ",(INDIRECT("P8")))</f>
        <v xml:space="preserve"> </v>
      </c>
      <c r="AQ8" s="44" t="str">
        <f ca="1">IF(ISBLANK(INDIRECT("Q8"))," ",(INDIRECT("Q8")))</f>
        <v xml:space="preserve"> </v>
      </c>
      <c r="AR8" s="44" t="str">
        <f ca="1">IF(ISBLANK(INDIRECT("R8"))," ",(INDIRECT("R8")))</f>
        <v xml:space="preserve"> </v>
      </c>
      <c r="AS8" s="44" t="str">
        <f ca="1">IF(ISBLANK(INDIRECT("S8"))," ",(INDIRECT("S8")))</f>
        <v/>
      </c>
      <c r="AT8" s="44" t="str">
        <f ca="1">IF(ISBLANK(INDIRECT("T8"))," ",(INDIRECT("T8")))</f>
        <v xml:space="preserve"> </v>
      </c>
      <c r="AU8" s="44" t="str">
        <f ca="1">IF(ISBLANK(INDIRECT("U8"))," ",(INDIRECT("U8")))</f>
        <v xml:space="preserve"> </v>
      </c>
      <c r="AV8" s="44" t="str">
        <f ca="1">IF(ISBLANK(INDIRECT("V8"))," ",(INDIRECT("V8")))</f>
        <v xml:space="preserve"> </v>
      </c>
      <c r="AW8" s="44" t="str">
        <f ca="1">IF(ISBLANK(INDIRECT("W8"))," ",(INDIRECT("W8")))</f>
        <v xml:space="preserve"> </v>
      </c>
      <c r="BC8" s="158" t="s">
        <v>523</v>
      </c>
      <c r="BD8" s="158" t="s">
        <v>9</v>
      </c>
      <c r="BE8" s="158" t="s">
        <v>16</v>
      </c>
      <c r="BF8" s="158" t="s">
        <v>256</v>
      </c>
      <c r="BG8" s="158" t="s">
        <v>520</v>
      </c>
    </row>
    <row r="9" spans="1:59" ht="53.25" customHeight="1" x14ac:dyDescent="0.25">
      <c r="A9" s="15">
        <v>4</v>
      </c>
      <c r="B9" s="17"/>
      <c r="C9" s="17"/>
      <c r="D9" s="26"/>
      <c r="E9" s="27"/>
      <c r="F9" s="26"/>
      <c r="G9" s="17"/>
      <c r="H9" s="17"/>
      <c r="I9" s="17"/>
      <c r="J9" s="17"/>
      <c r="K9" s="17"/>
      <c r="L9" s="17"/>
      <c r="M9" s="17"/>
      <c r="N9" s="26"/>
      <c r="O9" s="26"/>
      <c r="P9" s="17"/>
      <c r="Q9" s="68"/>
      <c r="R9" s="68"/>
      <c r="S9" s="244" t="str">
        <f t="shared" si="0"/>
        <v/>
      </c>
      <c r="T9" s="28"/>
      <c r="U9" s="17"/>
      <c r="V9" s="69"/>
      <c r="W9" s="17"/>
      <c r="AB9" s="44" t="str">
        <f ca="1">IF(ISBLANK(INDIRECT("B9"))," ",(INDIRECT("B9")))</f>
        <v xml:space="preserve"> </v>
      </c>
      <c r="AC9" s="44" t="str">
        <f ca="1">IF(ISBLANK(INDIRECT("C9"))," ",(INDIRECT("C9")))</f>
        <v xml:space="preserve"> </v>
      </c>
      <c r="AD9" s="44" t="str">
        <f ca="1">IF(ISBLANK(INDIRECT("D9"))," ",(INDIRECT("D9")))</f>
        <v xml:space="preserve"> </v>
      </c>
      <c r="AE9" s="44" t="str">
        <f ca="1">IF(ISBLANK(INDIRECT("E9"))," ",(INDIRECT("E9")))</f>
        <v xml:space="preserve"> </v>
      </c>
      <c r="AF9" s="44" t="str">
        <f ca="1">IF(ISBLANK(INDIRECT("F9"))," ",(INDIRECT("F9")))</f>
        <v xml:space="preserve"> </v>
      </c>
      <c r="AG9" s="44" t="str">
        <f ca="1">IF(ISBLANK(INDIRECT("G9"))," ",(INDIRECT("G9")))</f>
        <v xml:space="preserve"> </v>
      </c>
      <c r="AH9" s="44" t="str">
        <f ca="1">IF(ISBLANK(INDIRECT("H9"))," ",(INDIRECT("H9")))</f>
        <v xml:space="preserve"> </v>
      </c>
      <c r="AI9" s="44" t="str">
        <f ca="1">IF(ISBLANK(INDIRECT("I9"))," ",(INDIRECT("I9")))</f>
        <v xml:space="preserve"> </v>
      </c>
      <c r="AJ9" s="44" t="str">
        <f ca="1">IF(ISBLANK(INDIRECT("J9"))," ",(INDIRECT("J9")))</f>
        <v xml:space="preserve"> </v>
      </c>
      <c r="AK9" s="44" t="str">
        <f ca="1">IF(ISBLANK(INDIRECT("K9"))," ",(INDIRECT("K9")))</f>
        <v xml:space="preserve"> </v>
      </c>
      <c r="AL9" s="44" t="str">
        <f ca="1">IF(ISBLANK(INDIRECT("L9"))," ",(INDIRECT("L9")))</f>
        <v xml:space="preserve"> </v>
      </c>
      <c r="AM9" s="44" t="str">
        <f ca="1">IF(ISBLANK(INDIRECT("M9"))," ",(INDIRECT("M9")))</f>
        <v xml:space="preserve"> </v>
      </c>
      <c r="AN9" s="44" t="str">
        <f ca="1">IF(ISBLANK(INDIRECT("N9"))," ",(INDIRECT("N9")))</f>
        <v xml:space="preserve"> </v>
      </c>
      <c r="AO9" s="44" t="str">
        <f ca="1">IF(ISBLANK(INDIRECT("O9"))," ",(INDIRECT("O9")))</f>
        <v xml:space="preserve"> </v>
      </c>
      <c r="AP9" s="44" t="str">
        <f ca="1">IF(ISBLANK(INDIRECT("P9"))," ",(INDIRECT("P9")))</f>
        <v xml:space="preserve"> </v>
      </c>
      <c r="AQ9" s="44" t="str">
        <f ca="1">IF(ISBLANK(INDIRECT("Q9"))," ",(INDIRECT("Q9")))</f>
        <v xml:space="preserve"> </v>
      </c>
      <c r="AR9" s="44" t="str">
        <f ca="1">IF(ISBLANK(INDIRECT("R9"))," ",(INDIRECT("R9")))</f>
        <v xml:space="preserve"> </v>
      </c>
      <c r="AS9" s="44" t="str">
        <f ca="1">IF(ISBLANK(INDIRECT("S9"))," ",(INDIRECT("S9")))</f>
        <v/>
      </c>
      <c r="AT9" s="44" t="str">
        <f ca="1">IF(ISBLANK(INDIRECT("T9"))," ",(INDIRECT("T9")))</f>
        <v xml:space="preserve"> </v>
      </c>
      <c r="AU9" s="44" t="str">
        <f ca="1">IF(ISBLANK(INDIRECT("U9"))," ",(INDIRECT("U9")))</f>
        <v xml:space="preserve"> </v>
      </c>
      <c r="AV9" s="44" t="str">
        <f ca="1">IF(ISBLANK(INDIRECT("V9"))," ",(INDIRECT("V9")))</f>
        <v xml:space="preserve"> </v>
      </c>
      <c r="AW9" s="44" t="str">
        <f ca="1">IF(ISBLANK(INDIRECT("W9"))," ",(INDIRECT("W9")))</f>
        <v xml:space="preserve"> </v>
      </c>
      <c r="BC9" s="158" t="s">
        <v>521</v>
      </c>
      <c r="BD9" s="158" t="s">
        <v>11</v>
      </c>
      <c r="BE9" s="158" t="s">
        <v>14</v>
      </c>
      <c r="BF9" s="158" t="s">
        <v>237</v>
      </c>
      <c r="BG9" s="158"/>
    </row>
    <row r="10" spans="1:59" ht="53.25" customHeight="1" x14ac:dyDescent="0.25">
      <c r="A10" s="15">
        <v>5</v>
      </c>
      <c r="B10" s="17"/>
      <c r="C10" s="17"/>
      <c r="D10" s="26"/>
      <c r="E10" s="27"/>
      <c r="F10" s="26"/>
      <c r="G10" s="17"/>
      <c r="H10" s="17"/>
      <c r="I10" s="17"/>
      <c r="J10" s="17"/>
      <c r="K10" s="17"/>
      <c r="L10" s="17"/>
      <c r="M10" s="17"/>
      <c r="N10" s="26"/>
      <c r="O10" s="26"/>
      <c r="P10" s="17"/>
      <c r="Q10" s="68"/>
      <c r="R10" s="68"/>
      <c r="S10" s="244" t="str">
        <f t="shared" si="0"/>
        <v/>
      </c>
      <c r="T10" s="28"/>
      <c r="U10" s="17"/>
      <c r="V10" s="69"/>
      <c r="W10" s="17"/>
      <c r="AB10" s="44" t="str">
        <f ca="1">IF(ISBLANK(INDIRECT("B10"))," ",(INDIRECT("B10")))</f>
        <v xml:space="preserve"> </v>
      </c>
      <c r="AC10" s="44" t="str">
        <f ca="1">IF(ISBLANK(INDIRECT("C10"))," ",(INDIRECT("C10")))</f>
        <v xml:space="preserve"> </v>
      </c>
      <c r="AD10" s="44" t="str">
        <f ca="1">IF(ISBLANK(INDIRECT("D10"))," ",(INDIRECT("D10")))</f>
        <v xml:space="preserve"> </v>
      </c>
      <c r="AE10" s="44" t="str">
        <f ca="1">IF(ISBLANK(INDIRECT("E10"))," ",(INDIRECT("E10")))</f>
        <v xml:space="preserve"> </v>
      </c>
      <c r="AF10" s="44" t="str">
        <f ca="1">IF(ISBLANK(INDIRECT("F10"))," ",(INDIRECT("F10")))</f>
        <v xml:space="preserve"> </v>
      </c>
      <c r="AG10" s="44" t="str">
        <f ca="1">IF(ISBLANK(INDIRECT("G10"))," ",(INDIRECT("G10")))</f>
        <v xml:space="preserve"> </v>
      </c>
      <c r="AH10" s="44" t="str">
        <f ca="1">IF(ISBLANK(INDIRECT("H10"))," ",(INDIRECT("H10")))</f>
        <v xml:space="preserve"> </v>
      </c>
      <c r="AI10" s="44" t="str">
        <f ca="1">IF(ISBLANK(INDIRECT("I10"))," ",(INDIRECT("I10")))</f>
        <v xml:space="preserve"> </v>
      </c>
      <c r="AJ10" s="44" t="str">
        <f ca="1">IF(ISBLANK(INDIRECT("J10"))," ",(INDIRECT("J10")))</f>
        <v xml:space="preserve"> </v>
      </c>
      <c r="AK10" s="44" t="str">
        <f ca="1">IF(ISBLANK(INDIRECT("K10"))," ",(INDIRECT("K10")))</f>
        <v xml:space="preserve"> </v>
      </c>
      <c r="AL10" s="44" t="str">
        <f ca="1">IF(ISBLANK(INDIRECT("L10"))," ",(INDIRECT("L10")))</f>
        <v xml:space="preserve"> </v>
      </c>
      <c r="AM10" s="44" t="str">
        <f ca="1">IF(ISBLANK(INDIRECT("M10"))," ",(INDIRECT("M10")))</f>
        <v xml:space="preserve"> </v>
      </c>
      <c r="AN10" s="44" t="str">
        <f ca="1">IF(ISBLANK(INDIRECT("N10"))," ",(INDIRECT("N10")))</f>
        <v xml:space="preserve"> </v>
      </c>
      <c r="AO10" s="44" t="str">
        <f ca="1">IF(ISBLANK(INDIRECT("O10"))," ",(INDIRECT("O10")))</f>
        <v xml:space="preserve"> </v>
      </c>
      <c r="AP10" s="44" t="str">
        <f ca="1">IF(ISBLANK(INDIRECT("P10"))," ",(INDIRECT("P10")))</f>
        <v xml:space="preserve"> </v>
      </c>
      <c r="AQ10" s="44" t="str">
        <f ca="1">IF(ISBLANK(INDIRECT("Q10"))," ",(INDIRECT("Q10")))</f>
        <v xml:space="preserve"> </v>
      </c>
      <c r="AR10" s="44" t="str">
        <f ca="1">IF(ISBLANK(INDIRECT("R10"))," ",(INDIRECT("R10")))</f>
        <v xml:space="preserve"> </v>
      </c>
      <c r="AS10" s="44" t="str">
        <f ca="1">IF(ISBLANK(INDIRECT("S10"))," ",(INDIRECT("S10")))</f>
        <v/>
      </c>
      <c r="AT10" s="44" t="str">
        <f ca="1">IF(ISBLANK(INDIRECT("T10"))," ",(INDIRECT("T10")))</f>
        <v xml:space="preserve"> </v>
      </c>
      <c r="AU10" s="44" t="str">
        <f ca="1">IF(ISBLANK(INDIRECT("U10"))," ",(INDIRECT("U10")))</f>
        <v xml:space="preserve"> </v>
      </c>
      <c r="AV10" s="44" t="str">
        <f ca="1">IF(ISBLANK(INDIRECT("V10"))," ",(INDIRECT("V10")))</f>
        <v xml:space="preserve"> </v>
      </c>
      <c r="AW10" s="44" t="str">
        <f ca="1">IF(ISBLANK(INDIRECT("W10"))," ",(INDIRECT("W10")))</f>
        <v xml:space="preserve"> </v>
      </c>
      <c r="BC10" s="158" t="s">
        <v>22</v>
      </c>
      <c r="BD10" s="158" t="s">
        <v>13</v>
      </c>
      <c r="BE10" s="158" t="s">
        <v>503</v>
      </c>
      <c r="BF10" s="158" t="s">
        <v>236</v>
      </c>
      <c r="BG10" s="158"/>
    </row>
    <row r="11" spans="1:59" ht="53.25" customHeight="1" x14ac:dyDescent="0.25">
      <c r="A11" s="15">
        <v>6</v>
      </c>
      <c r="B11" s="17"/>
      <c r="C11" s="17"/>
      <c r="D11" s="26"/>
      <c r="E11" s="27"/>
      <c r="F11" s="26"/>
      <c r="G11" s="17"/>
      <c r="H11" s="17"/>
      <c r="I11" s="17"/>
      <c r="J11" s="17"/>
      <c r="K11" s="17"/>
      <c r="L11" s="17"/>
      <c r="M11" s="17"/>
      <c r="N11" s="26"/>
      <c r="O11" s="26"/>
      <c r="P11" s="17"/>
      <c r="Q11" s="68"/>
      <c r="R11" s="68"/>
      <c r="S11" s="244" t="str">
        <f t="shared" si="0"/>
        <v/>
      </c>
      <c r="T11" s="28"/>
      <c r="U11" s="17"/>
      <c r="V11" s="69"/>
      <c r="W11" s="17"/>
      <c r="AB11" s="44" t="str">
        <f ca="1">IF(ISBLANK(INDIRECT("B11"))," ",(INDIRECT("B11")))</f>
        <v xml:space="preserve"> </v>
      </c>
      <c r="AC11" s="44" t="str">
        <f ca="1">IF(ISBLANK(INDIRECT("C11"))," ",(INDIRECT("C11")))</f>
        <v xml:space="preserve"> </v>
      </c>
      <c r="AD11" s="44" t="str">
        <f ca="1">IF(ISBLANK(INDIRECT("D11"))," ",(INDIRECT("D11")))</f>
        <v xml:space="preserve"> </v>
      </c>
      <c r="AE11" s="44" t="str">
        <f ca="1">IF(ISBLANK(INDIRECT("E11"))," ",(INDIRECT("E11")))</f>
        <v xml:space="preserve"> </v>
      </c>
      <c r="AF11" s="44" t="str">
        <f ca="1">IF(ISBLANK(INDIRECT("F11"))," ",(INDIRECT("F11")))</f>
        <v xml:space="preserve"> </v>
      </c>
      <c r="AG11" s="44" t="str">
        <f ca="1">IF(ISBLANK(INDIRECT("G11"))," ",(INDIRECT("G11")))</f>
        <v xml:space="preserve"> </v>
      </c>
      <c r="AH11" s="44" t="str">
        <f ca="1">IF(ISBLANK(INDIRECT("H11"))," ",(INDIRECT("H11")))</f>
        <v xml:space="preserve"> </v>
      </c>
      <c r="AI11" s="44" t="str">
        <f ca="1">IF(ISBLANK(INDIRECT("I11"))," ",(INDIRECT("I11")))</f>
        <v xml:space="preserve"> </v>
      </c>
      <c r="AJ11" s="44" t="str">
        <f ca="1">IF(ISBLANK(INDIRECT("J11"))," ",(INDIRECT("J11")))</f>
        <v xml:space="preserve"> </v>
      </c>
      <c r="AK11" s="44" t="str">
        <f ca="1">IF(ISBLANK(INDIRECT("K11"))," ",(INDIRECT("K11")))</f>
        <v xml:space="preserve"> </v>
      </c>
      <c r="AL11" s="44" t="str">
        <f ca="1">IF(ISBLANK(INDIRECT("L11"))," ",(INDIRECT("L11")))</f>
        <v xml:space="preserve"> </v>
      </c>
      <c r="AM11" s="44" t="str">
        <f ca="1">IF(ISBLANK(INDIRECT("M11"))," ",(INDIRECT("M11")))</f>
        <v xml:space="preserve"> </v>
      </c>
      <c r="AN11" s="44" t="str">
        <f ca="1">IF(ISBLANK(INDIRECT("N11"))," ",(INDIRECT("N11")))</f>
        <v xml:space="preserve"> </v>
      </c>
      <c r="AO11" s="44" t="str">
        <f ca="1">IF(ISBLANK(INDIRECT("O11"))," ",(INDIRECT("O11")))</f>
        <v xml:space="preserve"> </v>
      </c>
      <c r="AP11" s="44" t="str">
        <f ca="1">IF(ISBLANK(INDIRECT("P11"))," ",(INDIRECT("P11")))</f>
        <v xml:space="preserve"> </v>
      </c>
      <c r="AQ11" s="44" t="str">
        <f ca="1">IF(ISBLANK(INDIRECT("Q11"))," ",(INDIRECT("Q11")))</f>
        <v xml:space="preserve"> </v>
      </c>
      <c r="AR11" s="44" t="str">
        <f ca="1">IF(ISBLANK(INDIRECT("R11"))," ",(INDIRECT("R11")))</f>
        <v xml:space="preserve"> </v>
      </c>
      <c r="AS11" s="44" t="str">
        <f ca="1">IF(ISBLANK(INDIRECT("S11"))," ",(INDIRECT("S11")))</f>
        <v/>
      </c>
      <c r="AT11" s="44" t="str">
        <f ca="1">IF(ISBLANK(INDIRECT("T11"))," ",(INDIRECT("T11")))</f>
        <v xml:space="preserve"> </v>
      </c>
      <c r="AU11" s="44" t="str">
        <f ca="1">IF(ISBLANK(INDIRECT("U11"))," ",(INDIRECT("U11")))</f>
        <v xml:space="preserve"> </v>
      </c>
      <c r="AV11" s="44" t="str">
        <f ca="1">IF(ISBLANK(INDIRECT("V11"))," ",(INDIRECT("V11")))</f>
        <v xml:space="preserve"> </v>
      </c>
      <c r="AW11" s="44" t="str">
        <f ca="1">IF(ISBLANK(INDIRECT("W11"))," ",(INDIRECT("W11")))</f>
        <v xml:space="preserve"> </v>
      </c>
      <c r="BC11" s="158" t="s">
        <v>808</v>
      </c>
      <c r="BD11" s="158" t="s">
        <v>90</v>
      </c>
      <c r="BE11" s="158" t="s">
        <v>504</v>
      </c>
      <c r="BF11" s="158" t="s">
        <v>272</v>
      </c>
      <c r="BG11" s="158"/>
    </row>
    <row r="12" spans="1:59" ht="53.25" customHeight="1" x14ac:dyDescent="0.25">
      <c r="A12" s="15">
        <v>7</v>
      </c>
      <c r="B12" s="17"/>
      <c r="C12" s="17"/>
      <c r="D12" s="26"/>
      <c r="E12" s="27"/>
      <c r="F12" s="26"/>
      <c r="G12" s="17"/>
      <c r="H12" s="17"/>
      <c r="I12" s="17"/>
      <c r="J12" s="17"/>
      <c r="K12" s="17"/>
      <c r="L12" s="17"/>
      <c r="M12" s="17"/>
      <c r="N12" s="26"/>
      <c r="O12" s="26"/>
      <c r="P12" s="17"/>
      <c r="Q12" s="68"/>
      <c r="R12" s="68"/>
      <c r="S12" s="244" t="str">
        <f t="shared" ref="S12:S64" si="1">IF(AND(Q12="",R12=""),"",Q12+R12)</f>
        <v/>
      </c>
      <c r="T12" s="28"/>
      <c r="U12" s="17"/>
      <c r="V12" s="69"/>
      <c r="W12" s="17"/>
      <c r="AB12" s="44" t="str">
        <f ca="1">IF(ISBLANK(INDIRECT("B12"))," ",(INDIRECT("B12")))</f>
        <v xml:space="preserve"> </v>
      </c>
      <c r="AC12" s="44" t="str">
        <f ca="1">IF(ISBLANK(INDIRECT("C12"))," ",(INDIRECT("C12")))</f>
        <v xml:space="preserve"> </v>
      </c>
      <c r="AD12" s="44" t="str">
        <f ca="1">IF(ISBLANK(INDIRECT("D12"))," ",(INDIRECT("D12")))</f>
        <v xml:space="preserve"> </v>
      </c>
      <c r="AE12" s="44" t="str">
        <f ca="1">IF(ISBLANK(INDIRECT("E12"))," ",(INDIRECT("E12")))</f>
        <v xml:space="preserve"> </v>
      </c>
      <c r="AF12" s="44" t="str">
        <f ca="1">IF(ISBLANK(INDIRECT("F12"))," ",(INDIRECT("F12")))</f>
        <v xml:space="preserve"> </v>
      </c>
      <c r="AG12" s="44" t="str">
        <f ca="1">IF(ISBLANK(INDIRECT("G12"))," ",(INDIRECT("G12")))</f>
        <v xml:space="preserve"> </v>
      </c>
      <c r="AH12" s="44" t="str">
        <f ca="1">IF(ISBLANK(INDIRECT("H12"))," ",(INDIRECT("H12")))</f>
        <v xml:space="preserve"> </v>
      </c>
      <c r="AI12" s="44" t="str">
        <f ca="1">IF(ISBLANK(INDIRECT("I12"))," ",(INDIRECT("I12")))</f>
        <v xml:space="preserve"> </v>
      </c>
      <c r="AJ12" s="44" t="str">
        <f ca="1">IF(ISBLANK(INDIRECT("J12"))," ",(INDIRECT("J12")))</f>
        <v xml:space="preserve"> </v>
      </c>
      <c r="AK12" s="44" t="str">
        <f ca="1">IF(ISBLANK(INDIRECT("K12"))," ",(INDIRECT("K12")))</f>
        <v xml:space="preserve"> </v>
      </c>
      <c r="AL12" s="44" t="str">
        <f ca="1">IF(ISBLANK(INDIRECT("L12"))," ",(INDIRECT("L12")))</f>
        <v xml:space="preserve"> </v>
      </c>
      <c r="AM12" s="44" t="str">
        <f ca="1">IF(ISBLANK(INDIRECT("M12"))," ",(INDIRECT("M12")))</f>
        <v xml:space="preserve"> </v>
      </c>
      <c r="AN12" s="44" t="str">
        <f ca="1">IF(ISBLANK(INDIRECT("N12"))," ",(INDIRECT("N12")))</f>
        <v xml:space="preserve"> </v>
      </c>
      <c r="AO12" s="44" t="str">
        <f ca="1">IF(ISBLANK(INDIRECT("O12"))," ",(INDIRECT("O12")))</f>
        <v xml:space="preserve"> </v>
      </c>
      <c r="AP12" s="44" t="str">
        <f ca="1">IF(ISBLANK(INDIRECT("P12"))," ",(INDIRECT("P12")))</f>
        <v xml:space="preserve"> </v>
      </c>
      <c r="AQ12" s="44" t="str">
        <f ca="1">IF(ISBLANK(INDIRECT("Q12"))," ",(INDIRECT("Q12")))</f>
        <v xml:space="preserve"> </v>
      </c>
      <c r="AR12" s="44" t="str">
        <f ca="1">IF(ISBLANK(INDIRECT("R12"))," ",(INDIRECT("R12")))</f>
        <v xml:space="preserve"> </v>
      </c>
      <c r="AS12" s="44" t="str">
        <f ca="1">IF(ISBLANK(INDIRECT("S12"))," ",(INDIRECT("S12")))</f>
        <v/>
      </c>
      <c r="AT12" s="44" t="str">
        <f ca="1">IF(ISBLANK(INDIRECT("T12"))," ",(INDIRECT("T12")))</f>
        <v xml:space="preserve"> </v>
      </c>
      <c r="AU12" s="44" t="str">
        <f ca="1">IF(ISBLANK(INDIRECT("U12"))," ",(INDIRECT("U12")))</f>
        <v xml:space="preserve"> </v>
      </c>
      <c r="AV12" s="44" t="str">
        <f ca="1">IF(ISBLANK(INDIRECT("V12"))," ",(INDIRECT("V12")))</f>
        <v xml:space="preserve"> </v>
      </c>
      <c r="AW12" s="44" t="str">
        <f ca="1">IF(ISBLANK(INDIRECT("W12"))," ",(INDIRECT("W12")))</f>
        <v xml:space="preserve"> </v>
      </c>
      <c r="BC12" s="158" t="s">
        <v>527</v>
      </c>
      <c r="BD12" s="158"/>
      <c r="BE12" s="158" t="s">
        <v>85</v>
      </c>
      <c r="BF12" s="158" t="s">
        <v>278</v>
      </c>
      <c r="BG12" s="158"/>
    </row>
    <row r="13" spans="1:59" ht="53.25" customHeight="1" x14ac:dyDescent="0.25">
      <c r="A13" s="15">
        <v>8</v>
      </c>
      <c r="B13" s="17"/>
      <c r="C13" s="17"/>
      <c r="D13" s="26"/>
      <c r="E13" s="27"/>
      <c r="F13" s="26"/>
      <c r="G13" s="17"/>
      <c r="H13" s="17"/>
      <c r="I13" s="17"/>
      <c r="J13" s="17"/>
      <c r="K13" s="17"/>
      <c r="L13" s="17"/>
      <c r="M13" s="17"/>
      <c r="N13" s="26"/>
      <c r="O13" s="26"/>
      <c r="P13" s="17"/>
      <c r="Q13" s="68"/>
      <c r="R13" s="68"/>
      <c r="S13" s="244" t="str">
        <f t="shared" si="1"/>
        <v/>
      </c>
      <c r="T13" s="28"/>
      <c r="U13" s="17"/>
      <c r="V13" s="69"/>
      <c r="W13" s="17"/>
      <c r="AB13" s="44" t="str">
        <f ca="1">IF(ISBLANK(INDIRECT("B13"))," ",(INDIRECT("B13")))</f>
        <v xml:space="preserve"> </v>
      </c>
      <c r="AC13" s="44" t="str">
        <f ca="1">IF(ISBLANK(INDIRECT("C13"))," ",(INDIRECT("C13")))</f>
        <v xml:space="preserve"> </v>
      </c>
      <c r="AD13" s="44" t="str">
        <f ca="1">IF(ISBLANK(INDIRECT("D13"))," ",(INDIRECT("D13")))</f>
        <v xml:space="preserve"> </v>
      </c>
      <c r="AE13" s="44" t="str">
        <f ca="1">IF(ISBLANK(INDIRECT("E13"))," ",(INDIRECT("E13")))</f>
        <v xml:space="preserve"> </v>
      </c>
      <c r="AF13" s="44" t="str">
        <f ca="1">IF(ISBLANK(INDIRECT("F13"))," ",(INDIRECT("F13")))</f>
        <v xml:space="preserve"> </v>
      </c>
      <c r="AG13" s="44" t="str">
        <f ca="1">IF(ISBLANK(INDIRECT("G13"))," ",(INDIRECT("G13")))</f>
        <v xml:space="preserve"> </v>
      </c>
      <c r="AH13" s="44" t="str">
        <f ca="1">IF(ISBLANK(INDIRECT("H13"))," ",(INDIRECT("H13")))</f>
        <v xml:space="preserve"> </v>
      </c>
      <c r="AI13" s="44" t="str">
        <f ca="1">IF(ISBLANK(INDIRECT("I13"))," ",(INDIRECT("I13")))</f>
        <v xml:space="preserve"> </v>
      </c>
      <c r="AJ13" s="44" t="str">
        <f ca="1">IF(ISBLANK(INDIRECT("J13"))," ",(INDIRECT("J13")))</f>
        <v xml:space="preserve"> </v>
      </c>
      <c r="AK13" s="44" t="str">
        <f ca="1">IF(ISBLANK(INDIRECT("K13"))," ",(INDIRECT("K13")))</f>
        <v xml:space="preserve"> </v>
      </c>
      <c r="AL13" s="44" t="str">
        <f ca="1">IF(ISBLANK(INDIRECT("L13"))," ",(INDIRECT("L13")))</f>
        <v xml:space="preserve"> </v>
      </c>
      <c r="AM13" s="44" t="str">
        <f ca="1">IF(ISBLANK(INDIRECT("M13"))," ",(INDIRECT("M13")))</f>
        <v xml:space="preserve"> </v>
      </c>
      <c r="AN13" s="44" t="str">
        <f ca="1">IF(ISBLANK(INDIRECT("N13"))," ",(INDIRECT("N13")))</f>
        <v xml:space="preserve"> </v>
      </c>
      <c r="AO13" s="44" t="str">
        <f ca="1">IF(ISBLANK(INDIRECT("O13"))," ",(INDIRECT("O13")))</f>
        <v xml:space="preserve"> </v>
      </c>
      <c r="AP13" s="44" t="str">
        <f ca="1">IF(ISBLANK(INDIRECT("P13"))," ",(INDIRECT("P13")))</f>
        <v xml:space="preserve"> </v>
      </c>
      <c r="AQ13" s="44" t="str">
        <f ca="1">IF(ISBLANK(INDIRECT("Q13"))," ",(INDIRECT("Q13")))</f>
        <v xml:space="preserve"> </v>
      </c>
      <c r="AR13" s="44" t="str">
        <f ca="1">IF(ISBLANK(INDIRECT("R13"))," ",(INDIRECT("R13")))</f>
        <v xml:space="preserve"> </v>
      </c>
      <c r="AS13" s="44" t="str">
        <f ca="1">IF(ISBLANK(INDIRECT("S13"))," ",(INDIRECT("S13")))</f>
        <v/>
      </c>
      <c r="AT13" s="44" t="str">
        <f ca="1">IF(ISBLANK(INDIRECT("T13"))," ",(INDIRECT("T13")))</f>
        <v xml:space="preserve"> </v>
      </c>
      <c r="AU13" s="44" t="str">
        <f ca="1">IF(ISBLANK(INDIRECT("U13"))," ",(INDIRECT("U13")))</f>
        <v xml:space="preserve"> </v>
      </c>
      <c r="AV13" s="44" t="str">
        <f ca="1">IF(ISBLANK(INDIRECT("V13"))," ",(INDIRECT("V13")))</f>
        <v xml:space="preserve"> </v>
      </c>
      <c r="AW13" s="44" t="str">
        <f ca="1">IF(ISBLANK(INDIRECT("W13"))," ",(INDIRECT("W13")))</f>
        <v xml:space="preserve"> </v>
      </c>
      <c r="BC13" s="158" t="s">
        <v>23</v>
      </c>
      <c r="BD13" s="158"/>
      <c r="BE13" s="158" t="s">
        <v>86</v>
      </c>
      <c r="BF13" s="158" t="s">
        <v>279</v>
      </c>
      <c r="BG13" s="158"/>
    </row>
    <row r="14" spans="1:59" ht="53.25" customHeight="1" x14ac:dyDescent="0.25">
      <c r="A14" s="15">
        <v>9</v>
      </c>
      <c r="B14" s="17"/>
      <c r="C14" s="17"/>
      <c r="D14" s="26"/>
      <c r="E14" s="27"/>
      <c r="F14" s="26"/>
      <c r="G14" s="17"/>
      <c r="H14" s="17"/>
      <c r="I14" s="17"/>
      <c r="J14" s="17"/>
      <c r="K14" s="17"/>
      <c r="L14" s="17"/>
      <c r="M14" s="17"/>
      <c r="N14" s="26"/>
      <c r="O14" s="26"/>
      <c r="P14" s="17"/>
      <c r="Q14" s="68"/>
      <c r="R14" s="68"/>
      <c r="S14" s="244" t="str">
        <f t="shared" si="1"/>
        <v/>
      </c>
      <c r="T14" s="28"/>
      <c r="U14" s="17"/>
      <c r="V14" s="69"/>
      <c r="W14" s="17"/>
      <c r="AB14" s="44" t="str">
        <f ca="1">IF(ISBLANK(INDIRECT("B14"))," ",(INDIRECT("B14")))</f>
        <v xml:space="preserve"> </v>
      </c>
      <c r="AC14" s="44" t="str">
        <f ca="1">IF(ISBLANK(INDIRECT("C14"))," ",(INDIRECT("C14")))</f>
        <v xml:space="preserve"> </v>
      </c>
      <c r="AD14" s="44" t="str">
        <f ca="1">IF(ISBLANK(INDIRECT("D14"))," ",(INDIRECT("D14")))</f>
        <v xml:space="preserve"> </v>
      </c>
      <c r="AE14" s="44" t="str">
        <f ca="1">IF(ISBLANK(INDIRECT("E14"))," ",(INDIRECT("E14")))</f>
        <v xml:space="preserve"> </v>
      </c>
      <c r="AF14" s="44" t="str">
        <f ca="1">IF(ISBLANK(INDIRECT("F14"))," ",(INDIRECT("F14")))</f>
        <v xml:space="preserve"> </v>
      </c>
      <c r="AG14" s="44" t="str">
        <f ca="1">IF(ISBLANK(INDIRECT("G14"))," ",(INDIRECT("G14")))</f>
        <v xml:space="preserve"> </v>
      </c>
      <c r="AH14" s="44" t="str">
        <f ca="1">IF(ISBLANK(INDIRECT("H14"))," ",(INDIRECT("H14")))</f>
        <v xml:space="preserve"> </v>
      </c>
      <c r="AI14" s="44" t="str">
        <f ca="1">IF(ISBLANK(INDIRECT("I14"))," ",(INDIRECT("I14")))</f>
        <v xml:space="preserve"> </v>
      </c>
      <c r="AJ14" s="44" t="str">
        <f ca="1">IF(ISBLANK(INDIRECT("J14"))," ",(INDIRECT("J14")))</f>
        <v xml:space="preserve"> </v>
      </c>
      <c r="AK14" s="44" t="str">
        <f ca="1">IF(ISBLANK(INDIRECT("K14"))," ",(INDIRECT("K14")))</f>
        <v xml:space="preserve"> </v>
      </c>
      <c r="AL14" s="44" t="str">
        <f ca="1">IF(ISBLANK(INDIRECT("L14"))," ",(INDIRECT("L14")))</f>
        <v xml:space="preserve"> </v>
      </c>
      <c r="AM14" s="44" t="str">
        <f ca="1">IF(ISBLANK(INDIRECT("M14"))," ",(INDIRECT("M14")))</f>
        <v xml:space="preserve"> </v>
      </c>
      <c r="AN14" s="44" t="str">
        <f ca="1">IF(ISBLANK(INDIRECT("N14"))," ",(INDIRECT("N14")))</f>
        <v xml:space="preserve"> </v>
      </c>
      <c r="AO14" s="44" t="str">
        <f ca="1">IF(ISBLANK(INDIRECT("O14"))," ",(INDIRECT("O14")))</f>
        <v xml:space="preserve"> </v>
      </c>
      <c r="AP14" s="44" t="str">
        <f ca="1">IF(ISBLANK(INDIRECT("P14"))," ",(INDIRECT("P14")))</f>
        <v xml:space="preserve"> </v>
      </c>
      <c r="AQ14" s="44" t="str">
        <f ca="1">IF(ISBLANK(INDIRECT("Q14"))," ",(INDIRECT("Q14")))</f>
        <v xml:space="preserve"> </v>
      </c>
      <c r="AR14" s="44" t="str">
        <f ca="1">IF(ISBLANK(INDIRECT("R14"))," ",(INDIRECT("R14")))</f>
        <v xml:space="preserve"> </v>
      </c>
      <c r="AS14" s="44" t="str">
        <f ca="1">IF(ISBLANK(INDIRECT("S14"))," ",(INDIRECT("S14")))</f>
        <v/>
      </c>
      <c r="AT14" s="44" t="str">
        <f ca="1">IF(ISBLANK(INDIRECT("T14"))," ",(INDIRECT("T14")))</f>
        <v xml:space="preserve"> </v>
      </c>
      <c r="AU14" s="44" t="str">
        <f ca="1">IF(ISBLANK(INDIRECT("U14"))," ",(INDIRECT("U14")))</f>
        <v xml:space="preserve"> </v>
      </c>
      <c r="AV14" s="44" t="str">
        <f ca="1">IF(ISBLANK(INDIRECT("V14"))," ",(INDIRECT("V14")))</f>
        <v xml:space="preserve"> </v>
      </c>
      <c r="AW14" s="44" t="str">
        <f ca="1">IF(ISBLANK(INDIRECT("W14"))," ",(INDIRECT("W14")))</f>
        <v xml:space="preserve"> </v>
      </c>
      <c r="BC14" s="158" t="s">
        <v>197</v>
      </c>
      <c r="BD14" s="158"/>
      <c r="BE14" s="158" t="s">
        <v>84</v>
      </c>
      <c r="BF14" s="158" t="s">
        <v>258</v>
      </c>
      <c r="BG14" s="158"/>
    </row>
    <row r="15" spans="1:59" ht="53.25" customHeight="1" x14ac:dyDescent="0.25">
      <c r="A15" s="15">
        <v>10</v>
      </c>
      <c r="B15" s="17"/>
      <c r="C15" s="17"/>
      <c r="D15" s="26"/>
      <c r="E15" s="27"/>
      <c r="F15" s="26"/>
      <c r="G15" s="17"/>
      <c r="H15" s="17"/>
      <c r="I15" s="17"/>
      <c r="J15" s="17"/>
      <c r="K15" s="17"/>
      <c r="L15" s="17"/>
      <c r="M15" s="17"/>
      <c r="N15" s="26"/>
      <c r="O15" s="26"/>
      <c r="P15" s="17"/>
      <c r="Q15" s="68"/>
      <c r="R15" s="68"/>
      <c r="S15" s="244" t="str">
        <f t="shared" si="1"/>
        <v/>
      </c>
      <c r="T15" s="28"/>
      <c r="U15" s="17"/>
      <c r="V15" s="69"/>
      <c r="W15" s="17"/>
      <c r="AB15" s="44" t="str">
        <f ca="1">IF(ISBLANK(INDIRECT("B15"))," ",(INDIRECT("B15")))</f>
        <v xml:space="preserve"> </v>
      </c>
      <c r="AC15" s="44" t="str">
        <f ca="1">IF(ISBLANK(INDIRECT("C15"))," ",(INDIRECT("C15")))</f>
        <v xml:space="preserve"> </v>
      </c>
      <c r="AD15" s="44" t="str">
        <f ca="1">IF(ISBLANK(INDIRECT("D15"))," ",(INDIRECT("D15")))</f>
        <v xml:space="preserve"> </v>
      </c>
      <c r="AE15" s="44" t="str">
        <f ca="1">IF(ISBLANK(INDIRECT("E15"))," ",(INDIRECT("E15")))</f>
        <v xml:space="preserve"> </v>
      </c>
      <c r="AF15" s="44" t="str">
        <f ca="1">IF(ISBLANK(INDIRECT("F15"))," ",(INDIRECT("F15")))</f>
        <v xml:space="preserve"> </v>
      </c>
      <c r="AG15" s="44" t="str">
        <f ca="1">IF(ISBLANK(INDIRECT("G15"))," ",(INDIRECT("G15")))</f>
        <v xml:space="preserve"> </v>
      </c>
      <c r="AH15" s="44" t="str">
        <f ca="1">IF(ISBLANK(INDIRECT("H15"))," ",(INDIRECT("H15")))</f>
        <v xml:space="preserve"> </v>
      </c>
      <c r="AI15" s="44" t="str">
        <f ca="1">IF(ISBLANK(INDIRECT("I15"))," ",(INDIRECT("I15")))</f>
        <v xml:space="preserve"> </v>
      </c>
      <c r="AJ15" s="44" t="str">
        <f ca="1">IF(ISBLANK(INDIRECT("J15"))," ",(INDIRECT("J15")))</f>
        <v xml:space="preserve"> </v>
      </c>
      <c r="AK15" s="44" t="str">
        <f ca="1">IF(ISBLANK(INDIRECT("K15"))," ",(INDIRECT("K15")))</f>
        <v xml:space="preserve"> </v>
      </c>
      <c r="AL15" s="44" t="str">
        <f ca="1">IF(ISBLANK(INDIRECT("L15"))," ",(INDIRECT("L15")))</f>
        <v xml:space="preserve"> </v>
      </c>
      <c r="AM15" s="44" t="str">
        <f ca="1">IF(ISBLANK(INDIRECT("M15"))," ",(INDIRECT("M15")))</f>
        <v xml:space="preserve"> </v>
      </c>
      <c r="AN15" s="44" t="str">
        <f ca="1">IF(ISBLANK(INDIRECT("N15"))," ",(INDIRECT("N15")))</f>
        <v xml:space="preserve"> </v>
      </c>
      <c r="AO15" s="44" t="str">
        <f ca="1">IF(ISBLANK(INDIRECT("O15"))," ",(INDIRECT("O15")))</f>
        <v xml:space="preserve"> </v>
      </c>
      <c r="AP15" s="44" t="str">
        <f ca="1">IF(ISBLANK(INDIRECT("P15"))," ",(INDIRECT("P15")))</f>
        <v xml:space="preserve"> </v>
      </c>
      <c r="AQ15" s="44" t="str">
        <f ca="1">IF(ISBLANK(INDIRECT("Q15"))," ",(INDIRECT("Q15")))</f>
        <v xml:space="preserve"> </v>
      </c>
      <c r="AR15" s="44" t="str">
        <f ca="1">IF(ISBLANK(INDIRECT("R15"))," ",(INDIRECT("R15")))</f>
        <v xml:space="preserve"> </v>
      </c>
      <c r="AS15" s="44" t="str">
        <f ca="1">IF(ISBLANK(INDIRECT("S15"))," ",(INDIRECT("S15")))</f>
        <v/>
      </c>
      <c r="AT15" s="44" t="str">
        <f ca="1">IF(ISBLANK(INDIRECT("T15"))," ",(INDIRECT("T15")))</f>
        <v xml:space="preserve"> </v>
      </c>
      <c r="AU15" s="44" t="str">
        <f ca="1">IF(ISBLANK(INDIRECT("U15"))," ",(INDIRECT("U15")))</f>
        <v xml:space="preserve"> </v>
      </c>
      <c r="AV15" s="44" t="str">
        <f ca="1">IF(ISBLANK(INDIRECT("V15"))," ",(INDIRECT("V15")))</f>
        <v xml:space="preserve"> </v>
      </c>
      <c r="AW15" s="44" t="str">
        <f ca="1">IF(ISBLANK(INDIRECT("W15"))," ",(INDIRECT("W15")))</f>
        <v xml:space="preserve"> </v>
      </c>
      <c r="BC15" s="158" t="s">
        <v>530</v>
      </c>
      <c r="BD15" s="158"/>
      <c r="BE15" s="158" t="s">
        <v>19</v>
      </c>
      <c r="BF15" s="158" t="s">
        <v>260</v>
      </c>
      <c r="BG15" s="158"/>
    </row>
    <row r="16" spans="1:59" ht="53.25" customHeight="1" x14ac:dyDescent="0.25">
      <c r="A16" s="15">
        <v>11</v>
      </c>
      <c r="B16" s="17"/>
      <c r="C16" s="17"/>
      <c r="D16" s="26"/>
      <c r="E16" s="27"/>
      <c r="F16" s="26"/>
      <c r="G16" s="17"/>
      <c r="H16" s="17"/>
      <c r="I16" s="17"/>
      <c r="J16" s="17"/>
      <c r="K16" s="17"/>
      <c r="L16" s="17"/>
      <c r="M16" s="17"/>
      <c r="N16" s="26"/>
      <c r="O16" s="26"/>
      <c r="P16" s="17"/>
      <c r="Q16" s="68"/>
      <c r="R16" s="68"/>
      <c r="S16" s="244" t="str">
        <f t="shared" si="1"/>
        <v/>
      </c>
      <c r="T16" s="28"/>
      <c r="U16" s="17"/>
      <c r="V16" s="69"/>
      <c r="W16" s="17"/>
      <c r="AB16" s="44" t="str">
        <f ca="1">IF(ISBLANK(INDIRECT("B16"))," ",(INDIRECT("B16")))</f>
        <v xml:space="preserve"> </v>
      </c>
      <c r="AC16" s="44" t="str">
        <f ca="1">IF(ISBLANK(INDIRECT("C16"))," ",(INDIRECT("C16")))</f>
        <v xml:space="preserve"> </v>
      </c>
      <c r="AD16" s="44" t="str">
        <f ca="1">IF(ISBLANK(INDIRECT("D16"))," ",(INDIRECT("D16")))</f>
        <v xml:space="preserve"> </v>
      </c>
      <c r="AE16" s="44" t="str">
        <f ca="1">IF(ISBLANK(INDIRECT("E16"))," ",(INDIRECT("E16")))</f>
        <v xml:space="preserve"> </v>
      </c>
      <c r="AF16" s="44" t="str">
        <f ca="1">IF(ISBLANK(INDIRECT("F16"))," ",(INDIRECT("F16")))</f>
        <v xml:space="preserve"> </v>
      </c>
      <c r="AG16" s="44" t="str">
        <f ca="1">IF(ISBLANK(INDIRECT("G16"))," ",(INDIRECT("G16")))</f>
        <v xml:space="preserve"> </v>
      </c>
      <c r="AH16" s="44" t="str">
        <f ca="1">IF(ISBLANK(INDIRECT("H16"))," ",(INDIRECT("H16")))</f>
        <v xml:space="preserve"> </v>
      </c>
      <c r="AI16" s="44" t="str">
        <f ca="1">IF(ISBLANK(INDIRECT("I16"))," ",(INDIRECT("I16")))</f>
        <v xml:space="preserve"> </v>
      </c>
      <c r="AJ16" s="44" t="str">
        <f ca="1">IF(ISBLANK(INDIRECT("J16"))," ",(INDIRECT("J16")))</f>
        <v xml:space="preserve"> </v>
      </c>
      <c r="AK16" s="44" t="str">
        <f ca="1">IF(ISBLANK(INDIRECT("K16"))," ",(INDIRECT("K16")))</f>
        <v xml:space="preserve"> </v>
      </c>
      <c r="AL16" s="44" t="str">
        <f ca="1">IF(ISBLANK(INDIRECT("L16"))," ",(INDIRECT("L16")))</f>
        <v xml:space="preserve"> </v>
      </c>
      <c r="AM16" s="44" t="str">
        <f ca="1">IF(ISBLANK(INDIRECT("M16"))," ",(INDIRECT("M16")))</f>
        <v xml:space="preserve"> </v>
      </c>
      <c r="AN16" s="44" t="str">
        <f ca="1">IF(ISBLANK(INDIRECT("N16"))," ",(INDIRECT("N16")))</f>
        <v xml:space="preserve"> </v>
      </c>
      <c r="AO16" s="44" t="str">
        <f ca="1">IF(ISBLANK(INDIRECT("O16"))," ",(INDIRECT("O16")))</f>
        <v xml:space="preserve"> </v>
      </c>
      <c r="AP16" s="44" t="str">
        <f ca="1">IF(ISBLANK(INDIRECT("P16"))," ",(INDIRECT("P16")))</f>
        <v xml:space="preserve"> </v>
      </c>
      <c r="AQ16" s="44" t="str">
        <f ca="1">IF(ISBLANK(INDIRECT("Q16"))," ",(INDIRECT("Q16")))</f>
        <v xml:space="preserve"> </v>
      </c>
      <c r="AR16" s="44" t="str">
        <f ca="1">IF(ISBLANK(INDIRECT("R16"))," ",(INDIRECT("R16")))</f>
        <v xml:space="preserve"> </v>
      </c>
      <c r="AS16" s="44" t="str">
        <f ca="1">IF(ISBLANK(INDIRECT("S16"))," ",(INDIRECT("S16")))</f>
        <v/>
      </c>
      <c r="AT16" s="44" t="str">
        <f ca="1">IF(ISBLANK(INDIRECT("T16"))," ",(INDIRECT("T16")))</f>
        <v xml:space="preserve"> </v>
      </c>
      <c r="AU16" s="44" t="str">
        <f ca="1">IF(ISBLANK(INDIRECT("U16"))," ",(INDIRECT("U16")))</f>
        <v xml:space="preserve"> </v>
      </c>
      <c r="AV16" s="44" t="str">
        <f ca="1">IF(ISBLANK(INDIRECT("V16"))," ",(INDIRECT("V16")))</f>
        <v xml:space="preserve"> </v>
      </c>
      <c r="AW16" s="44" t="str">
        <f ca="1">IF(ISBLANK(INDIRECT("W16"))," ",(INDIRECT("W16")))</f>
        <v xml:space="preserve"> </v>
      </c>
      <c r="BC16" s="158" t="s">
        <v>24</v>
      </c>
      <c r="BD16" s="158"/>
      <c r="BE16" s="158" t="s">
        <v>505</v>
      </c>
      <c r="BF16" s="158" t="s">
        <v>271</v>
      </c>
      <c r="BG16" s="158"/>
    </row>
    <row r="17" spans="1:59" ht="53.25" customHeight="1" x14ac:dyDescent="0.25">
      <c r="A17" s="15">
        <v>12</v>
      </c>
      <c r="B17" s="17"/>
      <c r="C17" s="17"/>
      <c r="D17" s="26"/>
      <c r="E17" s="27"/>
      <c r="F17" s="26"/>
      <c r="G17" s="17"/>
      <c r="H17" s="17"/>
      <c r="I17" s="17"/>
      <c r="J17" s="17"/>
      <c r="K17" s="17"/>
      <c r="L17" s="17"/>
      <c r="M17" s="17"/>
      <c r="N17" s="26"/>
      <c r="O17" s="26"/>
      <c r="P17" s="17"/>
      <c r="Q17" s="68"/>
      <c r="R17" s="68"/>
      <c r="S17" s="244" t="str">
        <f t="shared" si="1"/>
        <v/>
      </c>
      <c r="T17" s="28"/>
      <c r="U17" s="17"/>
      <c r="V17" s="69"/>
      <c r="W17" s="17"/>
      <c r="AB17" s="44" t="str">
        <f ca="1">IF(ISBLANK(INDIRECT("B17"))," ",(INDIRECT("B17")))</f>
        <v xml:space="preserve"> </v>
      </c>
      <c r="AC17" s="44" t="str">
        <f ca="1">IF(ISBLANK(INDIRECT("C17"))," ",(INDIRECT("C17")))</f>
        <v xml:space="preserve"> </v>
      </c>
      <c r="AD17" s="44" t="str">
        <f ca="1">IF(ISBLANK(INDIRECT("D17"))," ",(INDIRECT("D17")))</f>
        <v xml:space="preserve"> </v>
      </c>
      <c r="AE17" s="44" t="str">
        <f ca="1">IF(ISBLANK(INDIRECT("E17"))," ",(INDIRECT("E17")))</f>
        <v xml:space="preserve"> </v>
      </c>
      <c r="AF17" s="44" t="str">
        <f ca="1">IF(ISBLANK(INDIRECT("F17"))," ",(INDIRECT("F17")))</f>
        <v xml:space="preserve"> </v>
      </c>
      <c r="AG17" s="44" t="str">
        <f ca="1">IF(ISBLANK(INDIRECT("G17"))," ",(INDIRECT("G17")))</f>
        <v xml:space="preserve"> </v>
      </c>
      <c r="AH17" s="44" t="str">
        <f ca="1">IF(ISBLANK(INDIRECT("H17"))," ",(INDIRECT("H17")))</f>
        <v xml:space="preserve"> </v>
      </c>
      <c r="AI17" s="44" t="str">
        <f ca="1">IF(ISBLANK(INDIRECT("I17"))," ",(INDIRECT("I17")))</f>
        <v xml:space="preserve"> </v>
      </c>
      <c r="AJ17" s="44" t="str">
        <f ca="1">IF(ISBLANK(INDIRECT("J17"))," ",(INDIRECT("J17")))</f>
        <v xml:space="preserve"> </v>
      </c>
      <c r="AK17" s="44" t="str">
        <f ca="1">IF(ISBLANK(INDIRECT("K17"))," ",(INDIRECT("K17")))</f>
        <v xml:space="preserve"> </v>
      </c>
      <c r="AL17" s="44" t="str">
        <f ca="1">IF(ISBLANK(INDIRECT("L17"))," ",(INDIRECT("L17")))</f>
        <v xml:space="preserve"> </v>
      </c>
      <c r="AM17" s="44" t="str">
        <f ca="1">IF(ISBLANK(INDIRECT("M17"))," ",(INDIRECT("M17")))</f>
        <v xml:space="preserve"> </v>
      </c>
      <c r="AN17" s="44" t="str">
        <f ca="1">IF(ISBLANK(INDIRECT("N17"))," ",(INDIRECT("N17")))</f>
        <v xml:space="preserve"> </v>
      </c>
      <c r="AO17" s="44" t="str">
        <f ca="1">IF(ISBLANK(INDIRECT("O17"))," ",(INDIRECT("O17")))</f>
        <v xml:space="preserve"> </v>
      </c>
      <c r="AP17" s="44" t="str">
        <f ca="1">IF(ISBLANK(INDIRECT("P17"))," ",(INDIRECT("P17")))</f>
        <v xml:space="preserve"> </v>
      </c>
      <c r="AQ17" s="44" t="str">
        <f ca="1">IF(ISBLANK(INDIRECT("Q17"))," ",(INDIRECT("Q17")))</f>
        <v xml:space="preserve"> </v>
      </c>
      <c r="AR17" s="44" t="str">
        <f ca="1">IF(ISBLANK(INDIRECT("R17"))," ",(INDIRECT("R17")))</f>
        <v xml:space="preserve"> </v>
      </c>
      <c r="AS17" s="44" t="str">
        <f ca="1">IF(ISBLANK(INDIRECT("S17"))," ",(INDIRECT("S17")))</f>
        <v/>
      </c>
      <c r="AT17" s="44" t="str">
        <f ca="1">IF(ISBLANK(INDIRECT("T17"))," ",(INDIRECT("T17")))</f>
        <v xml:space="preserve"> </v>
      </c>
      <c r="AU17" s="44" t="str">
        <f ca="1">IF(ISBLANK(INDIRECT("U17"))," ",(INDIRECT("U17")))</f>
        <v xml:space="preserve"> </v>
      </c>
      <c r="AV17" s="44" t="str">
        <f ca="1">IF(ISBLANK(INDIRECT("V17"))," ",(INDIRECT("V17")))</f>
        <v xml:space="preserve"> </v>
      </c>
      <c r="AW17" s="44" t="str">
        <f ca="1">IF(ISBLANK(INDIRECT("W17"))," ",(INDIRECT("W17")))</f>
        <v xml:space="preserve"> </v>
      </c>
      <c r="BC17" s="158" t="s">
        <v>25</v>
      </c>
      <c r="BD17" s="158"/>
      <c r="BE17" s="158" t="s">
        <v>89</v>
      </c>
      <c r="BF17" s="158" t="s">
        <v>263</v>
      </c>
      <c r="BG17" s="158"/>
    </row>
    <row r="18" spans="1:59" ht="53.25" customHeight="1" x14ac:dyDescent="0.25">
      <c r="A18" s="15">
        <v>13</v>
      </c>
      <c r="B18" s="17"/>
      <c r="C18" s="17"/>
      <c r="D18" s="26"/>
      <c r="E18" s="27"/>
      <c r="F18" s="26"/>
      <c r="G18" s="17"/>
      <c r="H18" s="17"/>
      <c r="I18" s="17"/>
      <c r="J18" s="17"/>
      <c r="K18" s="17"/>
      <c r="L18" s="17"/>
      <c r="M18" s="17"/>
      <c r="N18" s="26"/>
      <c r="O18" s="26"/>
      <c r="P18" s="17"/>
      <c r="Q18" s="68"/>
      <c r="R18" s="68"/>
      <c r="S18" s="244" t="str">
        <f t="shared" si="1"/>
        <v/>
      </c>
      <c r="T18" s="28"/>
      <c r="U18" s="17"/>
      <c r="V18" s="69"/>
      <c r="W18" s="17"/>
      <c r="AB18" s="44" t="str">
        <f ca="1">IF(ISBLANK(INDIRECT("B18"))," ",(INDIRECT("B18")))</f>
        <v xml:space="preserve"> </v>
      </c>
      <c r="AC18" s="44" t="str">
        <f ca="1">IF(ISBLANK(INDIRECT("C18"))," ",(INDIRECT("C18")))</f>
        <v xml:space="preserve"> </v>
      </c>
      <c r="AD18" s="44" t="str">
        <f ca="1">IF(ISBLANK(INDIRECT("D18"))," ",(INDIRECT("D18")))</f>
        <v xml:space="preserve"> </v>
      </c>
      <c r="AE18" s="44" t="str">
        <f ca="1">IF(ISBLANK(INDIRECT("E18"))," ",(INDIRECT("E18")))</f>
        <v xml:space="preserve"> </v>
      </c>
      <c r="AF18" s="44" t="str">
        <f ca="1">IF(ISBLANK(INDIRECT("F18"))," ",(INDIRECT("F18")))</f>
        <v xml:space="preserve"> </v>
      </c>
      <c r="AG18" s="44" t="str">
        <f ca="1">IF(ISBLANK(INDIRECT("G18"))," ",(INDIRECT("G18")))</f>
        <v xml:space="preserve"> </v>
      </c>
      <c r="AH18" s="44" t="str">
        <f ca="1">IF(ISBLANK(INDIRECT("H18"))," ",(INDIRECT("H18")))</f>
        <v xml:space="preserve"> </v>
      </c>
      <c r="AI18" s="44" t="str">
        <f ca="1">IF(ISBLANK(INDIRECT("I18"))," ",(INDIRECT("I18")))</f>
        <v xml:space="preserve"> </v>
      </c>
      <c r="AJ18" s="44" t="str">
        <f ca="1">IF(ISBLANK(INDIRECT("J18"))," ",(INDIRECT("J18")))</f>
        <v xml:space="preserve"> </v>
      </c>
      <c r="AK18" s="44" t="str">
        <f ca="1">IF(ISBLANK(INDIRECT("K18"))," ",(INDIRECT("K18")))</f>
        <v xml:space="preserve"> </v>
      </c>
      <c r="AL18" s="44" t="str">
        <f ca="1">IF(ISBLANK(INDIRECT("L18"))," ",(INDIRECT("L18")))</f>
        <v xml:space="preserve"> </v>
      </c>
      <c r="AM18" s="44" t="str">
        <f ca="1">IF(ISBLANK(INDIRECT("M18"))," ",(INDIRECT("M18")))</f>
        <v xml:space="preserve"> </v>
      </c>
      <c r="AN18" s="44" t="str">
        <f ca="1">IF(ISBLANK(INDIRECT("N18"))," ",(INDIRECT("N18")))</f>
        <v xml:space="preserve"> </v>
      </c>
      <c r="AO18" s="44" t="str">
        <f ca="1">IF(ISBLANK(INDIRECT("O18"))," ",(INDIRECT("O18")))</f>
        <v xml:space="preserve"> </v>
      </c>
      <c r="AP18" s="44" t="str">
        <f ca="1">IF(ISBLANK(INDIRECT("P18"))," ",(INDIRECT("P18")))</f>
        <v xml:space="preserve"> </v>
      </c>
      <c r="AQ18" s="44" t="str">
        <f ca="1">IF(ISBLANK(INDIRECT("Q18"))," ",(INDIRECT("Q18")))</f>
        <v xml:space="preserve"> </v>
      </c>
      <c r="AR18" s="44" t="str">
        <f ca="1">IF(ISBLANK(INDIRECT("R18"))," ",(INDIRECT("R18")))</f>
        <v xml:space="preserve"> </v>
      </c>
      <c r="AS18" s="44" t="str">
        <f ca="1">IF(ISBLANK(INDIRECT("S18"))," ",(INDIRECT("S18")))</f>
        <v/>
      </c>
      <c r="AT18" s="44" t="str">
        <f ca="1">IF(ISBLANK(INDIRECT("T18"))," ",(INDIRECT("T18")))</f>
        <v xml:space="preserve"> </v>
      </c>
      <c r="AU18" s="44" t="str">
        <f ca="1">IF(ISBLANK(INDIRECT("U18"))," ",(INDIRECT("U18")))</f>
        <v xml:space="preserve"> </v>
      </c>
      <c r="AV18" s="44" t="str">
        <f ca="1">IF(ISBLANK(INDIRECT("V18"))," ",(INDIRECT("V18")))</f>
        <v xml:space="preserve"> </v>
      </c>
      <c r="AW18" s="44" t="str">
        <f ca="1">IF(ISBLANK(INDIRECT("W18"))," ",(INDIRECT("W18")))</f>
        <v xml:space="preserve"> </v>
      </c>
      <c r="BC18" s="158" t="s">
        <v>809</v>
      </c>
      <c r="BD18" s="158"/>
      <c r="BE18" s="158" t="s">
        <v>87</v>
      </c>
      <c r="BF18" s="158" t="s">
        <v>244</v>
      </c>
      <c r="BG18" s="158"/>
    </row>
    <row r="19" spans="1:59" ht="53.25" customHeight="1" x14ac:dyDescent="0.25">
      <c r="A19" s="15">
        <v>14</v>
      </c>
      <c r="B19" s="17"/>
      <c r="C19" s="17"/>
      <c r="D19" s="26"/>
      <c r="E19" s="27"/>
      <c r="F19" s="26"/>
      <c r="G19" s="17"/>
      <c r="H19" s="17"/>
      <c r="I19" s="17"/>
      <c r="J19" s="17"/>
      <c r="K19" s="17"/>
      <c r="L19" s="17"/>
      <c r="M19" s="17"/>
      <c r="N19" s="26"/>
      <c r="O19" s="26"/>
      <c r="P19" s="17"/>
      <c r="Q19" s="68"/>
      <c r="R19" s="68"/>
      <c r="S19" s="244" t="str">
        <f t="shared" si="1"/>
        <v/>
      </c>
      <c r="T19" s="28"/>
      <c r="U19" s="17"/>
      <c r="V19" s="69"/>
      <c r="W19" s="17"/>
      <c r="AB19" s="44" t="str">
        <f ca="1">IF(ISBLANK(INDIRECT("B19"))," ",(INDIRECT("B19")))</f>
        <v xml:space="preserve"> </v>
      </c>
      <c r="AC19" s="44" t="str">
        <f ca="1">IF(ISBLANK(INDIRECT("C19"))," ",(INDIRECT("C19")))</f>
        <v xml:space="preserve"> </v>
      </c>
      <c r="AD19" s="44" t="str">
        <f ca="1">IF(ISBLANK(INDIRECT("D19"))," ",(INDIRECT("D19")))</f>
        <v xml:space="preserve"> </v>
      </c>
      <c r="AE19" s="44" t="str">
        <f ca="1">IF(ISBLANK(INDIRECT("E19"))," ",(INDIRECT("E19")))</f>
        <v xml:space="preserve"> </v>
      </c>
      <c r="AF19" s="44" t="str">
        <f ca="1">IF(ISBLANK(INDIRECT("F19"))," ",(INDIRECT("F19")))</f>
        <v xml:space="preserve"> </v>
      </c>
      <c r="AG19" s="44" t="str">
        <f ca="1">IF(ISBLANK(INDIRECT("G19"))," ",(INDIRECT("G19")))</f>
        <v xml:space="preserve"> </v>
      </c>
      <c r="AH19" s="44" t="str">
        <f ca="1">IF(ISBLANK(INDIRECT("H19"))," ",(INDIRECT("H19")))</f>
        <v xml:space="preserve"> </v>
      </c>
      <c r="AI19" s="44" t="str">
        <f ca="1">IF(ISBLANK(INDIRECT("I19"))," ",(INDIRECT("I19")))</f>
        <v xml:space="preserve"> </v>
      </c>
      <c r="AJ19" s="44" t="str">
        <f ca="1">IF(ISBLANK(INDIRECT("J19"))," ",(INDIRECT("J19")))</f>
        <v xml:space="preserve"> </v>
      </c>
      <c r="AK19" s="44" t="str">
        <f ca="1">IF(ISBLANK(INDIRECT("K19"))," ",(INDIRECT("K19")))</f>
        <v xml:space="preserve"> </v>
      </c>
      <c r="AL19" s="44" t="str">
        <f ca="1">IF(ISBLANK(INDIRECT("L19"))," ",(INDIRECT("L19")))</f>
        <v xml:space="preserve"> </v>
      </c>
      <c r="AM19" s="44" t="str">
        <f ca="1">IF(ISBLANK(INDIRECT("M19"))," ",(INDIRECT("M19")))</f>
        <v xml:space="preserve"> </v>
      </c>
      <c r="AN19" s="44" t="str">
        <f ca="1">IF(ISBLANK(INDIRECT("N19"))," ",(INDIRECT("N19")))</f>
        <v xml:space="preserve"> </v>
      </c>
      <c r="AO19" s="44" t="str">
        <f ca="1">IF(ISBLANK(INDIRECT("O19"))," ",(INDIRECT("O19")))</f>
        <v xml:space="preserve"> </v>
      </c>
      <c r="AP19" s="44" t="str">
        <f ca="1">IF(ISBLANK(INDIRECT("P19"))," ",(INDIRECT("P19")))</f>
        <v xml:space="preserve"> </v>
      </c>
      <c r="AQ19" s="44" t="str">
        <f ca="1">IF(ISBLANK(INDIRECT("Q19"))," ",(INDIRECT("Q19")))</f>
        <v xml:space="preserve"> </v>
      </c>
      <c r="AR19" s="44" t="str">
        <f ca="1">IF(ISBLANK(INDIRECT("R19"))," ",(INDIRECT("R19")))</f>
        <v xml:space="preserve"> </v>
      </c>
      <c r="AS19" s="44" t="str">
        <f ca="1">IF(ISBLANK(INDIRECT("S19"))," ",(INDIRECT("S19")))</f>
        <v/>
      </c>
      <c r="AT19" s="44" t="str">
        <f ca="1">IF(ISBLANK(INDIRECT("T19"))," ",(INDIRECT("T19")))</f>
        <v xml:space="preserve"> </v>
      </c>
      <c r="AU19" s="44" t="str">
        <f ca="1">IF(ISBLANK(INDIRECT("U19"))," ",(INDIRECT("U19")))</f>
        <v xml:space="preserve"> </v>
      </c>
      <c r="AV19" s="44" t="str">
        <f ca="1">IF(ISBLANK(INDIRECT("V19"))," ",(INDIRECT("V19")))</f>
        <v xml:space="preserve"> </v>
      </c>
      <c r="AW19" s="44" t="str">
        <f ca="1">IF(ISBLANK(INDIRECT("W19"))," ",(INDIRECT("W19")))</f>
        <v xml:space="preserve"> </v>
      </c>
      <c r="BC19" s="158" t="s">
        <v>203</v>
      </c>
      <c r="BD19" s="158"/>
      <c r="BE19" s="158" t="s">
        <v>88</v>
      </c>
      <c r="BF19" s="158" t="s">
        <v>233</v>
      </c>
      <c r="BG19" s="158"/>
    </row>
    <row r="20" spans="1:59" ht="53.25" customHeight="1" x14ac:dyDescent="0.25">
      <c r="A20" s="15">
        <v>15</v>
      </c>
      <c r="B20" s="17"/>
      <c r="C20" s="17"/>
      <c r="D20" s="26"/>
      <c r="E20" s="27"/>
      <c r="F20" s="26"/>
      <c r="G20" s="17"/>
      <c r="H20" s="17"/>
      <c r="I20" s="17"/>
      <c r="J20" s="17"/>
      <c r="K20" s="17"/>
      <c r="L20" s="17"/>
      <c r="M20" s="17"/>
      <c r="N20" s="26"/>
      <c r="O20" s="26"/>
      <c r="P20" s="17"/>
      <c r="Q20" s="68"/>
      <c r="R20" s="68"/>
      <c r="S20" s="244" t="str">
        <f t="shared" si="1"/>
        <v/>
      </c>
      <c r="T20" s="28"/>
      <c r="U20" s="17"/>
      <c r="V20" s="69"/>
      <c r="W20" s="17"/>
      <c r="AB20" s="44" t="str">
        <f ca="1">IF(ISBLANK(INDIRECT("B20"))," ",(INDIRECT("B20")))</f>
        <v xml:space="preserve"> </v>
      </c>
      <c r="AC20" s="44" t="str">
        <f ca="1">IF(ISBLANK(INDIRECT("C20"))," ",(INDIRECT("C20")))</f>
        <v xml:space="preserve"> </v>
      </c>
      <c r="AD20" s="44" t="str">
        <f ca="1">IF(ISBLANK(INDIRECT("D20"))," ",(INDIRECT("D20")))</f>
        <v xml:space="preserve"> </v>
      </c>
      <c r="AE20" s="44" t="str">
        <f ca="1">IF(ISBLANK(INDIRECT("E20"))," ",(INDIRECT("E20")))</f>
        <v xml:space="preserve"> </v>
      </c>
      <c r="AF20" s="44" t="str">
        <f ca="1">IF(ISBLANK(INDIRECT("F20"))," ",(INDIRECT("F20")))</f>
        <v xml:space="preserve"> </v>
      </c>
      <c r="AG20" s="44" t="str">
        <f ca="1">IF(ISBLANK(INDIRECT("G20"))," ",(INDIRECT("G20")))</f>
        <v xml:space="preserve"> </v>
      </c>
      <c r="AH20" s="44" t="str">
        <f ca="1">IF(ISBLANK(INDIRECT("H20"))," ",(INDIRECT("H20")))</f>
        <v xml:space="preserve"> </v>
      </c>
      <c r="AI20" s="44" t="str">
        <f ca="1">IF(ISBLANK(INDIRECT("I20"))," ",(INDIRECT("I20")))</f>
        <v xml:space="preserve"> </v>
      </c>
      <c r="AJ20" s="44" t="str">
        <f ca="1">IF(ISBLANK(INDIRECT("J20"))," ",(INDIRECT("J20")))</f>
        <v xml:space="preserve"> </v>
      </c>
      <c r="AK20" s="44" t="str">
        <f ca="1">IF(ISBLANK(INDIRECT("K20"))," ",(INDIRECT("K20")))</f>
        <v xml:space="preserve"> </v>
      </c>
      <c r="AL20" s="44" t="str">
        <f ca="1">IF(ISBLANK(INDIRECT("L20"))," ",(INDIRECT("L20")))</f>
        <v xml:space="preserve"> </v>
      </c>
      <c r="AM20" s="44" t="str">
        <f ca="1">IF(ISBLANK(INDIRECT("M20"))," ",(INDIRECT("M20")))</f>
        <v xml:space="preserve"> </v>
      </c>
      <c r="AN20" s="44" t="str">
        <f ca="1">IF(ISBLANK(INDIRECT("N20"))," ",(INDIRECT("N20")))</f>
        <v xml:space="preserve"> </v>
      </c>
      <c r="AO20" s="44" t="str">
        <f ca="1">IF(ISBLANK(INDIRECT("O20"))," ",(INDIRECT("O20")))</f>
        <v xml:space="preserve"> </v>
      </c>
      <c r="AP20" s="44" t="str">
        <f ca="1">IF(ISBLANK(INDIRECT("P20"))," ",(INDIRECT("P20")))</f>
        <v xml:space="preserve"> </v>
      </c>
      <c r="AQ20" s="44" t="str">
        <f ca="1">IF(ISBLANK(INDIRECT("Q20"))," ",(INDIRECT("Q20")))</f>
        <v xml:space="preserve"> </v>
      </c>
      <c r="AR20" s="44" t="str">
        <f ca="1">IF(ISBLANK(INDIRECT("R20"))," ",(INDIRECT("R20")))</f>
        <v xml:space="preserve"> </v>
      </c>
      <c r="AS20" s="44" t="str">
        <f ca="1">IF(ISBLANK(INDIRECT("S20"))," ",(INDIRECT("S20")))</f>
        <v/>
      </c>
      <c r="AT20" s="44" t="str">
        <f ca="1">IF(ISBLANK(INDIRECT("T20"))," ",(INDIRECT("T20")))</f>
        <v xml:space="preserve"> </v>
      </c>
      <c r="AU20" s="44" t="str">
        <f ca="1">IF(ISBLANK(INDIRECT("U20"))," ",(INDIRECT("U20")))</f>
        <v xml:space="preserve"> </v>
      </c>
      <c r="AV20" s="44" t="str">
        <f ca="1">IF(ISBLANK(INDIRECT("V20"))," ",(INDIRECT("V20")))</f>
        <v xml:space="preserve"> </v>
      </c>
      <c r="AW20" s="44" t="str">
        <f ca="1">IF(ISBLANK(INDIRECT("W20"))," ",(INDIRECT("W20")))</f>
        <v xml:space="preserve"> </v>
      </c>
      <c r="BC20" s="158" t="s">
        <v>26</v>
      </c>
      <c r="BD20" s="158"/>
      <c r="BE20" s="158" t="s">
        <v>506</v>
      </c>
      <c r="BF20" s="158" t="s">
        <v>264</v>
      </c>
      <c r="BG20" s="158"/>
    </row>
    <row r="21" spans="1:59" ht="53.25" customHeight="1" x14ac:dyDescent="0.25">
      <c r="A21" s="15">
        <v>16</v>
      </c>
      <c r="B21" s="17"/>
      <c r="C21" s="17"/>
      <c r="D21" s="26"/>
      <c r="E21" s="27"/>
      <c r="F21" s="26"/>
      <c r="G21" s="17"/>
      <c r="H21" s="17"/>
      <c r="I21" s="17"/>
      <c r="J21" s="17"/>
      <c r="K21" s="17"/>
      <c r="L21" s="17"/>
      <c r="M21" s="17"/>
      <c r="N21" s="26"/>
      <c r="O21" s="26"/>
      <c r="P21" s="17"/>
      <c r="Q21" s="68"/>
      <c r="R21" s="68"/>
      <c r="S21" s="244" t="str">
        <f t="shared" si="1"/>
        <v/>
      </c>
      <c r="T21" s="28"/>
      <c r="U21" s="17"/>
      <c r="V21" s="69"/>
      <c r="W21" s="17"/>
      <c r="AB21" s="44" t="str">
        <f ca="1">IF(ISBLANK(INDIRECT("B21"))," ",(INDIRECT("B21")))</f>
        <v xml:space="preserve"> </v>
      </c>
      <c r="AC21" s="44" t="str">
        <f ca="1">IF(ISBLANK(INDIRECT("C21"))," ",(INDIRECT("C21")))</f>
        <v xml:space="preserve"> </v>
      </c>
      <c r="AD21" s="44" t="str">
        <f ca="1">IF(ISBLANK(INDIRECT("D21"))," ",(INDIRECT("D21")))</f>
        <v xml:space="preserve"> </v>
      </c>
      <c r="AE21" s="44" t="str">
        <f ca="1">IF(ISBLANK(INDIRECT("E21"))," ",(INDIRECT("E21")))</f>
        <v xml:space="preserve"> </v>
      </c>
      <c r="AF21" s="44" t="str">
        <f ca="1">IF(ISBLANK(INDIRECT("F21"))," ",(INDIRECT("F21")))</f>
        <v xml:space="preserve"> </v>
      </c>
      <c r="AG21" s="44" t="str">
        <f ca="1">IF(ISBLANK(INDIRECT("G21"))," ",(INDIRECT("G21")))</f>
        <v xml:space="preserve"> </v>
      </c>
      <c r="AH21" s="44" t="str">
        <f ca="1">IF(ISBLANK(INDIRECT("H21"))," ",(INDIRECT("H21")))</f>
        <v xml:space="preserve"> </v>
      </c>
      <c r="AI21" s="44" t="str">
        <f ca="1">IF(ISBLANK(INDIRECT("I21"))," ",(INDIRECT("I21")))</f>
        <v xml:space="preserve"> </v>
      </c>
      <c r="AJ21" s="44" t="str">
        <f ca="1">IF(ISBLANK(INDIRECT("J21"))," ",(INDIRECT("J21")))</f>
        <v xml:space="preserve"> </v>
      </c>
      <c r="AK21" s="44" t="str">
        <f ca="1">IF(ISBLANK(INDIRECT("K21"))," ",(INDIRECT("K21")))</f>
        <v xml:space="preserve"> </v>
      </c>
      <c r="AL21" s="44" t="str">
        <f ca="1">IF(ISBLANK(INDIRECT("L21"))," ",(INDIRECT("L21")))</f>
        <v xml:space="preserve"> </v>
      </c>
      <c r="AM21" s="44" t="str">
        <f ca="1">IF(ISBLANK(INDIRECT("M21"))," ",(INDIRECT("M21")))</f>
        <v xml:space="preserve"> </v>
      </c>
      <c r="AN21" s="44" t="str">
        <f ca="1">IF(ISBLANK(INDIRECT("N21"))," ",(INDIRECT("N21")))</f>
        <v xml:space="preserve"> </v>
      </c>
      <c r="AO21" s="44" t="str">
        <f ca="1">IF(ISBLANK(INDIRECT("O21"))," ",(INDIRECT("O21")))</f>
        <v xml:space="preserve"> </v>
      </c>
      <c r="AP21" s="44" t="str">
        <f ca="1">IF(ISBLANK(INDIRECT("P21"))," ",(INDIRECT("P21")))</f>
        <v xml:space="preserve"> </v>
      </c>
      <c r="AQ21" s="44" t="str">
        <f ca="1">IF(ISBLANK(INDIRECT("Q21"))," ",(INDIRECT("Q21")))</f>
        <v xml:space="preserve"> </v>
      </c>
      <c r="AR21" s="44" t="str">
        <f ca="1">IF(ISBLANK(INDIRECT("R21"))," ",(INDIRECT("R21")))</f>
        <v xml:space="preserve"> </v>
      </c>
      <c r="AS21" s="44" t="str">
        <f ca="1">IF(ISBLANK(INDIRECT("S21"))," ",(INDIRECT("S21")))</f>
        <v/>
      </c>
      <c r="AT21" s="44" t="str">
        <f ca="1">IF(ISBLANK(INDIRECT("T21"))," ",(INDIRECT("T21")))</f>
        <v xml:space="preserve"> </v>
      </c>
      <c r="AU21" s="44" t="str">
        <f ca="1">IF(ISBLANK(INDIRECT("U21"))," ",(INDIRECT("U21")))</f>
        <v xml:space="preserve"> </v>
      </c>
      <c r="AV21" s="44" t="str">
        <f ca="1">IF(ISBLANK(INDIRECT("V21"))," ",(INDIRECT("V21")))</f>
        <v xml:space="preserve"> </v>
      </c>
      <c r="AW21" s="44" t="str">
        <f ca="1">IF(ISBLANK(INDIRECT("W21"))," ",(INDIRECT("W21")))</f>
        <v xml:space="preserve"> </v>
      </c>
      <c r="BC21" s="158" t="s">
        <v>27</v>
      </c>
      <c r="BD21" s="158"/>
      <c r="BE21" s="158"/>
      <c r="BF21" s="158" t="s">
        <v>246</v>
      </c>
      <c r="BG21" s="158"/>
    </row>
    <row r="22" spans="1:59" ht="53.25" customHeight="1" x14ac:dyDescent="0.25">
      <c r="A22" s="15">
        <v>17</v>
      </c>
      <c r="B22" s="17"/>
      <c r="C22" s="17"/>
      <c r="D22" s="26"/>
      <c r="E22" s="27"/>
      <c r="F22" s="26"/>
      <c r="G22" s="17"/>
      <c r="H22" s="17"/>
      <c r="I22" s="17"/>
      <c r="J22" s="17"/>
      <c r="K22" s="17"/>
      <c r="L22" s="17"/>
      <c r="M22" s="17"/>
      <c r="N22" s="26"/>
      <c r="O22" s="26"/>
      <c r="P22" s="17"/>
      <c r="Q22" s="68"/>
      <c r="R22" s="68"/>
      <c r="S22" s="244" t="str">
        <f t="shared" si="1"/>
        <v/>
      </c>
      <c r="T22" s="28"/>
      <c r="U22" s="17"/>
      <c r="V22" s="69"/>
      <c r="W22" s="17"/>
      <c r="AB22" s="44" t="str">
        <f ca="1">IF(ISBLANK(INDIRECT("B22"))," ",(INDIRECT("B22")))</f>
        <v xml:space="preserve"> </v>
      </c>
      <c r="AC22" s="44" t="str">
        <f ca="1">IF(ISBLANK(INDIRECT("C22"))," ",(INDIRECT("C22")))</f>
        <v xml:space="preserve"> </v>
      </c>
      <c r="AD22" s="44" t="str">
        <f ca="1">IF(ISBLANK(INDIRECT("D22"))," ",(INDIRECT("D22")))</f>
        <v xml:space="preserve"> </v>
      </c>
      <c r="AE22" s="44" t="str">
        <f ca="1">IF(ISBLANK(INDIRECT("E22"))," ",(INDIRECT("E22")))</f>
        <v xml:space="preserve"> </v>
      </c>
      <c r="AF22" s="44" t="str">
        <f ca="1">IF(ISBLANK(INDIRECT("F22"))," ",(INDIRECT("F22")))</f>
        <v xml:space="preserve"> </v>
      </c>
      <c r="AG22" s="44" t="str">
        <f ca="1">IF(ISBLANK(INDIRECT("G22"))," ",(INDIRECT("G22")))</f>
        <v xml:space="preserve"> </v>
      </c>
      <c r="AH22" s="44" t="str">
        <f ca="1">IF(ISBLANK(INDIRECT("H22"))," ",(INDIRECT("H22")))</f>
        <v xml:space="preserve"> </v>
      </c>
      <c r="AI22" s="44" t="str">
        <f ca="1">IF(ISBLANK(INDIRECT("I22"))," ",(INDIRECT("I22")))</f>
        <v xml:space="preserve"> </v>
      </c>
      <c r="AJ22" s="44" t="str">
        <f ca="1">IF(ISBLANK(INDIRECT("J22"))," ",(INDIRECT("J22")))</f>
        <v xml:space="preserve"> </v>
      </c>
      <c r="AK22" s="44" t="str">
        <f ca="1">IF(ISBLANK(INDIRECT("K22"))," ",(INDIRECT("K22")))</f>
        <v xml:space="preserve"> </v>
      </c>
      <c r="AL22" s="44" t="str">
        <f ca="1">IF(ISBLANK(INDIRECT("L22"))," ",(INDIRECT("L22")))</f>
        <v xml:space="preserve"> </v>
      </c>
      <c r="AM22" s="44" t="str">
        <f ca="1">IF(ISBLANK(INDIRECT("M22"))," ",(INDIRECT("M22")))</f>
        <v xml:space="preserve"> </v>
      </c>
      <c r="AN22" s="44" t="str">
        <f ca="1">IF(ISBLANK(INDIRECT("N22"))," ",(INDIRECT("N22")))</f>
        <v xml:space="preserve"> </v>
      </c>
      <c r="AO22" s="44" t="str">
        <f ca="1">IF(ISBLANK(INDIRECT("O22"))," ",(INDIRECT("O22")))</f>
        <v xml:space="preserve"> </v>
      </c>
      <c r="AP22" s="44" t="str">
        <f ca="1">IF(ISBLANK(INDIRECT("P22"))," ",(INDIRECT("P22")))</f>
        <v xml:space="preserve"> </v>
      </c>
      <c r="AQ22" s="44" t="str">
        <f ca="1">IF(ISBLANK(INDIRECT("Q22"))," ",(INDIRECT("Q22")))</f>
        <v xml:space="preserve"> </v>
      </c>
      <c r="AR22" s="44" t="str">
        <f ca="1">IF(ISBLANK(INDIRECT("R22"))," ",(INDIRECT("R22")))</f>
        <v xml:space="preserve"> </v>
      </c>
      <c r="AS22" s="44" t="str">
        <f ca="1">IF(ISBLANK(INDIRECT("S22"))," ",(INDIRECT("S22")))</f>
        <v/>
      </c>
      <c r="AT22" s="44" t="str">
        <f ca="1">IF(ISBLANK(INDIRECT("T22"))," ",(INDIRECT("T22")))</f>
        <v xml:space="preserve"> </v>
      </c>
      <c r="AU22" s="44" t="str">
        <f ca="1">IF(ISBLANK(INDIRECT("U22"))," ",(INDIRECT("U22")))</f>
        <v xml:space="preserve"> </v>
      </c>
      <c r="AV22" s="44" t="str">
        <f ca="1">IF(ISBLANK(INDIRECT("V22"))," ",(INDIRECT("V22")))</f>
        <v xml:space="preserve"> </v>
      </c>
      <c r="AW22" s="44" t="str">
        <f ca="1">IF(ISBLANK(INDIRECT("W22"))," ",(INDIRECT("W22")))</f>
        <v xml:space="preserve"> </v>
      </c>
      <c r="BC22" s="158" t="s">
        <v>810</v>
      </c>
      <c r="BD22" s="158"/>
      <c r="BE22" s="158"/>
      <c r="BF22" s="158" t="s">
        <v>241</v>
      </c>
      <c r="BG22" s="158"/>
    </row>
    <row r="23" spans="1:59" ht="53.25" customHeight="1" x14ac:dyDescent="0.25">
      <c r="A23" s="15">
        <v>18</v>
      </c>
      <c r="B23" s="17"/>
      <c r="C23" s="17"/>
      <c r="D23" s="26"/>
      <c r="E23" s="27"/>
      <c r="F23" s="26"/>
      <c r="G23" s="17"/>
      <c r="H23" s="17"/>
      <c r="I23" s="17"/>
      <c r="J23" s="17"/>
      <c r="K23" s="17"/>
      <c r="L23" s="17"/>
      <c r="M23" s="17"/>
      <c r="N23" s="26"/>
      <c r="O23" s="26"/>
      <c r="P23" s="17"/>
      <c r="Q23" s="68"/>
      <c r="R23" s="68"/>
      <c r="S23" s="244" t="str">
        <f t="shared" si="1"/>
        <v/>
      </c>
      <c r="T23" s="28"/>
      <c r="U23" s="17"/>
      <c r="V23" s="69"/>
      <c r="W23" s="17"/>
      <c r="AB23" s="44" t="str">
        <f ca="1">IF(ISBLANK(INDIRECT("B23"))," ",(INDIRECT("B23")))</f>
        <v xml:space="preserve"> </v>
      </c>
      <c r="AC23" s="44" t="str">
        <f ca="1">IF(ISBLANK(INDIRECT("C23"))," ",(INDIRECT("C23")))</f>
        <v xml:space="preserve"> </v>
      </c>
      <c r="AD23" s="44" t="str">
        <f ca="1">IF(ISBLANK(INDIRECT("D23"))," ",(INDIRECT("D23")))</f>
        <v xml:space="preserve"> </v>
      </c>
      <c r="AE23" s="44" t="str">
        <f ca="1">IF(ISBLANK(INDIRECT("E23"))," ",(INDIRECT("E23")))</f>
        <v xml:space="preserve"> </v>
      </c>
      <c r="AF23" s="44" t="str">
        <f ca="1">IF(ISBLANK(INDIRECT("F23"))," ",(INDIRECT("F23")))</f>
        <v xml:space="preserve"> </v>
      </c>
      <c r="AG23" s="44" t="str">
        <f ca="1">IF(ISBLANK(INDIRECT("G23"))," ",(INDIRECT("G23")))</f>
        <v xml:space="preserve"> </v>
      </c>
      <c r="AH23" s="44" t="str">
        <f ca="1">IF(ISBLANK(INDIRECT("H23"))," ",(INDIRECT("H23")))</f>
        <v xml:space="preserve"> </v>
      </c>
      <c r="AI23" s="44" t="str">
        <f ca="1">IF(ISBLANK(INDIRECT("I23"))," ",(INDIRECT("I23")))</f>
        <v xml:space="preserve"> </v>
      </c>
      <c r="AJ23" s="44" t="str">
        <f ca="1">IF(ISBLANK(INDIRECT("J23"))," ",(INDIRECT("J23")))</f>
        <v xml:space="preserve"> </v>
      </c>
      <c r="AK23" s="44" t="str">
        <f ca="1">IF(ISBLANK(INDIRECT("K23"))," ",(INDIRECT("K23")))</f>
        <v xml:space="preserve"> </v>
      </c>
      <c r="AL23" s="44" t="str">
        <f ca="1">IF(ISBLANK(INDIRECT("L23"))," ",(INDIRECT("L23")))</f>
        <v xml:space="preserve"> </v>
      </c>
      <c r="AM23" s="44" t="str">
        <f ca="1">IF(ISBLANK(INDIRECT("M23"))," ",(INDIRECT("M23")))</f>
        <v xml:space="preserve"> </v>
      </c>
      <c r="AN23" s="44" t="str">
        <f ca="1">IF(ISBLANK(INDIRECT("N23"))," ",(INDIRECT("N23")))</f>
        <v xml:space="preserve"> </v>
      </c>
      <c r="AO23" s="44" t="str">
        <f ca="1">IF(ISBLANK(INDIRECT("O23"))," ",(INDIRECT("O23")))</f>
        <v xml:space="preserve"> </v>
      </c>
      <c r="AP23" s="44" t="str">
        <f ca="1">IF(ISBLANK(INDIRECT("P23"))," ",(INDIRECT("P23")))</f>
        <v xml:space="preserve"> </v>
      </c>
      <c r="AQ23" s="44" t="str">
        <f ca="1">IF(ISBLANK(INDIRECT("Q23"))," ",(INDIRECT("Q23")))</f>
        <v xml:space="preserve"> </v>
      </c>
      <c r="AR23" s="44" t="str">
        <f ca="1">IF(ISBLANK(INDIRECT("R23"))," ",(INDIRECT("R23")))</f>
        <v xml:space="preserve"> </v>
      </c>
      <c r="AS23" s="44" t="str">
        <f ca="1">IF(ISBLANK(INDIRECT("S23"))," ",(INDIRECT("S23")))</f>
        <v/>
      </c>
      <c r="AT23" s="44" t="str">
        <f ca="1">IF(ISBLANK(INDIRECT("T23"))," ",(INDIRECT("T23")))</f>
        <v xml:space="preserve"> </v>
      </c>
      <c r="AU23" s="44" t="str">
        <f ca="1">IF(ISBLANK(INDIRECT("U23"))," ",(INDIRECT("U23")))</f>
        <v xml:space="preserve"> </v>
      </c>
      <c r="AV23" s="44" t="str">
        <f ca="1">IF(ISBLANK(INDIRECT("V23"))," ",(INDIRECT("V23")))</f>
        <v xml:space="preserve"> </v>
      </c>
      <c r="AW23" s="44" t="str">
        <f ca="1">IF(ISBLANK(INDIRECT("W23"))," ",(INDIRECT("W23")))</f>
        <v xml:space="preserve"> </v>
      </c>
      <c r="BC23" s="158" t="s">
        <v>811</v>
      </c>
      <c r="BD23" s="158"/>
      <c r="BE23" s="158"/>
      <c r="BF23" s="158" t="s">
        <v>270</v>
      </c>
      <c r="BG23" s="158"/>
    </row>
    <row r="24" spans="1:59" ht="53.25" customHeight="1" x14ac:dyDescent="0.25">
      <c r="A24" s="15">
        <v>19</v>
      </c>
      <c r="B24" s="17"/>
      <c r="C24" s="17"/>
      <c r="D24" s="26"/>
      <c r="E24" s="27"/>
      <c r="F24" s="26"/>
      <c r="G24" s="17"/>
      <c r="H24" s="17"/>
      <c r="I24" s="17"/>
      <c r="J24" s="17"/>
      <c r="K24" s="17"/>
      <c r="L24" s="17"/>
      <c r="M24" s="17"/>
      <c r="N24" s="26"/>
      <c r="O24" s="26"/>
      <c r="P24" s="17"/>
      <c r="Q24" s="68"/>
      <c r="R24" s="68"/>
      <c r="S24" s="244" t="str">
        <f t="shared" si="1"/>
        <v/>
      </c>
      <c r="T24" s="28"/>
      <c r="U24" s="17"/>
      <c r="V24" s="69"/>
      <c r="W24" s="17"/>
      <c r="AB24" s="44" t="str">
        <f ca="1">IF(ISBLANK(INDIRECT("B24"))," ",(INDIRECT("B24")))</f>
        <v xml:space="preserve"> </v>
      </c>
      <c r="AC24" s="44" t="str">
        <f ca="1">IF(ISBLANK(INDIRECT("C24"))," ",(INDIRECT("C24")))</f>
        <v xml:space="preserve"> </v>
      </c>
      <c r="AD24" s="44" t="str">
        <f ca="1">IF(ISBLANK(INDIRECT("D24"))," ",(INDIRECT("D24")))</f>
        <v xml:space="preserve"> </v>
      </c>
      <c r="AE24" s="44" t="str">
        <f ca="1">IF(ISBLANK(INDIRECT("E24"))," ",(INDIRECT("E24")))</f>
        <v xml:space="preserve"> </v>
      </c>
      <c r="AF24" s="44" t="str">
        <f ca="1">IF(ISBLANK(INDIRECT("F24"))," ",(INDIRECT("F24")))</f>
        <v xml:space="preserve"> </v>
      </c>
      <c r="AG24" s="44" t="str">
        <f ca="1">IF(ISBLANK(INDIRECT("G24"))," ",(INDIRECT("G24")))</f>
        <v xml:space="preserve"> </v>
      </c>
      <c r="AH24" s="44" t="str">
        <f ca="1">IF(ISBLANK(INDIRECT("H24"))," ",(INDIRECT("H24")))</f>
        <v xml:space="preserve"> </v>
      </c>
      <c r="AI24" s="44" t="str">
        <f ca="1">IF(ISBLANK(INDIRECT("I24"))," ",(INDIRECT("I24")))</f>
        <v xml:space="preserve"> </v>
      </c>
      <c r="AJ24" s="44" t="str">
        <f ca="1">IF(ISBLANK(INDIRECT("J24"))," ",(INDIRECT("J24")))</f>
        <v xml:space="preserve"> </v>
      </c>
      <c r="AK24" s="44" t="str">
        <f ca="1">IF(ISBLANK(INDIRECT("K24"))," ",(INDIRECT("K24")))</f>
        <v xml:space="preserve"> </v>
      </c>
      <c r="AL24" s="44" t="str">
        <f ca="1">IF(ISBLANK(INDIRECT("L24"))," ",(INDIRECT("L24")))</f>
        <v xml:space="preserve"> </v>
      </c>
      <c r="AM24" s="44" t="str">
        <f ca="1">IF(ISBLANK(INDIRECT("M24"))," ",(INDIRECT("M24")))</f>
        <v xml:space="preserve"> </v>
      </c>
      <c r="AN24" s="44" t="str">
        <f ca="1">IF(ISBLANK(INDIRECT("N24"))," ",(INDIRECT("N24")))</f>
        <v xml:space="preserve"> </v>
      </c>
      <c r="AO24" s="44" t="str">
        <f ca="1">IF(ISBLANK(INDIRECT("O24"))," ",(INDIRECT("O24")))</f>
        <v xml:space="preserve"> </v>
      </c>
      <c r="AP24" s="44" t="str">
        <f ca="1">IF(ISBLANK(INDIRECT("P24"))," ",(INDIRECT("P24")))</f>
        <v xml:space="preserve"> </v>
      </c>
      <c r="AQ24" s="44" t="str">
        <f ca="1">IF(ISBLANK(INDIRECT("Q24"))," ",(INDIRECT("Q24")))</f>
        <v xml:space="preserve"> </v>
      </c>
      <c r="AR24" s="44" t="str">
        <f ca="1">IF(ISBLANK(INDIRECT("R24"))," ",(INDIRECT("R24")))</f>
        <v xml:space="preserve"> </v>
      </c>
      <c r="AS24" s="44" t="str">
        <f ca="1">IF(ISBLANK(INDIRECT("S24"))," ",(INDIRECT("S24")))</f>
        <v/>
      </c>
      <c r="AT24" s="44" t="str">
        <f ca="1">IF(ISBLANK(INDIRECT("T24"))," ",(INDIRECT("T24")))</f>
        <v xml:space="preserve"> </v>
      </c>
      <c r="AU24" s="44" t="str">
        <f ca="1">IF(ISBLANK(INDIRECT("U24"))," ",(INDIRECT("U24")))</f>
        <v xml:space="preserve"> </v>
      </c>
      <c r="AV24" s="44" t="str">
        <f ca="1">IF(ISBLANK(INDIRECT("V24"))," ",(INDIRECT("V24")))</f>
        <v xml:space="preserve"> </v>
      </c>
      <c r="AW24" s="44" t="str">
        <f ca="1">IF(ISBLANK(INDIRECT("W24"))," ",(INDIRECT("W24")))</f>
        <v xml:space="preserve"> </v>
      </c>
      <c r="BC24" s="158" t="s">
        <v>28</v>
      </c>
      <c r="BD24" s="158"/>
      <c r="BE24" s="158"/>
      <c r="BF24" s="158" t="s">
        <v>288</v>
      </c>
      <c r="BG24" s="158"/>
    </row>
    <row r="25" spans="1:59" ht="53.25" customHeight="1" x14ac:dyDescent="0.25">
      <c r="A25" s="15">
        <v>20</v>
      </c>
      <c r="B25" s="17"/>
      <c r="C25" s="17"/>
      <c r="D25" s="26"/>
      <c r="E25" s="27"/>
      <c r="F25" s="26"/>
      <c r="G25" s="17"/>
      <c r="H25" s="17"/>
      <c r="I25" s="17"/>
      <c r="J25" s="17"/>
      <c r="K25" s="17"/>
      <c r="L25" s="17"/>
      <c r="M25" s="17"/>
      <c r="N25" s="26"/>
      <c r="O25" s="26"/>
      <c r="P25" s="17"/>
      <c r="Q25" s="68"/>
      <c r="R25" s="68"/>
      <c r="S25" s="244" t="str">
        <f t="shared" si="1"/>
        <v/>
      </c>
      <c r="T25" s="28"/>
      <c r="U25" s="17"/>
      <c r="V25" s="69"/>
      <c r="W25" s="17"/>
      <c r="AB25" s="44" t="str">
        <f ca="1">IF(ISBLANK(INDIRECT("B25"))," ",(INDIRECT("B25")))</f>
        <v xml:space="preserve"> </v>
      </c>
      <c r="AC25" s="44" t="str">
        <f ca="1">IF(ISBLANK(INDIRECT("C25"))," ",(INDIRECT("C25")))</f>
        <v xml:space="preserve"> </v>
      </c>
      <c r="AD25" s="44" t="str">
        <f ca="1">IF(ISBLANK(INDIRECT("D25"))," ",(INDIRECT("D25")))</f>
        <v xml:space="preserve"> </v>
      </c>
      <c r="AE25" s="44" t="str">
        <f ca="1">IF(ISBLANK(INDIRECT("E25"))," ",(INDIRECT("E25")))</f>
        <v xml:space="preserve"> </v>
      </c>
      <c r="AF25" s="44" t="str">
        <f ca="1">IF(ISBLANK(INDIRECT("F25"))," ",(INDIRECT("F25")))</f>
        <v xml:space="preserve"> </v>
      </c>
      <c r="AG25" s="44" t="str">
        <f ca="1">IF(ISBLANK(INDIRECT("G25"))," ",(INDIRECT("G25")))</f>
        <v xml:space="preserve"> </v>
      </c>
      <c r="AH25" s="44" t="str">
        <f ca="1">IF(ISBLANK(INDIRECT("H25"))," ",(INDIRECT("H25")))</f>
        <v xml:space="preserve"> </v>
      </c>
      <c r="AI25" s="44" t="str">
        <f ca="1">IF(ISBLANK(INDIRECT("I25"))," ",(INDIRECT("I25")))</f>
        <v xml:space="preserve"> </v>
      </c>
      <c r="AJ25" s="44" t="str">
        <f ca="1">IF(ISBLANK(INDIRECT("J25"))," ",(INDIRECT("J25")))</f>
        <v xml:space="preserve"> </v>
      </c>
      <c r="AK25" s="44" t="str">
        <f ca="1">IF(ISBLANK(INDIRECT("K25"))," ",(INDIRECT("K25")))</f>
        <v xml:space="preserve"> </v>
      </c>
      <c r="AL25" s="44" t="str">
        <f ca="1">IF(ISBLANK(INDIRECT("L25"))," ",(INDIRECT("L25")))</f>
        <v xml:space="preserve"> </v>
      </c>
      <c r="AM25" s="44" t="str">
        <f ca="1">IF(ISBLANK(INDIRECT("M25"))," ",(INDIRECT("M25")))</f>
        <v xml:space="preserve"> </v>
      </c>
      <c r="AN25" s="44" t="str">
        <f ca="1">IF(ISBLANK(INDIRECT("N25"))," ",(INDIRECT("N25")))</f>
        <v xml:space="preserve"> </v>
      </c>
      <c r="AO25" s="44" t="str">
        <f ca="1">IF(ISBLANK(INDIRECT("O25"))," ",(INDIRECT("O25")))</f>
        <v xml:space="preserve"> </v>
      </c>
      <c r="AP25" s="44" t="str">
        <f ca="1">IF(ISBLANK(INDIRECT("P25"))," ",(INDIRECT("P25")))</f>
        <v xml:space="preserve"> </v>
      </c>
      <c r="AQ25" s="44" t="str">
        <f ca="1">IF(ISBLANK(INDIRECT("Q25"))," ",(INDIRECT("Q25")))</f>
        <v xml:space="preserve"> </v>
      </c>
      <c r="AR25" s="44" t="str">
        <f ca="1">IF(ISBLANK(INDIRECT("R25"))," ",(INDIRECT("R25")))</f>
        <v xml:space="preserve"> </v>
      </c>
      <c r="AS25" s="44" t="str">
        <f ca="1">IF(ISBLANK(INDIRECT("S25"))," ",(INDIRECT("S25")))</f>
        <v/>
      </c>
      <c r="AT25" s="44" t="str">
        <f ca="1">IF(ISBLANK(INDIRECT("T25"))," ",(INDIRECT("T25")))</f>
        <v xml:space="preserve"> </v>
      </c>
      <c r="AU25" s="44" t="str">
        <f ca="1">IF(ISBLANK(INDIRECT("U25"))," ",(INDIRECT("U25")))</f>
        <v xml:space="preserve"> </v>
      </c>
      <c r="AV25" s="44" t="str">
        <f ca="1">IF(ISBLANK(INDIRECT("V25"))," ",(INDIRECT("V25")))</f>
        <v xml:space="preserve"> </v>
      </c>
      <c r="AW25" s="44" t="str">
        <f ca="1">IF(ISBLANK(INDIRECT("W25"))," ",(INDIRECT("W25")))</f>
        <v xml:space="preserve"> </v>
      </c>
      <c r="BC25" s="158" t="s">
        <v>29</v>
      </c>
      <c r="BD25" s="158"/>
      <c r="BE25" s="158"/>
      <c r="BF25" s="158" t="s">
        <v>248</v>
      </c>
      <c r="BG25" s="158"/>
    </row>
    <row r="26" spans="1:59" ht="53.25" customHeight="1" x14ac:dyDescent="0.25">
      <c r="A26" s="15">
        <v>21</v>
      </c>
      <c r="B26" s="17"/>
      <c r="C26" s="17"/>
      <c r="D26" s="26"/>
      <c r="E26" s="27"/>
      <c r="F26" s="26"/>
      <c r="G26" s="17"/>
      <c r="H26" s="17"/>
      <c r="I26" s="17"/>
      <c r="J26" s="17"/>
      <c r="K26" s="17"/>
      <c r="L26" s="17"/>
      <c r="M26" s="17"/>
      <c r="N26" s="26"/>
      <c r="O26" s="26"/>
      <c r="P26" s="17"/>
      <c r="Q26" s="68"/>
      <c r="R26" s="68"/>
      <c r="S26" s="244" t="str">
        <f t="shared" si="1"/>
        <v/>
      </c>
      <c r="T26" s="28"/>
      <c r="U26" s="17"/>
      <c r="V26" s="69"/>
      <c r="W26" s="17"/>
      <c r="AB26" s="44" t="str">
        <f ca="1">IF(ISBLANK(INDIRECT("B26"))," ",(INDIRECT("B26")))</f>
        <v xml:space="preserve"> </v>
      </c>
      <c r="AC26" s="44" t="str">
        <f ca="1">IF(ISBLANK(INDIRECT("C26"))," ",(INDIRECT("C26")))</f>
        <v xml:space="preserve"> </v>
      </c>
      <c r="AD26" s="44" t="str">
        <f ca="1">IF(ISBLANK(INDIRECT("D26"))," ",(INDIRECT("D26")))</f>
        <v xml:space="preserve"> </v>
      </c>
      <c r="AE26" s="44" t="str">
        <f ca="1">IF(ISBLANK(INDIRECT("E26"))," ",(INDIRECT("E26")))</f>
        <v xml:space="preserve"> </v>
      </c>
      <c r="AF26" s="44" t="str">
        <f ca="1">IF(ISBLANK(INDIRECT("F26"))," ",(INDIRECT("F26")))</f>
        <v xml:space="preserve"> </v>
      </c>
      <c r="AG26" s="44" t="str">
        <f ca="1">IF(ISBLANK(INDIRECT("G26"))," ",(INDIRECT("G26")))</f>
        <v xml:space="preserve"> </v>
      </c>
      <c r="AH26" s="44" t="str">
        <f ca="1">IF(ISBLANK(INDIRECT("H26"))," ",(INDIRECT("H26")))</f>
        <v xml:space="preserve"> </v>
      </c>
      <c r="AI26" s="44" t="str">
        <f ca="1">IF(ISBLANK(INDIRECT("I26"))," ",(INDIRECT("I26")))</f>
        <v xml:space="preserve"> </v>
      </c>
      <c r="AJ26" s="44" t="str">
        <f ca="1">IF(ISBLANK(INDIRECT("J26"))," ",(INDIRECT("J26")))</f>
        <v xml:space="preserve"> </v>
      </c>
      <c r="AK26" s="44" t="str">
        <f ca="1">IF(ISBLANK(INDIRECT("K26"))," ",(INDIRECT("K26")))</f>
        <v xml:space="preserve"> </v>
      </c>
      <c r="AL26" s="44" t="str">
        <f ca="1">IF(ISBLANK(INDIRECT("L26"))," ",(INDIRECT("L26")))</f>
        <v xml:space="preserve"> </v>
      </c>
      <c r="AM26" s="44" t="str">
        <f ca="1">IF(ISBLANK(INDIRECT("M26"))," ",(INDIRECT("M26")))</f>
        <v xml:space="preserve"> </v>
      </c>
      <c r="AN26" s="44" t="str">
        <f ca="1">IF(ISBLANK(INDIRECT("N26"))," ",(INDIRECT("N26")))</f>
        <v xml:space="preserve"> </v>
      </c>
      <c r="AO26" s="44" t="str">
        <f ca="1">IF(ISBLANK(INDIRECT("O26"))," ",(INDIRECT("O26")))</f>
        <v xml:space="preserve"> </v>
      </c>
      <c r="AP26" s="44" t="str">
        <f ca="1">IF(ISBLANK(INDIRECT("P26"))," ",(INDIRECT("P26")))</f>
        <v xml:space="preserve"> </v>
      </c>
      <c r="AQ26" s="44" t="str">
        <f ca="1">IF(ISBLANK(INDIRECT("Q26"))," ",(INDIRECT("Q26")))</f>
        <v xml:space="preserve"> </v>
      </c>
      <c r="AR26" s="44" t="str">
        <f ca="1">IF(ISBLANK(INDIRECT("R26"))," ",(INDIRECT("R26")))</f>
        <v xml:space="preserve"> </v>
      </c>
      <c r="AS26" s="44" t="str">
        <f ca="1">IF(ISBLANK(INDIRECT("S26"))," ",(INDIRECT("S26")))</f>
        <v/>
      </c>
      <c r="AT26" s="44" t="str">
        <f ca="1">IF(ISBLANK(INDIRECT("T26"))," ",(INDIRECT("T26")))</f>
        <v xml:space="preserve"> </v>
      </c>
      <c r="AU26" s="44" t="str">
        <f ca="1">IF(ISBLANK(INDIRECT("U26"))," ",(INDIRECT("U26")))</f>
        <v xml:space="preserve"> </v>
      </c>
      <c r="AV26" s="44" t="str">
        <f ca="1">IF(ISBLANK(INDIRECT("V26"))," ",(INDIRECT("V26")))</f>
        <v xml:space="preserve"> </v>
      </c>
      <c r="AW26" s="44" t="str">
        <f ca="1">IF(ISBLANK(INDIRECT("W26"))," ",(INDIRECT("W26")))</f>
        <v xml:space="preserve"> </v>
      </c>
      <c r="BC26" s="158" t="s">
        <v>812</v>
      </c>
      <c r="BD26" s="158"/>
      <c r="BE26" s="158"/>
      <c r="BF26" s="158" t="s">
        <v>277</v>
      </c>
      <c r="BG26" s="158"/>
    </row>
    <row r="27" spans="1:59" ht="53.25" customHeight="1" x14ac:dyDescent="0.25">
      <c r="A27" s="15">
        <v>22</v>
      </c>
      <c r="B27" s="17"/>
      <c r="C27" s="17"/>
      <c r="D27" s="26"/>
      <c r="E27" s="27"/>
      <c r="F27" s="26"/>
      <c r="G27" s="17"/>
      <c r="H27" s="17"/>
      <c r="I27" s="17"/>
      <c r="J27" s="17"/>
      <c r="K27" s="17"/>
      <c r="L27" s="17"/>
      <c r="M27" s="17"/>
      <c r="N27" s="26"/>
      <c r="O27" s="26"/>
      <c r="P27" s="17"/>
      <c r="Q27" s="68"/>
      <c r="R27" s="68"/>
      <c r="S27" s="244" t="str">
        <f t="shared" si="1"/>
        <v/>
      </c>
      <c r="T27" s="28"/>
      <c r="U27" s="17"/>
      <c r="V27" s="69"/>
      <c r="W27" s="17"/>
      <c r="AB27" s="44" t="str">
        <f ca="1">IF(ISBLANK(INDIRECT("B27"))," ",(INDIRECT("B27")))</f>
        <v xml:space="preserve"> </v>
      </c>
      <c r="AC27" s="44" t="str">
        <f ca="1">IF(ISBLANK(INDIRECT("C27"))," ",(INDIRECT("C27")))</f>
        <v xml:space="preserve"> </v>
      </c>
      <c r="AD27" s="44" t="str">
        <f ca="1">IF(ISBLANK(INDIRECT("D27"))," ",(INDIRECT("D27")))</f>
        <v xml:space="preserve"> </v>
      </c>
      <c r="AE27" s="44" t="str">
        <f ca="1">IF(ISBLANK(INDIRECT("E27"))," ",(INDIRECT("E27")))</f>
        <v xml:space="preserve"> </v>
      </c>
      <c r="AF27" s="44" t="str">
        <f ca="1">IF(ISBLANK(INDIRECT("F27"))," ",(INDIRECT("F27")))</f>
        <v xml:space="preserve"> </v>
      </c>
      <c r="AG27" s="44" t="str">
        <f ca="1">IF(ISBLANK(INDIRECT("G27"))," ",(INDIRECT("G27")))</f>
        <v xml:space="preserve"> </v>
      </c>
      <c r="AH27" s="44" t="str">
        <f ca="1">IF(ISBLANK(INDIRECT("H27"))," ",(INDIRECT("H27")))</f>
        <v xml:space="preserve"> </v>
      </c>
      <c r="AI27" s="44" t="str">
        <f ca="1">IF(ISBLANK(INDIRECT("I27"))," ",(INDIRECT("I27")))</f>
        <v xml:space="preserve"> </v>
      </c>
      <c r="AJ27" s="44" t="str">
        <f ca="1">IF(ISBLANK(INDIRECT("J27"))," ",(INDIRECT("J27")))</f>
        <v xml:space="preserve"> </v>
      </c>
      <c r="AK27" s="44" t="str">
        <f ca="1">IF(ISBLANK(INDIRECT("K27"))," ",(INDIRECT("K27")))</f>
        <v xml:space="preserve"> </v>
      </c>
      <c r="AL27" s="44" t="str">
        <f ca="1">IF(ISBLANK(INDIRECT("L27"))," ",(INDIRECT("L27")))</f>
        <v xml:space="preserve"> </v>
      </c>
      <c r="AM27" s="44" t="str">
        <f ca="1">IF(ISBLANK(INDIRECT("M27"))," ",(INDIRECT("M27")))</f>
        <v xml:space="preserve"> </v>
      </c>
      <c r="AN27" s="44" t="str">
        <f ca="1">IF(ISBLANK(INDIRECT("N27"))," ",(INDIRECT("N27")))</f>
        <v xml:space="preserve"> </v>
      </c>
      <c r="AO27" s="44" t="str">
        <f ca="1">IF(ISBLANK(INDIRECT("O27"))," ",(INDIRECT("O27")))</f>
        <v xml:space="preserve"> </v>
      </c>
      <c r="AP27" s="44" t="str">
        <f ca="1">IF(ISBLANK(INDIRECT("P27"))," ",(INDIRECT("P27")))</f>
        <v xml:space="preserve"> </v>
      </c>
      <c r="AQ27" s="44" t="str">
        <f ca="1">IF(ISBLANK(INDIRECT("Q27"))," ",(INDIRECT("Q27")))</f>
        <v xml:space="preserve"> </v>
      </c>
      <c r="AR27" s="44" t="str">
        <f ca="1">IF(ISBLANK(INDIRECT("R27"))," ",(INDIRECT("R27")))</f>
        <v xml:space="preserve"> </v>
      </c>
      <c r="AS27" s="44" t="str">
        <f ca="1">IF(ISBLANK(INDIRECT("S27"))," ",(INDIRECT("S27")))</f>
        <v/>
      </c>
      <c r="AT27" s="44" t="str">
        <f ca="1">IF(ISBLANK(INDIRECT("T27"))," ",(INDIRECT("T27")))</f>
        <v xml:space="preserve"> </v>
      </c>
      <c r="AU27" s="44" t="str">
        <f ca="1">IF(ISBLANK(INDIRECT("U27"))," ",(INDIRECT("U27")))</f>
        <v xml:space="preserve"> </v>
      </c>
      <c r="AV27" s="44" t="str">
        <f ca="1">IF(ISBLANK(INDIRECT("V27"))," ",(INDIRECT("V27")))</f>
        <v xml:space="preserve"> </v>
      </c>
      <c r="AW27" s="44" t="str">
        <f ca="1">IF(ISBLANK(INDIRECT("W27"))," ",(INDIRECT("W27")))</f>
        <v xml:space="preserve"> </v>
      </c>
      <c r="BC27" s="158" t="s">
        <v>542</v>
      </c>
      <c r="BD27" s="158"/>
      <c r="BE27" s="158"/>
      <c r="BF27" s="158" t="s">
        <v>261</v>
      </c>
      <c r="BG27" s="158"/>
    </row>
    <row r="28" spans="1:59" ht="53.25" customHeight="1" x14ac:dyDescent="0.25">
      <c r="A28" s="15">
        <v>23</v>
      </c>
      <c r="B28" s="17"/>
      <c r="C28" s="17"/>
      <c r="D28" s="26"/>
      <c r="E28" s="27"/>
      <c r="F28" s="26"/>
      <c r="G28" s="17"/>
      <c r="H28" s="17"/>
      <c r="I28" s="17"/>
      <c r="J28" s="17"/>
      <c r="K28" s="17"/>
      <c r="L28" s="17"/>
      <c r="M28" s="17"/>
      <c r="N28" s="26"/>
      <c r="O28" s="26"/>
      <c r="P28" s="17"/>
      <c r="Q28" s="68"/>
      <c r="R28" s="68"/>
      <c r="S28" s="244" t="str">
        <f t="shared" si="1"/>
        <v/>
      </c>
      <c r="T28" s="28"/>
      <c r="U28" s="17"/>
      <c r="V28" s="69"/>
      <c r="W28" s="17"/>
      <c r="AB28" s="44" t="str">
        <f ca="1">IF(ISBLANK(INDIRECT("B28"))," ",(INDIRECT("B28")))</f>
        <v xml:space="preserve"> </v>
      </c>
      <c r="AC28" s="44" t="str">
        <f ca="1">IF(ISBLANK(INDIRECT("C28"))," ",(INDIRECT("C28")))</f>
        <v xml:space="preserve"> </v>
      </c>
      <c r="AD28" s="44" t="str">
        <f ca="1">IF(ISBLANK(INDIRECT("D28"))," ",(INDIRECT("D28")))</f>
        <v xml:space="preserve"> </v>
      </c>
      <c r="AE28" s="44" t="str">
        <f ca="1">IF(ISBLANK(INDIRECT("E28"))," ",(INDIRECT("E28")))</f>
        <v xml:space="preserve"> </v>
      </c>
      <c r="AF28" s="44" t="str">
        <f ca="1">IF(ISBLANK(INDIRECT("F28"))," ",(INDIRECT("F28")))</f>
        <v xml:space="preserve"> </v>
      </c>
      <c r="AG28" s="44" t="str">
        <f ca="1">IF(ISBLANK(INDIRECT("G28"))," ",(INDIRECT("G28")))</f>
        <v xml:space="preserve"> </v>
      </c>
      <c r="AH28" s="44" t="str">
        <f ca="1">IF(ISBLANK(INDIRECT("H28"))," ",(INDIRECT("H28")))</f>
        <v xml:space="preserve"> </v>
      </c>
      <c r="AI28" s="44" t="str">
        <f ca="1">IF(ISBLANK(INDIRECT("I28"))," ",(INDIRECT("I28")))</f>
        <v xml:space="preserve"> </v>
      </c>
      <c r="AJ28" s="44" t="str">
        <f ca="1">IF(ISBLANK(INDIRECT("J28"))," ",(INDIRECT("J28")))</f>
        <v xml:space="preserve"> </v>
      </c>
      <c r="AK28" s="44" t="str">
        <f ca="1">IF(ISBLANK(INDIRECT("K28"))," ",(INDIRECT("K28")))</f>
        <v xml:space="preserve"> </v>
      </c>
      <c r="AL28" s="44" t="str">
        <f ca="1">IF(ISBLANK(INDIRECT("L28"))," ",(INDIRECT("L28")))</f>
        <v xml:space="preserve"> </v>
      </c>
      <c r="AM28" s="44" t="str">
        <f ca="1">IF(ISBLANK(INDIRECT("M28"))," ",(INDIRECT("M28")))</f>
        <v xml:space="preserve"> </v>
      </c>
      <c r="AN28" s="44" t="str">
        <f ca="1">IF(ISBLANK(INDIRECT("N28"))," ",(INDIRECT("N28")))</f>
        <v xml:space="preserve"> </v>
      </c>
      <c r="AO28" s="44" t="str">
        <f ca="1">IF(ISBLANK(INDIRECT("O28"))," ",(INDIRECT("O28")))</f>
        <v xml:space="preserve"> </v>
      </c>
      <c r="AP28" s="44" t="str">
        <f ca="1">IF(ISBLANK(INDIRECT("P28"))," ",(INDIRECT("P28")))</f>
        <v xml:space="preserve"> </v>
      </c>
      <c r="AQ28" s="44" t="str">
        <f ca="1">IF(ISBLANK(INDIRECT("Q28"))," ",(INDIRECT("Q28")))</f>
        <v xml:space="preserve"> </v>
      </c>
      <c r="AR28" s="44" t="str">
        <f ca="1">IF(ISBLANK(INDIRECT("R28"))," ",(INDIRECT("R28")))</f>
        <v xml:space="preserve"> </v>
      </c>
      <c r="AS28" s="44" t="str">
        <f ca="1">IF(ISBLANK(INDIRECT("S28"))," ",(INDIRECT("S28")))</f>
        <v/>
      </c>
      <c r="AT28" s="44" t="str">
        <f ca="1">IF(ISBLANK(INDIRECT("T28"))," ",(INDIRECT("T28")))</f>
        <v xml:space="preserve"> </v>
      </c>
      <c r="AU28" s="44" t="str">
        <f ca="1">IF(ISBLANK(INDIRECT("U28"))," ",(INDIRECT("U28")))</f>
        <v xml:space="preserve"> </v>
      </c>
      <c r="AV28" s="44" t="str">
        <f ca="1">IF(ISBLANK(INDIRECT("V28"))," ",(INDIRECT("V28")))</f>
        <v xml:space="preserve"> </v>
      </c>
      <c r="AW28" s="44" t="str">
        <f ca="1">IF(ISBLANK(INDIRECT("W28"))," ",(INDIRECT("W28")))</f>
        <v xml:space="preserve"> </v>
      </c>
      <c r="BC28" s="158" t="s">
        <v>544</v>
      </c>
      <c r="BD28" s="158"/>
      <c r="BE28" s="158"/>
      <c r="BF28" s="158" t="s">
        <v>242</v>
      </c>
      <c r="BG28" s="158"/>
    </row>
    <row r="29" spans="1:59" ht="53.25" customHeight="1" x14ac:dyDescent="0.25">
      <c r="A29" s="15">
        <v>24</v>
      </c>
      <c r="B29" s="17"/>
      <c r="C29" s="17"/>
      <c r="D29" s="26"/>
      <c r="E29" s="27"/>
      <c r="F29" s="26"/>
      <c r="G29" s="17"/>
      <c r="H29" s="17"/>
      <c r="I29" s="17"/>
      <c r="J29" s="17"/>
      <c r="K29" s="17"/>
      <c r="L29" s="17"/>
      <c r="M29" s="17"/>
      <c r="N29" s="26"/>
      <c r="O29" s="26"/>
      <c r="P29" s="17"/>
      <c r="Q29" s="68"/>
      <c r="R29" s="68"/>
      <c r="S29" s="244" t="str">
        <f t="shared" si="1"/>
        <v/>
      </c>
      <c r="T29" s="28"/>
      <c r="U29" s="17"/>
      <c r="V29" s="69"/>
      <c r="W29" s="17"/>
      <c r="AB29" s="44" t="str">
        <f ca="1">IF(ISBLANK(INDIRECT("B29"))," ",(INDIRECT("B29")))</f>
        <v xml:space="preserve"> </v>
      </c>
      <c r="AC29" s="44" t="str">
        <f ca="1">IF(ISBLANK(INDIRECT("C29"))," ",(INDIRECT("C29")))</f>
        <v xml:space="preserve"> </v>
      </c>
      <c r="AD29" s="44" t="str">
        <f ca="1">IF(ISBLANK(INDIRECT("D29"))," ",(INDIRECT("D29")))</f>
        <v xml:space="preserve"> </v>
      </c>
      <c r="AE29" s="44" t="str">
        <f ca="1">IF(ISBLANK(INDIRECT("E29"))," ",(INDIRECT("E29")))</f>
        <v xml:space="preserve"> </v>
      </c>
      <c r="AF29" s="44" t="str">
        <f ca="1">IF(ISBLANK(INDIRECT("F29"))," ",(INDIRECT("F29")))</f>
        <v xml:space="preserve"> </v>
      </c>
      <c r="AG29" s="44" t="str">
        <f ca="1">IF(ISBLANK(INDIRECT("G29"))," ",(INDIRECT("G29")))</f>
        <v xml:space="preserve"> </v>
      </c>
      <c r="AH29" s="44" t="str">
        <f ca="1">IF(ISBLANK(INDIRECT("H29"))," ",(INDIRECT("H29")))</f>
        <v xml:space="preserve"> </v>
      </c>
      <c r="AI29" s="44" t="str">
        <f ca="1">IF(ISBLANK(INDIRECT("I29"))," ",(INDIRECT("I29")))</f>
        <v xml:space="preserve"> </v>
      </c>
      <c r="AJ29" s="44" t="str">
        <f ca="1">IF(ISBLANK(INDIRECT("J29"))," ",(INDIRECT("J29")))</f>
        <v xml:space="preserve"> </v>
      </c>
      <c r="AK29" s="44" t="str">
        <f ca="1">IF(ISBLANK(INDIRECT("K29"))," ",(INDIRECT("K29")))</f>
        <v xml:space="preserve"> </v>
      </c>
      <c r="AL29" s="44" t="str">
        <f ca="1">IF(ISBLANK(INDIRECT("L29"))," ",(INDIRECT("L29")))</f>
        <v xml:space="preserve"> </v>
      </c>
      <c r="AM29" s="44" t="str">
        <f ca="1">IF(ISBLANK(INDIRECT("M29"))," ",(INDIRECT("M29")))</f>
        <v xml:space="preserve"> </v>
      </c>
      <c r="AN29" s="44" t="str">
        <f ca="1">IF(ISBLANK(INDIRECT("N29"))," ",(INDIRECT("N29")))</f>
        <v xml:space="preserve"> </v>
      </c>
      <c r="AO29" s="44" t="str">
        <f ca="1">IF(ISBLANK(INDIRECT("O29"))," ",(INDIRECT("O29")))</f>
        <v xml:space="preserve"> </v>
      </c>
      <c r="AP29" s="44" t="str">
        <f ca="1">IF(ISBLANK(INDIRECT("P29"))," ",(INDIRECT("P29")))</f>
        <v xml:space="preserve"> </v>
      </c>
      <c r="AQ29" s="44" t="str">
        <f ca="1">IF(ISBLANK(INDIRECT("Q29"))," ",(INDIRECT("Q29")))</f>
        <v xml:space="preserve"> </v>
      </c>
      <c r="AR29" s="44" t="str">
        <f ca="1">IF(ISBLANK(INDIRECT("R29"))," ",(INDIRECT("R29")))</f>
        <v xml:space="preserve"> </v>
      </c>
      <c r="AS29" s="44" t="str">
        <f ca="1">IF(ISBLANK(INDIRECT("S29"))," ",(INDIRECT("S29")))</f>
        <v/>
      </c>
      <c r="AT29" s="44" t="str">
        <f ca="1">IF(ISBLANK(INDIRECT("T29"))," ",(INDIRECT("T29")))</f>
        <v xml:space="preserve"> </v>
      </c>
      <c r="AU29" s="44" t="str">
        <f ca="1">IF(ISBLANK(INDIRECT("U29"))," ",(INDIRECT("U29")))</f>
        <v xml:space="preserve"> </v>
      </c>
      <c r="AV29" s="44" t="str">
        <f ca="1">IF(ISBLANK(INDIRECT("V29"))," ",(INDIRECT("V29")))</f>
        <v xml:space="preserve"> </v>
      </c>
      <c r="AW29" s="44" t="str">
        <f ca="1">IF(ISBLANK(INDIRECT("W29"))," ",(INDIRECT("W29")))</f>
        <v xml:space="preserve"> </v>
      </c>
      <c r="BC29" s="158" t="s">
        <v>545</v>
      </c>
      <c r="BD29" s="158"/>
      <c r="BE29" s="158"/>
      <c r="BF29" s="158" t="s">
        <v>268</v>
      </c>
      <c r="BG29" s="158"/>
    </row>
    <row r="30" spans="1:59" ht="53.25" customHeight="1" x14ac:dyDescent="0.25">
      <c r="A30" s="15">
        <v>25</v>
      </c>
      <c r="B30" s="17"/>
      <c r="C30" s="17"/>
      <c r="D30" s="26"/>
      <c r="E30" s="27"/>
      <c r="F30" s="26"/>
      <c r="G30" s="17"/>
      <c r="H30" s="17"/>
      <c r="I30" s="17"/>
      <c r="J30" s="17"/>
      <c r="K30" s="17"/>
      <c r="L30" s="17"/>
      <c r="M30" s="17"/>
      <c r="N30" s="26"/>
      <c r="O30" s="26"/>
      <c r="P30" s="17"/>
      <c r="Q30" s="68"/>
      <c r="R30" s="68"/>
      <c r="S30" s="244" t="str">
        <f t="shared" si="1"/>
        <v/>
      </c>
      <c r="T30" s="28"/>
      <c r="U30" s="17"/>
      <c r="V30" s="69"/>
      <c r="W30" s="17"/>
      <c r="AB30" s="44" t="str">
        <f ca="1">IF(ISBLANK(INDIRECT("B30"))," ",(INDIRECT("B30")))</f>
        <v xml:space="preserve"> </v>
      </c>
      <c r="AC30" s="44" t="str">
        <f ca="1">IF(ISBLANK(INDIRECT("C30"))," ",(INDIRECT("C30")))</f>
        <v xml:space="preserve"> </v>
      </c>
      <c r="AD30" s="44" t="str">
        <f ca="1">IF(ISBLANK(INDIRECT("D30"))," ",(INDIRECT("D30")))</f>
        <v xml:space="preserve"> </v>
      </c>
      <c r="AE30" s="44" t="str">
        <f ca="1">IF(ISBLANK(INDIRECT("E30"))," ",(INDIRECT("E30")))</f>
        <v xml:space="preserve"> </v>
      </c>
      <c r="AF30" s="44" t="str">
        <f ca="1">IF(ISBLANK(INDIRECT("F30"))," ",(INDIRECT("F30")))</f>
        <v xml:space="preserve"> </v>
      </c>
      <c r="AG30" s="44" t="str">
        <f ca="1">IF(ISBLANK(INDIRECT("G30"))," ",(INDIRECT("G30")))</f>
        <v xml:space="preserve"> </v>
      </c>
      <c r="AH30" s="44" t="str">
        <f ca="1">IF(ISBLANK(INDIRECT("H30"))," ",(INDIRECT("H30")))</f>
        <v xml:space="preserve"> </v>
      </c>
      <c r="AI30" s="44" t="str">
        <f ca="1">IF(ISBLANK(INDIRECT("I30"))," ",(INDIRECT("I30")))</f>
        <v xml:space="preserve"> </v>
      </c>
      <c r="AJ30" s="44" t="str">
        <f ca="1">IF(ISBLANK(INDIRECT("J30"))," ",(INDIRECT("J30")))</f>
        <v xml:space="preserve"> </v>
      </c>
      <c r="AK30" s="44" t="str">
        <f ca="1">IF(ISBLANK(INDIRECT("K30"))," ",(INDIRECT("K30")))</f>
        <v xml:space="preserve"> </v>
      </c>
      <c r="AL30" s="44" t="str">
        <f ca="1">IF(ISBLANK(INDIRECT("L30"))," ",(INDIRECT("L30")))</f>
        <v xml:space="preserve"> </v>
      </c>
      <c r="AM30" s="44" t="str">
        <f ca="1">IF(ISBLANK(INDIRECT("M30"))," ",(INDIRECT("M30")))</f>
        <v xml:space="preserve"> </v>
      </c>
      <c r="AN30" s="44" t="str">
        <f ca="1">IF(ISBLANK(INDIRECT("N30"))," ",(INDIRECT("N30")))</f>
        <v xml:space="preserve"> </v>
      </c>
      <c r="AO30" s="44" t="str">
        <f ca="1">IF(ISBLANK(INDIRECT("O30"))," ",(INDIRECT("O30")))</f>
        <v xml:space="preserve"> </v>
      </c>
      <c r="AP30" s="44" t="str">
        <f ca="1">IF(ISBLANK(INDIRECT("P30"))," ",(INDIRECT("P30")))</f>
        <v xml:space="preserve"> </v>
      </c>
      <c r="AQ30" s="44" t="str">
        <f ca="1">IF(ISBLANK(INDIRECT("Q30"))," ",(INDIRECT("Q30")))</f>
        <v xml:space="preserve"> </v>
      </c>
      <c r="AR30" s="44" t="str">
        <f ca="1">IF(ISBLANK(INDIRECT("R30"))," ",(INDIRECT("R30")))</f>
        <v xml:space="preserve"> </v>
      </c>
      <c r="AS30" s="44" t="str">
        <f ca="1">IF(ISBLANK(INDIRECT("S30"))," ",(INDIRECT("S30")))</f>
        <v/>
      </c>
      <c r="AT30" s="44" t="str">
        <f ca="1">IF(ISBLANK(INDIRECT("T30"))," ",(INDIRECT("T30")))</f>
        <v xml:space="preserve"> </v>
      </c>
      <c r="AU30" s="44" t="str">
        <f ca="1">IF(ISBLANK(INDIRECT("U30"))," ",(INDIRECT("U30")))</f>
        <v xml:space="preserve"> </v>
      </c>
      <c r="AV30" s="44" t="str">
        <f ca="1">IF(ISBLANK(INDIRECT("V30"))," ",(INDIRECT("V30")))</f>
        <v xml:space="preserve"> </v>
      </c>
      <c r="AW30" s="44" t="str">
        <f ca="1">IF(ISBLANK(INDIRECT("W30"))," ",(INDIRECT("W30")))</f>
        <v xml:space="preserve"> </v>
      </c>
      <c r="BC30" s="158" t="s">
        <v>813</v>
      </c>
      <c r="BD30" s="158"/>
      <c r="BE30" s="158"/>
      <c r="BF30" s="158" t="s">
        <v>249</v>
      </c>
      <c r="BG30" s="158"/>
    </row>
    <row r="31" spans="1:59" ht="53.25" customHeight="1" x14ac:dyDescent="0.25">
      <c r="A31" s="15">
        <v>26</v>
      </c>
      <c r="B31" s="17"/>
      <c r="C31" s="17"/>
      <c r="D31" s="26"/>
      <c r="E31" s="27"/>
      <c r="F31" s="26"/>
      <c r="G31" s="17"/>
      <c r="H31" s="17"/>
      <c r="I31" s="17"/>
      <c r="J31" s="17"/>
      <c r="K31" s="17"/>
      <c r="L31" s="17"/>
      <c r="M31" s="17"/>
      <c r="N31" s="26"/>
      <c r="O31" s="26"/>
      <c r="P31" s="17"/>
      <c r="Q31" s="68"/>
      <c r="R31" s="68"/>
      <c r="S31" s="244" t="str">
        <f t="shared" si="1"/>
        <v/>
      </c>
      <c r="T31" s="28"/>
      <c r="U31" s="17"/>
      <c r="V31" s="69"/>
      <c r="W31" s="17"/>
      <c r="AB31" s="44" t="str">
        <f ca="1">IF(ISBLANK(INDIRECT("B31"))," ",(INDIRECT("B31")))</f>
        <v xml:space="preserve"> </v>
      </c>
      <c r="AC31" s="44" t="str">
        <f ca="1">IF(ISBLANK(INDIRECT("C31"))," ",(INDIRECT("C31")))</f>
        <v xml:space="preserve"> </v>
      </c>
      <c r="AD31" s="44" t="str">
        <f ca="1">IF(ISBLANK(INDIRECT("D31"))," ",(INDIRECT("D31")))</f>
        <v xml:space="preserve"> </v>
      </c>
      <c r="AE31" s="44" t="str">
        <f ca="1">IF(ISBLANK(INDIRECT("E31"))," ",(INDIRECT("E31")))</f>
        <v xml:space="preserve"> </v>
      </c>
      <c r="AF31" s="44" t="str">
        <f ca="1">IF(ISBLANK(INDIRECT("F31"))," ",(INDIRECT("F31")))</f>
        <v xml:space="preserve"> </v>
      </c>
      <c r="AG31" s="44" t="str">
        <f ca="1">IF(ISBLANK(INDIRECT("G31"))," ",(INDIRECT("G31")))</f>
        <v xml:space="preserve"> </v>
      </c>
      <c r="AH31" s="44" t="str">
        <f ca="1">IF(ISBLANK(INDIRECT("H31"))," ",(INDIRECT("H31")))</f>
        <v xml:space="preserve"> </v>
      </c>
      <c r="AI31" s="44" t="str">
        <f ca="1">IF(ISBLANK(INDIRECT("I31"))," ",(INDIRECT("I31")))</f>
        <v xml:space="preserve"> </v>
      </c>
      <c r="AJ31" s="44" t="str">
        <f ca="1">IF(ISBLANK(INDIRECT("J31"))," ",(INDIRECT("J31")))</f>
        <v xml:space="preserve"> </v>
      </c>
      <c r="AK31" s="44" t="str">
        <f ca="1">IF(ISBLANK(INDIRECT("K31"))," ",(INDIRECT("K31")))</f>
        <v xml:space="preserve"> </v>
      </c>
      <c r="AL31" s="44" t="str">
        <f ca="1">IF(ISBLANK(INDIRECT("L31"))," ",(INDIRECT("L31")))</f>
        <v xml:space="preserve"> </v>
      </c>
      <c r="AM31" s="44" t="str">
        <f ca="1">IF(ISBLANK(INDIRECT("M31"))," ",(INDIRECT("M31")))</f>
        <v xml:space="preserve"> </v>
      </c>
      <c r="AN31" s="44" t="str">
        <f ca="1">IF(ISBLANK(INDIRECT("N31"))," ",(INDIRECT("N31")))</f>
        <v xml:space="preserve"> </v>
      </c>
      <c r="AO31" s="44" t="str">
        <f ca="1">IF(ISBLANK(INDIRECT("O31"))," ",(INDIRECT("O31")))</f>
        <v xml:space="preserve"> </v>
      </c>
      <c r="AP31" s="44" t="str">
        <f ca="1">IF(ISBLANK(INDIRECT("P31"))," ",(INDIRECT("P31")))</f>
        <v xml:space="preserve"> </v>
      </c>
      <c r="AQ31" s="44" t="str">
        <f ca="1">IF(ISBLANK(INDIRECT("Q31"))," ",(INDIRECT("Q31")))</f>
        <v xml:space="preserve"> </v>
      </c>
      <c r="AR31" s="44" t="str">
        <f ca="1">IF(ISBLANK(INDIRECT("R31"))," ",(INDIRECT("R31")))</f>
        <v xml:space="preserve"> </v>
      </c>
      <c r="AS31" s="44" t="str">
        <f ca="1">IF(ISBLANK(INDIRECT("S31"))," ",(INDIRECT("S31")))</f>
        <v/>
      </c>
      <c r="AT31" s="44" t="str">
        <f ca="1">IF(ISBLANK(INDIRECT("T31"))," ",(INDIRECT("T31")))</f>
        <v xml:space="preserve"> </v>
      </c>
      <c r="AU31" s="44" t="str">
        <f ca="1">IF(ISBLANK(INDIRECT("U31"))," ",(INDIRECT("U31")))</f>
        <v xml:space="preserve"> </v>
      </c>
      <c r="AV31" s="44" t="str">
        <f ca="1">IF(ISBLANK(INDIRECT("V31"))," ",(INDIRECT("V31")))</f>
        <v xml:space="preserve"> </v>
      </c>
      <c r="AW31" s="44" t="str">
        <f ca="1">IF(ISBLANK(INDIRECT("W31"))," ",(INDIRECT("W31")))</f>
        <v xml:space="preserve"> </v>
      </c>
      <c r="BC31" s="158" t="s">
        <v>538</v>
      </c>
      <c r="BD31" s="158"/>
      <c r="BE31" s="158"/>
      <c r="BF31" s="158" t="s">
        <v>250</v>
      </c>
      <c r="BG31" s="158"/>
    </row>
    <row r="32" spans="1:59" ht="53.25" customHeight="1" x14ac:dyDescent="0.25">
      <c r="A32" s="15">
        <v>27</v>
      </c>
      <c r="B32" s="17"/>
      <c r="C32" s="17"/>
      <c r="D32" s="26"/>
      <c r="E32" s="27"/>
      <c r="F32" s="26"/>
      <c r="G32" s="17"/>
      <c r="H32" s="17"/>
      <c r="I32" s="17"/>
      <c r="J32" s="17"/>
      <c r="K32" s="17"/>
      <c r="L32" s="17"/>
      <c r="M32" s="17"/>
      <c r="N32" s="26"/>
      <c r="O32" s="26"/>
      <c r="P32" s="17"/>
      <c r="Q32" s="68"/>
      <c r="R32" s="68"/>
      <c r="S32" s="244" t="str">
        <f t="shared" si="1"/>
        <v/>
      </c>
      <c r="T32" s="28"/>
      <c r="U32" s="17"/>
      <c r="V32" s="69"/>
      <c r="W32" s="17"/>
      <c r="AB32" s="44" t="str">
        <f ca="1">IF(ISBLANK(INDIRECT("B32"))," ",(INDIRECT("B32")))</f>
        <v xml:space="preserve"> </v>
      </c>
      <c r="AC32" s="44" t="str">
        <f ca="1">IF(ISBLANK(INDIRECT("C32"))," ",(INDIRECT("C32")))</f>
        <v xml:space="preserve"> </v>
      </c>
      <c r="AD32" s="44" t="str">
        <f ca="1">IF(ISBLANK(INDIRECT("D32"))," ",(INDIRECT("D32")))</f>
        <v xml:space="preserve"> </v>
      </c>
      <c r="AE32" s="44" t="str">
        <f ca="1">IF(ISBLANK(INDIRECT("E32"))," ",(INDIRECT("E32")))</f>
        <v xml:space="preserve"> </v>
      </c>
      <c r="AF32" s="44" t="str">
        <f ca="1">IF(ISBLANK(INDIRECT("F32"))," ",(INDIRECT("F32")))</f>
        <v xml:space="preserve"> </v>
      </c>
      <c r="AG32" s="44" t="str">
        <f ca="1">IF(ISBLANK(INDIRECT("G32"))," ",(INDIRECT("G32")))</f>
        <v xml:space="preserve"> </v>
      </c>
      <c r="AH32" s="44" t="str">
        <f ca="1">IF(ISBLANK(INDIRECT("H32"))," ",(INDIRECT("H32")))</f>
        <v xml:space="preserve"> </v>
      </c>
      <c r="AI32" s="44" t="str">
        <f ca="1">IF(ISBLANK(INDIRECT("I32"))," ",(INDIRECT("I32")))</f>
        <v xml:space="preserve"> </v>
      </c>
      <c r="AJ32" s="44" t="str">
        <f ca="1">IF(ISBLANK(INDIRECT("J32"))," ",(INDIRECT("J32")))</f>
        <v xml:space="preserve"> </v>
      </c>
      <c r="AK32" s="44" t="str">
        <f ca="1">IF(ISBLANK(INDIRECT("K32"))," ",(INDIRECT("K32")))</f>
        <v xml:space="preserve"> </v>
      </c>
      <c r="AL32" s="44" t="str">
        <f ca="1">IF(ISBLANK(INDIRECT("L32"))," ",(INDIRECT("L32")))</f>
        <v xml:space="preserve"> </v>
      </c>
      <c r="AM32" s="44" t="str">
        <f ca="1">IF(ISBLANK(INDIRECT("M32"))," ",(INDIRECT("M32")))</f>
        <v xml:space="preserve"> </v>
      </c>
      <c r="AN32" s="44" t="str">
        <f ca="1">IF(ISBLANK(INDIRECT("N32"))," ",(INDIRECT("N32")))</f>
        <v xml:space="preserve"> </v>
      </c>
      <c r="AO32" s="44" t="str">
        <f ca="1">IF(ISBLANK(INDIRECT("O32"))," ",(INDIRECT("O32")))</f>
        <v xml:space="preserve"> </v>
      </c>
      <c r="AP32" s="44" t="str">
        <f ca="1">IF(ISBLANK(INDIRECT("P32"))," ",(INDIRECT("P32")))</f>
        <v xml:space="preserve"> </v>
      </c>
      <c r="AQ32" s="44" t="str">
        <f ca="1">IF(ISBLANK(INDIRECT("Q32"))," ",(INDIRECT("Q32")))</f>
        <v xml:space="preserve"> </v>
      </c>
      <c r="AR32" s="44" t="str">
        <f ca="1">IF(ISBLANK(INDIRECT("R32"))," ",(INDIRECT("R32")))</f>
        <v xml:space="preserve"> </v>
      </c>
      <c r="AS32" s="44" t="str">
        <f ca="1">IF(ISBLANK(INDIRECT("S32"))," ",(INDIRECT("S32")))</f>
        <v/>
      </c>
      <c r="AT32" s="44" t="str">
        <f ca="1">IF(ISBLANK(INDIRECT("T32"))," ",(INDIRECT("T32")))</f>
        <v xml:space="preserve"> </v>
      </c>
      <c r="AU32" s="44" t="str">
        <f ca="1">IF(ISBLANK(INDIRECT("U32"))," ",(INDIRECT("U32")))</f>
        <v xml:space="preserve"> </v>
      </c>
      <c r="AV32" s="44" t="str">
        <f ca="1">IF(ISBLANK(INDIRECT("V32"))," ",(INDIRECT("V32")))</f>
        <v xml:space="preserve"> </v>
      </c>
      <c r="AW32" s="44" t="str">
        <f ca="1">IF(ISBLANK(INDIRECT("W32"))," ",(INDIRECT("W32")))</f>
        <v xml:space="preserve"> </v>
      </c>
      <c r="BC32" s="158" t="s">
        <v>546</v>
      </c>
      <c r="BD32" s="158"/>
      <c r="BE32" s="158"/>
      <c r="BF32" s="158" t="s">
        <v>275</v>
      </c>
      <c r="BG32" s="158"/>
    </row>
    <row r="33" spans="1:59" ht="53.25" customHeight="1" x14ac:dyDescent="0.25">
      <c r="A33" s="15">
        <v>28</v>
      </c>
      <c r="B33" s="17"/>
      <c r="C33" s="17"/>
      <c r="D33" s="26"/>
      <c r="E33" s="27"/>
      <c r="F33" s="26"/>
      <c r="G33" s="17"/>
      <c r="H33" s="17"/>
      <c r="I33" s="17"/>
      <c r="J33" s="17"/>
      <c r="K33" s="17"/>
      <c r="L33" s="17"/>
      <c r="M33" s="17"/>
      <c r="N33" s="26"/>
      <c r="O33" s="26"/>
      <c r="P33" s="17"/>
      <c r="Q33" s="68"/>
      <c r="R33" s="68"/>
      <c r="S33" s="244" t="str">
        <f t="shared" si="1"/>
        <v/>
      </c>
      <c r="T33" s="28"/>
      <c r="U33" s="17"/>
      <c r="V33" s="69"/>
      <c r="W33" s="17"/>
      <c r="AB33" s="44" t="str">
        <f ca="1">IF(ISBLANK(INDIRECT("B33"))," ",(INDIRECT("B33")))</f>
        <v xml:space="preserve"> </v>
      </c>
      <c r="AC33" s="44" t="str">
        <f ca="1">IF(ISBLANK(INDIRECT("C33"))," ",(INDIRECT("C33")))</f>
        <v xml:space="preserve"> </v>
      </c>
      <c r="AD33" s="44" t="str">
        <f ca="1">IF(ISBLANK(INDIRECT("D33"))," ",(INDIRECT("D33")))</f>
        <v xml:space="preserve"> </v>
      </c>
      <c r="AE33" s="44" t="str">
        <f ca="1">IF(ISBLANK(INDIRECT("E33"))," ",(INDIRECT("E33")))</f>
        <v xml:space="preserve"> </v>
      </c>
      <c r="AF33" s="44" t="str">
        <f ca="1">IF(ISBLANK(INDIRECT("F33"))," ",(INDIRECT("F33")))</f>
        <v xml:space="preserve"> </v>
      </c>
      <c r="AG33" s="44" t="str">
        <f ca="1">IF(ISBLANK(INDIRECT("G33"))," ",(INDIRECT("G33")))</f>
        <v xml:space="preserve"> </v>
      </c>
      <c r="AH33" s="44" t="str">
        <f ca="1">IF(ISBLANK(INDIRECT("H33"))," ",(INDIRECT("H33")))</f>
        <v xml:space="preserve"> </v>
      </c>
      <c r="AI33" s="44" t="str">
        <f ca="1">IF(ISBLANK(INDIRECT("I33"))," ",(INDIRECT("I33")))</f>
        <v xml:space="preserve"> </v>
      </c>
      <c r="AJ33" s="44" t="str">
        <f ca="1">IF(ISBLANK(INDIRECT("J33"))," ",(INDIRECT("J33")))</f>
        <v xml:space="preserve"> </v>
      </c>
      <c r="AK33" s="44" t="str">
        <f ca="1">IF(ISBLANK(INDIRECT("K33"))," ",(INDIRECT("K33")))</f>
        <v xml:space="preserve"> </v>
      </c>
      <c r="AL33" s="44" t="str">
        <f ca="1">IF(ISBLANK(INDIRECT("L33"))," ",(INDIRECT("L33")))</f>
        <v xml:space="preserve"> </v>
      </c>
      <c r="AM33" s="44" t="str">
        <f ca="1">IF(ISBLANK(INDIRECT("M33"))," ",(INDIRECT("M33")))</f>
        <v xml:space="preserve"> </v>
      </c>
      <c r="AN33" s="44" t="str">
        <f ca="1">IF(ISBLANK(INDIRECT("N33"))," ",(INDIRECT("N33")))</f>
        <v xml:space="preserve"> </v>
      </c>
      <c r="AO33" s="44" t="str">
        <f ca="1">IF(ISBLANK(INDIRECT("O33"))," ",(INDIRECT("O33")))</f>
        <v xml:space="preserve"> </v>
      </c>
      <c r="AP33" s="44" t="str">
        <f ca="1">IF(ISBLANK(INDIRECT("P33"))," ",(INDIRECT("P33")))</f>
        <v xml:space="preserve"> </v>
      </c>
      <c r="AQ33" s="44" t="str">
        <f ca="1">IF(ISBLANK(INDIRECT("Q33"))," ",(INDIRECT("Q33")))</f>
        <v xml:space="preserve"> </v>
      </c>
      <c r="AR33" s="44" t="str">
        <f ca="1">IF(ISBLANK(INDIRECT("R33"))," ",(INDIRECT("R33")))</f>
        <v xml:space="preserve"> </v>
      </c>
      <c r="AS33" s="44" t="str">
        <f ca="1">IF(ISBLANK(INDIRECT("S33"))," ",(INDIRECT("S33")))</f>
        <v/>
      </c>
      <c r="AT33" s="44" t="str">
        <f ca="1">IF(ISBLANK(INDIRECT("T33"))," ",(INDIRECT("T33")))</f>
        <v xml:space="preserve"> </v>
      </c>
      <c r="AU33" s="44" t="str">
        <f ca="1">IF(ISBLANK(INDIRECT("U33"))," ",(INDIRECT("U33")))</f>
        <v xml:space="preserve"> </v>
      </c>
      <c r="AV33" s="44" t="str">
        <f ca="1">IF(ISBLANK(INDIRECT("V33"))," ",(INDIRECT("V33")))</f>
        <v xml:space="preserve"> </v>
      </c>
      <c r="AW33" s="44" t="str">
        <f ca="1">IF(ISBLANK(INDIRECT("W33"))," ",(INDIRECT("W33")))</f>
        <v xml:space="preserve"> </v>
      </c>
      <c r="BC33" s="158" t="s">
        <v>814</v>
      </c>
      <c r="BD33" s="158"/>
      <c r="BE33" s="158"/>
      <c r="BF33" s="158" t="s">
        <v>276</v>
      </c>
      <c r="BG33" s="158"/>
    </row>
    <row r="34" spans="1:59" ht="53.25" customHeight="1" x14ac:dyDescent="0.25">
      <c r="A34" s="15">
        <v>29</v>
      </c>
      <c r="B34" s="17"/>
      <c r="C34" s="17"/>
      <c r="D34" s="26"/>
      <c r="E34" s="27"/>
      <c r="F34" s="26"/>
      <c r="G34" s="17"/>
      <c r="H34" s="17"/>
      <c r="I34" s="17"/>
      <c r="J34" s="17"/>
      <c r="K34" s="17"/>
      <c r="L34" s="17"/>
      <c r="M34" s="17"/>
      <c r="N34" s="26"/>
      <c r="O34" s="26"/>
      <c r="P34" s="17"/>
      <c r="Q34" s="68"/>
      <c r="R34" s="68"/>
      <c r="S34" s="244" t="str">
        <f t="shared" si="1"/>
        <v/>
      </c>
      <c r="T34" s="28"/>
      <c r="U34" s="17"/>
      <c r="V34" s="69"/>
      <c r="W34" s="17"/>
      <c r="AB34" s="44" t="str">
        <f ca="1">IF(ISBLANK(INDIRECT("B34"))," ",(INDIRECT("B34")))</f>
        <v xml:space="preserve"> </v>
      </c>
      <c r="AC34" s="44" t="str">
        <f ca="1">IF(ISBLANK(INDIRECT("C34"))," ",(INDIRECT("C34")))</f>
        <v xml:space="preserve"> </v>
      </c>
      <c r="AD34" s="44" t="str">
        <f ca="1">IF(ISBLANK(INDIRECT("D34"))," ",(INDIRECT("D34")))</f>
        <v xml:space="preserve"> </v>
      </c>
      <c r="AE34" s="44" t="str">
        <f ca="1">IF(ISBLANK(INDIRECT("E34"))," ",(INDIRECT("E34")))</f>
        <v xml:space="preserve"> </v>
      </c>
      <c r="AF34" s="44" t="str">
        <f ca="1">IF(ISBLANK(INDIRECT("F34"))," ",(INDIRECT("F34")))</f>
        <v xml:space="preserve"> </v>
      </c>
      <c r="AG34" s="44" t="str">
        <f ca="1">IF(ISBLANK(INDIRECT("G34"))," ",(INDIRECT("G34")))</f>
        <v xml:space="preserve"> </v>
      </c>
      <c r="AH34" s="44" t="str">
        <f ca="1">IF(ISBLANK(INDIRECT("H34"))," ",(INDIRECT("H34")))</f>
        <v xml:space="preserve"> </v>
      </c>
      <c r="AI34" s="44" t="str">
        <f ca="1">IF(ISBLANK(INDIRECT("I34"))," ",(INDIRECT("I34")))</f>
        <v xml:space="preserve"> </v>
      </c>
      <c r="AJ34" s="44" t="str">
        <f ca="1">IF(ISBLANK(INDIRECT("J34"))," ",(INDIRECT("J34")))</f>
        <v xml:space="preserve"> </v>
      </c>
      <c r="AK34" s="44" t="str">
        <f ca="1">IF(ISBLANK(INDIRECT("K34"))," ",(INDIRECT("K34")))</f>
        <v xml:space="preserve"> </v>
      </c>
      <c r="AL34" s="44" t="str">
        <f ca="1">IF(ISBLANK(INDIRECT("L34"))," ",(INDIRECT("L34")))</f>
        <v xml:space="preserve"> </v>
      </c>
      <c r="AM34" s="44" t="str">
        <f ca="1">IF(ISBLANK(INDIRECT("M34"))," ",(INDIRECT("M34")))</f>
        <v xml:space="preserve"> </v>
      </c>
      <c r="AN34" s="44" t="str">
        <f ca="1">IF(ISBLANK(INDIRECT("N34"))," ",(INDIRECT("N34")))</f>
        <v xml:space="preserve"> </v>
      </c>
      <c r="AO34" s="44" t="str">
        <f ca="1">IF(ISBLANK(INDIRECT("O34"))," ",(INDIRECT("O34")))</f>
        <v xml:space="preserve"> </v>
      </c>
      <c r="AP34" s="44" t="str">
        <f ca="1">IF(ISBLANK(INDIRECT("P34"))," ",(INDIRECT("P34")))</f>
        <v xml:space="preserve"> </v>
      </c>
      <c r="AQ34" s="44" t="str">
        <f ca="1">IF(ISBLANK(INDIRECT("Q34"))," ",(INDIRECT("Q34")))</f>
        <v xml:space="preserve"> </v>
      </c>
      <c r="AR34" s="44" t="str">
        <f ca="1">IF(ISBLANK(INDIRECT("R34"))," ",(INDIRECT("R34")))</f>
        <v xml:space="preserve"> </v>
      </c>
      <c r="AS34" s="44" t="str">
        <f ca="1">IF(ISBLANK(INDIRECT("S34"))," ",(INDIRECT("S34")))</f>
        <v/>
      </c>
      <c r="AT34" s="44" t="str">
        <f ca="1">IF(ISBLANK(INDIRECT("T34"))," ",(INDIRECT("T34")))</f>
        <v xml:space="preserve"> </v>
      </c>
      <c r="AU34" s="44" t="str">
        <f ca="1">IF(ISBLANK(INDIRECT("U34"))," ",(INDIRECT("U34")))</f>
        <v xml:space="preserve"> </v>
      </c>
      <c r="AV34" s="44" t="str">
        <f ca="1">IF(ISBLANK(INDIRECT("V34"))," ",(INDIRECT("V34")))</f>
        <v xml:space="preserve"> </v>
      </c>
      <c r="AW34" s="44" t="str">
        <f ca="1">IF(ISBLANK(INDIRECT("W34"))," ",(INDIRECT("W34")))</f>
        <v xml:space="preserve"> </v>
      </c>
      <c r="BC34" s="158" t="s">
        <v>815</v>
      </c>
      <c r="BD34" s="158"/>
      <c r="BE34" s="158"/>
      <c r="BF34" s="158" t="s">
        <v>254</v>
      </c>
      <c r="BG34" s="158"/>
    </row>
    <row r="35" spans="1:59" ht="53.25" customHeight="1" x14ac:dyDescent="0.25">
      <c r="A35" s="15">
        <v>30</v>
      </c>
      <c r="B35" s="17"/>
      <c r="C35" s="17"/>
      <c r="D35" s="26"/>
      <c r="E35" s="27"/>
      <c r="F35" s="26"/>
      <c r="G35" s="17"/>
      <c r="H35" s="17"/>
      <c r="I35" s="17"/>
      <c r="J35" s="17"/>
      <c r="K35" s="17"/>
      <c r="L35" s="17"/>
      <c r="M35" s="17"/>
      <c r="N35" s="26"/>
      <c r="O35" s="26"/>
      <c r="P35" s="17"/>
      <c r="Q35" s="68"/>
      <c r="R35" s="68"/>
      <c r="S35" s="244" t="str">
        <f t="shared" si="1"/>
        <v/>
      </c>
      <c r="T35" s="28"/>
      <c r="U35" s="17"/>
      <c r="V35" s="69"/>
      <c r="W35" s="17"/>
      <c r="AB35" s="44" t="str">
        <f ca="1">IF(ISBLANK(INDIRECT("B35"))," ",(INDIRECT("B35")))</f>
        <v xml:space="preserve"> </v>
      </c>
      <c r="AC35" s="44" t="str">
        <f ca="1">IF(ISBLANK(INDIRECT("C35"))," ",(INDIRECT("C35")))</f>
        <v xml:space="preserve"> </v>
      </c>
      <c r="AD35" s="44" t="str">
        <f ca="1">IF(ISBLANK(INDIRECT("D35"))," ",(INDIRECT("D35")))</f>
        <v xml:space="preserve"> </v>
      </c>
      <c r="AE35" s="44" t="str">
        <f ca="1">IF(ISBLANK(INDIRECT("E35"))," ",(INDIRECT("E35")))</f>
        <v xml:space="preserve"> </v>
      </c>
      <c r="AF35" s="44" t="str">
        <f ca="1">IF(ISBLANK(INDIRECT("F35"))," ",(INDIRECT("F35")))</f>
        <v xml:space="preserve"> </v>
      </c>
      <c r="AG35" s="44" t="str">
        <f ca="1">IF(ISBLANK(INDIRECT("G35"))," ",(INDIRECT("G35")))</f>
        <v xml:space="preserve"> </v>
      </c>
      <c r="AH35" s="44" t="str">
        <f ca="1">IF(ISBLANK(INDIRECT("H35"))," ",(INDIRECT("H35")))</f>
        <v xml:space="preserve"> </v>
      </c>
      <c r="AI35" s="44" t="str">
        <f ca="1">IF(ISBLANK(INDIRECT("I35"))," ",(INDIRECT("I35")))</f>
        <v xml:space="preserve"> </v>
      </c>
      <c r="AJ35" s="44" t="str">
        <f ca="1">IF(ISBLANK(INDIRECT("J35"))," ",(INDIRECT("J35")))</f>
        <v xml:space="preserve"> </v>
      </c>
      <c r="AK35" s="44" t="str">
        <f ca="1">IF(ISBLANK(INDIRECT("K35"))," ",(INDIRECT("K35")))</f>
        <v xml:space="preserve"> </v>
      </c>
      <c r="AL35" s="44" t="str">
        <f ca="1">IF(ISBLANK(INDIRECT("L35"))," ",(INDIRECT("L35")))</f>
        <v xml:space="preserve"> </v>
      </c>
      <c r="AM35" s="44" t="str">
        <f ca="1">IF(ISBLANK(INDIRECT("M35"))," ",(INDIRECT("M35")))</f>
        <v xml:space="preserve"> </v>
      </c>
      <c r="AN35" s="44" t="str">
        <f ca="1">IF(ISBLANK(INDIRECT("N35"))," ",(INDIRECT("N35")))</f>
        <v xml:space="preserve"> </v>
      </c>
      <c r="AO35" s="44" t="str">
        <f ca="1">IF(ISBLANK(INDIRECT("O35"))," ",(INDIRECT("O35")))</f>
        <v xml:space="preserve"> </v>
      </c>
      <c r="AP35" s="44" t="str">
        <f ca="1">IF(ISBLANK(INDIRECT("P35"))," ",(INDIRECT("P35")))</f>
        <v xml:space="preserve"> </v>
      </c>
      <c r="AQ35" s="44" t="str">
        <f ca="1">IF(ISBLANK(INDIRECT("Q35"))," ",(INDIRECT("Q35")))</f>
        <v xml:space="preserve"> </v>
      </c>
      <c r="AR35" s="44" t="str">
        <f ca="1">IF(ISBLANK(INDIRECT("R35"))," ",(INDIRECT("R35")))</f>
        <v xml:space="preserve"> </v>
      </c>
      <c r="AS35" s="44" t="str">
        <f ca="1">IF(ISBLANK(INDIRECT("S35"))," ",(INDIRECT("S35")))</f>
        <v/>
      </c>
      <c r="AT35" s="44" t="str">
        <f ca="1">IF(ISBLANK(INDIRECT("T35"))," ",(INDIRECT("T35")))</f>
        <v xml:space="preserve"> </v>
      </c>
      <c r="AU35" s="44" t="str">
        <f ca="1">IF(ISBLANK(INDIRECT("U35"))," ",(INDIRECT("U35")))</f>
        <v xml:space="preserve"> </v>
      </c>
      <c r="AV35" s="44" t="str">
        <f ca="1">IF(ISBLANK(INDIRECT("V35"))," ",(INDIRECT("V35")))</f>
        <v xml:space="preserve"> </v>
      </c>
      <c r="AW35" s="44" t="str">
        <f ca="1">IF(ISBLANK(INDIRECT("W35"))," ",(INDIRECT("W35")))</f>
        <v xml:space="preserve"> </v>
      </c>
      <c r="BC35" s="158" t="s">
        <v>547</v>
      </c>
      <c r="BD35" s="158"/>
      <c r="BE35" s="158"/>
      <c r="BF35" s="158" t="s">
        <v>273</v>
      </c>
      <c r="BG35" s="158"/>
    </row>
    <row r="36" spans="1:59" ht="53.25" customHeight="1" x14ac:dyDescent="0.25">
      <c r="A36" s="15">
        <v>31</v>
      </c>
      <c r="B36" s="17"/>
      <c r="C36" s="17"/>
      <c r="D36" s="26"/>
      <c r="E36" s="27"/>
      <c r="F36" s="26"/>
      <c r="G36" s="17"/>
      <c r="H36" s="17"/>
      <c r="I36" s="17"/>
      <c r="J36" s="17"/>
      <c r="K36" s="17"/>
      <c r="L36" s="17"/>
      <c r="M36" s="17"/>
      <c r="N36" s="26"/>
      <c r="O36" s="26"/>
      <c r="P36" s="17"/>
      <c r="Q36" s="68"/>
      <c r="R36" s="68"/>
      <c r="S36" s="244" t="str">
        <f t="shared" si="1"/>
        <v/>
      </c>
      <c r="T36" s="28"/>
      <c r="U36" s="17"/>
      <c r="V36" s="69"/>
      <c r="W36" s="17"/>
      <c r="AB36" s="44" t="str">
        <f ca="1">IF(ISBLANK(INDIRECT("B36"))," ",(INDIRECT("B36")))</f>
        <v xml:space="preserve"> </v>
      </c>
      <c r="AC36" s="44" t="str">
        <f ca="1">IF(ISBLANK(INDIRECT("C36"))," ",(INDIRECT("C36")))</f>
        <v xml:space="preserve"> </v>
      </c>
      <c r="AD36" s="44" t="str">
        <f ca="1">IF(ISBLANK(INDIRECT("D36"))," ",(INDIRECT("D36")))</f>
        <v xml:space="preserve"> </v>
      </c>
      <c r="AE36" s="44" t="str">
        <f ca="1">IF(ISBLANK(INDIRECT("E36"))," ",(INDIRECT("E36")))</f>
        <v xml:space="preserve"> </v>
      </c>
      <c r="AF36" s="44" t="str">
        <f ca="1">IF(ISBLANK(INDIRECT("F36"))," ",(INDIRECT("F36")))</f>
        <v xml:space="preserve"> </v>
      </c>
      <c r="AG36" s="44" t="str">
        <f ca="1">IF(ISBLANK(INDIRECT("G36"))," ",(INDIRECT("G36")))</f>
        <v xml:space="preserve"> </v>
      </c>
      <c r="AH36" s="44" t="str">
        <f ca="1">IF(ISBLANK(INDIRECT("H36"))," ",(INDIRECT("H36")))</f>
        <v xml:space="preserve"> </v>
      </c>
      <c r="AI36" s="44" t="str">
        <f ca="1">IF(ISBLANK(INDIRECT("I36"))," ",(INDIRECT("I36")))</f>
        <v xml:space="preserve"> </v>
      </c>
      <c r="AJ36" s="44" t="str">
        <f ca="1">IF(ISBLANK(INDIRECT("J36"))," ",(INDIRECT("J36")))</f>
        <v xml:space="preserve"> </v>
      </c>
      <c r="AK36" s="44" t="str">
        <f ca="1">IF(ISBLANK(INDIRECT("K36"))," ",(INDIRECT("K36")))</f>
        <v xml:space="preserve"> </v>
      </c>
      <c r="AL36" s="44" t="str">
        <f ca="1">IF(ISBLANK(INDIRECT("L36"))," ",(INDIRECT("L36")))</f>
        <v xml:space="preserve"> </v>
      </c>
      <c r="AM36" s="44" t="str">
        <f ca="1">IF(ISBLANK(INDIRECT("M36"))," ",(INDIRECT("M36")))</f>
        <v xml:space="preserve"> </v>
      </c>
      <c r="AN36" s="44" t="str">
        <f ca="1">IF(ISBLANK(INDIRECT("N36"))," ",(INDIRECT("N36")))</f>
        <v xml:space="preserve"> </v>
      </c>
      <c r="AO36" s="44" t="str">
        <f ca="1">IF(ISBLANK(INDIRECT("O36"))," ",(INDIRECT("O36")))</f>
        <v xml:space="preserve"> </v>
      </c>
      <c r="AP36" s="44" t="str">
        <f ca="1">IF(ISBLANK(INDIRECT("P36"))," ",(INDIRECT("P36")))</f>
        <v xml:space="preserve"> </v>
      </c>
      <c r="AQ36" s="44" t="str">
        <f ca="1">IF(ISBLANK(INDIRECT("Q36"))," ",(INDIRECT("Q36")))</f>
        <v xml:space="preserve"> </v>
      </c>
      <c r="AR36" s="44" t="str">
        <f ca="1">IF(ISBLANK(INDIRECT("R36"))," ",(INDIRECT("R36")))</f>
        <v xml:space="preserve"> </v>
      </c>
      <c r="AS36" s="44" t="str">
        <f ca="1">IF(ISBLANK(INDIRECT("S36"))," ",(INDIRECT("S36")))</f>
        <v/>
      </c>
      <c r="AT36" s="44" t="str">
        <f ca="1">IF(ISBLANK(INDIRECT("T36"))," ",(INDIRECT("T36")))</f>
        <v xml:space="preserve"> </v>
      </c>
      <c r="AU36" s="44" t="str">
        <f ca="1">IF(ISBLANK(INDIRECT("U36"))," ",(INDIRECT("U36")))</f>
        <v xml:space="preserve"> </v>
      </c>
      <c r="AV36" s="44" t="str">
        <f ca="1">IF(ISBLANK(INDIRECT("V36"))," ",(INDIRECT("V36")))</f>
        <v xml:space="preserve"> </v>
      </c>
      <c r="AW36" s="44" t="str">
        <f ca="1">IF(ISBLANK(INDIRECT("W36"))," ",(INDIRECT("W36")))</f>
        <v xml:space="preserve"> </v>
      </c>
      <c r="BC36" s="158" t="s">
        <v>30</v>
      </c>
      <c r="BD36" s="158"/>
      <c r="BE36" s="158"/>
      <c r="BF36" s="158" t="s">
        <v>262</v>
      </c>
      <c r="BG36" s="158"/>
    </row>
    <row r="37" spans="1:59" ht="53.25" customHeight="1" x14ac:dyDescent="0.25">
      <c r="A37" s="15">
        <v>32</v>
      </c>
      <c r="B37" s="17"/>
      <c r="C37" s="17"/>
      <c r="D37" s="26"/>
      <c r="E37" s="27"/>
      <c r="F37" s="26"/>
      <c r="G37" s="17"/>
      <c r="H37" s="17"/>
      <c r="I37" s="17"/>
      <c r="J37" s="17"/>
      <c r="K37" s="17"/>
      <c r="L37" s="17"/>
      <c r="M37" s="17"/>
      <c r="N37" s="26"/>
      <c r="O37" s="26"/>
      <c r="P37" s="17"/>
      <c r="Q37" s="68"/>
      <c r="R37" s="68"/>
      <c r="S37" s="244" t="str">
        <f t="shared" si="1"/>
        <v/>
      </c>
      <c r="T37" s="28"/>
      <c r="U37" s="17"/>
      <c r="V37" s="69"/>
      <c r="W37" s="17"/>
      <c r="AB37" s="44" t="str">
        <f ca="1">IF(ISBLANK(INDIRECT("B37"))," ",(INDIRECT("B37")))</f>
        <v xml:space="preserve"> </v>
      </c>
      <c r="AC37" s="44" t="str">
        <f ca="1">IF(ISBLANK(INDIRECT("C37"))," ",(INDIRECT("C37")))</f>
        <v xml:space="preserve"> </v>
      </c>
      <c r="AD37" s="44" t="str">
        <f ca="1">IF(ISBLANK(INDIRECT("D37"))," ",(INDIRECT("D37")))</f>
        <v xml:space="preserve"> </v>
      </c>
      <c r="AE37" s="44" t="str">
        <f ca="1">IF(ISBLANK(INDIRECT("E37"))," ",(INDIRECT("E37")))</f>
        <v xml:space="preserve"> </v>
      </c>
      <c r="AF37" s="44" t="str">
        <f ca="1">IF(ISBLANK(INDIRECT("F37"))," ",(INDIRECT("F37")))</f>
        <v xml:space="preserve"> </v>
      </c>
      <c r="AG37" s="44" t="str">
        <f ca="1">IF(ISBLANK(INDIRECT("G37"))," ",(INDIRECT("G37")))</f>
        <v xml:space="preserve"> </v>
      </c>
      <c r="AH37" s="44" t="str">
        <f ca="1">IF(ISBLANK(INDIRECT("H37"))," ",(INDIRECT("H37")))</f>
        <v xml:space="preserve"> </v>
      </c>
      <c r="AI37" s="44" t="str">
        <f ca="1">IF(ISBLANK(INDIRECT("I37"))," ",(INDIRECT("I37")))</f>
        <v xml:space="preserve"> </v>
      </c>
      <c r="AJ37" s="44" t="str">
        <f ca="1">IF(ISBLANK(INDIRECT("J37"))," ",(INDIRECT("J37")))</f>
        <v xml:space="preserve"> </v>
      </c>
      <c r="AK37" s="44" t="str">
        <f ca="1">IF(ISBLANK(INDIRECT("K37"))," ",(INDIRECT("K37")))</f>
        <v xml:space="preserve"> </v>
      </c>
      <c r="AL37" s="44" t="str">
        <f ca="1">IF(ISBLANK(INDIRECT("L37"))," ",(INDIRECT("L37")))</f>
        <v xml:space="preserve"> </v>
      </c>
      <c r="AM37" s="44" t="str">
        <f ca="1">IF(ISBLANK(INDIRECT("M37"))," ",(INDIRECT("M37")))</f>
        <v xml:space="preserve"> </v>
      </c>
      <c r="AN37" s="44" t="str">
        <f ca="1">IF(ISBLANK(INDIRECT("N37"))," ",(INDIRECT("N37")))</f>
        <v xml:space="preserve"> </v>
      </c>
      <c r="AO37" s="44" t="str">
        <f ca="1">IF(ISBLANK(INDIRECT("O37"))," ",(INDIRECT("O37")))</f>
        <v xml:space="preserve"> </v>
      </c>
      <c r="AP37" s="44" t="str">
        <f ca="1">IF(ISBLANK(INDIRECT("P37"))," ",(INDIRECT("P37")))</f>
        <v xml:space="preserve"> </v>
      </c>
      <c r="AQ37" s="44" t="str">
        <f ca="1">IF(ISBLANK(INDIRECT("Q37"))," ",(INDIRECT("Q37")))</f>
        <v xml:space="preserve"> </v>
      </c>
      <c r="AR37" s="44" t="str">
        <f ca="1">IF(ISBLANK(INDIRECT("R37"))," ",(INDIRECT("R37")))</f>
        <v xml:space="preserve"> </v>
      </c>
      <c r="AS37" s="44" t="str">
        <f ca="1">IF(ISBLANK(INDIRECT("S37"))," ",(INDIRECT("S37")))</f>
        <v/>
      </c>
      <c r="AT37" s="44" t="str">
        <f ca="1">IF(ISBLANK(INDIRECT("T37"))," ",(INDIRECT("T37")))</f>
        <v xml:space="preserve"> </v>
      </c>
      <c r="AU37" s="44" t="str">
        <f ca="1">IF(ISBLANK(INDIRECT("U37"))," ",(INDIRECT("U37")))</f>
        <v xml:space="preserve"> </v>
      </c>
      <c r="AV37" s="44" t="str">
        <f ca="1">IF(ISBLANK(INDIRECT("V37"))," ",(INDIRECT("V37")))</f>
        <v xml:space="preserve"> </v>
      </c>
      <c r="AW37" s="44" t="str">
        <f ca="1">IF(ISBLANK(INDIRECT("W37"))," ",(INDIRECT("W37")))</f>
        <v xml:space="preserve"> </v>
      </c>
      <c r="BC37" s="158" t="s">
        <v>660</v>
      </c>
      <c r="BD37" s="158"/>
      <c r="BE37" s="158"/>
      <c r="BF37" s="158" t="s">
        <v>238</v>
      </c>
      <c r="BG37" s="158"/>
    </row>
    <row r="38" spans="1:59" ht="53.25" customHeight="1" x14ac:dyDescent="0.25">
      <c r="A38" s="15">
        <v>33</v>
      </c>
      <c r="B38" s="17"/>
      <c r="C38" s="17"/>
      <c r="D38" s="26"/>
      <c r="E38" s="27"/>
      <c r="F38" s="26"/>
      <c r="G38" s="17"/>
      <c r="H38" s="17"/>
      <c r="I38" s="17"/>
      <c r="J38" s="17"/>
      <c r="K38" s="17"/>
      <c r="L38" s="17"/>
      <c r="M38" s="17"/>
      <c r="N38" s="26"/>
      <c r="O38" s="26"/>
      <c r="P38" s="17"/>
      <c r="Q38" s="68"/>
      <c r="R38" s="68"/>
      <c r="S38" s="244" t="str">
        <f t="shared" si="1"/>
        <v/>
      </c>
      <c r="T38" s="28"/>
      <c r="U38" s="17"/>
      <c r="V38" s="69"/>
      <c r="W38" s="17"/>
      <c r="AB38" s="44" t="str">
        <f ca="1">IF(ISBLANK(INDIRECT("B38"))," ",(INDIRECT("B38")))</f>
        <v xml:space="preserve"> </v>
      </c>
      <c r="AC38" s="44" t="str">
        <f ca="1">IF(ISBLANK(INDIRECT("C38"))," ",(INDIRECT("C38")))</f>
        <v xml:space="preserve"> </v>
      </c>
      <c r="AD38" s="44" t="str">
        <f ca="1">IF(ISBLANK(INDIRECT("D38"))," ",(INDIRECT("D38")))</f>
        <v xml:space="preserve"> </v>
      </c>
      <c r="AE38" s="44" t="str">
        <f ca="1">IF(ISBLANK(INDIRECT("E38"))," ",(INDIRECT("E38")))</f>
        <v xml:space="preserve"> </v>
      </c>
      <c r="AF38" s="44" t="str">
        <f ca="1">IF(ISBLANK(INDIRECT("F38"))," ",(INDIRECT("F38")))</f>
        <v xml:space="preserve"> </v>
      </c>
      <c r="AG38" s="44" t="str">
        <f ca="1">IF(ISBLANK(INDIRECT("G38"))," ",(INDIRECT("G38")))</f>
        <v xml:space="preserve"> </v>
      </c>
      <c r="AH38" s="44" t="str">
        <f ca="1">IF(ISBLANK(INDIRECT("H38"))," ",(INDIRECT("H38")))</f>
        <v xml:space="preserve"> </v>
      </c>
      <c r="AI38" s="44" t="str">
        <f ca="1">IF(ISBLANK(INDIRECT("I38"))," ",(INDIRECT("I38")))</f>
        <v xml:space="preserve"> </v>
      </c>
      <c r="AJ38" s="44" t="str">
        <f ca="1">IF(ISBLANK(INDIRECT("J38"))," ",(INDIRECT("J38")))</f>
        <v xml:space="preserve"> </v>
      </c>
      <c r="AK38" s="44" t="str">
        <f ca="1">IF(ISBLANK(INDIRECT("K38"))," ",(INDIRECT("K38")))</f>
        <v xml:space="preserve"> </v>
      </c>
      <c r="AL38" s="44" t="str">
        <f ca="1">IF(ISBLANK(INDIRECT("L38"))," ",(INDIRECT("L38")))</f>
        <v xml:space="preserve"> </v>
      </c>
      <c r="AM38" s="44" t="str">
        <f ca="1">IF(ISBLANK(INDIRECT("M38"))," ",(INDIRECT("M38")))</f>
        <v xml:space="preserve"> </v>
      </c>
      <c r="AN38" s="44" t="str">
        <f ca="1">IF(ISBLANK(INDIRECT("N38"))," ",(INDIRECT("N38")))</f>
        <v xml:space="preserve"> </v>
      </c>
      <c r="AO38" s="44" t="str">
        <f ca="1">IF(ISBLANK(INDIRECT("O38"))," ",(INDIRECT("O38")))</f>
        <v xml:space="preserve"> </v>
      </c>
      <c r="AP38" s="44" t="str">
        <f ca="1">IF(ISBLANK(INDIRECT("P38"))," ",(INDIRECT("P38")))</f>
        <v xml:space="preserve"> </v>
      </c>
      <c r="AQ38" s="44" t="str">
        <f ca="1">IF(ISBLANK(INDIRECT("Q38"))," ",(INDIRECT("Q38")))</f>
        <v xml:space="preserve"> </v>
      </c>
      <c r="AR38" s="44" t="str">
        <f ca="1">IF(ISBLANK(INDIRECT("R38"))," ",(INDIRECT("R38")))</f>
        <v xml:space="preserve"> </v>
      </c>
      <c r="AS38" s="44" t="str">
        <f ca="1">IF(ISBLANK(INDIRECT("S38"))," ",(INDIRECT("S38")))</f>
        <v/>
      </c>
      <c r="AT38" s="44" t="str">
        <f ca="1">IF(ISBLANK(INDIRECT("T38"))," ",(INDIRECT("T38")))</f>
        <v xml:space="preserve"> </v>
      </c>
      <c r="AU38" s="44" t="str">
        <f ca="1">IF(ISBLANK(INDIRECT("U38"))," ",(INDIRECT("U38")))</f>
        <v xml:space="preserve"> </v>
      </c>
      <c r="AV38" s="44" t="str">
        <f ca="1">IF(ISBLANK(INDIRECT("V38"))," ",(INDIRECT("V38")))</f>
        <v xml:space="preserve"> </v>
      </c>
      <c r="AW38" s="44" t="str">
        <f ca="1">IF(ISBLANK(INDIRECT("W38"))," ",(INDIRECT("W38")))</f>
        <v xml:space="preserve"> </v>
      </c>
      <c r="BC38" s="158" t="s">
        <v>816</v>
      </c>
      <c r="BD38" s="158"/>
      <c r="BE38" s="158"/>
      <c r="BF38" s="158" t="s">
        <v>240</v>
      </c>
      <c r="BG38" s="158"/>
    </row>
    <row r="39" spans="1:59" ht="53.25" customHeight="1" x14ac:dyDescent="0.25">
      <c r="A39" s="15">
        <v>34</v>
      </c>
      <c r="B39" s="17"/>
      <c r="C39" s="17"/>
      <c r="D39" s="26"/>
      <c r="E39" s="27"/>
      <c r="F39" s="26"/>
      <c r="G39" s="17"/>
      <c r="H39" s="17"/>
      <c r="I39" s="17"/>
      <c r="J39" s="17"/>
      <c r="K39" s="17"/>
      <c r="L39" s="17"/>
      <c r="M39" s="17"/>
      <c r="N39" s="26"/>
      <c r="O39" s="26"/>
      <c r="P39" s="17"/>
      <c r="Q39" s="68"/>
      <c r="R39" s="68"/>
      <c r="S39" s="244" t="str">
        <f t="shared" si="1"/>
        <v/>
      </c>
      <c r="T39" s="28"/>
      <c r="U39" s="17"/>
      <c r="V39" s="69"/>
      <c r="W39" s="17"/>
      <c r="AB39" s="44" t="str">
        <f ca="1">IF(ISBLANK(INDIRECT("B39"))," ",(INDIRECT("B39")))</f>
        <v xml:space="preserve"> </v>
      </c>
      <c r="AC39" s="44" t="str">
        <f ca="1">IF(ISBLANK(INDIRECT("C39"))," ",(INDIRECT("C39")))</f>
        <v xml:space="preserve"> </v>
      </c>
      <c r="AD39" s="44" t="str">
        <f ca="1">IF(ISBLANK(INDIRECT("D39"))," ",(INDIRECT("D39")))</f>
        <v xml:space="preserve"> </v>
      </c>
      <c r="AE39" s="44" t="str">
        <f ca="1">IF(ISBLANK(INDIRECT("E39"))," ",(INDIRECT("E39")))</f>
        <v xml:space="preserve"> </v>
      </c>
      <c r="AF39" s="44" t="str">
        <f ca="1">IF(ISBLANK(INDIRECT("F39"))," ",(INDIRECT("F39")))</f>
        <v xml:space="preserve"> </v>
      </c>
      <c r="AG39" s="44" t="str">
        <f ca="1">IF(ISBLANK(INDIRECT("G39"))," ",(INDIRECT("G39")))</f>
        <v xml:space="preserve"> </v>
      </c>
      <c r="AH39" s="44" t="str">
        <f ca="1">IF(ISBLANK(INDIRECT("H39"))," ",(INDIRECT("H39")))</f>
        <v xml:space="preserve"> </v>
      </c>
      <c r="AI39" s="44" t="str">
        <f ca="1">IF(ISBLANK(INDIRECT("I39"))," ",(INDIRECT("I39")))</f>
        <v xml:space="preserve"> </v>
      </c>
      <c r="AJ39" s="44" t="str">
        <f ca="1">IF(ISBLANK(INDIRECT("J39"))," ",(INDIRECT("J39")))</f>
        <v xml:space="preserve"> </v>
      </c>
      <c r="AK39" s="44" t="str">
        <f ca="1">IF(ISBLANK(INDIRECT("K39"))," ",(INDIRECT("K39")))</f>
        <v xml:space="preserve"> </v>
      </c>
      <c r="AL39" s="44" t="str">
        <f ca="1">IF(ISBLANK(INDIRECT("L39"))," ",(INDIRECT("L39")))</f>
        <v xml:space="preserve"> </v>
      </c>
      <c r="AM39" s="44" t="str">
        <f ca="1">IF(ISBLANK(INDIRECT("M39"))," ",(INDIRECT("M39")))</f>
        <v xml:space="preserve"> </v>
      </c>
      <c r="AN39" s="44" t="str">
        <f ca="1">IF(ISBLANK(INDIRECT("N39"))," ",(INDIRECT("N39")))</f>
        <v xml:space="preserve"> </v>
      </c>
      <c r="AO39" s="44" t="str">
        <f ca="1">IF(ISBLANK(INDIRECT("O39"))," ",(INDIRECT("O39")))</f>
        <v xml:space="preserve"> </v>
      </c>
      <c r="AP39" s="44" t="str">
        <f ca="1">IF(ISBLANK(INDIRECT("P39"))," ",(INDIRECT("P39")))</f>
        <v xml:space="preserve"> </v>
      </c>
      <c r="AQ39" s="44" t="str">
        <f ca="1">IF(ISBLANK(INDIRECT("Q39"))," ",(INDIRECT("Q39")))</f>
        <v xml:space="preserve"> </v>
      </c>
      <c r="AR39" s="44" t="str">
        <f ca="1">IF(ISBLANK(INDIRECT("R39"))," ",(INDIRECT("R39")))</f>
        <v xml:space="preserve"> </v>
      </c>
      <c r="AS39" s="44" t="str">
        <f ca="1">IF(ISBLANK(INDIRECT("S39"))," ",(INDIRECT("S39")))</f>
        <v/>
      </c>
      <c r="AT39" s="44" t="str">
        <f ca="1">IF(ISBLANK(INDIRECT("T39"))," ",(INDIRECT("T39")))</f>
        <v xml:space="preserve"> </v>
      </c>
      <c r="AU39" s="44" t="str">
        <f ca="1">IF(ISBLANK(INDIRECT("U39"))," ",(INDIRECT("U39")))</f>
        <v xml:space="preserve"> </v>
      </c>
      <c r="AV39" s="44" t="str">
        <f ca="1">IF(ISBLANK(INDIRECT("V39"))," ",(INDIRECT("V39")))</f>
        <v xml:space="preserve"> </v>
      </c>
      <c r="AW39" s="44" t="str">
        <f ca="1">IF(ISBLANK(INDIRECT("W39"))," ",(INDIRECT("W39")))</f>
        <v xml:space="preserve"> </v>
      </c>
      <c r="BC39" s="158" t="s">
        <v>817</v>
      </c>
      <c r="BD39" s="158"/>
      <c r="BE39" s="158"/>
      <c r="BF39" s="158" t="s">
        <v>274</v>
      </c>
      <c r="BG39" s="158"/>
    </row>
    <row r="40" spans="1:59" ht="53.25" customHeight="1" x14ac:dyDescent="0.25">
      <c r="A40" s="15">
        <v>35</v>
      </c>
      <c r="B40" s="17"/>
      <c r="C40" s="17"/>
      <c r="D40" s="26"/>
      <c r="E40" s="27"/>
      <c r="F40" s="26"/>
      <c r="G40" s="17"/>
      <c r="H40" s="17"/>
      <c r="I40" s="17"/>
      <c r="J40" s="17"/>
      <c r="K40" s="17"/>
      <c r="L40" s="17"/>
      <c r="M40" s="17"/>
      <c r="N40" s="26"/>
      <c r="O40" s="26"/>
      <c r="P40" s="17"/>
      <c r="Q40" s="68"/>
      <c r="R40" s="68"/>
      <c r="S40" s="244" t="str">
        <f t="shared" si="1"/>
        <v/>
      </c>
      <c r="T40" s="28"/>
      <c r="U40" s="17"/>
      <c r="V40" s="69"/>
      <c r="W40" s="17"/>
      <c r="AB40" s="44" t="str">
        <f ca="1">IF(ISBLANK(INDIRECT("B40"))," ",(INDIRECT("B40")))</f>
        <v xml:space="preserve"> </v>
      </c>
      <c r="AC40" s="44" t="str">
        <f ca="1">IF(ISBLANK(INDIRECT("C40"))," ",(INDIRECT("C40")))</f>
        <v xml:space="preserve"> </v>
      </c>
      <c r="AD40" s="44" t="str">
        <f ca="1">IF(ISBLANK(INDIRECT("D40"))," ",(INDIRECT("D40")))</f>
        <v xml:space="preserve"> </v>
      </c>
      <c r="AE40" s="44" t="str">
        <f ca="1">IF(ISBLANK(INDIRECT("E40"))," ",(INDIRECT("E40")))</f>
        <v xml:space="preserve"> </v>
      </c>
      <c r="AF40" s="44" t="str">
        <f ca="1">IF(ISBLANK(INDIRECT("F40"))," ",(INDIRECT("F40")))</f>
        <v xml:space="preserve"> </v>
      </c>
      <c r="AG40" s="44" t="str">
        <f ca="1">IF(ISBLANK(INDIRECT("G40"))," ",(INDIRECT("G40")))</f>
        <v xml:space="preserve"> </v>
      </c>
      <c r="AH40" s="44" t="str">
        <f ca="1">IF(ISBLANK(INDIRECT("H40"))," ",(INDIRECT("H40")))</f>
        <v xml:space="preserve"> </v>
      </c>
      <c r="AI40" s="44" t="str">
        <f ca="1">IF(ISBLANK(INDIRECT("I40"))," ",(INDIRECT("I40")))</f>
        <v xml:space="preserve"> </v>
      </c>
      <c r="AJ40" s="44" t="str">
        <f ca="1">IF(ISBLANK(INDIRECT("J40"))," ",(INDIRECT("J40")))</f>
        <v xml:space="preserve"> </v>
      </c>
      <c r="AK40" s="44" t="str">
        <f ca="1">IF(ISBLANK(INDIRECT("K40"))," ",(INDIRECT("K40")))</f>
        <v xml:space="preserve"> </v>
      </c>
      <c r="AL40" s="44" t="str">
        <f ca="1">IF(ISBLANK(INDIRECT("L40"))," ",(INDIRECT("L40")))</f>
        <v xml:space="preserve"> </v>
      </c>
      <c r="AM40" s="44" t="str">
        <f ca="1">IF(ISBLANK(INDIRECT("M40"))," ",(INDIRECT("M40")))</f>
        <v xml:space="preserve"> </v>
      </c>
      <c r="AN40" s="44" t="str">
        <f ca="1">IF(ISBLANK(INDIRECT("N40"))," ",(INDIRECT("N40")))</f>
        <v xml:space="preserve"> </v>
      </c>
      <c r="AO40" s="44" t="str">
        <f ca="1">IF(ISBLANK(INDIRECT("O40"))," ",(INDIRECT("O40")))</f>
        <v xml:space="preserve"> </v>
      </c>
      <c r="AP40" s="44" t="str">
        <f ca="1">IF(ISBLANK(INDIRECT("P40"))," ",(INDIRECT("P40")))</f>
        <v xml:space="preserve"> </v>
      </c>
      <c r="AQ40" s="44" t="str">
        <f ca="1">IF(ISBLANK(INDIRECT("Q40"))," ",(INDIRECT("Q40")))</f>
        <v xml:space="preserve"> </v>
      </c>
      <c r="AR40" s="44" t="str">
        <f ca="1">IF(ISBLANK(INDIRECT("R40"))," ",(INDIRECT("R40")))</f>
        <v xml:space="preserve"> </v>
      </c>
      <c r="AS40" s="44" t="str">
        <f ca="1">IF(ISBLANK(INDIRECT("S40"))," ",(INDIRECT("S40")))</f>
        <v/>
      </c>
      <c r="AT40" s="44" t="str">
        <f ca="1">IF(ISBLANK(INDIRECT("T40"))," ",(INDIRECT("T40")))</f>
        <v xml:space="preserve"> </v>
      </c>
      <c r="AU40" s="44" t="str">
        <f ca="1">IF(ISBLANK(INDIRECT("U40"))," ",(INDIRECT("U40")))</f>
        <v xml:space="preserve"> </v>
      </c>
      <c r="AV40" s="44" t="str">
        <f ca="1">IF(ISBLANK(INDIRECT("V40"))," ",(INDIRECT("V40")))</f>
        <v xml:space="preserve"> </v>
      </c>
      <c r="AW40" s="44" t="str">
        <f ca="1">IF(ISBLANK(INDIRECT("W40"))," ",(INDIRECT("W40")))</f>
        <v xml:space="preserve"> </v>
      </c>
      <c r="BC40" s="158" t="s">
        <v>553</v>
      </c>
      <c r="BD40" s="158"/>
      <c r="BE40" s="158"/>
      <c r="BF40" s="158" t="s">
        <v>239</v>
      </c>
      <c r="BG40" s="158"/>
    </row>
    <row r="41" spans="1:59" ht="53.25" customHeight="1" x14ac:dyDescent="0.25">
      <c r="A41" s="15">
        <v>36</v>
      </c>
      <c r="B41" s="17"/>
      <c r="C41" s="17"/>
      <c r="D41" s="26"/>
      <c r="E41" s="27"/>
      <c r="F41" s="26"/>
      <c r="G41" s="17"/>
      <c r="H41" s="17"/>
      <c r="I41" s="17"/>
      <c r="J41" s="17"/>
      <c r="K41" s="17"/>
      <c r="L41" s="17"/>
      <c r="M41" s="17"/>
      <c r="N41" s="26"/>
      <c r="O41" s="26"/>
      <c r="P41" s="17"/>
      <c r="Q41" s="68"/>
      <c r="R41" s="68"/>
      <c r="S41" s="244" t="str">
        <f t="shared" si="1"/>
        <v/>
      </c>
      <c r="T41" s="28"/>
      <c r="U41" s="17"/>
      <c r="V41" s="69"/>
      <c r="W41" s="17"/>
      <c r="AB41" s="44" t="str">
        <f ca="1">IF(ISBLANK(INDIRECT("B41"))," ",(INDIRECT("B41")))</f>
        <v xml:space="preserve"> </v>
      </c>
      <c r="AC41" s="44" t="str">
        <f ca="1">IF(ISBLANK(INDIRECT("C41"))," ",(INDIRECT("C41")))</f>
        <v xml:space="preserve"> </v>
      </c>
      <c r="AD41" s="44" t="str">
        <f ca="1">IF(ISBLANK(INDIRECT("D41"))," ",(INDIRECT("D41")))</f>
        <v xml:space="preserve"> </v>
      </c>
      <c r="AE41" s="44" t="str">
        <f ca="1">IF(ISBLANK(INDIRECT("E41"))," ",(INDIRECT("E41")))</f>
        <v xml:space="preserve"> </v>
      </c>
      <c r="AF41" s="44" t="str">
        <f ca="1">IF(ISBLANK(INDIRECT("F41"))," ",(INDIRECT("F41")))</f>
        <v xml:space="preserve"> </v>
      </c>
      <c r="AG41" s="44" t="str">
        <f ca="1">IF(ISBLANK(INDIRECT("G41"))," ",(INDIRECT("G41")))</f>
        <v xml:space="preserve"> </v>
      </c>
      <c r="AH41" s="44" t="str">
        <f ca="1">IF(ISBLANK(INDIRECT("H41"))," ",(INDIRECT("H41")))</f>
        <v xml:space="preserve"> </v>
      </c>
      <c r="AI41" s="44" t="str">
        <f ca="1">IF(ISBLANK(INDIRECT("I41"))," ",(INDIRECT("I41")))</f>
        <v xml:space="preserve"> </v>
      </c>
      <c r="AJ41" s="44" t="str">
        <f ca="1">IF(ISBLANK(INDIRECT("J41"))," ",(INDIRECT("J41")))</f>
        <v xml:space="preserve"> </v>
      </c>
      <c r="AK41" s="44" t="str">
        <f ca="1">IF(ISBLANK(INDIRECT("K41"))," ",(INDIRECT("K41")))</f>
        <v xml:space="preserve"> </v>
      </c>
      <c r="AL41" s="44" t="str">
        <f ca="1">IF(ISBLANK(INDIRECT("L41"))," ",(INDIRECT("L41")))</f>
        <v xml:space="preserve"> </v>
      </c>
      <c r="AM41" s="44" t="str">
        <f ca="1">IF(ISBLANK(INDIRECT("M41"))," ",(INDIRECT("M41")))</f>
        <v xml:space="preserve"> </v>
      </c>
      <c r="AN41" s="44" t="str">
        <f ca="1">IF(ISBLANK(INDIRECT("N41"))," ",(INDIRECT("N41")))</f>
        <v xml:space="preserve"> </v>
      </c>
      <c r="AO41" s="44" t="str">
        <f ca="1">IF(ISBLANK(INDIRECT("O41"))," ",(INDIRECT("O41")))</f>
        <v xml:space="preserve"> </v>
      </c>
      <c r="AP41" s="44" t="str">
        <f ca="1">IF(ISBLANK(INDIRECT("P41"))," ",(INDIRECT("P41")))</f>
        <v xml:space="preserve"> </v>
      </c>
      <c r="AQ41" s="44" t="str">
        <f ca="1">IF(ISBLANK(INDIRECT("Q41"))," ",(INDIRECT("Q41")))</f>
        <v xml:space="preserve"> </v>
      </c>
      <c r="AR41" s="44" t="str">
        <f ca="1">IF(ISBLANK(INDIRECT("R41"))," ",(INDIRECT("R41")))</f>
        <v xml:space="preserve"> </v>
      </c>
      <c r="AS41" s="44" t="str">
        <f ca="1">IF(ISBLANK(INDIRECT("S41"))," ",(INDIRECT("S41")))</f>
        <v/>
      </c>
      <c r="AT41" s="44" t="str">
        <f ca="1">IF(ISBLANK(INDIRECT("T41"))," ",(INDIRECT("T41")))</f>
        <v xml:space="preserve"> </v>
      </c>
      <c r="AU41" s="44" t="str">
        <f ca="1">IF(ISBLANK(INDIRECT("U41"))," ",(INDIRECT("U41")))</f>
        <v xml:space="preserve"> </v>
      </c>
      <c r="AV41" s="44" t="str">
        <f ca="1">IF(ISBLANK(INDIRECT("V41"))," ",(INDIRECT("V41")))</f>
        <v xml:space="preserve"> </v>
      </c>
      <c r="AW41" s="44" t="str">
        <f ca="1">IF(ISBLANK(INDIRECT("W41"))," ",(INDIRECT("W41")))</f>
        <v xml:space="preserve"> </v>
      </c>
      <c r="BC41" s="158" t="s">
        <v>554</v>
      </c>
      <c r="BD41" s="158"/>
      <c r="BE41" s="158"/>
      <c r="BF41" s="158" t="s">
        <v>259</v>
      </c>
      <c r="BG41" s="158"/>
    </row>
    <row r="42" spans="1:59" ht="53.25" customHeight="1" x14ac:dyDescent="0.25">
      <c r="A42" s="15">
        <v>37</v>
      </c>
      <c r="B42" s="17"/>
      <c r="C42" s="17"/>
      <c r="D42" s="26"/>
      <c r="E42" s="27"/>
      <c r="F42" s="26"/>
      <c r="G42" s="17"/>
      <c r="H42" s="17"/>
      <c r="I42" s="17"/>
      <c r="J42" s="17"/>
      <c r="K42" s="17"/>
      <c r="L42" s="17"/>
      <c r="M42" s="17"/>
      <c r="N42" s="26"/>
      <c r="O42" s="26"/>
      <c r="P42" s="17"/>
      <c r="Q42" s="68"/>
      <c r="R42" s="68"/>
      <c r="S42" s="244" t="str">
        <f t="shared" si="1"/>
        <v/>
      </c>
      <c r="T42" s="28"/>
      <c r="U42" s="17"/>
      <c r="V42" s="69"/>
      <c r="W42" s="17"/>
      <c r="AB42" s="44" t="str">
        <f ca="1">IF(ISBLANK(INDIRECT("B42"))," ",(INDIRECT("B42")))</f>
        <v xml:space="preserve"> </v>
      </c>
      <c r="AC42" s="44" t="str">
        <f ca="1">IF(ISBLANK(INDIRECT("C42"))," ",(INDIRECT("C42")))</f>
        <v xml:space="preserve"> </v>
      </c>
      <c r="AD42" s="44" t="str">
        <f ca="1">IF(ISBLANK(INDIRECT("D42"))," ",(INDIRECT("D42")))</f>
        <v xml:space="preserve"> </v>
      </c>
      <c r="AE42" s="44" t="str">
        <f ca="1">IF(ISBLANK(INDIRECT("E42"))," ",(INDIRECT("E42")))</f>
        <v xml:space="preserve"> </v>
      </c>
      <c r="AF42" s="44" t="str">
        <f ca="1">IF(ISBLANK(INDIRECT("F42"))," ",(INDIRECT("F42")))</f>
        <v xml:space="preserve"> </v>
      </c>
      <c r="AG42" s="44" t="str">
        <f ca="1">IF(ISBLANK(INDIRECT("G42"))," ",(INDIRECT("G42")))</f>
        <v xml:space="preserve"> </v>
      </c>
      <c r="AH42" s="44" t="str">
        <f ca="1">IF(ISBLANK(INDIRECT("H42"))," ",(INDIRECT("H42")))</f>
        <v xml:space="preserve"> </v>
      </c>
      <c r="AI42" s="44" t="str">
        <f ca="1">IF(ISBLANK(INDIRECT("I42"))," ",(INDIRECT("I42")))</f>
        <v xml:space="preserve"> </v>
      </c>
      <c r="AJ42" s="44" t="str">
        <f ca="1">IF(ISBLANK(INDIRECT("J42"))," ",(INDIRECT("J42")))</f>
        <v xml:space="preserve"> </v>
      </c>
      <c r="AK42" s="44" t="str">
        <f ca="1">IF(ISBLANK(INDIRECT("K42"))," ",(INDIRECT("K42")))</f>
        <v xml:space="preserve"> </v>
      </c>
      <c r="AL42" s="44" t="str">
        <f ca="1">IF(ISBLANK(INDIRECT("L42"))," ",(INDIRECT("L42")))</f>
        <v xml:space="preserve"> </v>
      </c>
      <c r="AM42" s="44" t="str">
        <f ca="1">IF(ISBLANK(INDIRECT("M42"))," ",(INDIRECT("M42")))</f>
        <v xml:space="preserve"> </v>
      </c>
      <c r="AN42" s="44" t="str">
        <f ca="1">IF(ISBLANK(INDIRECT("N42"))," ",(INDIRECT("N42")))</f>
        <v xml:space="preserve"> </v>
      </c>
      <c r="AO42" s="44" t="str">
        <f ca="1">IF(ISBLANK(INDIRECT("O42"))," ",(INDIRECT("O42")))</f>
        <v xml:space="preserve"> </v>
      </c>
      <c r="AP42" s="44" t="str">
        <f ca="1">IF(ISBLANK(INDIRECT("P42"))," ",(INDIRECT("P42")))</f>
        <v xml:space="preserve"> </v>
      </c>
      <c r="AQ42" s="44" t="str">
        <f ca="1">IF(ISBLANK(INDIRECT("Q42"))," ",(INDIRECT("Q42")))</f>
        <v xml:space="preserve"> </v>
      </c>
      <c r="AR42" s="44" t="str">
        <f ca="1">IF(ISBLANK(INDIRECT("R42"))," ",(INDIRECT("R42")))</f>
        <v xml:space="preserve"> </v>
      </c>
      <c r="AS42" s="44" t="str">
        <f ca="1">IF(ISBLANK(INDIRECT("S42"))," ",(INDIRECT("S42")))</f>
        <v/>
      </c>
      <c r="AT42" s="44" t="str">
        <f ca="1">IF(ISBLANK(INDIRECT("T42"))," ",(INDIRECT("T42")))</f>
        <v xml:space="preserve"> </v>
      </c>
      <c r="AU42" s="44" t="str">
        <f ca="1">IF(ISBLANK(INDIRECT("U42"))," ",(INDIRECT("U42")))</f>
        <v xml:space="preserve"> </v>
      </c>
      <c r="AV42" s="44" t="str">
        <f ca="1">IF(ISBLANK(INDIRECT("V42"))," ",(INDIRECT("V42")))</f>
        <v xml:space="preserve"> </v>
      </c>
      <c r="AW42" s="44" t="str">
        <f ca="1">IF(ISBLANK(INDIRECT("W42"))," ",(INDIRECT("W42")))</f>
        <v xml:space="preserve"> </v>
      </c>
      <c r="BC42" s="158" t="s">
        <v>31</v>
      </c>
      <c r="BD42" s="158"/>
      <c r="BE42" s="158"/>
      <c r="BF42" s="158" t="s">
        <v>234</v>
      </c>
      <c r="BG42" s="158"/>
    </row>
    <row r="43" spans="1:59" ht="53.25" customHeight="1" x14ac:dyDescent="0.25">
      <c r="A43" s="15">
        <v>38</v>
      </c>
      <c r="B43" s="17"/>
      <c r="C43" s="17"/>
      <c r="D43" s="26"/>
      <c r="E43" s="27"/>
      <c r="F43" s="26"/>
      <c r="G43" s="17"/>
      <c r="H43" s="17"/>
      <c r="I43" s="17"/>
      <c r="J43" s="17"/>
      <c r="K43" s="17"/>
      <c r="L43" s="17"/>
      <c r="M43" s="17"/>
      <c r="N43" s="26"/>
      <c r="O43" s="26"/>
      <c r="P43" s="17"/>
      <c r="Q43" s="68"/>
      <c r="R43" s="68"/>
      <c r="S43" s="244" t="str">
        <f t="shared" si="1"/>
        <v/>
      </c>
      <c r="T43" s="28"/>
      <c r="U43" s="17"/>
      <c r="V43" s="69"/>
      <c r="W43" s="17"/>
      <c r="AB43" s="44" t="str">
        <f ca="1">IF(ISBLANK(INDIRECT("B43"))," ",(INDIRECT("B43")))</f>
        <v xml:space="preserve"> </v>
      </c>
      <c r="AC43" s="44" t="str">
        <f ca="1">IF(ISBLANK(INDIRECT("C43"))," ",(INDIRECT("C43")))</f>
        <v xml:space="preserve"> </v>
      </c>
      <c r="AD43" s="44" t="str">
        <f ca="1">IF(ISBLANK(INDIRECT("D43"))," ",(INDIRECT("D43")))</f>
        <v xml:space="preserve"> </v>
      </c>
      <c r="AE43" s="44" t="str">
        <f ca="1">IF(ISBLANK(INDIRECT("E43"))," ",(INDIRECT("E43")))</f>
        <v xml:space="preserve"> </v>
      </c>
      <c r="AF43" s="44" t="str">
        <f ca="1">IF(ISBLANK(INDIRECT("F43"))," ",(INDIRECT("F43")))</f>
        <v xml:space="preserve"> </v>
      </c>
      <c r="AG43" s="44" t="str">
        <f ca="1">IF(ISBLANK(INDIRECT("G43"))," ",(INDIRECT("G43")))</f>
        <v xml:space="preserve"> </v>
      </c>
      <c r="AH43" s="44" t="str">
        <f ca="1">IF(ISBLANK(INDIRECT("H43"))," ",(INDIRECT("H43")))</f>
        <v xml:space="preserve"> </v>
      </c>
      <c r="AI43" s="44" t="str">
        <f ca="1">IF(ISBLANK(INDIRECT("I43"))," ",(INDIRECT("I43")))</f>
        <v xml:space="preserve"> </v>
      </c>
      <c r="AJ43" s="44" t="str">
        <f ca="1">IF(ISBLANK(INDIRECT("J43"))," ",(INDIRECT("J43")))</f>
        <v xml:space="preserve"> </v>
      </c>
      <c r="AK43" s="44" t="str">
        <f ca="1">IF(ISBLANK(INDIRECT("K43"))," ",(INDIRECT("K43")))</f>
        <v xml:space="preserve"> </v>
      </c>
      <c r="AL43" s="44" t="str">
        <f ca="1">IF(ISBLANK(INDIRECT("L43"))," ",(INDIRECT("L43")))</f>
        <v xml:space="preserve"> </v>
      </c>
      <c r="AM43" s="44" t="str">
        <f ca="1">IF(ISBLANK(INDIRECT("M43"))," ",(INDIRECT("M43")))</f>
        <v xml:space="preserve"> </v>
      </c>
      <c r="AN43" s="44" t="str">
        <f ca="1">IF(ISBLANK(INDIRECT("N43"))," ",(INDIRECT("N43")))</f>
        <v xml:space="preserve"> </v>
      </c>
      <c r="AO43" s="44" t="str">
        <f ca="1">IF(ISBLANK(INDIRECT("O43"))," ",(INDIRECT("O43")))</f>
        <v xml:space="preserve"> </v>
      </c>
      <c r="AP43" s="44" t="str">
        <f ca="1">IF(ISBLANK(INDIRECT("P43"))," ",(INDIRECT("P43")))</f>
        <v xml:space="preserve"> </v>
      </c>
      <c r="AQ43" s="44" t="str">
        <f ca="1">IF(ISBLANK(INDIRECT("Q43"))," ",(INDIRECT("Q43")))</f>
        <v xml:space="preserve"> </v>
      </c>
      <c r="AR43" s="44" t="str">
        <f ca="1">IF(ISBLANK(INDIRECT("R43"))," ",(INDIRECT("R43")))</f>
        <v xml:space="preserve"> </v>
      </c>
      <c r="AS43" s="44" t="str">
        <f ca="1">IF(ISBLANK(INDIRECT("S43"))," ",(INDIRECT("S43")))</f>
        <v/>
      </c>
      <c r="AT43" s="44" t="str">
        <f ca="1">IF(ISBLANK(INDIRECT("T43"))," ",(INDIRECT("T43")))</f>
        <v xml:space="preserve"> </v>
      </c>
      <c r="AU43" s="44" t="str">
        <f ca="1">IF(ISBLANK(INDIRECT("U43"))," ",(INDIRECT("U43")))</f>
        <v xml:space="preserve"> </v>
      </c>
      <c r="AV43" s="44" t="str">
        <f ca="1">IF(ISBLANK(INDIRECT("V43"))," ",(INDIRECT("V43")))</f>
        <v xml:space="preserve"> </v>
      </c>
      <c r="AW43" s="44" t="str">
        <f ca="1">IF(ISBLANK(INDIRECT("W43"))," ",(INDIRECT("W43")))</f>
        <v xml:space="preserve"> </v>
      </c>
      <c r="BC43" s="158" t="s">
        <v>32</v>
      </c>
      <c r="BD43" s="158"/>
      <c r="BE43" s="158"/>
      <c r="BF43" s="158" t="s">
        <v>253</v>
      </c>
      <c r="BG43" s="158"/>
    </row>
    <row r="44" spans="1:59" ht="53.25" customHeight="1" x14ac:dyDescent="0.25">
      <c r="A44" s="15">
        <v>39</v>
      </c>
      <c r="B44" s="17"/>
      <c r="C44" s="17"/>
      <c r="D44" s="26"/>
      <c r="E44" s="27"/>
      <c r="F44" s="26"/>
      <c r="G44" s="17"/>
      <c r="H44" s="17"/>
      <c r="I44" s="17"/>
      <c r="J44" s="17"/>
      <c r="K44" s="17"/>
      <c r="L44" s="17"/>
      <c r="M44" s="17"/>
      <c r="N44" s="26"/>
      <c r="O44" s="26"/>
      <c r="P44" s="17"/>
      <c r="Q44" s="68"/>
      <c r="R44" s="68"/>
      <c r="S44" s="244" t="str">
        <f t="shared" si="1"/>
        <v/>
      </c>
      <c r="T44" s="28"/>
      <c r="U44" s="17"/>
      <c r="V44" s="69"/>
      <c r="W44" s="17"/>
      <c r="AB44" s="44" t="str">
        <f ca="1">IF(ISBLANK(INDIRECT("B44"))," ",(INDIRECT("B44")))</f>
        <v xml:space="preserve"> </v>
      </c>
      <c r="AC44" s="44" t="str">
        <f ca="1">IF(ISBLANK(INDIRECT("C44"))," ",(INDIRECT("C44")))</f>
        <v xml:space="preserve"> </v>
      </c>
      <c r="AD44" s="44" t="str">
        <f ca="1">IF(ISBLANK(INDIRECT("D44"))," ",(INDIRECT("D44")))</f>
        <v xml:space="preserve"> </v>
      </c>
      <c r="AE44" s="44" t="str">
        <f ca="1">IF(ISBLANK(INDIRECT("E44"))," ",(INDIRECT("E44")))</f>
        <v xml:space="preserve"> </v>
      </c>
      <c r="AF44" s="44" t="str">
        <f ca="1">IF(ISBLANK(INDIRECT("F44"))," ",(INDIRECT("F44")))</f>
        <v xml:space="preserve"> </v>
      </c>
      <c r="AG44" s="44" t="str">
        <f ca="1">IF(ISBLANK(INDIRECT("G44"))," ",(INDIRECT("G44")))</f>
        <v xml:space="preserve"> </v>
      </c>
      <c r="AH44" s="44" t="str">
        <f ca="1">IF(ISBLANK(INDIRECT("H44"))," ",(INDIRECT("H44")))</f>
        <v xml:space="preserve"> </v>
      </c>
      <c r="AI44" s="44" t="str">
        <f ca="1">IF(ISBLANK(INDIRECT("I44"))," ",(INDIRECT("I44")))</f>
        <v xml:space="preserve"> </v>
      </c>
      <c r="AJ44" s="44" t="str">
        <f ca="1">IF(ISBLANK(INDIRECT("J44"))," ",(INDIRECT("J44")))</f>
        <v xml:space="preserve"> </v>
      </c>
      <c r="AK44" s="44" t="str">
        <f ca="1">IF(ISBLANK(INDIRECT("K44"))," ",(INDIRECT("K44")))</f>
        <v xml:space="preserve"> </v>
      </c>
      <c r="AL44" s="44" t="str">
        <f ca="1">IF(ISBLANK(INDIRECT("L44"))," ",(INDIRECT("L44")))</f>
        <v xml:space="preserve"> </v>
      </c>
      <c r="AM44" s="44" t="str">
        <f ca="1">IF(ISBLANK(INDIRECT("M44"))," ",(INDIRECT("M44")))</f>
        <v xml:space="preserve"> </v>
      </c>
      <c r="AN44" s="44" t="str">
        <f ca="1">IF(ISBLANK(INDIRECT("N44"))," ",(INDIRECT("N44")))</f>
        <v xml:space="preserve"> </v>
      </c>
      <c r="AO44" s="44" t="str">
        <f ca="1">IF(ISBLANK(INDIRECT("O44"))," ",(INDIRECT("O44")))</f>
        <v xml:space="preserve"> </v>
      </c>
      <c r="AP44" s="44" t="str">
        <f ca="1">IF(ISBLANK(INDIRECT("P44"))," ",(INDIRECT("P44")))</f>
        <v xml:space="preserve"> </v>
      </c>
      <c r="AQ44" s="44" t="str">
        <f ca="1">IF(ISBLANK(INDIRECT("Q44"))," ",(INDIRECT("Q44")))</f>
        <v xml:space="preserve"> </v>
      </c>
      <c r="AR44" s="44" t="str">
        <f ca="1">IF(ISBLANK(INDIRECT("R44"))," ",(INDIRECT("R44")))</f>
        <v xml:space="preserve"> </v>
      </c>
      <c r="AS44" s="44" t="str">
        <f ca="1">IF(ISBLANK(INDIRECT("S44"))," ",(INDIRECT("S44")))</f>
        <v/>
      </c>
      <c r="AT44" s="44" t="str">
        <f ca="1">IF(ISBLANK(INDIRECT("T44"))," ",(INDIRECT("T44")))</f>
        <v xml:space="preserve"> </v>
      </c>
      <c r="AU44" s="44" t="str">
        <f ca="1">IF(ISBLANK(INDIRECT("U44"))," ",(INDIRECT("U44")))</f>
        <v xml:space="preserve"> </v>
      </c>
      <c r="AV44" s="44" t="str">
        <f ca="1">IF(ISBLANK(INDIRECT("V44"))," ",(INDIRECT("V44")))</f>
        <v xml:space="preserve"> </v>
      </c>
      <c r="AW44" s="44" t="str">
        <f ca="1">IF(ISBLANK(INDIRECT("W44"))," ",(INDIRECT("W44")))</f>
        <v xml:space="preserve"> </v>
      </c>
      <c r="BC44" s="158" t="s">
        <v>818</v>
      </c>
      <c r="BD44" s="158"/>
      <c r="BE44" s="158"/>
      <c r="BF44" s="158" t="s">
        <v>257</v>
      </c>
      <c r="BG44" s="158"/>
    </row>
    <row r="45" spans="1:59" ht="53.25" customHeight="1" x14ac:dyDescent="0.25">
      <c r="A45" s="15">
        <v>40</v>
      </c>
      <c r="B45" s="17"/>
      <c r="C45" s="17"/>
      <c r="D45" s="26"/>
      <c r="E45" s="27"/>
      <c r="F45" s="26"/>
      <c r="G45" s="17"/>
      <c r="H45" s="17"/>
      <c r="I45" s="17"/>
      <c r="J45" s="17"/>
      <c r="K45" s="17"/>
      <c r="L45" s="17"/>
      <c r="M45" s="17"/>
      <c r="N45" s="26"/>
      <c r="O45" s="26"/>
      <c r="P45" s="17"/>
      <c r="Q45" s="68"/>
      <c r="R45" s="68"/>
      <c r="S45" s="244" t="str">
        <f t="shared" si="1"/>
        <v/>
      </c>
      <c r="T45" s="28"/>
      <c r="U45" s="17"/>
      <c r="V45" s="69"/>
      <c r="W45" s="17"/>
      <c r="AB45" s="44" t="str">
        <f ca="1">IF(ISBLANK(INDIRECT("B45"))," ",(INDIRECT("B45")))</f>
        <v xml:space="preserve"> </v>
      </c>
      <c r="AC45" s="44" t="str">
        <f ca="1">IF(ISBLANK(INDIRECT("C45"))," ",(INDIRECT("C45")))</f>
        <v xml:space="preserve"> </v>
      </c>
      <c r="AD45" s="44" t="str">
        <f ca="1">IF(ISBLANK(INDIRECT("D45"))," ",(INDIRECT("D45")))</f>
        <v xml:space="preserve"> </v>
      </c>
      <c r="AE45" s="44" t="str">
        <f ca="1">IF(ISBLANK(INDIRECT("E45"))," ",(INDIRECT("E45")))</f>
        <v xml:space="preserve"> </v>
      </c>
      <c r="AF45" s="44" t="str">
        <f ca="1">IF(ISBLANK(INDIRECT("F45"))," ",(INDIRECT("F45")))</f>
        <v xml:space="preserve"> </v>
      </c>
      <c r="AG45" s="44" t="str">
        <f ca="1">IF(ISBLANK(INDIRECT("G45"))," ",(INDIRECT("G45")))</f>
        <v xml:space="preserve"> </v>
      </c>
      <c r="AH45" s="44" t="str">
        <f ca="1">IF(ISBLANK(INDIRECT("H45"))," ",(INDIRECT("H45")))</f>
        <v xml:space="preserve"> </v>
      </c>
      <c r="AI45" s="44" t="str">
        <f ca="1">IF(ISBLANK(INDIRECT("I45"))," ",(INDIRECT("I45")))</f>
        <v xml:space="preserve"> </v>
      </c>
      <c r="AJ45" s="44" t="str">
        <f ca="1">IF(ISBLANK(INDIRECT("J45"))," ",(INDIRECT("J45")))</f>
        <v xml:space="preserve"> </v>
      </c>
      <c r="AK45" s="44" t="str">
        <f ca="1">IF(ISBLANK(INDIRECT("K45"))," ",(INDIRECT("K45")))</f>
        <v xml:space="preserve"> </v>
      </c>
      <c r="AL45" s="44" t="str">
        <f ca="1">IF(ISBLANK(INDIRECT("L45"))," ",(INDIRECT("L45")))</f>
        <v xml:space="preserve"> </v>
      </c>
      <c r="AM45" s="44" t="str">
        <f ca="1">IF(ISBLANK(INDIRECT("M45"))," ",(INDIRECT("M45")))</f>
        <v xml:space="preserve"> </v>
      </c>
      <c r="AN45" s="44" t="str">
        <f ca="1">IF(ISBLANK(INDIRECT("N45"))," ",(INDIRECT("N45")))</f>
        <v xml:space="preserve"> </v>
      </c>
      <c r="AO45" s="44" t="str">
        <f ca="1">IF(ISBLANK(INDIRECT("O45"))," ",(INDIRECT("O45")))</f>
        <v xml:space="preserve"> </v>
      </c>
      <c r="AP45" s="44" t="str">
        <f ca="1">IF(ISBLANK(INDIRECT("P45"))," ",(INDIRECT("P45")))</f>
        <v xml:space="preserve"> </v>
      </c>
      <c r="AQ45" s="44" t="str">
        <f ca="1">IF(ISBLANK(INDIRECT("Q45"))," ",(INDIRECT("Q45")))</f>
        <v xml:space="preserve"> </v>
      </c>
      <c r="AR45" s="44" t="str">
        <f ca="1">IF(ISBLANK(INDIRECT("R45"))," ",(INDIRECT("R45")))</f>
        <v xml:space="preserve"> </v>
      </c>
      <c r="AS45" s="44" t="str">
        <f ca="1">IF(ISBLANK(INDIRECT("S45"))," ",(INDIRECT("S45")))</f>
        <v/>
      </c>
      <c r="AT45" s="44" t="str">
        <f ca="1">IF(ISBLANK(INDIRECT("T45"))," ",(INDIRECT("T45")))</f>
        <v xml:space="preserve"> </v>
      </c>
      <c r="AU45" s="44" t="str">
        <f ca="1">IF(ISBLANK(INDIRECT("U45"))," ",(INDIRECT("U45")))</f>
        <v xml:space="preserve"> </v>
      </c>
      <c r="AV45" s="44" t="str">
        <f ca="1">IF(ISBLANK(INDIRECT("V45"))," ",(INDIRECT("V45")))</f>
        <v xml:space="preserve"> </v>
      </c>
      <c r="AW45" s="44" t="str">
        <f ca="1">IF(ISBLANK(INDIRECT("W45"))," ",(INDIRECT("W45")))</f>
        <v xml:space="preserve"> </v>
      </c>
      <c r="BC45" s="158" t="s">
        <v>205</v>
      </c>
      <c r="BD45" s="158"/>
      <c r="BE45" s="158"/>
      <c r="BF45" s="158" t="s">
        <v>265</v>
      </c>
      <c r="BG45" s="158"/>
    </row>
    <row r="46" spans="1:59" ht="53.25" customHeight="1" x14ac:dyDescent="0.25">
      <c r="A46" s="15">
        <v>41</v>
      </c>
      <c r="B46" s="17"/>
      <c r="C46" s="17"/>
      <c r="D46" s="26"/>
      <c r="E46" s="27"/>
      <c r="F46" s="26"/>
      <c r="G46" s="17"/>
      <c r="H46" s="17"/>
      <c r="I46" s="17"/>
      <c r="J46" s="17"/>
      <c r="K46" s="17"/>
      <c r="L46" s="17"/>
      <c r="M46" s="17"/>
      <c r="N46" s="26"/>
      <c r="O46" s="26"/>
      <c r="P46" s="17"/>
      <c r="Q46" s="68"/>
      <c r="R46" s="68"/>
      <c r="S46" s="244" t="str">
        <f t="shared" si="1"/>
        <v/>
      </c>
      <c r="T46" s="28"/>
      <c r="U46" s="17"/>
      <c r="V46" s="69"/>
      <c r="W46" s="17"/>
      <c r="AB46" s="44" t="str">
        <f ca="1">IF(ISBLANK(INDIRECT("B46"))," ",(INDIRECT("B46")))</f>
        <v xml:space="preserve"> </v>
      </c>
      <c r="AC46" s="44" t="str">
        <f ca="1">IF(ISBLANK(INDIRECT("C46"))," ",(INDIRECT("C46")))</f>
        <v xml:space="preserve"> </v>
      </c>
      <c r="AD46" s="44" t="str">
        <f ca="1">IF(ISBLANK(INDIRECT("D46"))," ",(INDIRECT("D46")))</f>
        <v xml:space="preserve"> </v>
      </c>
      <c r="AE46" s="44" t="str">
        <f ca="1">IF(ISBLANK(INDIRECT("E46"))," ",(INDIRECT("E46")))</f>
        <v xml:space="preserve"> </v>
      </c>
      <c r="AF46" s="44" t="str">
        <f ca="1">IF(ISBLANK(INDIRECT("F46"))," ",(INDIRECT("F46")))</f>
        <v xml:space="preserve"> </v>
      </c>
      <c r="AG46" s="44" t="str">
        <f ca="1">IF(ISBLANK(INDIRECT("G46"))," ",(INDIRECT("G46")))</f>
        <v xml:space="preserve"> </v>
      </c>
      <c r="AH46" s="44" t="str">
        <f ca="1">IF(ISBLANK(INDIRECT("H46"))," ",(INDIRECT("H46")))</f>
        <v xml:space="preserve"> </v>
      </c>
      <c r="AI46" s="44" t="str">
        <f ca="1">IF(ISBLANK(INDIRECT("I46"))," ",(INDIRECT("I46")))</f>
        <v xml:space="preserve"> </v>
      </c>
      <c r="AJ46" s="44" t="str">
        <f ca="1">IF(ISBLANK(INDIRECT("J46"))," ",(INDIRECT("J46")))</f>
        <v xml:space="preserve"> </v>
      </c>
      <c r="AK46" s="44" t="str">
        <f ca="1">IF(ISBLANK(INDIRECT("K46"))," ",(INDIRECT("K46")))</f>
        <v xml:space="preserve"> </v>
      </c>
      <c r="AL46" s="44" t="str">
        <f ca="1">IF(ISBLANK(INDIRECT("L46"))," ",(INDIRECT("L46")))</f>
        <v xml:space="preserve"> </v>
      </c>
      <c r="AM46" s="44" t="str">
        <f ca="1">IF(ISBLANK(INDIRECT("M46"))," ",(INDIRECT("M46")))</f>
        <v xml:space="preserve"> </v>
      </c>
      <c r="AN46" s="44" t="str">
        <f ca="1">IF(ISBLANK(INDIRECT("N46"))," ",(INDIRECT("N46")))</f>
        <v xml:space="preserve"> </v>
      </c>
      <c r="AO46" s="44" t="str">
        <f ca="1">IF(ISBLANK(INDIRECT("O46"))," ",(INDIRECT("O46")))</f>
        <v xml:space="preserve"> </v>
      </c>
      <c r="AP46" s="44" t="str">
        <f ca="1">IF(ISBLANK(INDIRECT("P46"))," ",(INDIRECT("P46")))</f>
        <v xml:space="preserve"> </v>
      </c>
      <c r="AQ46" s="44" t="str">
        <f ca="1">IF(ISBLANK(INDIRECT("Q46"))," ",(INDIRECT("Q46")))</f>
        <v xml:space="preserve"> </v>
      </c>
      <c r="AR46" s="44" t="str">
        <f ca="1">IF(ISBLANK(INDIRECT("R46"))," ",(INDIRECT("R46")))</f>
        <v xml:space="preserve"> </v>
      </c>
      <c r="AS46" s="44" t="str">
        <f ca="1">IF(ISBLANK(INDIRECT("S46"))," ",(INDIRECT("S46")))</f>
        <v/>
      </c>
      <c r="AT46" s="44" t="str">
        <f ca="1">IF(ISBLANK(INDIRECT("T46"))," ",(INDIRECT("T46")))</f>
        <v xml:space="preserve"> </v>
      </c>
      <c r="AU46" s="44" t="str">
        <f ca="1">IF(ISBLANK(INDIRECT("U46"))," ",(INDIRECT("U46")))</f>
        <v xml:space="preserve"> </v>
      </c>
      <c r="AV46" s="44" t="str">
        <f ca="1">IF(ISBLANK(INDIRECT("V46"))," ",(INDIRECT("V46")))</f>
        <v xml:space="preserve"> </v>
      </c>
      <c r="AW46" s="44" t="str">
        <f ca="1">IF(ISBLANK(INDIRECT("W46"))," ",(INDIRECT("W46")))</f>
        <v xml:space="preserve"> </v>
      </c>
      <c r="BC46" s="158" t="s">
        <v>206</v>
      </c>
      <c r="BD46" s="158"/>
      <c r="BE46" s="158"/>
      <c r="BF46" s="158" t="s">
        <v>235</v>
      </c>
      <c r="BG46" s="158"/>
    </row>
    <row r="47" spans="1:59" ht="53.25" customHeight="1" x14ac:dyDescent="0.25">
      <c r="A47" s="15">
        <v>42</v>
      </c>
      <c r="B47" s="17"/>
      <c r="C47" s="17"/>
      <c r="D47" s="26"/>
      <c r="E47" s="27"/>
      <c r="F47" s="26"/>
      <c r="G47" s="17"/>
      <c r="H47" s="17"/>
      <c r="I47" s="17"/>
      <c r="J47" s="17"/>
      <c r="K47" s="17"/>
      <c r="L47" s="17"/>
      <c r="M47" s="17"/>
      <c r="N47" s="26"/>
      <c r="O47" s="26"/>
      <c r="P47" s="17"/>
      <c r="Q47" s="68"/>
      <c r="R47" s="68"/>
      <c r="S47" s="244" t="str">
        <f t="shared" si="1"/>
        <v/>
      </c>
      <c r="T47" s="28"/>
      <c r="U47" s="17"/>
      <c r="V47" s="69"/>
      <c r="W47" s="17"/>
      <c r="AB47" s="44" t="str">
        <f ca="1">IF(ISBLANK(INDIRECT("B47"))," ",(INDIRECT("B47")))</f>
        <v xml:space="preserve"> </v>
      </c>
      <c r="AC47" s="44" t="str">
        <f ca="1">IF(ISBLANK(INDIRECT("C47"))," ",(INDIRECT("C47")))</f>
        <v xml:space="preserve"> </v>
      </c>
      <c r="AD47" s="44" t="str">
        <f ca="1">IF(ISBLANK(INDIRECT("D47"))," ",(INDIRECT("D47")))</f>
        <v xml:space="preserve"> </v>
      </c>
      <c r="AE47" s="44" t="str">
        <f ca="1">IF(ISBLANK(INDIRECT("E47"))," ",(INDIRECT("E47")))</f>
        <v xml:space="preserve"> </v>
      </c>
      <c r="AF47" s="44" t="str">
        <f ca="1">IF(ISBLANK(INDIRECT("F47"))," ",(INDIRECT("F47")))</f>
        <v xml:space="preserve"> </v>
      </c>
      <c r="AG47" s="44" t="str">
        <f ca="1">IF(ISBLANK(INDIRECT("G47"))," ",(INDIRECT("G47")))</f>
        <v xml:space="preserve"> </v>
      </c>
      <c r="AH47" s="44" t="str">
        <f ca="1">IF(ISBLANK(INDIRECT("H47"))," ",(INDIRECT("H47")))</f>
        <v xml:space="preserve"> </v>
      </c>
      <c r="AI47" s="44" t="str">
        <f ca="1">IF(ISBLANK(INDIRECT("I47"))," ",(INDIRECT("I47")))</f>
        <v xml:space="preserve"> </v>
      </c>
      <c r="AJ47" s="44" t="str">
        <f ca="1">IF(ISBLANK(INDIRECT("J47"))," ",(INDIRECT("J47")))</f>
        <v xml:space="preserve"> </v>
      </c>
      <c r="AK47" s="44" t="str">
        <f ca="1">IF(ISBLANK(INDIRECT("K47"))," ",(INDIRECT("K47")))</f>
        <v xml:space="preserve"> </v>
      </c>
      <c r="AL47" s="44" t="str">
        <f ca="1">IF(ISBLANK(INDIRECT("L47"))," ",(INDIRECT("L47")))</f>
        <v xml:space="preserve"> </v>
      </c>
      <c r="AM47" s="44" t="str">
        <f ca="1">IF(ISBLANK(INDIRECT("M47"))," ",(INDIRECT("M47")))</f>
        <v xml:space="preserve"> </v>
      </c>
      <c r="AN47" s="44" t="str">
        <f ca="1">IF(ISBLANK(INDIRECT("N47"))," ",(INDIRECT("N47")))</f>
        <v xml:space="preserve"> </v>
      </c>
      <c r="AO47" s="44" t="str">
        <f ca="1">IF(ISBLANK(INDIRECT("O47"))," ",(INDIRECT("O47")))</f>
        <v xml:space="preserve"> </v>
      </c>
      <c r="AP47" s="44" t="str">
        <f ca="1">IF(ISBLANK(INDIRECT("P47"))," ",(INDIRECT("P47")))</f>
        <v xml:space="preserve"> </v>
      </c>
      <c r="AQ47" s="44" t="str">
        <f ca="1">IF(ISBLANK(INDIRECT("Q47"))," ",(INDIRECT("Q47")))</f>
        <v xml:space="preserve"> </v>
      </c>
      <c r="AR47" s="44" t="str">
        <f ca="1">IF(ISBLANK(INDIRECT("R47"))," ",(INDIRECT("R47")))</f>
        <v xml:space="preserve"> </v>
      </c>
      <c r="AS47" s="44" t="str">
        <f ca="1">IF(ISBLANK(INDIRECT("S47"))," ",(INDIRECT("S47")))</f>
        <v/>
      </c>
      <c r="AT47" s="44" t="str">
        <f ca="1">IF(ISBLANK(INDIRECT("T47"))," ",(INDIRECT("T47")))</f>
        <v xml:space="preserve"> </v>
      </c>
      <c r="AU47" s="44" t="str">
        <f ca="1">IF(ISBLANK(INDIRECT("U47"))," ",(INDIRECT("U47")))</f>
        <v xml:space="preserve"> </v>
      </c>
      <c r="AV47" s="44" t="str">
        <f ca="1">IF(ISBLANK(INDIRECT("V47"))," ",(INDIRECT("V47")))</f>
        <v xml:space="preserve"> </v>
      </c>
      <c r="AW47" s="44" t="str">
        <f ca="1">IF(ISBLANK(INDIRECT("W47"))," ",(INDIRECT("W47")))</f>
        <v xml:space="preserve"> </v>
      </c>
      <c r="BC47" s="158" t="s">
        <v>819</v>
      </c>
      <c r="BD47" s="158"/>
      <c r="BE47" s="158"/>
      <c r="BF47" s="158" t="s">
        <v>269</v>
      </c>
      <c r="BG47" s="158"/>
    </row>
    <row r="48" spans="1:59" ht="53.25" customHeight="1" x14ac:dyDescent="0.25">
      <c r="A48" s="15">
        <v>43</v>
      </c>
      <c r="B48" s="17"/>
      <c r="C48" s="17"/>
      <c r="D48" s="26"/>
      <c r="E48" s="27"/>
      <c r="F48" s="26"/>
      <c r="G48" s="17"/>
      <c r="H48" s="17"/>
      <c r="I48" s="17"/>
      <c r="J48" s="17"/>
      <c r="K48" s="17"/>
      <c r="L48" s="17"/>
      <c r="M48" s="17"/>
      <c r="N48" s="26"/>
      <c r="O48" s="26"/>
      <c r="P48" s="17"/>
      <c r="Q48" s="68"/>
      <c r="R48" s="68"/>
      <c r="S48" s="244" t="str">
        <f t="shared" si="1"/>
        <v/>
      </c>
      <c r="T48" s="28"/>
      <c r="U48" s="17"/>
      <c r="V48" s="69"/>
      <c r="W48" s="17"/>
      <c r="AB48" s="44" t="str">
        <f ca="1">IF(ISBLANK(INDIRECT("B48"))," ",(INDIRECT("B48")))</f>
        <v xml:space="preserve"> </v>
      </c>
      <c r="AC48" s="44" t="str">
        <f ca="1">IF(ISBLANK(INDIRECT("C48"))," ",(INDIRECT("C48")))</f>
        <v xml:space="preserve"> </v>
      </c>
      <c r="AD48" s="44" t="str">
        <f ca="1">IF(ISBLANK(INDIRECT("D48"))," ",(INDIRECT("D48")))</f>
        <v xml:space="preserve"> </v>
      </c>
      <c r="AE48" s="44" t="str">
        <f ca="1">IF(ISBLANK(INDIRECT("E48"))," ",(INDIRECT("E48")))</f>
        <v xml:space="preserve"> </v>
      </c>
      <c r="AF48" s="44" t="str">
        <f ca="1">IF(ISBLANK(INDIRECT("F48"))," ",(INDIRECT("F48")))</f>
        <v xml:space="preserve"> </v>
      </c>
      <c r="AG48" s="44" t="str">
        <f ca="1">IF(ISBLANK(INDIRECT("G48"))," ",(INDIRECT("G48")))</f>
        <v xml:space="preserve"> </v>
      </c>
      <c r="AH48" s="44" t="str">
        <f ca="1">IF(ISBLANK(INDIRECT("H48"))," ",(INDIRECT("H48")))</f>
        <v xml:space="preserve"> </v>
      </c>
      <c r="AI48" s="44" t="str">
        <f ca="1">IF(ISBLANK(INDIRECT("I48"))," ",(INDIRECT("I48")))</f>
        <v xml:space="preserve"> </v>
      </c>
      <c r="AJ48" s="44" t="str">
        <f ca="1">IF(ISBLANK(INDIRECT("J48"))," ",(INDIRECT("J48")))</f>
        <v xml:space="preserve"> </v>
      </c>
      <c r="AK48" s="44" t="str">
        <f ca="1">IF(ISBLANK(INDIRECT("K48"))," ",(INDIRECT("K48")))</f>
        <v xml:space="preserve"> </v>
      </c>
      <c r="AL48" s="44" t="str">
        <f ca="1">IF(ISBLANK(INDIRECT("L48"))," ",(INDIRECT("L48")))</f>
        <v xml:space="preserve"> </v>
      </c>
      <c r="AM48" s="44" t="str">
        <f ca="1">IF(ISBLANK(INDIRECT("M48"))," ",(INDIRECT("M48")))</f>
        <v xml:space="preserve"> </v>
      </c>
      <c r="AN48" s="44" t="str">
        <f ca="1">IF(ISBLANK(INDIRECT("N48"))," ",(INDIRECT("N48")))</f>
        <v xml:space="preserve"> </v>
      </c>
      <c r="AO48" s="44" t="str">
        <f ca="1">IF(ISBLANK(INDIRECT("O48"))," ",(INDIRECT("O48")))</f>
        <v xml:space="preserve"> </v>
      </c>
      <c r="AP48" s="44" t="str">
        <f ca="1">IF(ISBLANK(INDIRECT("P48"))," ",(INDIRECT("P48")))</f>
        <v xml:space="preserve"> </v>
      </c>
      <c r="AQ48" s="44" t="str">
        <f ca="1">IF(ISBLANK(INDIRECT("Q48"))," ",(INDIRECT("Q48")))</f>
        <v xml:space="preserve"> </v>
      </c>
      <c r="AR48" s="44" t="str">
        <f ca="1">IF(ISBLANK(INDIRECT("R48"))," ",(INDIRECT("R48")))</f>
        <v xml:space="preserve"> </v>
      </c>
      <c r="AS48" s="44" t="str">
        <f ca="1">IF(ISBLANK(INDIRECT("S48"))," ",(INDIRECT("S48")))</f>
        <v/>
      </c>
      <c r="AT48" s="44" t="str">
        <f ca="1">IF(ISBLANK(INDIRECT("T48"))," ",(INDIRECT("T48")))</f>
        <v xml:space="preserve"> </v>
      </c>
      <c r="AU48" s="44" t="str">
        <f ca="1">IF(ISBLANK(INDIRECT("U48"))," ",(INDIRECT("U48")))</f>
        <v xml:space="preserve"> </v>
      </c>
      <c r="AV48" s="44" t="str">
        <f ca="1">IF(ISBLANK(INDIRECT("V48"))," ",(INDIRECT("V48")))</f>
        <v xml:space="preserve"> </v>
      </c>
      <c r="AW48" s="44" t="str">
        <f ca="1">IF(ISBLANK(INDIRECT("W48"))," ",(INDIRECT("W48")))</f>
        <v xml:space="preserve"> </v>
      </c>
      <c r="BC48" s="158" t="s">
        <v>820</v>
      </c>
      <c r="BD48" s="158"/>
      <c r="BE48" s="158"/>
      <c r="BF48" s="158" t="s">
        <v>232</v>
      </c>
      <c r="BG48" s="158"/>
    </row>
    <row r="49" spans="1:59" ht="53.25" customHeight="1" x14ac:dyDescent="0.25">
      <c r="A49" s="15">
        <v>44</v>
      </c>
      <c r="B49" s="17"/>
      <c r="C49" s="17"/>
      <c r="D49" s="26"/>
      <c r="E49" s="27"/>
      <c r="F49" s="26"/>
      <c r="G49" s="17"/>
      <c r="H49" s="17"/>
      <c r="I49" s="17"/>
      <c r="J49" s="17"/>
      <c r="K49" s="17"/>
      <c r="L49" s="17"/>
      <c r="M49" s="17"/>
      <c r="N49" s="26"/>
      <c r="O49" s="26"/>
      <c r="P49" s="17"/>
      <c r="Q49" s="68"/>
      <c r="R49" s="68"/>
      <c r="S49" s="244" t="str">
        <f t="shared" si="1"/>
        <v/>
      </c>
      <c r="T49" s="28"/>
      <c r="U49" s="17"/>
      <c r="V49" s="69"/>
      <c r="W49" s="17"/>
      <c r="AB49" s="44" t="str">
        <f ca="1">IF(ISBLANK(INDIRECT("B49"))," ",(INDIRECT("B49")))</f>
        <v xml:space="preserve"> </v>
      </c>
      <c r="AC49" s="44" t="str">
        <f ca="1">IF(ISBLANK(INDIRECT("C49"))," ",(INDIRECT("C49")))</f>
        <v xml:space="preserve"> </v>
      </c>
      <c r="AD49" s="44" t="str">
        <f ca="1">IF(ISBLANK(INDIRECT("D49"))," ",(INDIRECT("D49")))</f>
        <v xml:space="preserve"> </v>
      </c>
      <c r="AE49" s="44" t="str">
        <f ca="1">IF(ISBLANK(INDIRECT("E49"))," ",(INDIRECT("E49")))</f>
        <v xml:space="preserve"> </v>
      </c>
      <c r="AF49" s="44" t="str">
        <f ca="1">IF(ISBLANK(INDIRECT("F49"))," ",(INDIRECT("F49")))</f>
        <v xml:space="preserve"> </v>
      </c>
      <c r="AG49" s="44" t="str">
        <f ca="1">IF(ISBLANK(INDIRECT("G49"))," ",(INDIRECT("G49")))</f>
        <v xml:space="preserve"> </v>
      </c>
      <c r="AH49" s="44" t="str">
        <f ca="1">IF(ISBLANK(INDIRECT("H49"))," ",(INDIRECT("H49")))</f>
        <v xml:space="preserve"> </v>
      </c>
      <c r="AI49" s="44" t="str">
        <f ca="1">IF(ISBLANK(INDIRECT("I49"))," ",(INDIRECT("I49")))</f>
        <v xml:space="preserve"> </v>
      </c>
      <c r="AJ49" s="44" t="str">
        <f ca="1">IF(ISBLANK(INDIRECT("J49"))," ",(INDIRECT("J49")))</f>
        <v xml:space="preserve"> </v>
      </c>
      <c r="AK49" s="44" t="str">
        <f ca="1">IF(ISBLANK(INDIRECT("K49"))," ",(INDIRECT("K49")))</f>
        <v xml:space="preserve"> </v>
      </c>
      <c r="AL49" s="44" t="str">
        <f ca="1">IF(ISBLANK(INDIRECT("L49"))," ",(INDIRECT("L49")))</f>
        <v xml:space="preserve"> </v>
      </c>
      <c r="AM49" s="44" t="str">
        <f ca="1">IF(ISBLANK(INDIRECT("M49"))," ",(INDIRECT("M49")))</f>
        <v xml:space="preserve"> </v>
      </c>
      <c r="AN49" s="44" t="str">
        <f ca="1">IF(ISBLANK(INDIRECT("N49"))," ",(INDIRECT("N49")))</f>
        <v xml:space="preserve"> </v>
      </c>
      <c r="AO49" s="44" t="str">
        <f ca="1">IF(ISBLANK(INDIRECT("O49"))," ",(INDIRECT("O49")))</f>
        <v xml:space="preserve"> </v>
      </c>
      <c r="AP49" s="44" t="str">
        <f ca="1">IF(ISBLANK(INDIRECT("P49"))," ",(INDIRECT("P49")))</f>
        <v xml:space="preserve"> </v>
      </c>
      <c r="AQ49" s="44" t="str">
        <f ca="1">IF(ISBLANK(INDIRECT("Q49"))," ",(INDIRECT("Q49")))</f>
        <v xml:space="preserve"> </v>
      </c>
      <c r="AR49" s="44" t="str">
        <f ca="1">IF(ISBLANK(INDIRECT("R49"))," ",(INDIRECT("R49")))</f>
        <v xml:space="preserve"> </v>
      </c>
      <c r="AS49" s="44" t="str">
        <f ca="1">IF(ISBLANK(INDIRECT("S49"))," ",(INDIRECT("S49")))</f>
        <v/>
      </c>
      <c r="AT49" s="44" t="str">
        <f ca="1">IF(ISBLANK(INDIRECT("T49"))," ",(INDIRECT("T49")))</f>
        <v xml:space="preserve"> </v>
      </c>
      <c r="AU49" s="44" t="str">
        <f ca="1">IF(ISBLANK(INDIRECT("U49"))," ",(INDIRECT("U49")))</f>
        <v xml:space="preserve"> </v>
      </c>
      <c r="AV49" s="44" t="str">
        <f ca="1">IF(ISBLANK(INDIRECT("V49"))," ",(INDIRECT("V49")))</f>
        <v xml:space="preserve"> </v>
      </c>
      <c r="AW49" s="44" t="str">
        <f ca="1">IF(ISBLANK(INDIRECT("W49"))," ",(INDIRECT("W49")))</f>
        <v xml:space="preserve"> </v>
      </c>
      <c r="BC49" s="158" t="s">
        <v>557</v>
      </c>
      <c r="BD49" s="158"/>
      <c r="BE49" s="158"/>
      <c r="BF49" s="158" t="s">
        <v>251</v>
      </c>
      <c r="BG49" s="158"/>
    </row>
    <row r="50" spans="1:59" ht="53.25" customHeight="1" x14ac:dyDescent="0.25">
      <c r="A50" s="15">
        <v>45</v>
      </c>
      <c r="B50" s="17"/>
      <c r="C50" s="17"/>
      <c r="D50" s="26"/>
      <c r="E50" s="27"/>
      <c r="F50" s="26"/>
      <c r="G50" s="17"/>
      <c r="H50" s="17"/>
      <c r="I50" s="17"/>
      <c r="J50" s="17"/>
      <c r="K50" s="17"/>
      <c r="L50" s="17"/>
      <c r="M50" s="17"/>
      <c r="N50" s="26"/>
      <c r="O50" s="26"/>
      <c r="P50" s="17"/>
      <c r="Q50" s="68"/>
      <c r="R50" s="68"/>
      <c r="S50" s="244" t="str">
        <f t="shared" si="1"/>
        <v/>
      </c>
      <c r="T50" s="28"/>
      <c r="U50" s="17"/>
      <c r="V50" s="69"/>
      <c r="W50" s="17"/>
      <c r="AB50" s="44" t="str">
        <f ca="1">IF(ISBLANK(INDIRECT("B50"))," ",(INDIRECT("B50")))</f>
        <v xml:space="preserve"> </v>
      </c>
      <c r="AC50" s="44" t="str">
        <f ca="1">IF(ISBLANK(INDIRECT("C50"))," ",(INDIRECT("C50")))</f>
        <v xml:space="preserve"> </v>
      </c>
      <c r="AD50" s="44" t="str">
        <f ca="1">IF(ISBLANK(INDIRECT("D50"))," ",(INDIRECT("D50")))</f>
        <v xml:space="preserve"> </v>
      </c>
      <c r="AE50" s="44" t="str">
        <f ca="1">IF(ISBLANK(INDIRECT("E50"))," ",(INDIRECT("E50")))</f>
        <v xml:space="preserve"> </v>
      </c>
      <c r="AF50" s="44" t="str">
        <f ca="1">IF(ISBLANK(INDIRECT("F50"))," ",(INDIRECT("F50")))</f>
        <v xml:space="preserve"> </v>
      </c>
      <c r="AG50" s="44" t="str">
        <f ca="1">IF(ISBLANK(INDIRECT("G50"))," ",(INDIRECT("G50")))</f>
        <v xml:space="preserve"> </v>
      </c>
      <c r="AH50" s="44" t="str">
        <f ca="1">IF(ISBLANK(INDIRECT("H50"))," ",(INDIRECT("H50")))</f>
        <v xml:space="preserve"> </v>
      </c>
      <c r="AI50" s="44" t="str">
        <f ca="1">IF(ISBLANK(INDIRECT("I50"))," ",(INDIRECT("I50")))</f>
        <v xml:space="preserve"> </v>
      </c>
      <c r="AJ50" s="44" t="str">
        <f ca="1">IF(ISBLANK(INDIRECT("J50"))," ",(INDIRECT("J50")))</f>
        <v xml:space="preserve"> </v>
      </c>
      <c r="AK50" s="44" t="str">
        <f ca="1">IF(ISBLANK(INDIRECT("K50"))," ",(INDIRECT("K50")))</f>
        <v xml:space="preserve"> </v>
      </c>
      <c r="AL50" s="44" t="str">
        <f ca="1">IF(ISBLANK(INDIRECT("L50"))," ",(INDIRECT("L50")))</f>
        <v xml:space="preserve"> </v>
      </c>
      <c r="AM50" s="44" t="str">
        <f ca="1">IF(ISBLANK(INDIRECT("M50"))," ",(INDIRECT("M50")))</f>
        <v xml:space="preserve"> </v>
      </c>
      <c r="AN50" s="44" t="str">
        <f ca="1">IF(ISBLANK(INDIRECT("N50"))," ",(INDIRECT("N50")))</f>
        <v xml:space="preserve"> </v>
      </c>
      <c r="AO50" s="44" t="str">
        <f ca="1">IF(ISBLANK(INDIRECT("O50"))," ",(INDIRECT("O50")))</f>
        <v xml:space="preserve"> </v>
      </c>
      <c r="AP50" s="44" t="str">
        <f ca="1">IF(ISBLANK(INDIRECT("P50"))," ",(INDIRECT("P50")))</f>
        <v xml:space="preserve"> </v>
      </c>
      <c r="AQ50" s="44" t="str">
        <f ca="1">IF(ISBLANK(INDIRECT("Q50"))," ",(INDIRECT("Q50")))</f>
        <v xml:space="preserve"> </v>
      </c>
      <c r="AR50" s="44" t="str">
        <f ca="1">IF(ISBLANK(INDIRECT("R50"))," ",(INDIRECT("R50")))</f>
        <v xml:space="preserve"> </v>
      </c>
      <c r="AS50" s="44" t="str">
        <f ca="1">IF(ISBLANK(INDIRECT("S50"))," ",(INDIRECT("S50")))</f>
        <v/>
      </c>
      <c r="AT50" s="44" t="str">
        <f ca="1">IF(ISBLANK(INDIRECT("T50"))," ",(INDIRECT("T50")))</f>
        <v xml:space="preserve"> </v>
      </c>
      <c r="AU50" s="44" t="str">
        <f ca="1">IF(ISBLANK(INDIRECT("U50"))," ",(INDIRECT("U50")))</f>
        <v xml:space="preserve"> </v>
      </c>
      <c r="AV50" s="44" t="str">
        <f ca="1">IF(ISBLANK(INDIRECT("V50"))," ",(INDIRECT("V50")))</f>
        <v xml:space="preserve"> </v>
      </c>
      <c r="AW50" s="44" t="str">
        <f ca="1">IF(ISBLANK(INDIRECT("W50"))," ",(INDIRECT("W50")))</f>
        <v xml:space="preserve"> </v>
      </c>
      <c r="BC50" s="158" t="s">
        <v>33</v>
      </c>
      <c r="BD50" s="158"/>
      <c r="BE50" s="158"/>
      <c r="BF50" s="158" t="s">
        <v>252</v>
      </c>
      <c r="BG50" s="158"/>
    </row>
    <row r="51" spans="1:59" ht="53.25" customHeight="1" x14ac:dyDescent="0.25">
      <c r="A51" s="15">
        <v>46</v>
      </c>
      <c r="B51" s="17"/>
      <c r="C51" s="17"/>
      <c r="D51" s="26"/>
      <c r="E51" s="27"/>
      <c r="F51" s="26"/>
      <c r="G51" s="17"/>
      <c r="H51" s="17"/>
      <c r="I51" s="17"/>
      <c r="J51" s="17"/>
      <c r="K51" s="17"/>
      <c r="L51" s="17"/>
      <c r="M51" s="17"/>
      <c r="N51" s="26"/>
      <c r="O51" s="26"/>
      <c r="P51" s="17"/>
      <c r="Q51" s="68"/>
      <c r="R51" s="68"/>
      <c r="S51" s="244" t="str">
        <f t="shared" si="1"/>
        <v/>
      </c>
      <c r="T51" s="28"/>
      <c r="U51" s="17"/>
      <c r="V51" s="69"/>
      <c r="W51" s="17"/>
      <c r="AB51" s="44" t="str">
        <f ca="1">IF(ISBLANK(INDIRECT("B51"))," ",(INDIRECT("B51")))</f>
        <v xml:space="preserve"> </v>
      </c>
      <c r="AC51" s="44" t="str">
        <f ca="1">IF(ISBLANK(INDIRECT("C51"))," ",(INDIRECT("C51")))</f>
        <v xml:space="preserve"> </v>
      </c>
      <c r="AD51" s="44" t="str">
        <f ca="1">IF(ISBLANK(INDIRECT("D51"))," ",(INDIRECT("D51")))</f>
        <v xml:space="preserve"> </v>
      </c>
      <c r="AE51" s="44" t="str">
        <f ca="1">IF(ISBLANK(INDIRECT("E51"))," ",(INDIRECT("E51")))</f>
        <v xml:space="preserve"> </v>
      </c>
      <c r="AF51" s="44" t="str">
        <f ca="1">IF(ISBLANK(INDIRECT("F51"))," ",(INDIRECT("F51")))</f>
        <v xml:space="preserve"> </v>
      </c>
      <c r="AG51" s="44" t="str">
        <f ca="1">IF(ISBLANK(INDIRECT("G51"))," ",(INDIRECT("G51")))</f>
        <v xml:space="preserve"> </v>
      </c>
      <c r="AH51" s="44" t="str">
        <f ca="1">IF(ISBLANK(INDIRECT("H51"))," ",(INDIRECT("H51")))</f>
        <v xml:space="preserve"> </v>
      </c>
      <c r="AI51" s="44" t="str">
        <f ca="1">IF(ISBLANK(INDIRECT("I51"))," ",(INDIRECT("I51")))</f>
        <v xml:space="preserve"> </v>
      </c>
      <c r="AJ51" s="44" t="str">
        <f ca="1">IF(ISBLANK(INDIRECT("J51"))," ",(INDIRECT("J51")))</f>
        <v xml:space="preserve"> </v>
      </c>
      <c r="AK51" s="44" t="str">
        <f ca="1">IF(ISBLANK(INDIRECT("K51"))," ",(INDIRECT("K51")))</f>
        <v xml:space="preserve"> </v>
      </c>
      <c r="AL51" s="44" t="str">
        <f ca="1">IF(ISBLANK(INDIRECT("L51"))," ",(INDIRECT("L51")))</f>
        <v xml:space="preserve"> </v>
      </c>
      <c r="AM51" s="44" t="str">
        <f ca="1">IF(ISBLANK(INDIRECT("M51"))," ",(INDIRECT("M51")))</f>
        <v xml:space="preserve"> </v>
      </c>
      <c r="AN51" s="44" t="str">
        <f ca="1">IF(ISBLANK(INDIRECT("N51"))," ",(INDIRECT("N51")))</f>
        <v xml:space="preserve"> </v>
      </c>
      <c r="AO51" s="44" t="str">
        <f ca="1">IF(ISBLANK(INDIRECT("O51"))," ",(INDIRECT("O51")))</f>
        <v xml:space="preserve"> </v>
      </c>
      <c r="AP51" s="44" t="str">
        <f ca="1">IF(ISBLANK(INDIRECT("P51"))," ",(INDIRECT("P51")))</f>
        <v xml:space="preserve"> </v>
      </c>
      <c r="AQ51" s="44" t="str">
        <f ca="1">IF(ISBLANK(INDIRECT("Q51"))," ",(INDIRECT("Q51")))</f>
        <v xml:space="preserve"> </v>
      </c>
      <c r="AR51" s="44" t="str">
        <f ca="1">IF(ISBLANK(INDIRECT("R51"))," ",(INDIRECT("R51")))</f>
        <v xml:space="preserve"> </v>
      </c>
      <c r="AS51" s="44" t="str">
        <f ca="1">IF(ISBLANK(INDIRECT("S51"))," ",(INDIRECT("S51")))</f>
        <v/>
      </c>
      <c r="AT51" s="44" t="str">
        <f ca="1">IF(ISBLANK(INDIRECT("T51"))," ",(INDIRECT("T51")))</f>
        <v xml:space="preserve"> </v>
      </c>
      <c r="AU51" s="44" t="str">
        <f ca="1">IF(ISBLANK(INDIRECT("U51"))," ",(INDIRECT("U51")))</f>
        <v xml:space="preserve"> </v>
      </c>
      <c r="AV51" s="44" t="str">
        <f ca="1">IF(ISBLANK(INDIRECT("V51"))," ",(INDIRECT("V51")))</f>
        <v xml:space="preserve"> </v>
      </c>
      <c r="AW51" s="44" t="str">
        <f ca="1">IF(ISBLANK(INDIRECT("W51"))," ",(INDIRECT("W51")))</f>
        <v xml:space="preserve"> </v>
      </c>
      <c r="BC51" s="158" t="s">
        <v>560</v>
      </c>
      <c r="BD51" s="158"/>
      <c r="BE51" s="158"/>
      <c r="BF51" s="158" t="s">
        <v>245</v>
      </c>
      <c r="BG51" s="158"/>
    </row>
    <row r="52" spans="1:59" ht="53.25" customHeight="1" x14ac:dyDescent="0.25">
      <c r="A52" s="15">
        <v>47</v>
      </c>
      <c r="B52" s="17"/>
      <c r="C52" s="17"/>
      <c r="D52" s="26"/>
      <c r="E52" s="27"/>
      <c r="F52" s="26"/>
      <c r="G52" s="17"/>
      <c r="H52" s="17"/>
      <c r="I52" s="17"/>
      <c r="J52" s="17"/>
      <c r="K52" s="17"/>
      <c r="L52" s="17"/>
      <c r="M52" s="17"/>
      <c r="N52" s="26"/>
      <c r="O52" s="26"/>
      <c r="P52" s="17"/>
      <c r="Q52" s="68"/>
      <c r="R52" s="68"/>
      <c r="S52" s="244" t="str">
        <f t="shared" si="1"/>
        <v/>
      </c>
      <c r="T52" s="28"/>
      <c r="U52" s="17"/>
      <c r="V52" s="69"/>
      <c r="W52" s="17"/>
      <c r="AB52" s="44" t="str">
        <f ca="1">IF(ISBLANK(INDIRECT("B52"))," ",(INDIRECT("B52")))</f>
        <v xml:space="preserve"> </v>
      </c>
      <c r="AC52" s="44" t="str">
        <f ca="1">IF(ISBLANK(INDIRECT("C52"))," ",(INDIRECT("C52")))</f>
        <v xml:space="preserve"> </v>
      </c>
      <c r="AD52" s="44" t="str">
        <f ca="1">IF(ISBLANK(INDIRECT("D52"))," ",(INDIRECT("D52")))</f>
        <v xml:space="preserve"> </v>
      </c>
      <c r="AE52" s="44" t="str">
        <f ca="1">IF(ISBLANK(INDIRECT("E52"))," ",(INDIRECT("E52")))</f>
        <v xml:space="preserve"> </v>
      </c>
      <c r="AF52" s="44" t="str">
        <f ca="1">IF(ISBLANK(INDIRECT("F52"))," ",(INDIRECT("F52")))</f>
        <v xml:space="preserve"> </v>
      </c>
      <c r="AG52" s="44" t="str">
        <f ca="1">IF(ISBLANK(INDIRECT("G52"))," ",(INDIRECT("G52")))</f>
        <v xml:space="preserve"> </v>
      </c>
      <c r="AH52" s="44" t="str">
        <f ca="1">IF(ISBLANK(INDIRECT("H52"))," ",(INDIRECT("H52")))</f>
        <v xml:space="preserve"> </v>
      </c>
      <c r="AI52" s="44" t="str">
        <f ca="1">IF(ISBLANK(INDIRECT("I52"))," ",(INDIRECT("I52")))</f>
        <v xml:space="preserve"> </v>
      </c>
      <c r="AJ52" s="44" t="str">
        <f ca="1">IF(ISBLANK(INDIRECT("J52"))," ",(INDIRECT("J52")))</f>
        <v xml:space="preserve"> </v>
      </c>
      <c r="AK52" s="44" t="str">
        <f ca="1">IF(ISBLANK(INDIRECT("K52"))," ",(INDIRECT("K52")))</f>
        <v xml:space="preserve"> </v>
      </c>
      <c r="AL52" s="44" t="str">
        <f ca="1">IF(ISBLANK(INDIRECT("L52"))," ",(INDIRECT("L52")))</f>
        <v xml:space="preserve"> </v>
      </c>
      <c r="AM52" s="44" t="str">
        <f ca="1">IF(ISBLANK(INDIRECT("M52"))," ",(INDIRECT("M52")))</f>
        <v xml:space="preserve"> </v>
      </c>
      <c r="AN52" s="44" t="str">
        <f ca="1">IF(ISBLANK(INDIRECT("N52"))," ",(INDIRECT("N52")))</f>
        <v xml:space="preserve"> </v>
      </c>
      <c r="AO52" s="44" t="str">
        <f ca="1">IF(ISBLANK(INDIRECT("O52"))," ",(INDIRECT("O52")))</f>
        <v xml:space="preserve"> </v>
      </c>
      <c r="AP52" s="44" t="str">
        <f ca="1">IF(ISBLANK(INDIRECT("P52"))," ",(INDIRECT("P52")))</f>
        <v xml:space="preserve"> </v>
      </c>
      <c r="AQ52" s="44" t="str">
        <f ca="1">IF(ISBLANK(INDIRECT("Q52"))," ",(INDIRECT("Q52")))</f>
        <v xml:space="preserve"> </v>
      </c>
      <c r="AR52" s="44" t="str">
        <f ca="1">IF(ISBLANK(INDIRECT("R52"))," ",(INDIRECT("R52")))</f>
        <v xml:space="preserve"> </v>
      </c>
      <c r="AS52" s="44" t="str">
        <f ca="1">IF(ISBLANK(INDIRECT("S52"))," ",(INDIRECT("S52")))</f>
        <v/>
      </c>
      <c r="AT52" s="44" t="str">
        <f ca="1">IF(ISBLANK(INDIRECT("T52"))," ",(INDIRECT("T52")))</f>
        <v xml:space="preserve"> </v>
      </c>
      <c r="AU52" s="44" t="str">
        <f ca="1">IF(ISBLANK(INDIRECT("U52"))," ",(INDIRECT("U52")))</f>
        <v xml:space="preserve"> </v>
      </c>
      <c r="AV52" s="44" t="str">
        <f ca="1">IF(ISBLANK(INDIRECT("V52"))," ",(INDIRECT("V52")))</f>
        <v xml:space="preserve"> </v>
      </c>
      <c r="AW52" s="44" t="str">
        <f ca="1">IF(ISBLANK(INDIRECT("W52"))," ",(INDIRECT("W52")))</f>
        <v xml:space="preserve"> </v>
      </c>
      <c r="BC52" s="158" t="s">
        <v>561</v>
      </c>
      <c r="BD52" s="158"/>
      <c r="BE52" s="158"/>
      <c r="BF52" s="158" t="s">
        <v>255</v>
      </c>
      <c r="BG52" s="158"/>
    </row>
    <row r="53" spans="1:59" ht="53.25" customHeight="1" x14ac:dyDescent="0.25">
      <c r="A53" s="15">
        <v>48</v>
      </c>
      <c r="B53" s="17"/>
      <c r="C53" s="17"/>
      <c r="D53" s="26"/>
      <c r="E53" s="27"/>
      <c r="F53" s="26"/>
      <c r="G53" s="17"/>
      <c r="H53" s="17"/>
      <c r="I53" s="17"/>
      <c r="J53" s="17"/>
      <c r="K53" s="17"/>
      <c r="L53" s="17"/>
      <c r="M53" s="17"/>
      <c r="N53" s="26"/>
      <c r="O53" s="26"/>
      <c r="P53" s="17"/>
      <c r="Q53" s="68"/>
      <c r="R53" s="68"/>
      <c r="S53" s="244" t="str">
        <f t="shared" si="1"/>
        <v/>
      </c>
      <c r="T53" s="28"/>
      <c r="U53" s="17"/>
      <c r="V53" s="69"/>
      <c r="W53" s="17"/>
      <c r="AB53" s="44" t="str">
        <f ca="1">IF(ISBLANK(INDIRECT("B53"))," ",(INDIRECT("B53")))</f>
        <v xml:space="preserve"> </v>
      </c>
      <c r="AC53" s="44" t="str">
        <f ca="1">IF(ISBLANK(INDIRECT("C53"))," ",(INDIRECT("C53")))</f>
        <v xml:space="preserve"> </v>
      </c>
      <c r="AD53" s="44" t="str">
        <f ca="1">IF(ISBLANK(INDIRECT("D53"))," ",(INDIRECT("D53")))</f>
        <v xml:space="preserve"> </v>
      </c>
      <c r="AE53" s="44" t="str">
        <f ca="1">IF(ISBLANK(INDIRECT("E53"))," ",(INDIRECT("E53")))</f>
        <v xml:space="preserve"> </v>
      </c>
      <c r="AF53" s="44" t="str">
        <f ca="1">IF(ISBLANK(INDIRECT("F53"))," ",(INDIRECT("F53")))</f>
        <v xml:space="preserve"> </v>
      </c>
      <c r="AG53" s="44" t="str">
        <f ca="1">IF(ISBLANK(INDIRECT("G53"))," ",(INDIRECT("G53")))</f>
        <v xml:space="preserve"> </v>
      </c>
      <c r="AH53" s="44" t="str">
        <f ca="1">IF(ISBLANK(INDIRECT("H53"))," ",(INDIRECT("H53")))</f>
        <v xml:space="preserve"> </v>
      </c>
      <c r="AI53" s="44" t="str">
        <f ca="1">IF(ISBLANK(INDIRECT("I53"))," ",(INDIRECT("I53")))</f>
        <v xml:space="preserve"> </v>
      </c>
      <c r="AJ53" s="44" t="str">
        <f ca="1">IF(ISBLANK(INDIRECT("J53"))," ",(INDIRECT("J53")))</f>
        <v xml:space="preserve"> </v>
      </c>
      <c r="AK53" s="44" t="str">
        <f ca="1">IF(ISBLANK(INDIRECT("K53"))," ",(INDIRECT("K53")))</f>
        <v xml:space="preserve"> </v>
      </c>
      <c r="AL53" s="44" t="str">
        <f ca="1">IF(ISBLANK(INDIRECT("L53"))," ",(INDIRECT("L53")))</f>
        <v xml:space="preserve"> </v>
      </c>
      <c r="AM53" s="44" t="str">
        <f ca="1">IF(ISBLANK(INDIRECT("M53"))," ",(INDIRECT("M53")))</f>
        <v xml:space="preserve"> </v>
      </c>
      <c r="AN53" s="44" t="str">
        <f ca="1">IF(ISBLANK(INDIRECT("N53"))," ",(INDIRECT("N53")))</f>
        <v xml:space="preserve"> </v>
      </c>
      <c r="AO53" s="44" t="str">
        <f ca="1">IF(ISBLANK(INDIRECT("O53"))," ",(INDIRECT("O53")))</f>
        <v xml:space="preserve"> </v>
      </c>
      <c r="AP53" s="44" t="str">
        <f ca="1">IF(ISBLANK(INDIRECT("P53"))," ",(INDIRECT("P53")))</f>
        <v xml:space="preserve"> </v>
      </c>
      <c r="AQ53" s="44" t="str">
        <f ca="1">IF(ISBLANK(INDIRECT("Q53"))," ",(INDIRECT("Q53")))</f>
        <v xml:space="preserve"> </v>
      </c>
      <c r="AR53" s="44" t="str">
        <f ca="1">IF(ISBLANK(INDIRECT("R53"))," ",(INDIRECT("R53")))</f>
        <v xml:space="preserve"> </v>
      </c>
      <c r="AS53" s="44" t="str">
        <f ca="1">IF(ISBLANK(INDIRECT("S53"))," ",(INDIRECT("S53")))</f>
        <v/>
      </c>
      <c r="AT53" s="44" t="str">
        <f ca="1">IF(ISBLANK(INDIRECT("T53"))," ",(INDIRECT("T53")))</f>
        <v xml:space="preserve"> </v>
      </c>
      <c r="AU53" s="44" t="str">
        <f ca="1">IF(ISBLANK(INDIRECT("U53"))," ",(INDIRECT("U53")))</f>
        <v xml:space="preserve"> </v>
      </c>
      <c r="AV53" s="44" t="str">
        <f ca="1">IF(ISBLANK(INDIRECT("V53"))," ",(INDIRECT("V53")))</f>
        <v xml:space="preserve"> </v>
      </c>
      <c r="AW53" s="44" t="str">
        <f ca="1">IF(ISBLANK(INDIRECT("W53"))," ",(INDIRECT("W53")))</f>
        <v xml:space="preserve"> </v>
      </c>
      <c r="BC53" s="158" t="s">
        <v>34</v>
      </c>
      <c r="BD53" s="158"/>
      <c r="BE53" s="158"/>
      <c r="BF53" s="158" t="s">
        <v>247</v>
      </c>
      <c r="BG53" s="158"/>
    </row>
    <row r="54" spans="1:59" ht="53.25" customHeight="1" x14ac:dyDescent="0.25">
      <c r="A54" s="15">
        <v>49</v>
      </c>
      <c r="B54" s="17"/>
      <c r="C54" s="17"/>
      <c r="D54" s="26"/>
      <c r="E54" s="27"/>
      <c r="F54" s="26"/>
      <c r="G54" s="17"/>
      <c r="H54" s="17"/>
      <c r="I54" s="17"/>
      <c r="J54" s="17"/>
      <c r="K54" s="17"/>
      <c r="L54" s="17"/>
      <c r="M54" s="17"/>
      <c r="N54" s="26"/>
      <c r="O54" s="26"/>
      <c r="P54" s="17"/>
      <c r="Q54" s="68"/>
      <c r="R54" s="68"/>
      <c r="S54" s="244" t="str">
        <f t="shared" si="1"/>
        <v/>
      </c>
      <c r="T54" s="28"/>
      <c r="U54" s="17"/>
      <c r="V54" s="69"/>
      <c r="W54" s="17"/>
      <c r="AB54" s="44" t="str">
        <f ca="1">IF(ISBLANK(INDIRECT("B54"))," ",(INDIRECT("B54")))</f>
        <v xml:space="preserve"> </v>
      </c>
      <c r="AC54" s="44" t="str">
        <f ca="1">IF(ISBLANK(INDIRECT("C54"))," ",(INDIRECT("C54")))</f>
        <v xml:space="preserve"> </v>
      </c>
      <c r="AD54" s="44" t="str">
        <f ca="1">IF(ISBLANK(INDIRECT("D54"))," ",(INDIRECT("D54")))</f>
        <v xml:space="preserve"> </v>
      </c>
      <c r="AE54" s="44" t="str">
        <f ca="1">IF(ISBLANK(INDIRECT("E54"))," ",(INDIRECT("E54")))</f>
        <v xml:space="preserve"> </v>
      </c>
      <c r="AF54" s="44" t="str">
        <f ca="1">IF(ISBLANK(INDIRECT("F54"))," ",(INDIRECT("F54")))</f>
        <v xml:space="preserve"> </v>
      </c>
      <c r="AG54" s="44" t="str">
        <f ca="1">IF(ISBLANK(INDIRECT("G54"))," ",(INDIRECT("G54")))</f>
        <v xml:space="preserve"> </v>
      </c>
      <c r="AH54" s="44" t="str">
        <f ca="1">IF(ISBLANK(INDIRECT("H54"))," ",(INDIRECT("H54")))</f>
        <v xml:space="preserve"> </v>
      </c>
      <c r="AI54" s="44" t="str">
        <f ca="1">IF(ISBLANK(INDIRECT("I54"))," ",(INDIRECT("I54")))</f>
        <v xml:space="preserve"> </v>
      </c>
      <c r="AJ54" s="44" t="str">
        <f ca="1">IF(ISBLANK(INDIRECT("J54"))," ",(INDIRECT("J54")))</f>
        <v xml:space="preserve"> </v>
      </c>
      <c r="AK54" s="44" t="str">
        <f ca="1">IF(ISBLANK(INDIRECT("K54"))," ",(INDIRECT("K54")))</f>
        <v xml:space="preserve"> </v>
      </c>
      <c r="AL54" s="44" t="str">
        <f ca="1">IF(ISBLANK(INDIRECT("L54"))," ",(INDIRECT("L54")))</f>
        <v xml:space="preserve"> </v>
      </c>
      <c r="AM54" s="44" t="str">
        <f ca="1">IF(ISBLANK(INDIRECT("M54"))," ",(INDIRECT("M54")))</f>
        <v xml:space="preserve"> </v>
      </c>
      <c r="AN54" s="44" t="str">
        <f ca="1">IF(ISBLANK(INDIRECT("N54"))," ",(INDIRECT("N54")))</f>
        <v xml:space="preserve"> </v>
      </c>
      <c r="AO54" s="44" t="str">
        <f ca="1">IF(ISBLANK(INDIRECT("O54"))," ",(INDIRECT("O54")))</f>
        <v xml:space="preserve"> </v>
      </c>
      <c r="AP54" s="44" t="str">
        <f ca="1">IF(ISBLANK(INDIRECT("P54"))," ",(INDIRECT("P54")))</f>
        <v xml:space="preserve"> </v>
      </c>
      <c r="AQ54" s="44" t="str">
        <f ca="1">IF(ISBLANK(INDIRECT("Q54"))," ",(INDIRECT("Q54")))</f>
        <v xml:space="preserve"> </v>
      </c>
      <c r="AR54" s="44" t="str">
        <f ca="1">IF(ISBLANK(INDIRECT("R54"))," ",(INDIRECT("R54")))</f>
        <v xml:space="preserve"> </v>
      </c>
      <c r="AS54" s="44" t="str">
        <f ca="1">IF(ISBLANK(INDIRECT("S54"))," ",(INDIRECT("S54")))</f>
        <v/>
      </c>
      <c r="AT54" s="44" t="str">
        <f ca="1">IF(ISBLANK(INDIRECT("T54"))," ",(INDIRECT("T54")))</f>
        <v xml:space="preserve"> </v>
      </c>
      <c r="AU54" s="44" t="str">
        <f ca="1">IF(ISBLANK(INDIRECT("U54"))," ",(INDIRECT("U54")))</f>
        <v xml:space="preserve"> </v>
      </c>
      <c r="AV54" s="44" t="str">
        <f ca="1">IF(ISBLANK(INDIRECT("V54"))," ",(INDIRECT("V54")))</f>
        <v xml:space="preserve"> </v>
      </c>
      <c r="AW54" s="44" t="str">
        <f ca="1">IF(ISBLANK(INDIRECT("W54"))," ",(INDIRECT("W54")))</f>
        <v xml:space="preserve"> </v>
      </c>
      <c r="BC54" s="158" t="s">
        <v>821</v>
      </c>
      <c r="BD54" s="158"/>
      <c r="BE54" s="158"/>
      <c r="BF54" s="158" t="s">
        <v>266</v>
      </c>
      <c r="BG54" s="158"/>
    </row>
    <row r="55" spans="1:59" ht="53.25" customHeight="1" x14ac:dyDescent="0.25">
      <c r="A55" s="15">
        <v>50</v>
      </c>
      <c r="B55" s="17"/>
      <c r="C55" s="17"/>
      <c r="D55" s="26"/>
      <c r="E55" s="27"/>
      <c r="F55" s="26"/>
      <c r="G55" s="17"/>
      <c r="H55" s="17"/>
      <c r="I55" s="17"/>
      <c r="J55" s="17"/>
      <c r="K55" s="17"/>
      <c r="L55" s="17"/>
      <c r="M55" s="17"/>
      <c r="N55" s="26"/>
      <c r="O55" s="26"/>
      <c r="P55" s="17"/>
      <c r="Q55" s="68"/>
      <c r="R55" s="68"/>
      <c r="S55" s="244" t="str">
        <f t="shared" si="1"/>
        <v/>
      </c>
      <c r="T55" s="28"/>
      <c r="U55" s="17"/>
      <c r="V55" s="69"/>
      <c r="W55" s="17"/>
      <c r="AB55" s="44" t="str">
        <f ca="1">IF(ISBLANK(INDIRECT("B55"))," ",(INDIRECT("B55")))</f>
        <v xml:space="preserve"> </v>
      </c>
      <c r="AC55" s="44" t="str">
        <f ca="1">IF(ISBLANK(INDIRECT("C55"))," ",(INDIRECT("C55")))</f>
        <v xml:space="preserve"> </v>
      </c>
      <c r="AD55" s="44" t="str">
        <f ca="1">IF(ISBLANK(INDIRECT("D55"))," ",(INDIRECT("D55")))</f>
        <v xml:space="preserve"> </v>
      </c>
      <c r="AE55" s="44" t="str">
        <f ca="1">IF(ISBLANK(INDIRECT("E55"))," ",(INDIRECT("E55")))</f>
        <v xml:space="preserve"> </v>
      </c>
      <c r="AF55" s="44" t="str">
        <f ca="1">IF(ISBLANK(INDIRECT("F55"))," ",(INDIRECT("F55")))</f>
        <v xml:space="preserve"> </v>
      </c>
      <c r="AG55" s="44" t="str">
        <f ca="1">IF(ISBLANK(INDIRECT("G55"))," ",(INDIRECT("G55")))</f>
        <v xml:space="preserve"> </v>
      </c>
      <c r="AH55" s="44" t="str">
        <f ca="1">IF(ISBLANK(INDIRECT("H55"))," ",(INDIRECT("H55")))</f>
        <v xml:space="preserve"> </v>
      </c>
      <c r="AI55" s="44" t="str">
        <f ca="1">IF(ISBLANK(INDIRECT("I55"))," ",(INDIRECT("I55")))</f>
        <v xml:space="preserve"> </v>
      </c>
      <c r="AJ55" s="44" t="str">
        <f ca="1">IF(ISBLANK(INDIRECT("J55"))," ",(INDIRECT("J55")))</f>
        <v xml:space="preserve"> </v>
      </c>
      <c r="AK55" s="44" t="str">
        <f ca="1">IF(ISBLANK(INDIRECT("K55"))," ",(INDIRECT("K55")))</f>
        <v xml:space="preserve"> </v>
      </c>
      <c r="AL55" s="44" t="str">
        <f ca="1">IF(ISBLANK(INDIRECT("L55"))," ",(INDIRECT("L55")))</f>
        <v xml:space="preserve"> </v>
      </c>
      <c r="AM55" s="44" t="str">
        <f ca="1">IF(ISBLANK(INDIRECT("M55"))," ",(INDIRECT("M55")))</f>
        <v xml:space="preserve"> </v>
      </c>
      <c r="AN55" s="44" t="str">
        <f ca="1">IF(ISBLANK(INDIRECT("N55"))," ",(INDIRECT("N55")))</f>
        <v xml:space="preserve"> </v>
      </c>
      <c r="AO55" s="44" t="str">
        <f ca="1">IF(ISBLANK(INDIRECT("O55"))," ",(INDIRECT("O55")))</f>
        <v xml:space="preserve"> </v>
      </c>
      <c r="AP55" s="44" t="str">
        <f ca="1">IF(ISBLANK(INDIRECT("P55"))," ",(INDIRECT("P55")))</f>
        <v xml:space="preserve"> </v>
      </c>
      <c r="AQ55" s="44" t="str">
        <f ca="1">IF(ISBLANK(INDIRECT("Q55"))," ",(INDIRECT("Q55")))</f>
        <v xml:space="preserve"> </v>
      </c>
      <c r="AR55" s="44" t="str">
        <f ca="1">IF(ISBLANK(INDIRECT("R55"))," ",(INDIRECT("R55")))</f>
        <v xml:space="preserve"> </v>
      </c>
      <c r="AS55" s="44" t="str">
        <f ca="1">IF(ISBLANK(INDIRECT("S55"))," ",(INDIRECT("S55")))</f>
        <v/>
      </c>
      <c r="AT55" s="44" t="str">
        <f ca="1">IF(ISBLANK(INDIRECT("T55"))," ",(INDIRECT("T55")))</f>
        <v xml:space="preserve"> </v>
      </c>
      <c r="AU55" s="44" t="str">
        <f ca="1">IF(ISBLANK(INDIRECT("U55"))," ",(INDIRECT("U55")))</f>
        <v xml:space="preserve"> </v>
      </c>
      <c r="AV55" s="44" t="str">
        <f ca="1">IF(ISBLANK(INDIRECT("V55"))," ",(INDIRECT("V55")))</f>
        <v xml:space="preserve"> </v>
      </c>
      <c r="AW55" s="44" t="str">
        <f ca="1">IF(ISBLANK(INDIRECT("W55"))," ",(INDIRECT("W55")))</f>
        <v xml:space="preserve"> </v>
      </c>
      <c r="BC55" s="158" t="s">
        <v>35</v>
      </c>
      <c r="BD55" s="158"/>
      <c r="BE55" s="158"/>
      <c r="BF55" s="158" t="s">
        <v>267</v>
      </c>
      <c r="BG55" s="158"/>
    </row>
    <row r="56" spans="1:59" ht="53.25" customHeight="1" x14ac:dyDescent="0.25">
      <c r="A56" s="15">
        <v>51</v>
      </c>
      <c r="B56" s="17"/>
      <c r="C56" s="17"/>
      <c r="D56" s="26"/>
      <c r="E56" s="27"/>
      <c r="F56" s="26"/>
      <c r="G56" s="17"/>
      <c r="H56" s="17"/>
      <c r="I56" s="17"/>
      <c r="J56" s="17"/>
      <c r="K56" s="17"/>
      <c r="L56" s="17"/>
      <c r="M56" s="17"/>
      <c r="N56" s="26"/>
      <c r="O56" s="26"/>
      <c r="P56" s="17"/>
      <c r="Q56" s="68"/>
      <c r="R56" s="68"/>
      <c r="S56" s="244" t="str">
        <f t="shared" si="1"/>
        <v/>
      </c>
      <c r="T56" s="28"/>
      <c r="U56" s="17"/>
      <c r="V56" s="69"/>
      <c r="W56" s="17"/>
      <c r="AB56" s="44" t="str">
        <f ca="1">IF(ISBLANK(INDIRECT("B56"))," ",(INDIRECT("B56")))</f>
        <v xml:space="preserve"> </v>
      </c>
      <c r="AC56" s="44" t="str">
        <f ca="1">IF(ISBLANK(INDIRECT("C56"))," ",(INDIRECT("C56")))</f>
        <v xml:space="preserve"> </v>
      </c>
      <c r="AD56" s="44" t="str">
        <f ca="1">IF(ISBLANK(INDIRECT("D56"))," ",(INDIRECT("D56")))</f>
        <v xml:space="preserve"> </v>
      </c>
      <c r="AE56" s="44" t="str">
        <f ca="1">IF(ISBLANK(INDIRECT("E56"))," ",(INDIRECT("E56")))</f>
        <v xml:space="preserve"> </v>
      </c>
      <c r="AF56" s="44" t="str">
        <f ca="1">IF(ISBLANK(INDIRECT("F56"))," ",(INDIRECT("F56")))</f>
        <v xml:space="preserve"> </v>
      </c>
      <c r="AG56" s="44" t="str">
        <f ca="1">IF(ISBLANK(INDIRECT("G56"))," ",(INDIRECT("G56")))</f>
        <v xml:space="preserve"> </v>
      </c>
      <c r="AH56" s="44" t="str">
        <f ca="1">IF(ISBLANK(INDIRECT("H56"))," ",(INDIRECT("H56")))</f>
        <v xml:space="preserve"> </v>
      </c>
      <c r="AI56" s="44" t="str">
        <f ca="1">IF(ISBLANK(INDIRECT("I56"))," ",(INDIRECT("I56")))</f>
        <v xml:space="preserve"> </v>
      </c>
      <c r="AJ56" s="44" t="str">
        <f ca="1">IF(ISBLANK(INDIRECT("J56"))," ",(INDIRECT("J56")))</f>
        <v xml:space="preserve"> </v>
      </c>
      <c r="AK56" s="44" t="str">
        <f ca="1">IF(ISBLANK(INDIRECT("K56"))," ",(INDIRECT("K56")))</f>
        <v xml:space="preserve"> </v>
      </c>
      <c r="AL56" s="44" t="str">
        <f ca="1">IF(ISBLANK(INDIRECT("L56"))," ",(INDIRECT("L56")))</f>
        <v xml:space="preserve"> </v>
      </c>
      <c r="AM56" s="44" t="str">
        <f ca="1">IF(ISBLANK(INDIRECT("M56"))," ",(INDIRECT("M56")))</f>
        <v xml:space="preserve"> </v>
      </c>
      <c r="AN56" s="44" t="str">
        <f ca="1">IF(ISBLANK(INDIRECT("N56"))," ",(INDIRECT("N56")))</f>
        <v xml:space="preserve"> </v>
      </c>
      <c r="AO56" s="44" t="str">
        <f ca="1">IF(ISBLANK(INDIRECT("O56"))," ",(INDIRECT("O56")))</f>
        <v xml:space="preserve"> </v>
      </c>
      <c r="AP56" s="44" t="str">
        <f ca="1">IF(ISBLANK(INDIRECT("P56"))," ",(INDIRECT("P56")))</f>
        <v xml:space="preserve"> </v>
      </c>
      <c r="AQ56" s="44" t="str">
        <f ca="1">IF(ISBLANK(INDIRECT("Q56"))," ",(INDIRECT("Q56")))</f>
        <v xml:space="preserve"> </v>
      </c>
      <c r="AR56" s="44" t="str">
        <f ca="1">IF(ISBLANK(INDIRECT("R56"))," ",(INDIRECT("R56")))</f>
        <v xml:space="preserve"> </v>
      </c>
      <c r="AS56" s="44" t="str">
        <f ca="1">IF(ISBLANK(INDIRECT("S56"))," ",(INDIRECT("S56")))</f>
        <v/>
      </c>
      <c r="AT56" s="44" t="str">
        <f ca="1">IF(ISBLANK(INDIRECT("T56"))," ",(INDIRECT("T56")))</f>
        <v xml:space="preserve"> </v>
      </c>
      <c r="AU56" s="44" t="str">
        <f ca="1">IF(ISBLANK(INDIRECT("U56"))," ",(INDIRECT("U56")))</f>
        <v xml:space="preserve"> </v>
      </c>
      <c r="AV56" s="44" t="str">
        <f ca="1">IF(ISBLANK(INDIRECT("V56"))," ",(INDIRECT("V56")))</f>
        <v xml:space="preserve"> </v>
      </c>
      <c r="AW56" s="44" t="str">
        <f ca="1">IF(ISBLANK(INDIRECT("W56"))," ",(INDIRECT("W56")))</f>
        <v xml:space="preserve"> </v>
      </c>
      <c r="BC56" s="158" t="s">
        <v>36</v>
      </c>
      <c r="BD56" s="158"/>
      <c r="BE56" s="158"/>
      <c r="BF56" s="158"/>
      <c r="BG56" s="158"/>
    </row>
    <row r="57" spans="1:59" ht="53.25" customHeight="1" x14ac:dyDescent="0.25">
      <c r="A57" s="15">
        <v>52</v>
      </c>
      <c r="B57" s="17"/>
      <c r="C57" s="17"/>
      <c r="D57" s="26"/>
      <c r="E57" s="27"/>
      <c r="F57" s="26"/>
      <c r="G57" s="17"/>
      <c r="H57" s="17"/>
      <c r="I57" s="17"/>
      <c r="J57" s="17"/>
      <c r="K57" s="17"/>
      <c r="L57" s="17"/>
      <c r="M57" s="17"/>
      <c r="N57" s="26"/>
      <c r="O57" s="26"/>
      <c r="P57" s="17"/>
      <c r="Q57" s="68"/>
      <c r="R57" s="68"/>
      <c r="S57" s="244" t="str">
        <f t="shared" si="1"/>
        <v/>
      </c>
      <c r="T57" s="28"/>
      <c r="U57" s="17"/>
      <c r="V57" s="69"/>
      <c r="W57" s="17"/>
      <c r="AB57" s="44" t="str">
        <f ca="1">IF(ISBLANK(INDIRECT("B57"))," ",(INDIRECT("B57")))</f>
        <v xml:space="preserve"> </v>
      </c>
      <c r="AC57" s="44" t="str">
        <f ca="1">IF(ISBLANK(INDIRECT("C57"))," ",(INDIRECT("C57")))</f>
        <v xml:space="preserve"> </v>
      </c>
      <c r="AD57" s="44" t="str">
        <f ca="1">IF(ISBLANK(INDIRECT("D57"))," ",(INDIRECT("D57")))</f>
        <v xml:space="preserve"> </v>
      </c>
      <c r="AE57" s="44" t="str">
        <f ca="1">IF(ISBLANK(INDIRECT("E57"))," ",(INDIRECT("E57")))</f>
        <v xml:space="preserve"> </v>
      </c>
      <c r="AF57" s="44" t="str">
        <f ca="1">IF(ISBLANK(INDIRECT("F57"))," ",(INDIRECT("F57")))</f>
        <v xml:space="preserve"> </v>
      </c>
      <c r="AG57" s="44" t="str">
        <f ca="1">IF(ISBLANK(INDIRECT("G57"))," ",(INDIRECT("G57")))</f>
        <v xml:space="preserve"> </v>
      </c>
      <c r="AH57" s="44" t="str">
        <f ca="1">IF(ISBLANK(INDIRECT("H57"))," ",(INDIRECT("H57")))</f>
        <v xml:space="preserve"> </v>
      </c>
      <c r="AI57" s="44" t="str">
        <f ca="1">IF(ISBLANK(INDIRECT("I57"))," ",(INDIRECT("I57")))</f>
        <v xml:space="preserve"> </v>
      </c>
      <c r="AJ57" s="44" t="str">
        <f ca="1">IF(ISBLANK(INDIRECT("J57"))," ",(INDIRECT("J57")))</f>
        <v xml:space="preserve"> </v>
      </c>
      <c r="AK57" s="44" t="str">
        <f ca="1">IF(ISBLANK(INDIRECT("K57"))," ",(INDIRECT("K57")))</f>
        <v xml:space="preserve"> </v>
      </c>
      <c r="AL57" s="44" t="str">
        <f ca="1">IF(ISBLANK(INDIRECT("L57"))," ",(INDIRECT("L57")))</f>
        <v xml:space="preserve"> </v>
      </c>
      <c r="AM57" s="44" t="str">
        <f ca="1">IF(ISBLANK(INDIRECT("M57"))," ",(INDIRECT("M57")))</f>
        <v xml:space="preserve"> </v>
      </c>
      <c r="AN57" s="44" t="str">
        <f ca="1">IF(ISBLANK(INDIRECT("N57"))," ",(INDIRECT("N57")))</f>
        <v xml:space="preserve"> </v>
      </c>
      <c r="AO57" s="44" t="str">
        <f ca="1">IF(ISBLANK(INDIRECT("O57"))," ",(INDIRECT("O57")))</f>
        <v xml:space="preserve"> </v>
      </c>
      <c r="AP57" s="44" t="str">
        <f ca="1">IF(ISBLANK(INDIRECT("P57"))," ",(INDIRECT("P57")))</f>
        <v xml:space="preserve"> </v>
      </c>
      <c r="AQ57" s="44" t="str">
        <f ca="1">IF(ISBLANK(INDIRECT("Q57"))," ",(INDIRECT("Q57")))</f>
        <v xml:space="preserve"> </v>
      </c>
      <c r="AR57" s="44" t="str">
        <f ca="1">IF(ISBLANK(INDIRECT("R57"))," ",(INDIRECT("R57")))</f>
        <v xml:space="preserve"> </v>
      </c>
      <c r="AS57" s="44" t="str">
        <f ca="1">IF(ISBLANK(INDIRECT("S57"))," ",(INDIRECT("S57")))</f>
        <v/>
      </c>
      <c r="AT57" s="44" t="str">
        <f ca="1">IF(ISBLANK(INDIRECT("T57"))," ",(INDIRECT("T57")))</f>
        <v xml:space="preserve"> </v>
      </c>
      <c r="AU57" s="44" t="str">
        <f ca="1">IF(ISBLANK(INDIRECT("U57"))," ",(INDIRECT("U57")))</f>
        <v xml:space="preserve"> </v>
      </c>
      <c r="AV57" s="44" t="str">
        <f ca="1">IF(ISBLANK(INDIRECT("V57"))," ",(INDIRECT("V57")))</f>
        <v xml:space="preserve"> </v>
      </c>
      <c r="AW57" s="44" t="str">
        <f ca="1">IF(ISBLANK(INDIRECT("W57"))," ",(INDIRECT("W57")))</f>
        <v xml:space="preserve"> </v>
      </c>
      <c r="BC57" s="158" t="s">
        <v>562</v>
      </c>
      <c r="BD57" s="158"/>
      <c r="BE57" s="158"/>
      <c r="BF57" s="158"/>
      <c r="BG57" s="158"/>
    </row>
    <row r="58" spans="1:59" ht="53.25" customHeight="1" x14ac:dyDescent="0.25">
      <c r="A58" s="15">
        <v>53</v>
      </c>
      <c r="B58" s="17"/>
      <c r="C58" s="17"/>
      <c r="D58" s="26"/>
      <c r="E58" s="27"/>
      <c r="F58" s="26"/>
      <c r="G58" s="17"/>
      <c r="H58" s="17"/>
      <c r="I58" s="17"/>
      <c r="J58" s="17"/>
      <c r="K58" s="17"/>
      <c r="L58" s="17"/>
      <c r="M58" s="17"/>
      <c r="N58" s="26"/>
      <c r="O58" s="26"/>
      <c r="P58" s="17"/>
      <c r="Q58" s="68"/>
      <c r="R58" s="68"/>
      <c r="S58" s="244" t="str">
        <f t="shared" si="1"/>
        <v/>
      </c>
      <c r="T58" s="28"/>
      <c r="U58" s="17"/>
      <c r="V58" s="69"/>
      <c r="W58" s="17"/>
      <c r="AB58" s="44" t="str">
        <f ca="1">IF(ISBLANK(INDIRECT("B58"))," ",(INDIRECT("B58")))</f>
        <v xml:space="preserve"> </v>
      </c>
      <c r="AC58" s="44" t="str">
        <f ca="1">IF(ISBLANK(INDIRECT("C58"))," ",(INDIRECT("C58")))</f>
        <v xml:space="preserve"> </v>
      </c>
      <c r="AD58" s="44" t="str">
        <f ca="1">IF(ISBLANK(INDIRECT("D58"))," ",(INDIRECT("D58")))</f>
        <v xml:space="preserve"> </v>
      </c>
      <c r="AE58" s="44" t="str">
        <f ca="1">IF(ISBLANK(INDIRECT("E58"))," ",(INDIRECT("E58")))</f>
        <v xml:space="preserve"> </v>
      </c>
      <c r="AF58" s="44" t="str">
        <f ca="1">IF(ISBLANK(INDIRECT("F58"))," ",(INDIRECT("F58")))</f>
        <v xml:space="preserve"> </v>
      </c>
      <c r="AG58" s="44" t="str">
        <f ca="1">IF(ISBLANK(INDIRECT("G58"))," ",(INDIRECT("G58")))</f>
        <v xml:space="preserve"> </v>
      </c>
      <c r="AH58" s="44" t="str">
        <f ca="1">IF(ISBLANK(INDIRECT("H58"))," ",(INDIRECT("H58")))</f>
        <v xml:space="preserve"> </v>
      </c>
      <c r="AI58" s="44" t="str">
        <f ca="1">IF(ISBLANK(INDIRECT("I58"))," ",(INDIRECT("I58")))</f>
        <v xml:space="preserve"> </v>
      </c>
      <c r="AJ58" s="44" t="str">
        <f ca="1">IF(ISBLANK(INDIRECT("J58"))," ",(INDIRECT("J58")))</f>
        <v xml:space="preserve"> </v>
      </c>
      <c r="AK58" s="44" t="str">
        <f ca="1">IF(ISBLANK(INDIRECT("K58"))," ",(INDIRECT("K58")))</f>
        <v xml:space="preserve"> </v>
      </c>
      <c r="AL58" s="44" t="str">
        <f ca="1">IF(ISBLANK(INDIRECT("L58"))," ",(INDIRECT("L58")))</f>
        <v xml:space="preserve"> </v>
      </c>
      <c r="AM58" s="44" t="str">
        <f ca="1">IF(ISBLANK(INDIRECT("M58"))," ",(INDIRECT("M58")))</f>
        <v xml:space="preserve"> </v>
      </c>
      <c r="AN58" s="44" t="str">
        <f ca="1">IF(ISBLANK(INDIRECT("N58"))," ",(INDIRECT("N58")))</f>
        <v xml:space="preserve"> </v>
      </c>
      <c r="AO58" s="44" t="str">
        <f ca="1">IF(ISBLANK(INDIRECT("O58"))," ",(INDIRECT("O58")))</f>
        <v xml:space="preserve"> </v>
      </c>
      <c r="AP58" s="44" t="str">
        <f ca="1">IF(ISBLANK(INDIRECT("P58"))," ",(INDIRECT("P58")))</f>
        <v xml:space="preserve"> </v>
      </c>
      <c r="AQ58" s="44" t="str">
        <f ca="1">IF(ISBLANK(INDIRECT("Q58"))," ",(INDIRECT("Q58")))</f>
        <v xml:space="preserve"> </v>
      </c>
      <c r="AR58" s="44" t="str">
        <f ca="1">IF(ISBLANK(INDIRECT("R58"))," ",(INDIRECT("R58")))</f>
        <v xml:space="preserve"> </v>
      </c>
      <c r="AS58" s="44" t="str">
        <f ca="1">IF(ISBLANK(INDIRECT("S58"))," ",(INDIRECT("S58")))</f>
        <v/>
      </c>
      <c r="AT58" s="44" t="str">
        <f ca="1">IF(ISBLANK(INDIRECT("T58"))," ",(INDIRECT("T58")))</f>
        <v xml:space="preserve"> </v>
      </c>
      <c r="AU58" s="44" t="str">
        <f ca="1">IF(ISBLANK(INDIRECT("U58"))," ",(INDIRECT("U58")))</f>
        <v xml:space="preserve"> </v>
      </c>
      <c r="AV58" s="44" t="str">
        <f ca="1">IF(ISBLANK(INDIRECT("V58"))," ",(INDIRECT("V58")))</f>
        <v xml:space="preserve"> </v>
      </c>
      <c r="AW58" s="44" t="str">
        <f ca="1">IF(ISBLANK(INDIRECT("W58"))," ",(INDIRECT("W58")))</f>
        <v xml:space="preserve"> </v>
      </c>
      <c r="BC58" s="158" t="s">
        <v>563</v>
      </c>
      <c r="BD58" s="158"/>
      <c r="BE58" s="158"/>
      <c r="BF58" s="158"/>
      <c r="BG58" s="158"/>
    </row>
    <row r="59" spans="1:59" ht="53.25" customHeight="1" x14ac:dyDescent="0.25">
      <c r="A59" s="15">
        <v>54</v>
      </c>
      <c r="B59" s="17"/>
      <c r="C59" s="17"/>
      <c r="D59" s="26"/>
      <c r="E59" s="27"/>
      <c r="F59" s="26"/>
      <c r="G59" s="17"/>
      <c r="H59" s="17"/>
      <c r="I59" s="17"/>
      <c r="J59" s="17"/>
      <c r="K59" s="17"/>
      <c r="L59" s="17"/>
      <c r="M59" s="17"/>
      <c r="N59" s="26"/>
      <c r="O59" s="26"/>
      <c r="P59" s="17"/>
      <c r="Q59" s="68"/>
      <c r="R59" s="68"/>
      <c r="S59" s="244" t="str">
        <f t="shared" si="1"/>
        <v/>
      </c>
      <c r="T59" s="28"/>
      <c r="U59" s="17"/>
      <c r="V59" s="69"/>
      <c r="W59" s="17"/>
      <c r="AB59" s="44" t="str">
        <f ca="1">IF(ISBLANK(INDIRECT("B59"))," ",(INDIRECT("B59")))</f>
        <v xml:space="preserve"> </v>
      </c>
      <c r="AC59" s="44" t="str">
        <f ca="1">IF(ISBLANK(INDIRECT("C59"))," ",(INDIRECT("C59")))</f>
        <v xml:space="preserve"> </v>
      </c>
      <c r="AD59" s="44" t="str">
        <f ca="1">IF(ISBLANK(INDIRECT("D59"))," ",(INDIRECT("D59")))</f>
        <v xml:space="preserve"> </v>
      </c>
      <c r="AE59" s="44" t="str">
        <f ca="1">IF(ISBLANK(INDIRECT("E59"))," ",(INDIRECT("E59")))</f>
        <v xml:space="preserve"> </v>
      </c>
      <c r="AF59" s="44" t="str">
        <f ca="1">IF(ISBLANK(INDIRECT("F59"))," ",(INDIRECT("F59")))</f>
        <v xml:space="preserve"> </v>
      </c>
      <c r="AG59" s="44" t="str">
        <f ca="1">IF(ISBLANK(INDIRECT("G59"))," ",(INDIRECT("G59")))</f>
        <v xml:space="preserve"> </v>
      </c>
      <c r="AH59" s="44" t="str">
        <f ca="1">IF(ISBLANK(INDIRECT("H59"))," ",(INDIRECT("H59")))</f>
        <v xml:space="preserve"> </v>
      </c>
      <c r="AI59" s="44" t="str">
        <f ca="1">IF(ISBLANK(INDIRECT("I59"))," ",(INDIRECT("I59")))</f>
        <v xml:space="preserve"> </v>
      </c>
      <c r="AJ59" s="44" t="str">
        <f ca="1">IF(ISBLANK(INDIRECT("J59"))," ",(INDIRECT("J59")))</f>
        <v xml:space="preserve"> </v>
      </c>
      <c r="AK59" s="44" t="str">
        <f ca="1">IF(ISBLANK(INDIRECT("K59"))," ",(INDIRECT("K59")))</f>
        <v xml:space="preserve"> </v>
      </c>
      <c r="AL59" s="44" t="str">
        <f ca="1">IF(ISBLANK(INDIRECT("L59"))," ",(INDIRECT("L59")))</f>
        <v xml:space="preserve"> </v>
      </c>
      <c r="AM59" s="44" t="str">
        <f ca="1">IF(ISBLANK(INDIRECT("M59"))," ",(INDIRECT("M59")))</f>
        <v xml:space="preserve"> </v>
      </c>
      <c r="AN59" s="44" t="str">
        <f ca="1">IF(ISBLANK(INDIRECT("N59"))," ",(INDIRECT("N59")))</f>
        <v xml:space="preserve"> </v>
      </c>
      <c r="AO59" s="44" t="str">
        <f ca="1">IF(ISBLANK(INDIRECT("O59"))," ",(INDIRECT("O59")))</f>
        <v xml:space="preserve"> </v>
      </c>
      <c r="AP59" s="44" t="str">
        <f ca="1">IF(ISBLANK(INDIRECT("P59"))," ",(INDIRECT("P59")))</f>
        <v xml:space="preserve"> </v>
      </c>
      <c r="AQ59" s="44" t="str">
        <f ca="1">IF(ISBLANK(INDIRECT("Q59"))," ",(INDIRECT("Q59")))</f>
        <v xml:space="preserve"> </v>
      </c>
      <c r="AR59" s="44" t="str">
        <f ca="1">IF(ISBLANK(INDIRECT("R59"))," ",(INDIRECT("R59")))</f>
        <v xml:space="preserve"> </v>
      </c>
      <c r="AS59" s="44" t="str">
        <f ca="1">IF(ISBLANK(INDIRECT("S59"))," ",(INDIRECT("S59")))</f>
        <v/>
      </c>
      <c r="AT59" s="44" t="str">
        <f ca="1">IF(ISBLANK(INDIRECT("T59"))," ",(INDIRECT("T59")))</f>
        <v xml:space="preserve"> </v>
      </c>
      <c r="AU59" s="44" t="str">
        <f ca="1">IF(ISBLANK(INDIRECT("U59"))," ",(INDIRECT("U59")))</f>
        <v xml:space="preserve"> </v>
      </c>
      <c r="AV59" s="44" t="str">
        <f ca="1">IF(ISBLANK(INDIRECT("V59"))," ",(INDIRECT("V59")))</f>
        <v xml:space="preserve"> </v>
      </c>
      <c r="AW59" s="44" t="str">
        <f ca="1">IF(ISBLANK(INDIRECT("W59"))," ",(INDIRECT("W59")))</f>
        <v xml:space="preserve"> </v>
      </c>
      <c r="BC59" s="158" t="s">
        <v>564</v>
      </c>
      <c r="BD59" s="158"/>
      <c r="BE59" s="158"/>
      <c r="BF59" s="158"/>
      <c r="BG59" s="158"/>
    </row>
    <row r="60" spans="1:59" ht="53.25" customHeight="1" x14ac:dyDescent="0.25">
      <c r="A60" s="15">
        <v>55</v>
      </c>
      <c r="B60" s="17"/>
      <c r="C60" s="17"/>
      <c r="D60" s="26"/>
      <c r="E60" s="27"/>
      <c r="F60" s="26"/>
      <c r="G60" s="17"/>
      <c r="H60" s="17"/>
      <c r="I60" s="17"/>
      <c r="J60" s="17"/>
      <c r="K60" s="17"/>
      <c r="L60" s="17"/>
      <c r="M60" s="17"/>
      <c r="N60" s="26"/>
      <c r="O60" s="26"/>
      <c r="P60" s="17"/>
      <c r="Q60" s="68"/>
      <c r="R60" s="68"/>
      <c r="S60" s="244" t="str">
        <f t="shared" si="1"/>
        <v/>
      </c>
      <c r="T60" s="28"/>
      <c r="U60" s="17"/>
      <c r="V60" s="69"/>
      <c r="W60" s="17"/>
      <c r="AB60" s="44" t="str">
        <f ca="1">IF(ISBLANK(INDIRECT("B60"))," ",(INDIRECT("B60")))</f>
        <v xml:space="preserve"> </v>
      </c>
      <c r="AC60" s="44" t="str">
        <f ca="1">IF(ISBLANK(INDIRECT("C60"))," ",(INDIRECT("C60")))</f>
        <v xml:space="preserve"> </v>
      </c>
      <c r="AD60" s="44" t="str">
        <f ca="1">IF(ISBLANK(INDIRECT("D60"))," ",(INDIRECT("D60")))</f>
        <v xml:space="preserve"> </v>
      </c>
      <c r="AE60" s="44" t="str">
        <f ca="1">IF(ISBLANK(INDIRECT("E60"))," ",(INDIRECT("E60")))</f>
        <v xml:space="preserve"> </v>
      </c>
      <c r="AF60" s="44" t="str">
        <f ca="1">IF(ISBLANK(INDIRECT("F60"))," ",(INDIRECT("F60")))</f>
        <v xml:space="preserve"> </v>
      </c>
      <c r="AG60" s="44" t="str">
        <f ca="1">IF(ISBLANK(INDIRECT("G60"))," ",(INDIRECT("G60")))</f>
        <v xml:space="preserve"> </v>
      </c>
      <c r="AH60" s="44" t="str">
        <f ca="1">IF(ISBLANK(INDIRECT("H60"))," ",(INDIRECT("H60")))</f>
        <v xml:space="preserve"> </v>
      </c>
      <c r="AI60" s="44" t="str">
        <f ca="1">IF(ISBLANK(INDIRECT("I60"))," ",(INDIRECT("I60")))</f>
        <v xml:space="preserve"> </v>
      </c>
      <c r="AJ60" s="44" t="str">
        <f ca="1">IF(ISBLANK(INDIRECT("J60"))," ",(INDIRECT("J60")))</f>
        <v xml:space="preserve"> </v>
      </c>
      <c r="AK60" s="44" t="str">
        <f ca="1">IF(ISBLANK(INDIRECT("K60"))," ",(INDIRECT("K60")))</f>
        <v xml:space="preserve"> </v>
      </c>
      <c r="AL60" s="44" t="str">
        <f ca="1">IF(ISBLANK(INDIRECT("L60"))," ",(INDIRECT("L60")))</f>
        <v xml:space="preserve"> </v>
      </c>
      <c r="AM60" s="44" t="str">
        <f ca="1">IF(ISBLANK(INDIRECT("M60"))," ",(INDIRECT("M60")))</f>
        <v xml:space="preserve"> </v>
      </c>
      <c r="AN60" s="44" t="str">
        <f ca="1">IF(ISBLANK(INDIRECT("N60"))," ",(INDIRECT("N60")))</f>
        <v xml:space="preserve"> </v>
      </c>
      <c r="AO60" s="44" t="str">
        <f ca="1">IF(ISBLANK(INDIRECT("O60"))," ",(INDIRECT("O60")))</f>
        <v xml:space="preserve"> </v>
      </c>
      <c r="AP60" s="44" t="str">
        <f ca="1">IF(ISBLANK(INDIRECT("P60"))," ",(INDIRECT("P60")))</f>
        <v xml:space="preserve"> </v>
      </c>
      <c r="AQ60" s="44" t="str">
        <f ca="1">IF(ISBLANK(INDIRECT("Q60"))," ",(INDIRECT("Q60")))</f>
        <v xml:space="preserve"> </v>
      </c>
      <c r="AR60" s="44" t="str">
        <f ca="1">IF(ISBLANK(INDIRECT("R60"))," ",(INDIRECT("R60")))</f>
        <v xml:space="preserve"> </v>
      </c>
      <c r="AS60" s="44" t="str">
        <f ca="1">IF(ISBLANK(INDIRECT("S60"))," ",(INDIRECT("S60")))</f>
        <v/>
      </c>
      <c r="AT60" s="44" t="str">
        <f ca="1">IF(ISBLANK(INDIRECT("T60"))," ",(INDIRECT("T60")))</f>
        <v xml:space="preserve"> </v>
      </c>
      <c r="AU60" s="44" t="str">
        <f ca="1">IF(ISBLANK(INDIRECT("U60"))," ",(INDIRECT("U60")))</f>
        <v xml:space="preserve"> </v>
      </c>
      <c r="AV60" s="44" t="str">
        <f ca="1">IF(ISBLANK(INDIRECT("V60"))," ",(INDIRECT("V60")))</f>
        <v xml:space="preserve"> </v>
      </c>
      <c r="AW60" s="44" t="str">
        <f ca="1">IF(ISBLANK(INDIRECT("W60"))," ",(INDIRECT("W60")))</f>
        <v xml:space="preserve"> </v>
      </c>
      <c r="BC60" s="158" t="s">
        <v>559</v>
      </c>
      <c r="BD60" s="158"/>
      <c r="BE60" s="158"/>
      <c r="BF60" s="158"/>
      <c r="BG60" s="158"/>
    </row>
    <row r="61" spans="1:59" ht="53.25" customHeight="1" x14ac:dyDescent="0.25">
      <c r="A61" s="15">
        <v>56</v>
      </c>
      <c r="B61" s="17"/>
      <c r="C61" s="17"/>
      <c r="D61" s="26"/>
      <c r="E61" s="27"/>
      <c r="F61" s="26"/>
      <c r="G61" s="17"/>
      <c r="H61" s="17"/>
      <c r="I61" s="17"/>
      <c r="J61" s="17"/>
      <c r="K61" s="17"/>
      <c r="L61" s="17"/>
      <c r="M61" s="17"/>
      <c r="N61" s="26"/>
      <c r="O61" s="26"/>
      <c r="P61" s="17"/>
      <c r="Q61" s="68"/>
      <c r="R61" s="68"/>
      <c r="S61" s="244" t="str">
        <f t="shared" si="1"/>
        <v/>
      </c>
      <c r="T61" s="28"/>
      <c r="U61" s="17"/>
      <c r="V61" s="69"/>
      <c r="W61" s="17"/>
      <c r="AB61" s="44" t="str">
        <f ca="1">IF(ISBLANK(INDIRECT("B61"))," ",(INDIRECT("B61")))</f>
        <v xml:space="preserve"> </v>
      </c>
      <c r="AC61" s="44" t="str">
        <f ca="1">IF(ISBLANK(INDIRECT("C61"))," ",(INDIRECT("C61")))</f>
        <v xml:space="preserve"> </v>
      </c>
      <c r="AD61" s="44" t="str">
        <f ca="1">IF(ISBLANK(INDIRECT("D61"))," ",(INDIRECT("D61")))</f>
        <v xml:space="preserve"> </v>
      </c>
      <c r="AE61" s="44" t="str">
        <f ca="1">IF(ISBLANK(INDIRECT("E61"))," ",(INDIRECT("E61")))</f>
        <v xml:space="preserve"> </v>
      </c>
      <c r="AF61" s="44" t="str">
        <f ca="1">IF(ISBLANK(INDIRECT("F61"))," ",(INDIRECT("F61")))</f>
        <v xml:space="preserve"> </v>
      </c>
      <c r="AG61" s="44" t="str">
        <f ca="1">IF(ISBLANK(INDIRECT("G61"))," ",(INDIRECT("G61")))</f>
        <v xml:space="preserve"> </v>
      </c>
      <c r="AH61" s="44" t="str">
        <f ca="1">IF(ISBLANK(INDIRECT("H61"))," ",(INDIRECT("H61")))</f>
        <v xml:space="preserve"> </v>
      </c>
      <c r="AI61" s="44" t="str">
        <f ca="1">IF(ISBLANK(INDIRECT("I61"))," ",(INDIRECT("I61")))</f>
        <v xml:space="preserve"> </v>
      </c>
      <c r="AJ61" s="44" t="str">
        <f ca="1">IF(ISBLANK(INDIRECT("J61"))," ",(INDIRECT("J61")))</f>
        <v xml:space="preserve"> </v>
      </c>
      <c r="AK61" s="44" t="str">
        <f ca="1">IF(ISBLANK(INDIRECT("K61"))," ",(INDIRECT("K61")))</f>
        <v xml:space="preserve"> </v>
      </c>
      <c r="AL61" s="44" t="str">
        <f ca="1">IF(ISBLANK(INDIRECT("L61"))," ",(INDIRECT("L61")))</f>
        <v xml:space="preserve"> </v>
      </c>
      <c r="AM61" s="44" t="str">
        <f ca="1">IF(ISBLANK(INDIRECT("M61"))," ",(INDIRECT("M61")))</f>
        <v xml:space="preserve"> </v>
      </c>
      <c r="AN61" s="44" t="str">
        <f ca="1">IF(ISBLANK(INDIRECT("N61"))," ",(INDIRECT("N61")))</f>
        <v xml:space="preserve"> </v>
      </c>
      <c r="AO61" s="44" t="str">
        <f ca="1">IF(ISBLANK(INDIRECT("O61"))," ",(INDIRECT("O61")))</f>
        <v xml:space="preserve"> </v>
      </c>
      <c r="AP61" s="44" t="str">
        <f ca="1">IF(ISBLANK(INDIRECT("P61"))," ",(INDIRECT("P61")))</f>
        <v xml:space="preserve"> </v>
      </c>
      <c r="AQ61" s="44" t="str">
        <f ca="1">IF(ISBLANK(INDIRECT("Q61"))," ",(INDIRECT("Q61")))</f>
        <v xml:space="preserve"> </v>
      </c>
      <c r="AR61" s="44" t="str">
        <f ca="1">IF(ISBLANK(INDIRECT("R61"))," ",(INDIRECT("R61")))</f>
        <v xml:space="preserve"> </v>
      </c>
      <c r="AS61" s="44" t="str">
        <f ca="1">IF(ISBLANK(INDIRECT("S61"))," ",(INDIRECT("S61")))</f>
        <v/>
      </c>
      <c r="AT61" s="44" t="str">
        <f ca="1">IF(ISBLANK(INDIRECT("T61"))," ",(INDIRECT("T61")))</f>
        <v xml:space="preserve"> </v>
      </c>
      <c r="AU61" s="44" t="str">
        <f ca="1">IF(ISBLANK(INDIRECT("U61"))," ",(INDIRECT("U61")))</f>
        <v xml:space="preserve"> </v>
      </c>
      <c r="AV61" s="44" t="str">
        <f ca="1">IF(ISBLANK(INDIRECT("V61"))," ",(INDIRECT("V61")))</f>
        <v xml:space="preserve"> </v>
      </c>
      <c r="AW61" s="44" t="str">
        <f ca="1">IF(ISBLANK(INDIRECT("W61"))," ",(INDIRECT("W61")))</f>
        <v xml:space="preserve"> </v>
      </c>
      <c r="BC61" s="158" t="s">
        <v>37</v>
      </c>
      <c r="BD61" s="158"/>
      <c r="BE61" s="158"/>
      <c r="BF61" s="158"/>
      <c r="BG61" s="158"/>
    </row>
    <row r="62" spans="1:59" ht="53.25" customHeight="1" x14ac:dyDescent="0.25">
      <c r="A62" s="15">
        <v>57</v>
      </c>
      <c r="B62" s="17"/>
      <c r="C62" s="17"/>
      <c r="D62" s="26"/>
      <c r="E62" s="27"/>
      <c r="F62" s="26"/>
      <c r="G62" s="17"/>
      <c r="H62" s="17"/>
      <c r="I62" s="17"/>
      <c r="J62" s="17"/>
      <c r="K62" s="17"/>
      <c r="L62" s="17"/>
      <c r="M62" s="17"/>
      <c r="N62" s="26"/>
      <c r="O62" s="26"/>
      <c r="P62" s="17"/>
      <c r="Q62" s="68"/>
      <c r="R62" s="68"/>
      <c r="S62" s="244" t="str">
        <f t="shared" si="1"/>
        <v/>
      </c>
      <c r="T62" s="28"/>
      <c r="U62" s="17"/>
      <c r="V62" s="69"/>
      <c r="W62" s="17"/>
      <c r="AB62" s="44" t="str">
        <f ca="1">IF(ISBLANK(INDIRECT("B62"))," ",(INDIRECT("B62")))</f>
        <v xml:space="preserve"> </v>
      </c>
      <c r="AC62" s="44" t="str">
        <f ca="1">IF(ISBLANK(INDIRECT("C62"))," ",(INDIRECT("C62")))</f>
        <v xml:space="preserve"> </v>
      </c>
      <c r="AD62" s="44" t="str">
        <f ca="1">IF(ISBLANK(INDIRECT("D62"))," ",(INDIRECT("D62")))</f>
        <v xml:space="preserve"> </v>
      </c>
      <c r="AE62" s="44" t="str">
        <f ca="1">IF(ISBLANK(INDIRECT("E62"))," ",(INDIRECT("E62")))</f>
        <v xml:space="preserve"> </v>
      </c>
      <c r="AF62" s="44" t="str">
        <f ca="1">IF(ISBLANK(INDIRECT("F62"))," ",(INDIRECT("F62")))</f>
        <v xml:space="preserve"> </v>
      </c>
      <c r="AG62" s="44" t="str">
        <f ca="1">IF(ISBLANK(INDIRECT("G62"))," ",(INDIRECT("G62")))</f>
        <v xml:space="preserve"> </v>
      </c>
      <c r="AH62" s="44" t="str">
        <f ca="1">IF(ISBLANK(INDIRECT("H62"))," ",(INDIRECT("H62")))</f>
        <v xml:space="preserve"> </v>
      </c>
      <c r="AI62" s="44" t="str">
        <f ca="1">IF(ISBLANK(INDIRECT("I62"))," ",(INDIRECT("I62")))</f>
        <v xml:space="preserve"> </v>
      </c>
      <c r="AJ62" s="44" t="str">
        <f ca="1">IF(ISBLANK(INDIRECT("J62"))," ",(INDIRECT("J62")))</f>
        <v xml:space="preserve"> </v>
      </c>
      <c r="AK62" s="44" t="str">
        <f ca="1">IF(ISBLANK(INDIRECT("K62"))," ",(INDIRECT("K62")))</f>
        <v xml:space="preserve"> </v>
      </c>
      <c r="AL62" s="44" t="str">
        <f ca="1">IF(ISBLANK(INDIRECT("L62"))," ",(INDIRECT("L62")))</f>
        <v xml:space="preserve"> </v>
      </c>
      <c r="AM62" s="44" t="str">
        <f ca="1">IF(ISBLANK(INDIRECT("M62"))," ",(INDIRECT("M62")))</f>
        <v xml:space="preserve"> </v>
      </c>
      <c r="AN62" s="44" t="str">
        <f ca="1">IF(ISBLANK(INDIRECT("N62"))," ",(INDIRECT("N62")))</f>
        <v xml:space="preserve"> </v>
      </c>
      <c r="AO62" s="44" t="str">
        <f ca="1">IF(ISBLANK(INDIRECT("O62"))," ",(INDIRECT("O62")))</f>
        <v xml:space="preserve"> </v>
      </c>
      <c r="AP62" s="44" t="str">
        <f ca="1">IF(ISBLANK(INDIRECT("P62"))," ",(INDIRECT("P62")))</f>
        <v xml:space="preserve"> </v>
      </c>
      <c r="AQ62" s="44" t="str">
        <f ca="1">IF(ISBLANK(INDIRECT("Q62"))," ",(INDIRECT("Q62")))</f>
        <v xml:space="preserve"> </v>
      </c>
      <c r="AR62" s="44" t="str">
        <f ca="1">IF(ISBLANK(INDIRECT("R62"))," ",(INDIRECT("R62")))</f>
        <v xml:space="preserve"> </v>
      </c>
      <c r="AS62" s="44" t="str">
        <f ca="1">IF(ISBLANK(INDIRECT("S62"))," ",(INDIRECT("S62")))</f>
        <v/>
      </c>
      <c r="AT62" s="44" t="str">
        <f ca="1">IF(ISBLANK(INDIRECT("T62"))," ",(INDIRECT("T62")))</f>
        <v xml:space="preserve"> </v>
      </c>
      <c r="AU62" s="44" t="str">
        <f ca="1">IF(ISBLANK(INDIRECT("U62"))," ",(INDIRECT("U62")))</f>
        <v xml:space="preserve"> </v>
      </c>
      <c r="AV62" s="44" t="str">
        <f ca="1">IF(ISBLANK(INDIRECT("V62"))," ",(INDIRECT("V62")))</f>
        <v xml:space="preserve"> </v>
      </c>
      <c r="AW62" s="44" t="str">
        <f ca="1">IF(ISBLANK(INDIRECT("W62"))," ",(INDIRECT("W62")))</f>
        <v xml:space="preserve"> </v>
      </c>
      <c r="BC62" s="158" t="s">
        <v>822</v>
      </c>
      <c r="BD62" s="158"/>
      <c r="BE62" s="158"/>
      <c r="BF62" s="158"/>
      <c r="BG62" s="158"/>
    </row>
    <row r="63" spans="1:59" ht="53.25" customHeight="1" x14ac:dyDescent="0.25">
      <c r="A63" s="15">
        <v>58</v>
      </c>
      <c r="B63" s="17"/>
      <c r="C63" s="17"/>
      <c r="D63" s="26"/>
      <c r="E63" s="27"/>
      <c r="F63" s="26"/>
      <c r="G63" s="17"/>
      <c r="H63" s="17"/>
      <c r="I63" s="17"/>
      <c r="J63" s="17"/>
      <c r="K63" s="17"/>
      <c r="L63" s="17"/>
      <c r="M63" s="17"/>
      <c r="N63" s="26"/>
      <c r="O63" s="26"/>
      <c r="P63" s="17"/>
      <c r="Q63" s="68"/>
      <c r="R63" s="68"/>
      <c r="S63" s="244" t="str">
        <f t="shared" si="1"/>
        <v/>
      </c>
      <c r="T63" s="28"/>
      <c r="U63" s="17"/>
      <c r="V63" s="69"/>
      <c r="W63" s="17"/>
      <c r="AB63" s="44" t="str">
        <f ca="1">IF(ISBLANK(INDIRECT("B63"))," ",(INDIRECT("B63")))</f>
        <v xml:space="preserve"> </v>
      </c>
      <c r="AC63" s="44" t="str">
        <f ca="1">IF(ISBLANK(INDIRECT("C63"))," ",(INDIRECT("C63")))</f>
        <v xml:space="preserve"> </v>
      </c>
      <c r="AD63" s="44" t="str">
        <f ca="1">IF(ISBLANK(INDIRECT("D63"))," ",(INDIRECT("D63")))</f>
        <v xml:space="preserve"> </v>
      </c>
      <c r="AE63" s="44" t="str">
        <f ca="1">IF(ISBLANK(INDIRECT("E63"))," ",(INDIRECT("E63")))</f>
        <v xml:space="preserve"> </v>
      </c>
      <c r="AF63" s="44" t="str">
        <f ca="1">IF(ISBLANK(INDIRECT("F63"))," ",(INDIRECT("F63")))</f>
        <v xml:space="preserve"> </v>
      </c>
      <c r="AG63" s="44" t="str">
        <f ca="1">IF(ISBLANK(INDIRECT("G63"))," ",(INDIRECT("G63")))</f>
        <v xml:space="preserve"> </v>
      </c>
      <c r="AH63" s="44" t="str">
        <f ca="1">IF(ISBLANK(INDIRECT("H63"))," ",(INDIRECT("H63")))</f>
        <v xml:space="preserve"> </v>
      </c>
      <c r="AI63" s="44" t="str">
        <f ca="1">IF(ISBLANK(INDIRECT("I63"))," ",(INDIRECT("I63")))</f>
        <v xml:space="preserve"> </v>
      </c>
      <c r="AJ63" s="44" t="str">
        <f ca="1">IF(ISBLANK(INDIRECT("J63"))," ",(INDIRECT("J63")))</f>
        <v xml:space="preserve"> </v>
      </c>
      <c r="AK63" s="44" t="str">
        <f ca="1">IF(ISBLANK(INDIRECT("K63"))," ",(INDIRECT("K63")))</f>
        <v xml:space="preserve"> </v>
      </c>
      <c r="AL63" s="44" t="str">
        <f ca="1">IF(ISBLANK(INDIRECT("L63"))," ",(INDIRECT("L63")))</f>
        <v xml:space="preserve"> </v>
      </c>
      <c r="AM63" s="44" t="str">
        <f ca="1">IF(ISBLANK(INDIRECT("M63"))," ",(INDIRECT("M63")))</f>
        <v xml:space="preserve"> </v>
      </c>
      <c r="AN63" s="44" t="str">
        <f ca="1">IF(ISBLANK(INDIRECT("N63"))," ",(INDIRECT("N63")))</f>
        <v xml:space="preserve"> </v>
      </c>
      <c r="AO63" s="44" t="str">
        <f ca="1">IF(ISBLANK(INDIRECT("O63"))," ",(INDIRECT("O63")))</f>
        <v xml:space="preserve"> </v>
      </c>
      <c r="AP63" s="44" t="str">
        <f ca="1">IF(ISBLANK(INDIRECT("P63"))," ",(INDIRECT("P63")))</f>
        <v xml:space="preserve"> </v>
      </c>
      <c r="AQ63" s="44" t="str">
        <f ca="1">IF(ISBLANK(INDIRECT("Q63"))," ",(INDIRECT("Q63")))</f>
        <v xml:space="preserve"> </v>
      </c>
      <c r="AR63" s="44" t="str">
        <f ca="1">IF(ISBLANK(INDIRECT("R63"))," ",(INDIRECT("R63")))</f>
        <v xml:space="preserve"> </v>
      </c>
      <c r="AS63" s="44" t="str">
        <f ca="1">IF(ISBLANK(INDIRECT("S63"))," ",(INDIRECT("S63")))</f>
        <v/>
      </c>
      <c r="AT63" s="44" t="str">
        <f ca="1">IF(ISBLANK(INDIRECT("T63"))," ",(INDIRECT("T63")))</f>
        <v xml:space="preserve"> </v>
      </c>
      <c r="AU63" s="44" t="str">
        <f ca="1">IF(ISBLANK(INDIRECT("U63"))," ",(INDIRECT("U63")))</f>
        <v xml:space="preserve"> </v>
      </c>
      <c r="AV63" s="44" t="str">
        <f ca="1">IF(ISBLANK(INDIRECT("V63"))," ",(INDIRECT("V63")))</f>
        <v xml:space="preserve"> </v>
      </c>
      <c r="AW63" s="44" t="str">
        <f ca="1">IF(ISBLANK(INDIRECT("W63"))," ",(INDIRECT("W63")))</f>
        <v xml:space="preserve"> </v>
      </c>
      <c r="BC63" s="158" t="s">
        <v>38</v>
      </c>
      <c r="BD63" s="158"/>
      <c r="BE63" s="158"/>
      <c r="BF63" s="158"/>
      <c r="BG63" s="158"/>
    </row>
    <row r="64" spans="1:59" x14ac:dyDescent="0.25">
      <c r="A64" s="15">
        <v>59</v>
      </c>
      <c r="B64" s="17"/>
      <c r="C64" s="17"/>
      <c r="D64" s="26"/>
      <c r="E64" s="27"/>
      <c r="F64" s="26"/>
      <c r="G64" s="17"/>
      <c r="H64" s="17"/>
      <c r="I64" s="17"/>
      <c r="J64" s="17"/>
      <c r="K64" s="17"/>
      <c r="L64" s="17"/>
      <c r="M64" s="17"/>
      <c r="N64" s="26"/>
      <c r="O64" s="26"/>
      <c r="P64" s="17"/>
      <c r="Q64" s="68"/>
      <c r="R64" s="68"/>
      <c r="S64" s="244" t="str">
        <f t="shared" si="1"/>
        <v/>
      </c>
      <c r="T64" s="28"/>
      <c r="U64" s="17"/>
      <c r="V64" s="69"/>
      <c r="W64" s="17"/>
      <c r="AB64" s="44" t="str">
        <f ca="1">IF(ISBLANK(INDIRECT("B64"))," ",(INDIRECT("B64")))</f>
        <v xml:space="preserve"> </v>
      </c>
      <c r="AC64" s="44" t="str">
        <f ca="1">IF(ISBLANK(INDIRECT("C64"))," ",(INDIRECT("C64")))</f>
        <v xml:space="preserve"> </v>
      </c>
      <c r="AD64" s="44" t="str">
        <f ca="1">IF(ISBLANK(INDIRECT("D64"))," ",(INDIRECT("D64")))</f>
        <v xml:space="preserve"> </v>
      </c>
      <c r="AE64" s="44" t="str">
        <f ca="1">IF(ISBLANK(INDIRECT("E64"))," ",(INDIRECT("E64")))</f>
        <v xml:space="preserve"> </v>
      </c>
      <c r="AF64" s="44" t="str">
        <f ca="1">IF(ISBLANK(INDIRECT("F64"))," ",(INDIRECT("F64")))</f>
        <v xml:space="preserve"> </v>
      </c>
      <c r="AG64" s="44" t="str">
        <f ca="1">IF(ISBLANK(INDIRECT("G64"))," ",(INDIRECT("G64")))</f>
        <v xml:space="preserve"> </v>
      </c>
      <c r="AH64" s="44" t="str">
        <f ca="1">IF(ISBLANK(INDIRECT("H64"))," ",(INDIRECT("H64")))</f>
        <v xml:space="preserve"> </v>
      </c>
      <c r="AI64" s="44" t="str">
        <f ca="1">IF(ISBLANK(INDIRECT("I64"))," ",(INDIRECT("I64")))</f>
        <v xml:space="preserve"> </v>
      </c>
      <c r="AJ64" s="44" t="str">
        <f ca="1">IF(ISBLANK(INDIRECT("J64"))," ",(INDIRECT("J64")))</f>
        <v xml:space="preserve"> </v>
      </c>
      <c r="AK64" s="44" t="str">
        <f ca="1">IF(ISBLANK(INDIRECT("K64"))," ",(INDIRECT("K64")))</f>
        <v xml:space="preserve"> </v>
      </c>
      <c r="AL64" s="44" t="str">
        <f ca="1">IF(ISBLANK(INDIRECT("L64"))," ",(INDIRECT("L64")))</f>
        <v xml:space="preserve"> </v>
      </c>
      <c r="AM64" s="44" t="str">
        <f ca="1">IF(ISBLANK(INDIRECT("M64"))," ",(INDIRECT("M64")))</f>
        <v xml:space="preserve"> </v>
      </c>
      <c r="AN64" s="44" t="str">
        <f ca="1">IF(ISBLANK(INDIRECT("N64"))," ",(INDIRECT("N64")))</f>
        <v xml:space="preserve"> </v>
      </c>
      <c r="AO64" s="44" t="str">
        <f ca="1">IF(ISBLANK(INDIRECT("O64"))," ",(INDIRECT("O64")))</f>
        <v xml:space="preserve"> </v>
      </c>
      <c r="AP64" s="44" t="str">
        <f ca="1">IF(ISBLANK(INDIRECT("P64"))," ",(INDIRECT("P64")))</f>
        <v xml:space="preserve"> </v>
      </c>
      <c r="AQ64" s="44" t="str">
        <f ca="1">IF(ISBLANK(INDIRECT("Q64"))," ",(INDIRECT("Q64")))</f>
        <v xml:space="preserve"> </v>
      </c>
      <c r="AR64" s="44" t="str">
        <f ca="1">IF(ISBLANK(INDIRECT("R64"))," ",(INDIRECT("R64")))</f>
        <v xml:space="preserve"> </v>
      </c>
      <c r="AS64" s="44" t="str">
        <f ca="1">IF(ISBLANK(INDIRECT("S64"))," ",(INDIRECT("S64")))</f>
        <v/>
      </c>
      <c r="AT64" s="44" t="str">
        <f ca="1">IF(ISBLANK(INDIRECT("T64"))," ",(INDIRECT("T64")))</f>
        <v xml:space="preserve"> </v>
      </c>
      <c r="AU64" s="44" t="str">
        <f ca="1">IF(ISBLANK(INDIRECT("U64"))," ",(INDIRECT("U64")))</f>
        <v xml:space="preserve"> </v>
      </c>
      <c r="AV64" s="44" t="str">
        <f ca="1">IF(ISBLANK(INDIRECT("V64"))," ",(INDIRECT("V64")))</f>
        <v xml:space="preserve"> </v>
      </c>
      <c r="AW64" s="44" t="str">
        <f ca="1">IF(ISBLANK(INDIRECT("W64"))," ",(INDIRECT("W64")))</f>
        <v xml:space="preserve"> </v>
      </c>
      <c r="BC64" s="158" t="s">
        <v>565</v>
      </c>
      <c r="BD64" s="158"/>
      <c r="BE64" s="158"/>
      <c r="BF64" s="158"/>
      <c r="BG64" s="158"/>
    </row>
    <row r="65" spans="1:59" x14ac:dyDescent="0.25">
      <c r="A65" s="15">
        <v>60</v>
      </c>
      <c r="B65" s="17"/>
      <c r="C65" s="17"/>
      <c r="D65" s="26"/>
      <c r="E65" s="27"/>
      <c r="F65" s="26"/>
      <c r="G65" s="17"/>
      <c r="H65" s="17"/>
      <c r="I65" s="17"/>
      <c r="J65" s="17"/>
      <c r="K65" s="17"/>
      <c r="L65" s="17"/>
      <c r="M65" s="17"/>
      <c r="N65" s="26"/>
      <c r="O65" s="26"/>
      <c r="P65" s="17"/>
      <c r="Q65" s="68"/>
      <c r="R65" s="68"/>
      <c r="S65" s="244" t="str">
        <f t="shared" ref="S65:S128" si="2">IF(AND(Q65="",R65=""),"",Q65+R65)</f>
        <v/>
      </c>
      <c r="T65" s="28"/>
      <c r="U65" s="17"/>
      <c r="V65" s="69"/>
      <c r="W65" s="17"/>
      <c r="AB65" s="44" t="str">
        <f ca="1">IF(ISBLANK(INDIRECT("B65"))," ",(INDIRECT("B65")))</f>
        <v xml:space="preserve"> </v>
      </c>
      <c r="AC65" s="44" t="str">
        <f ca="1">IF(ISBLANK(INDIRECT("C65"))," ",(INDIRECT("C65")))</f>
        <v xml:space="preserve"> </v>
      </c>
      <c r="AD65" s="44" t="str">
        <f ca="1">IF(ISBLANK(INDIRECT("D65"))," ",(INDIRECT("D65")))</f>
        <v xml:space="preserve"> </v>
      </c>
      <c r="AE65" s="44" t="str">
        <f ca="1">IF(ISBLANK(INDIRECT("E65"))," ",(INDIRECT("E65")))</f>
        <v xml:space="preserve"> </v>
      </c>
      <c r="AF65" s="44" t="str">
        <f ca="1">IF(ISBLANK(INDIRECT("F65"))," ",(INDIRECT("F65")))</f>
        <v xml:space="preserve"> </v>
      </c>
      <c r="AG65" s="44" t="str">
        <f ca="1">IF(ISBLANK(INDIRECT("G65"))," ",(INDIRECT("G65")))</f>
        <v xml:space="preserve"> </v>
      </c>
      <c r="AH65" s="44" t="str">
        <f ca="1">IF(ISBLANK(INDIRECT("H65"))," ",(INDIRECT("H65")))</f>
        <v xml:space="preserve"> </v>
      </c>
      <c r="AI65" s="44" t="str">
        <f ca="1">IF(ISBLANK(INDIRECT("I65"))," ",(INDIRECT("I65")))</f>
        <v xml:space="preserve"> </v>
      </c>
      <c r="AJ65" s="44" t="str">
        <f ca="1">IF(ISBLANK(INDIRECT("J65"))," ",(INDIRECT("J65")))</f>
        <v xml:space="preserve"> </v>
      </c>
      <c r="AK65" s="44" t="str">
        <f ca="1">IF(ISBLANK(INDIRECT("K65"))," ",(INDIRECT("K65")))</f>
        <v xml:space="preserve"> </v>
      </c>
      <c r="AL65" s="44" t="str">
        <f ca="1">IF(ISBLANK(INDIRECT("L65"))," ",(INDIRECT("L65")))</f>
        <v xml:space="preserve"> </v>
      </c>
      <c r="AM65" s="44" t="str">
        <f ca="1">IF(ISBLANK(INDIRECT("M65"))," ",(INDIRECT("M65")))</f>
        <v xml:space="preserve"> </v>
      </c>
      <c r="AN65" s="44" t="str">
        <f ca="1">IF(ISBLANK(INDIRECT("N65"))," ",(INDIRECT("N65")))</f>
        <v xml:space="preserve"> </v>
      </c>
      <c r="AO65" s="44" t="str">
        <f ca="1">IF(ISBLANK(INDIRECT("O65"))," ",(INDIRECT("O65")))</f>
        <v xml:space="preserve"> </v>
      </c>
      <c r="AP65" s="44" t="str">
        <f ca="1">IF(ISBLANK(INDIRECT("P65"))," ",(INDIRECT("P65")))</f>
        <v xml:space="preserve"> </v>
      </c>
      <c r="AQ65" s="44" t="str">
        <f ca="1">IF(ISBLANK(INDIRECT("Q65"))," ",(INDIRECT("Q65")))</f>
        <v xml:space="preserve"> </v>
      </c>
      <c r="AR65" s="44" t="str">
        <f ca="1">IF(ISBLANK(INDIRECT("R65"))," ",(INDIRECT("R65")))</f>
        <v xml:space="preserve"> </v>
      </c>
      <c r="AS65" s="44" t="str">
        <f ca="1">IF(ISBLANK(INDIRECT("S65"))," ",(INDIRECT("S65")))</f>
        <v/>
      </c>
      <c r="AT65" s="44" t="str">
        <f ca="1">IF(ISBLANK(INDIRECT("T65"))," ",(INDIRECT("T65")))</f>
        <v xml:space="preserve"> </v>
      </c>
      <c r="AU65" s="44" t="str">
        <f ca="1">IF(ISBLANK(INDIRECT("U65"))," ",(INDIRECT("U65")))</f>
        <v xml:space="preserve"> </v>
      </c>
      <c r="AV65" s="44" t="str">
        <f ca="1">IF(ISBLANK(INDIRECT("V65"))," ",(INDIRECT("V65")))</f>
        <v xml:space="preserve"> </v>
      </c>
      <c r="AW65" s="44" t="str">
        <f ca="1">IF(ISBLANK(INDIRECT("W65"))," ",(INDIRECT("W65")))</f>
        <v xml:space="preserve"> </v>
      </c>
      <c r="BC65" s="158" t="s">
        <v>566</v>
      </c>
      <c r="BD65" s="158"/>
      <c r="BE65" s="158"/>
      <c r="BF65" s="158"/>
      <c r="BG65" s="158"/>
    </row>
    <row r="66" spans="1:59" x14ac:dyDescent="0.25">
      <c r="A66" s="15">
        <v>61</v>
      </c>
      <c r="B66" s="17"/>
      <c r="C66" s="17"/>
      <c r="D66" s="26"/>
      <c r="E66" s="27"/>
      <c r="F66" s="26"/>
      <c r="G66" s="17"/>
      <c r="H66" s="17"/>
      <c r="I66" s="17"/>
      <c r="J66" s="17"/>
      <c r="K66" s="17"/>
      <c r="L66" s="17"/>
      <c r="M66" s="17"/>
      <c r="N66" s="26"/>
      <c r="O66" s="26"/>
      <c r="P66" s="17"/>
      <c r="Q66" s="68"/>
      <c r="R66" s="68"/>
      <c r="S66" s="244" t="str">
        <f t="shared" si="2"/>
        <v/>
      </c>
      <c r="T66" s="28"/>
      <c r="U66" s="17"/>
      <c r="V66" s="69"/>
      <c r="W66" s="17"/>
      <c r="AB66" s="44" t="str">
        <f ca="1">IF(ISBLANK(INDIRECT("B66"))," ",(INDIRECT("B66")))</f>
        <v xml:space="preserve"> </v>
      </c>
      <c r="AC66" s="44" t="str">
        <f ca="1">IF(ISBLANK(INDIRECT("C66"))," ",(INDIRECT("C66")))</f>
        <v xml:space="preserve"> </v>
      </c>
      <c r="AD66" s="44" t="str">
        <f ca="1">IF(ISBLANK(INDIRECT("D66"))," ",(INDIRECT("D66")))</f>
        <v xml:space="preserve"> </v>
      </c>
      <c r="AE66" s="44" t="str">
        <f ca="1">IF(ISBLANK(INDIRECT("E66"))," ",(INDIRECT("E66")))</f>
        <v xml:space="preserve"> </v>
      </c>
      <c r="AF66" s="44" t="str">
        <f ca="1">IF(ISBLANK(INDIRECT("F66"))," ",(INDIRECT("F66")))</f>
        <v xml:space="preserve"> </v>
      </c>
      <c r="AG66" s="44" t="str">
        <f ca="1">IF(ISBLANK(INDIRECT("G66"))," ",(INDIRECT("G66")))</f>
        <v xml:space="preserve"> </v>
      </c>
      <c r="AH66" s="44" t="str">
        <f ca="1">IF(ISBLANK(INDIRECT("H66"))," ",(INDIRECT("H66")))</f>
        <v xml:space="preserve"> </v>
      </c>
      <c r="AI66" s="44" t="str">
        <f ca="1">IF(ISBLANK(INDIRECT("I66"))," ",(INDIRECT("I66")))</f>
        <v xml:space="preserve"> </v>
      </c>
      <c r="AJ66" s="44" t="str">
        <f ca="1">IF(ISBLANK(INDIRECT("J66"))," ",(INDIRECT("J66")))</f>
        <v xml:space="preserve"> </v>
      </c>
      <c r="AK66" s="44" t="str">
        <f ca="1">IF(ISBLANK(INDIRECT("K66"))," ",(INDIRECT("K66")))</f>
        <v xml:space="preserve"> </v>
      </c>
      <c r="AL66" s="44" t="str">
        <f ca="1">IF(ISBLANK(INDIRECT("L66"))," ",(INDIRECT("L66")))</f>
        <v xml:space="preserve"> </v>
      </c>
      <c r="AM66" s="44" t="str">
        <f ca="1">IF(ISBLANK(INDIRECT("M66"))," ",(INDIRECT("M66")))</f>
        <v xml:space="preserve"> </v>
      </c>
      <c r="AN66" s="44" t="str">
        <f ca="1">IF(ISBLANK(INDIRECT("N66"))," ",(INDIRECT("N66")))</f>
        <v xml:space="preserve"> </v>
      </c>
      <c r="AO66" s="44" t="str">
        <f ca="1">IF(ISBLANK(INDIRECT("O66"))," ",(INDIRECT("O66")))</f>
        <v xml:space="preserve"> </v>
      </c>
      <c r="AP66" s="44" t="str">
        <f ca="1">IF(ISBLANK(INDIRECT("P66"))," ",(INDIRECT("P66")))</f>
        <v xml:space="preserve"> </v>
      </c>
      <c r="AQ66" s="44" t="str">
        <f ca="1">IF(ISBLANK(INDIRECT("Q66"))," ",(INDIRECT("Q66")))</f>
        <v xml:space="preserve"> </v>
      </c>
      <c r="AR66" s="44" t="str">
        <f ca="1">IF(ISBLANK(INDIRECT("R66"))," ",(INDIRECT("R66")))</f>
        <v xml:space="preserve"> </v>
      </c>
      <c r="AS66" s="44" t="str">
        <f ca="1">IF(ISBLANK(INDIRECT("S66"))," ",(INDIRECT("S66")))</f>
        <v/>
      </c>
      <c r="AT66" s="44" t="str">
        <f ca="1">IF(ISBLANK(INDIRECT("T66"))," ",(INDIRECT("T66")))</f>
        <v xml:space="preserve"> </v>
      </c>
      <c r="AU66" s="44" t="str">
        <f ca="1">IF(ISBLANK(INDIRECT("U66"))," ",(INDIRECT("U66")))</f>
        <v xml:space="preserve"> </v>
      </c>
      <c r="AV66" s="44" t="str">
        <f ca="1">IF(ISBLANK(INDIRECT("V66"))," ",(INDIRECT("V66")))</f>
        <v xml:space="preserve"> </v>
      </c>
      <c r="AW66" s="44" t="str">
        <f ca="1">IF(ISBLANK(INDIRECT("W66"))," ",(INDIRECT("W66")))</f>
        <v xml:space="preserve"> </v>
      </c>
      <c r="BC66" s="158" t="s">
        <v>567</v>
      </c>
      <c r="BD66" s="158"/>
      <c r="BE66" s="158"/>
      <c r="BF66" s="158"/>
      <c r="BG66" s="158"/>
    </row>
    <row r="67" spans="1:59" x14ac:dyDescent="0.25">
      <c r="A67" s="15">
        <v>62</v>
      </c>
      <c r="B67" s="17"/>
      <c r="C67" s="17"/>
      <c r="D67" s="26"/>
      <c r="E67" s="27"/>
      <c r="F67" s="26"/>
      <c r="G67" s="17"/>
      <c r="H67" s="17"/>
      <c r="I67" s="17"/>
      <c r="J67" s="17"/>
      <c r="K67" s="17"/>
      <c r="L67" s="17"/>
      <c r="M67" s="17"/>
      <c r="N67" s="26"/>
      <c r="O67" s="26"/>
      <c r="P67" s="17"/>
      <c r="Q67" s="68"/>
      <c r="R67" s="68"/>
      <c r="S67" s="244" t="str">
        <f t="shared" si="2"/>
        <v/>
      </c>
      <c r="T67" s="28"/>
      <c r="U67" s="17"/>
      <c r="V67" s="69"/>
      <c r="W67" s="17"/>
      <c r="AB67" s="44" t="str">
        <f ca="1">IF(ISBLANK(INDIRECT("B67"))," ",(INDIRECT("B67")))</f>
        <v xml:space="preserve"> </v>
      </c>
      <c r="AC67" s="44" t="str">
        <f ca="1">IF(ISBLANK(INDIRECT("C67"))," ",(INDIRECT("C67")))</f>
        <v xml:space="preserve"> </v>
      </c>
      <c r="AD67" s="44" t="str">
        <f ca="1">IF(ISBLANK(INDIRECT("D67"))," ",(INDIRECT("D67")))</f>
        <v xml:space="preserve"> </v>
      </c>
      <c r="AE67" s="44" t="str">
        <f ca="1">IF(ISBLANK(INDIRECT("E67"))," ",(INDIRECT("E67")))</f>
        <v xml:space="preserve"> </v>
      </c>
      <c r="AF67" s="44" t="str">
        <f ca="1">IF(ISBLANK(INDIRECT("F67"))," ",(INDIRECT("F67")))</f>
        <v xml:space="preserve"> </v>
      </c>
      <c r="AG67" s="44" t="str">
        <f ca="1">IF(ISBLANK(INDIRECT("G67"))," ",(INDIRECT("G67")))</f>
        <v xml:space="preserve"> </v>
      </c>
      <c r="AH67" s="44" t="str">
        <f ca="1">IF(ISBLANK(INDIRECT("H67"))," ",(INDIRECT("H67")))</f>
        <v xml:space="preserve"> </v>
      </c>
      <c r="AI67" s="44" t="str">
        <f ca="1">IF(ISBLANK(INDIRECT("I67"))," ",(INDIRECT("I67")))</f>
        <v xml:space="preserve"> </v>
      </c>
      <c r="AJ67" s="44" t="str">
        <f ca="1">IF(ISBLANK(INDIRECT("J67"))," ",(INDIRECT("J67")))</f>
        <v xml:space="preserve"> </v>
      </c>
      <c r="AK67" s="44" t="str">
        <f ca="1">IF(ISBLANK(INDIRECT("K67"))," ",(INDIRECT("K67")))</f>
        <v xml:space="preserve"> </v>
      </c>
      <c r="AL67" s="44" t="str">
        <f ca="1">IF(ISBLANK(INDIRECT("L67"))," ",(INDIRECT("L67")))</f>
        <v xml:space="preserve"> </v>
      </c>
      <c r="AM67" s="44" t="str">
        <f ca="1">IF(ISBLANK(INDIRECT("M67"))," ",(INDIRECT("M67")))</f>
        <v xml:space="preserve"> </v>
      </c>
      <c r="AN67" s="44" t="str">
        <f ca="1">IF(ISBLANK(INDIRECT("N67"))," ",(INDIRECT("N67")))</f>
        <v xml:space="preserve"> </v>
      </c>
      <c r="AO67" s="44" t="str">
        <f ca="1">IF(ISBLANK(INDIRECT("O67"))," ",(INDIRECT("O67")))</f>
        <v xml:space="preserve"> </v>
      </c>
      <c r="AP67" s="44" t="str">
        <f ca="1">IF(ISBLANK(INDIRECT("P67"))," ",(INDIRECT("P67")))</f>
        <v xml:space="preserve"> </v>
      </c>
      <c r="AQ67" s="44" t="str">
        <f ca="1">IF(ISBLANK(INDIRECT("Q67"))," ",(INDIRECT("Q67")))</f>
        <v xml:space="preserve"> </v>
      </c>
      <c r="AR67" s="44" t="str">
        <f ca="1">IF(ISBLANK(INDIRECT("R67"))," ",(INDIRECT("R67")))</f>
        <v xml:space="preserve"> </v>
      </c>
      <c r="AS67" s="44" t="str">
        <f ca="1">IF(ISBLANK(INDIRECT("S67"))," ",(INDIRECT("S67")))</f>
        <v/>
      </c>
      <c r="AT67" s="44" t="str">
        <f ca="1">IF(ISBLANK(INDIRECT("T67"))," ",(INDIRECT("T67")))</f>
        <v xml:space="preserve"> </v>
      </c>
      <c r="AU67" s="44" t="str">
        <f ca="1">IF(ISBLANK(INDIRECT("U67"))," ",(INDIRECT("U67")))</f>
        <v xml:space="preserve"> </v>
      </c>
      <c r="AV67" s="44" t="str">
        <f ca="1">IF(ISBLANK(INDIRECT("V67"))," ",(INDIRECT("V67")))</f>
        <v xml:space="preserve"> </v>
      </c>
      <c r="AW67" s="44" t="str">
        <f ca="1">IF(ISBLANK(INDIRECT("W67"))," ",(INDIRECT("W67")))</f>
        <v xml:space="preserve"> </v>
      </c>
      <c r="BC67" s="158" t="s">
        <v>39</v>
      </c>
      <c r="BD67" s="158"/>
      <c r="BE67" s="158"/>
      <c r="BF67" s="158"/>
      <c r="BG67" s="158"/>
    </row>
    <row r="68" spans="1:59" x14ac:dyDescent="0.25">
      <c r="A68" s="15">
        <v>63</v>
      </c>
      <c r="B68" s="17"/>
      <c r="C68" s="17"/>
      <c r="D68" s="26"/>
      <c r="E68" s="27"/>
      <c r="F68" s="26"/>
      <c r="G68" s="17"/>
      <c r="H68" s="17"/>
      <c r="I68" s="17"/>
      <c r="J68" s="17"/>
      <c r="K68" s="17"/>
      <c r="L68" s="17"/>
      <c r="M68" s="17"/>
      <c r="N68" s="26"/>
      <c r="O68" s="26"/>
      <c r="P68" s="17"/>
      <c r="Q68" s="68"/>
      <c r="R68" s="68"/>
      <c r="S68" s="244" t="str">
        <f t="shared" si="2"/>
        <v/>
      </c>
      <c r="T68" s="28"/>
      <c r="U68" s="17"/>
      <c r="V68" s="69"/>
      <c r="W68" s="17"/>
      <c r="AB68" s="44" t="str">
        <f ca="1">IF(ISBLANK(INDIRECT("B68"))," ",(INDIRECT("B68")))</f>
        <v xml:space="preserve"> </v>
      </c>
      <c r="AC68" s="44" t="str">
        <f ca="1">IF(ISBLANK(INDIRECT("C68"))," ",(INDIRECT("C68")))</f>
        <v xml:space="preserve"> </v>
      </c>
      <c r="AD68" s="44" t="str">
        <f ca="1">IF(ISBLANK(INDIRECT("D68"))," ",(INDIRECT("D68")))</f>
        <v xml:space="preserve"> </v>
      </c>
      <c r="AE68" s="44" t="str">
        <f ca="1">IF(ISBLANK(INDIRECT("E68"))," ",(INDIRECT("E68")))</f>
        <v xml:space="preserve"> </v>
      </c>
      <c r="AF68" s="44" t="str">
        <f ca="1">IF(ISBLANK(INDIRECT("F68"))," ",(INDIRECT("F68")))</f>
        <v xml:space="preserve"> </v>
      </c>
      <c r="AG68" s="44" t="str">
        <f ca="1">IF(ISBLANK(INDIRECT("G68"))," ",(INDIRECT("G68")))</f>
        <v xml:space="preserve"> </v>
      </c>
      <c r="AH68" s="44" t="str">
        <f ca="1">IF(ISBLANK(INDIRECT("H68"))," ",(INDIRECT("H68")))</f>
        <v xml:space="preserve"> </v>
      </c>
      <c r="AI68" s="44" t="str">
        <f ca="1">IF(ISBLANK(INDIRECT("I68"))," ",(INDIRECT("I68")))</f>
        <v xml:space="preserve"> </v>
      </c>
      <c r="AJ68" s="44" t="str">
        <f ca="1">IF(ISBLANK(INDIRECT("J68"))," ",(INDIRECT("J68")))</f>
        <v xml:space="preserve"> </v>
      </c>
      <c r="AK68" s="44" t="str">
        <f ca="1">IF(ISBLANK(INDIRECT("K68"))," ",(INDIRECT("K68")))</f>
        <v xml:space="preserve"> </v>
      </c>
      <c r="AL68" s="44" t="str">
        <f ca="1">IF(ISBLANK(INDIRECT("L68"))," ",(INDIRECT("L68")))</f>
        <v xml:space="preserve"> </v>
      </c>
      <c r="AM68" s="44" t="str">
        <f ca="1">IF(ISBLANK(INDIRECT("M68"))," ",(INDIRECT("M68")))</f>
        <v xml:space="preserve"> </v>
      </c>
      <c r="AN68" s="44" t="str">
        <f ca="1">IF(ISBLANK(INDIRECT("N68"))," ",(INDIRECT("N68")))</f>
        <v xml:space="preserve"> </v>
      </c>
      <c r="AO68" s="44" t="str">
        <f ca="1">IF(ISBLANK(INDIRECT("O68"))," ",(INDIRECT("O68")))</f>
        <v xml:space="preserve"> </v>
      </c>
      <c r="AP68" s="44" t="str">
        <f ca="1">IF(ISBLANK(INDIRECT("P68"))," ",(INDIRECT("P68")))</f>
        <v xml:space="preserve"> </v>
      </c>
      <c r="AQ68" s="44" t="str">
        <f ca="1">IF(ISBLANK(INDIRECT("Q68"))," ",(INDIRECT("Q68")))</f>
        <v xml:space="preserve"> </v>
      </c>
      <c r="AR68" s="44" t="str">
        <f ca="1">IF(ISBLANK(INDIRECT("R68"))," ",(INDIRECT("R68")))</f>
        <v xml:space="preserve"> </v>
      </c>
      <c r="AS68" s="44" t="str">
        <f ca="1">IF(ISBLANK(INDIRECT("S68"))," ",(INDIRECT("S68")))</f>
        <v/>
      </c>
      <c r="AT68" s="44" t="str">
        <f ca="1">IF(ISBLANK(INDIRECT("T68"))," ",(INDIRECT("T68")))</f>
        <v xml:space="preserve"> </v>
      </c>
      <c r="AU68" s="44" t="str">
        <f ca="1">IF(ISBLANK(INDIRECT("U68"))," ",(INDIRECT("U68")))</f>
        <v xml:space="preserve"> </v>
      </c>
      <c r="AV68" s="44" t="str">
        <f ca="1">IF(ISBLANK(INDIRECT("V68"))," ",(INDIRECT("V68")))</f>
        <v xml:space="preserve"> </v>
      </c>
      <c r="AW68" s="44" t="str">
        <f ca="1">IF(ISBLANK(INDIRECT("W68"))," ",(INDIRECT("W68")))</f>
        <v xml:space="preserve"> </v>
      </c>
      <c r="BC68" s="158" t="s">
        <v>568</v>
      </c>
      <c r="BD68" s="158"/>
      <c r="BE68" s="158"/>
      <c r="BF68" s="158"/>
      <c r="BG68" s="158"/>
    </row>
    <row r="69" spans="1:59" x14ac:dyDescent="0.25">
      <c r="A69" s="15">
        <v>64</v>
      </c>
      <c r="B69" s="17"/>
      <c r="C69" s="17"/>
      <c r="D69" s="26"/>
      <c r="E69" s="27"/>
      <c r="F69" s="26"/>
      <c r="G69" s="17"/>
      <c r="H69" s="17"/>
      <c r="I69" s="17"/>
      <c r="J69" s="17"/>
      <c r="K69" s="17"/>
      <c r="L69" s="17"/>
      <c r="M69" s="17"/>
      <c r="N69" s="26"/>
      <c r="O69" s="26"/>
      <c r="P69" s="17"/>
      <c r="Q69" s="68"/>
      <c r="R69" s="68"/>
      <c r="S69" s="244" t="str">
        <f t="shared" si="2"/>
        <v/>
      </c>
      <c r="T69" s="28"/>
      <c r="U69" s="17"/>
      <c r="V69" s="69"/>
      <c r="W69" s="17"/>
      <c r="AB69" s="44" t="str">
        <f ca="1">IF(ISBLANK(INDIRECT("B69"))," ",(INDIRECT("B69")))</f>
        <v xml:space="preserve"> </v>
      </c>
      <c r="AC69" s="44" t="str">
        <f ca="1">IF(ISBLANK(INDIRECT("C69"))," ",(INDIRECT("C69")))</f>
        <v xml:space="preserve"> </v>
      </c>
      <c r="AD69" s="44" t="str">
        <f ca="1">IF(ISBLANK(INDIRECT("D69"))," ",(INDIRECT("D69")))</f>
        <v xml:space="preserve"> </v>
      </c>
      <c r="AE69" s="44" t="str">
        <f ca="1">IF(ISBLANK(INDIRECT("E69"))," ",(INDIRECT("E69")))</f>
        <v xml:space="preserve"> </v>
      </c>
      <c r="AF69" s="44" t="str">
        <f ca="1">IF(ISBLANK(INDIRECT("F69"))," ",(INDIRECT("F69")))</f>
        <v xml:space="preserve"> </v>
      </c>
      <c r="AG69" s="44" t="str">
        <f ca="1">IF(ISBLANK(INDIRECT("G69"))," ",(INDIRECT("G69")))</f>
        <v xml:space="preserve"> </v>
      </c>
      <c r="AH69" s="44" t="str">
        <f ca="1">IF(ISBLANK(INDIRECT("H69"))," ",(INDIRECT("H69")))</f>
        <v xml:space="preserve"> </v>
      </c>
      <c r="AI69" s="44" t="str">
        <f ca="1">IF(ISBLANK(INDIRECT("I69"))," ",(INDIRECT("I69")))</f>
        <v xml:space="preserve"> </v>
      </c>
      <c r="AJ69" s="44" t="str">
        <f ca="1">IF(ISBLANK(INDIRECT("J69"))," ",(INDIRECT("J69")))</f>
        <v xml:space="preserve"> </v>
      </c>
      <c r="AK69" s="44" t="str">
        <f ca="1">IF(ISBLANK(INDIRECT("K69"))," ",(INDIRECT("K69")))</f>
        <v xml:space="preserve"> </v>
      </c>
      <c r="AL69" s="44" t="str">
        <f ca="1">IF(ISBLANK(INDIRECT("L69"))," ",(INDIRECT("L69")))</f>
        <v xml:space="preserve"> </v>
      </c>
      <c r="AM69" s="44" t="str">
        <f ca="1">IF(ISBLANK(INDIRECT("M69"))," ",(INDIRECT("M69")))</f>
        <v xml:space="preserve"> </v>
      </c>
      <c r="AN69" s="44" t="str">
        <f ca="1">IF(ISBLANK(INDIRECT("N69"))," ",(INDIRECT("N69")))</f>
        <v xml:space="preserve"> </v>
      </c>
      <c r="AO69" s="44" t="str">
        <f ca="1">IF(ISBLANK(INDIRECT("O69"))," ",(INDIRECT("O69")))</f>
        <v xml:space="preserve"> </v>
      </c>
      <c r="AP69" s="44" t="str">
        <f ca="1">IF(ISBLANK(INDIRECT("P69"))," ",(INDIRECT("P69")))</f>
        <v xml:space="preserve"> </v>
      </c>
      <c r="AQ69" s="44" t="str">
        <f ca="1">IF(ISBLANK(INDIRECT("Q69"))," ",(INDIRECT("Q69")))</f>
        <v xml:space="preserve"> </v>
      </c>
      <c r="AR69" s="44" t="str">
        <f ca="1">IF(ISBLANK(INDIRECT("R69"))," ",(INDIRECT("R69")))</f>
        <v xml:space="preserve"> </v>
      </c>
      <c r="AS69" s="44" t="str">
        <f ca="1">IF(ISBLANK(INDIRECT("S69"))," ",(INDIRECT("S69")))</f>
        <v/>
      </c>
      <c r="AT69" s="44" t="str">
        <f ca="1">IF(ISBLANK(INDIRECT("T69"))," ",(INDIRECT("T69")))</f>
        <v xml:space="preserve"> </v>
      </c>
      <c r="AU69" s="44" t="str">
        <f ca="1">IF(ISBLANK(INDIRECT("U69"))," ",(INDIRECT("U69")))</f>
        <v xml:space="preserve"> </v>
      </c>
      <c r="AV69" s="44" t="str">
        <f ca="1">IF(ISBLANK(INDIRECT("V69"))," ",(INDIRECT("V69")))</f>
        <v xml:space="preserve"> </v>
      </c>
      <c r="AW69" s="44" t="str">
        <f ca="1">IF(ISBLANK(INDIRECT("W69"))," ",(INDIRECT("W69")))</f>
        <v xml:space="preserve"> </v>
      </c>
      <c r="BC69" s="158" t="s">
        <v>569</v>
      </c>
      <c r="BD69" s="158"/>
      <c r="BE69" s="158"/>
      <c r="BF69" s="158"/>
      <c r="BG69" s="158"/>
    </row>
    <row r="70" spans="1:59" x14ac:dyDescent="0.25">
      <c r="A70" s="15">
        <v>65</v>
      </c>
      <c r="B70" s="17"/>
      <c r="C70" s="17"/>
      <c r="D70" s="26"/>
      <c r="E70" s="27"/>
      <c r="F70" s="26"/>
      <c r="G70" s="17"/>
      <c r="H70" s="17"/>
      <c r="I70" s="17"/>
      <c r="J70" s="17"/>
      <c r="K70" s="17"/>
      <c r="L70" s="17"/>
      <c r="M70" s="17"/>
      <c r="N70" s="26"/>
      <c r="O70" s="26"/>
      <c r="P70" s="17"/>
      <c r="Q70" s="68"/>
      <c r="R70" s="68"/>
      <c r="S70" s="244" t="str">
        <f t="shared" si="2"/>
        <v/>
      </c>
      <c r="T70" s="28"/>
      <c r="U70" s="17"/>
      <c r="V70" s="69"/>
      <c r="W70" s="17"/>
      <c r="AB70" s="44" t="str">
        <f ca="1">IF(ISBLANK(INDIRECT("B70"))," ",(INDIRECT("B70")))</f>
        <v xml:space="preserve"> </v>
      </c>
      <c r="AC70" s="44" t="str">
        <f ca="1">IF(ISBLANK(INDIRECT("C70"))," ",(INDIRECT("C70")))</f>
        <v xml:space="preserve"> </v>
      </c>
      <c r="AD70" s="44" t="str">
        <f ca="1">IF(ISBLANK(INDIRECT("D70"))," ",(INDIRECT("D70")))</f>
        <v xml:space="preserve"> </v>
      </c>
      <c r="AE70" s="44" t="str">
        <f ca="1">IF(ISBLANK(INDIRECT("E70"))," ",(INDIRECT("E70")))</f>
        <v xml:space="preserve"> </v>
      </c>
      <c r="AF70" s="44" t="str">
        <f ca="1">IF(ISBLANK(INDIRECT("F70"))," ",(INDIRECT("F70")))</f>
        <v xml:space="preserve"> </v>
      </c>
      <c r="AG70" s="44" t="str">
        <f ca="1">IF(ISBLANK(INDIRECT("G70"))," ",(INDIRECT("G70")))</f>
        <v xml:space="preserve"> </v>
      </c>
      <c r="AH70" s="44" t="str">
        <f ca="1">IF(ISBLANK(INDIRECT("H70"))," ",(INDIRECT("H70")))</f>
        <v xml:space="preserve"> </v>
      </c>
      <c r="AI70" s="44" t="str">
        <f ca="1">IF(ISBLANK(INDIRECT("I70"))," ",(INDIRECT("I70")))</f>
        <v xml:space="preserve"> </v>
      </c>
      <c r="AJ70" s="44" t="str">
        <f ca="1">IF(ISBLANK(INDIRECT("J70"))," ",(INDIRECT("J70")))</f>
        <v xml:space="preserve"> </v>
      </c>
      <c r="AK70" s="44" t="str">
        <f ca="1">IF(ISBLANK(INDIRECT("K70"))," ",(INDIRECT("K70")))</f>
        <v xml:space="preserve"> </v>
      </c>
      <c r="AL70" s="44" t="str">
        <f ca="1">IF(ISBLANK(INDIRECT("L70"))," ",(INDIRECT("L70")))</f>
        <v xml:space="preserve"> </v>
      </c>
      <c r="AM70" s="44" t="str">
        <f ca="1">IF(ISBLANK(INDIRECT("M70"))," ",(INDIRECT("M70")))</f>
        <v xml:space="preserve"> </v>
      </c>
      <c r="AN70" s="44" t="str">
        <f ca="1">IF(ISBLANK(INDIRECT("N70"))," ",(INDIRECT("N70")))</f>
        <v xml:space="preserve"> </v>
      </c>
      <c r="AO70" s="44" t="str">
        <f ca="1">IF(ISBLANK(INDIRECT("O70"))," ",(INDIRECT("O70")))</f>
        <v xml:space="preserve"> </v>
      </c>
      <c r="AP70" s="44" t="str">
        <f ca="1">IF(ISBLANK(INDIRECT("P70"))," ",(INDIRECT("P70")))</f>
        <v xml:space="preserve"> </v>
      </c>
      <c r="AQ70" s="44" t="str">
        <f ca="1">IF(ISBLANK(INDIRECT("Q70"))," ",(INDIRECT("Q70")))</f>
        <v xml:space="preserve"> </v>
      </c>
      <c r="AR70" s="44" t="str">
        <f ca="1">IF(ISBLANK(INDIRECT("R70"))," ",(INDIRECT("R70")))</f>
        <v xml:space="preserve"> </v>
      </c>
      <c r="AS70" s="44" t="str">
        <f ca="1">IF(ISBLANK(INDIRECT("S70"))," ",(INDIRECT("S70")))</f>
        <v/>
      </c>
      <c r="AT70" s="44" t="str">
        <f ca="1">IF(ISBLANK(INDIRECT("T70"))," ",(INDIRECT("T70")))</f>
        <v xml:space="preserve"> </v>
      </c>
      <c r="AU70" s="44" t="str">
        <f ca="1">IF(ISBLANK(INDIRECT("U70"))," ",(INDIRECT("U70")))</f>
        <v xml:space="preserve"> </v>
      </c>
      <c r="AV70" s="44" t="str">
        <f ca="1">IF(ISBLANK(INDIRECT("V70"))," ",(INDIRECT("V70")))</f>
        <v xml:space="preserve"> </v>
      </c>
      <c r="AW70" s="44" t="str">
        <f ca="1">IF(ISBLANK(INDIRECT("W70"))," ",(INDIRECT("W70")))</f>
        <v xml:space="preserve"> </v>
      </c>
      <c r="BC70" s="158" t="s">
        <v>570</v>
      </c>
      <c r="BD70" s="158"/>
      <c r="BE70" s="158"/>
      <c r="BF70" s="158"/>
      <c r="BG70" s="158"/>
    </row>
    <row r="71" spans="1:59" x14ac:dyDescent="0.25">
      <c r="A71" s="15">
        <v>66</v>
      </c>
      <c r="B71" s="17"/>
      <c r="C71" s="17"/>
      <c r="D71" s="26"/>
      <c r="E71" s="27"/>
      <c r="F71" s="26"/>
      <c r="G71" s="17"/>
      <c r="H71" s="17"/>
      <c r="I71" s="17"/>
      <c r="J71" s="17"/>
      <c r="K71" s="17"/>
      <c r="L71" s="17"/>
      <c r="M71" s="17"/>
      <c r="N71" s="26"/>
      <c r="O71" s="26"/>
      <c r="P71" s="17"/>
      <c r="Q71" s="68"/>
      <c r="R71" s="68"/>
      <c r="S71" s="244" t="str">
        <f t="shared" si="2"/>
        <v/>
      </c>
      <c r="T71" s="28"/>
      <c r="U71" s="17"/>
      <c r="V71" s="69"/>
      <c r="W71" s="17"/>
      <c r="AB71" s="44" t="str">
        <f ca="1">IF(ISBLANK(INDIRECT("B71"))," ",(INDIRECT("B71")))</f>
        <v xml:space="preserve"> </v>
      </c>
      <c r="AC71" s="44" t="str">
        <f ca="1">IF(ISBLANK(INDIRECT("C71"))," ",(INDIRECT("C71")))</f>
        <v xml:space="preserve"> </v>
      </c>
      <c r="AD71" s="44" t="str">
        <f ca="1">IF(ISBLANK(INDIRECT("D71"))," ",(INDIRECT("D71")))</f>
        <v xml:space="preserve"> </v>
      </c>
      <c r="AE71" s="44" t="str">
        <f ca="1">IF(ISBLANK(INDIRECT("E71"))," ",(INDIRECT("E71")))</f>
        <v xml:space="preserve"> </v>
      </c>
      <c r="AF71" s="44" t="str">
        <f ca="1">IF(ISBLANK(INDIRECT("F71"))," ",(INDIRECT("F71")))</f>
        <v xml:space="preserve"> </v>
      </c>
      <c r="AG71" s="44" t="str">
        <f ca="1">IF(ISBLANK(INDIRECT("G71"))," ",(INDIRECT("G71")))</f>
        <v xml:space="preserve"> </v>
      </c>
      <c r="AH71" s="44" t="str">
        <f ca="1">IF(ISBLANK(INDIRECT("H71"))," ",(INDIRECT("H71")))</f>
        <v xml:space="preserve"> </v>
      </c>
      <c r="AI71" s="44" t="str">
        <f ca="1">IF(ISBLANK(INDIRECT("I71"))," ",(INDIRECT("I71")))</f>
        <v xml:space="preserve"> </v>
      </c>
      <c r="AJ71" s="44" t="str">
        <f ca="1">IF(ISBLANK(INDIRECT("J71"))," ",(INDIRECT("J71")))</f>
        <v xml:space="preserve"> </v>
      </c>
      <c r="AK71" s="44" t="str">
        <f ca="1">IF(ISBLANK(INDIRECT("K71"))," ",(INDIRECT("K71")))</f>
        <v xml:space="preserve"> </v>
      </c>
      <c r="AL71" s="44" t="str">
        <f ca="1">IF(ISBLANK(INDIRECT("L71"))," ",(INDIRECT("L71")))</f>
        <v xml:space="preserve"> </v>
      </c>
      <c r="AM71" s="44" t="str">
        <f ca="1">IF(ISBLANK(INDIRECT("M71"))," ",(INDIRECT("M71")))</f>
        <v xml:space="preserve"> </v>
      </c>
      <c r="AN71" s="44" t="str">
        <f ca="1">IF(ISBLANK(INDIRECT("N71"))," ",(INDIRECT("N71")))</f>
        <v xml:space="preserve"> </v>
      </c>
      <c r="AO71" s="44" t="str">
        <f ca="1">IF(ISBLANK(INDIRECT("O71"))," ",(INDIRECT("O71")))</f>
        <v xml:space="preserve"> </v>
      </c>
      <c r="AP71" s="44" t="str">
        <f ca="1">IF(ISBLANK(INDIRECT("P71"))," ",(INDIRECT("P71")))</f>
        <v xml:space="preserve"> </v>
      </c>
      <c r="AQ71" s="44" t="str">
        <f ca="1">IF(ISBLANK(INDIRECT("Q71"))," ",(INDIRECT("Q71")))</f>
        <v xml:space="preserve"> </v>
      </c>
      <c r="AR71" s="44" t="str">
        <f ca="1">IF(ISBLANK(INDIRECT("R71"))," ",(INDIRECT("R71")))</f>
        <v xml:space="preserve"> </v>
      </c>
      <c r="AS71" s="44" t="str">
        <f ca="1">IF(ISBLANK(INDIRECT("S71"))," ",(INDIRECT("S71")))</f>
        <v/>
      </c>
      <c r="AT71" s="44" t="str">
        <f ca="1">IF(ISBLANK(INDIRECT("T71"))," ",(INDIRECT("T71")))</f>
        <v xml:space="preserve"> </v>
      </c>
      <c r="AU71" s="44" t="str">
        <f ca="1">IF(ISBLANK(INDIRECT("U71"))," ",(INDIRECT("U71")))</f>
        <v xml:space="preserve"> </v>
      </c>
      <c r="AV71" s="44" t="str">
        <f ca="1">IF(ISBLANK(INDIRECT("V71"))," ",(INDIRECT("V71")))</f>
        <v xml:space="preserve"> </v>
      </c>
      <c r="AW71" s="44" t="str">
        <f ca="1">IF(ISBLANK(INDIRECT("W71"))," ",(INDIRECT("W71")))</f>
        <v xml:space="preserve"> </v>
      </c>
      <c r="BC71" s="158" t="s">
        <v>571</v>
      </c>
      <c r="BD71" s="158"/>
      <c r="BE71" s="158"/>
      <c r="BF71" s="158"/>
      <c r="BG71" s="158"/>
    </row>
    <row r="72" spans="1:59" x14ac:dyDescent="0.25">
      <c r="A72" s="15">
        <v>67</v>
      </c>
      <c r="B72" s="17"/>
      <c r="C72" s="17"/>
      <c r="D72" s="26"/>
      <c r="E72" s="27"/>
      <c r="F72" s="26"/>
      <c r="G72" s="17"/>
      <c r="H72" s="17"/>
      <c r="I72" s="17"/>
      <c r="J72" s="17"/>
      <c r="K72" s="17"/>
      <c r="L72" s="17"/>
      <c r="M72" s="17"/>
      <c r="N72" s="26"/>
      <c r="O72" s="26"/>
      <c r="P72" s="17"/>
      <c r="Q72" s="68"/>
      <c r="R72" s="68"/>
      <c r="S72" s="244" t="str">
        <f t="shared" si="2"/>
        <v/>
      </c>
      <c r="T72" s="28"/>
      <c r="U72" s="17"/>
      <c r="V72" s="69"/>
      <c r="W72" s="17"/>
      <c r="AB72" s="44" t="str">
        <f ca="1">IF(ISBLANK(INDIRECT("B72"))," ",(INDIRECT("B72")))</f>
        <v xml:space="preserve"> </v>
      </c>
      <c r="AC72" s="44" t="str">
        <f ca="1">IF(ISBLANK(INDIRECT("C72"))," ",(INDIRECT("C72")))</f>
        <v xml:space="preserve"> </v>
      </c>
      <c r="AD72" s="44" t="str">
        <f ca="1">IF(ISBLANK(INDIRECT("D72"))," ",(INDIRECT("D72")))</f>
        <v xml:space="preserve"> </v>
      </c>
      <c r="AE72" s="44" t="str">
        <f ca="1">IF(ISBLANK(INDIRECT("E72"))," ",(INDIRECT("E72")))</f>
        <v xml:space="preserve"> </v>
      </c>
      <c r="AF72" s="44" t="str">
        <f ca="1">IF(ISBLANK(INDIRECT("F72"))," ",(INDIRECT("F72")))</f>
        <v xml:space="preserve"> </v>
      </c>
      <c r="AG72" s="44" t="str">
        <f ca="1">IF(ISBLANK(INDIRECT("G72"))," ",(INDIRECT("G72")))</f>
        <v xml:space="preserve"> </v>
      </c>
      <c r="AH72" s="44" t="str">
        <f ca="1">IF(ISBLANK(INDIRECT("H72"))," ",(INDIRECT("H72")))</f>
        <v xml:space="preserve"> </v>
      </c>
      <c r="AI72" s="44" t="str">
        <f ca="1">IF(ISBLANK(INDIRECT("I72"))," ",(INDIRECT("I72")))</f>
        <v xml:space="preserve"> </v>
      </c>
      <c r="AJ72" s="44" t="str">
        <f ca="1">IF(ISBLANK(INDIRECT("J72"))," ",(INDIRECT("J72")))</f>
        <v xml:space="preserve"> </v>
      </c>
      <c r="AK72" s="44" t="str">
        <f ca="1">IF(ISBLANK(INDIRECT("K72"))," ",(INDIRECT("K72")))</f>
        <v xml:space="preserve"> </v>
      </c>
      <c r="AL72" s="44" t="str">
        <f ca="1">IF(ISBLANK(INDIRECT("L72"))," ",(INDIRECT("L72")))</f>
        <v xml:space="preserve"> </v>
      </c>
      <c r="AM72" s="44" t="str">
        <f ca="1">IF(ISBLANK(INDIRECT("M72"))," ",(INDIRECT("M72")))</f>
        <v xml:space="preserve"> </v>
      </c>
      <c r="AN72" s="44" t="str">
        <f ca="1">IF(ISBLANK(INDIRECT("N72"))," ",(INDIRECT("N72")))</f>
        <v xml:space="preserve"> </v>
      </c>
      <c r="AO72" s="44" t="str">
        <f ca="1">IF(ISBLANK(INDIRECT("O72"))," ",(INDIRECT("O72")))</f>
        <v xml:space="preserve"> </v>
      </c>
      <c r="AP72" s="44" t="str">
        <f ca="1">IF(ISBLANK(INDIRECT("P72"))," ",(INDIRECT("P72")))</f>
        <v xml:space="preserve"> </v>
      </c>
      <c r="AQ72" s="44" t="str">
        <f ca="1">IF(ISBLANK(INDIRECT("Q72"))," ",(INDIRECT("Q72")))</f>
        <v xml:space="preserve"> </v>
      </c>
      <c r="AR72" s="44" t="str">
        <f ca="1">IF(ISBLANK(INDIRECT("R72"))," ",(INDIRECT("R72")))</f>
        <v xml:space="preserve"> </v>
      </c>
      <c r="AS72" s="44" t="str">
        <f ca="1">IF(ISBLANK(INDIRECT("S72"))," ",(INDIRECT("S72")))</f>
        <v/>
      </c>
      <c r="AT72" s="44" t="str">
        <f ca="1">IF(ISBLANK(INDIRECT("T72"))," ",(INDIRECT("T72")))</f>
        <v xml:space="preserve"> </v>
      </c>
      <c r="AU72" s="44" t="str">
        <f ca="1">IF(ISBLANK(INDIRECT("U72"))," ",(INDIRECT("U72")))</f>
        <v xml:space="preserve"> </v>
      </c>
      <c r="AV72" s="44" t="str">
        <f ca="1">IF(ISBLANK(INDIRECT("V72"))," ",(INDIRECT("V72")))</f>
        <v xml:space="preserve"> </v>
      </c>
      <c r="AW72" s="44" t="str">
        <f ca="1">IF(ISBLANK(INDIRECT("W72"))," ",(INDIRECT("W72")))</f>
        <v xml:space="preserve"> </v>
      </c>
      <c r="BC72" s="158" t="s">
        <v>572</v>
      </c>
      <c r="BD72" s="158"/>
      <c r="BE72" s="158"/>
      <c r="BF72" s="158"/>
      <c r="BG72" s="158"/>
    </row>
    <row r="73" spans="1:59" x14ac:dyDescent="0.25">
      <c r="A73" s="15">
        <v>68</v>
      </c>
      <c r="B73" s="17"/>
      <c r="C73" s="17"/>
      <c r="D73" s="26"/>
      <c r="E73" s="27"/>
      <c r="F73" s="26"/>
      <c r="G73" s="17"/>
      <c r="H73" s="17"/>
      <c r="I73" s="17"/>
      <c r="J73" s="17"/>
      <c r="K73" s="17"/>
      <c r="L73" s="17"/>
      <c r="M73" s="17"/>
      <c r="N73" s="26"/>
      <c r="O73" s="26"/>
      <c r="P73" s="17"/>
      <c r="Q73" s="68"/>
      <c r="R73" s="68"/>
      <c r="S73" s="244" t="str">
        <f t="shared" si="2"/>
        <v/>
      </c>
      <c r="T73" s="28"/>
      <c r="U73" s="17"/>
      <c r="V73" s="69"/>
      <c r="W73" s="17"/>
      <c r="AB73" s="44" t="str">
        <f ca="1">IF(ISBLANK(INDIRECT("B73"))," ",(INDIRECT("B73")))</f>
        <v xml:space="preserve"> </v>
      </c>
      <c r="AC73" s="44" t="str">
        <f ca="1">IF(ISBLANK(INDIRECT("C73"))," ",(INDIRECT("C73")))</f>
        <v xml:space="preserve"> </v>
      </c>
      <c r="AD73" s="44" t="str">
        <f ca="1">IF(ISBLANK(INDIRECT("D73"))," ",(INDIRECT("D73")))</f>
        <v xml:space="preserve"> </v>
      </c>
      <c r="AE73" s="44" t="str">
        <f ca="1">IF(ISBLANK(INDIRECT("E73"))," ",(INDIRECT("E73")))</f>
        <v xml:space="preserve"> </v>
      </c>
      <c r="AF73" s="44" t="str">
        <f ca="1">IF(ISBLANK(INDIRECT("F73"))," ",(INDIRECT("F73")))</f>
        <v xml:space="preserve"> </v>
      </c>
      <c r="AG73" s="44" t="str">
        <f ca="1">IF(ISBLANK(INDIRECT("G73"))," ",(INDIRECT("G73")))</f>
        <v xml:space="preserve"> </v>
      </c>
      <c r="AH73" s="44" t="str">
        <f ca="1">IF(ISBLANK(INDIRECT("H73"))," ",(INDIRECT("H73")))</f>
        <v xml:space="preserve"> </v>
      </c>
      <c r="AI73" s="44" t="str">
        <f ca="1">IF(ISBLANK(INDIRECT("I73"))," ",(INDIRECT("I73")))</f>
        <v xml:space="preserve"> </v>
      </c>
      <c r="AJ73" s="44" t="str">
        <f ca="1">IF(ISBLANK(INDIRECT("J73"))," ",(INDIRECT("J73")))</f>
        <v xml:space="preserve"> </v>
      </c>
      <c r="AK73" s="44" t="str">
        <f ca="1">IF(ISBLANK(INDIRECT("K73"))," ",(INDIRECT("K73")))</f>
        <v xml:space="preserve"> </v>
      </c>
      <c r="AL73" s="44" t="str">
        <f ca="1">IF(ISBLANK(INDIRECT("L73"))," ",(INDIRECT("L73")))</f>
        <v xml:space="preserve"> </v>
      </c>
      <c r="AM73" s="44" t="str">
        <f ca="1">IF(ISBLANK(INDIRECT("M73"))," ",(INDIRECT("M73")))</f>
        <v xml:space="preserve"> </v>
      </c>
      <c r="AN73" s="44" t="str">
        <f ca="1">IF(ISBLANK(INDIRECT("N73"))," ",(INDIRECT("N73")))</f>
        <v xml:space="preserve"> </v>
      </c>
      <c r="AO73" s="44" t="str">
        <f ca="1">IF(ISBLANK(INDIRECT("O73"))," ",(INDIRECT("O73")))</f>
        <v xml:space="preserve"> </v>
      </c>
      <c r="AP73" s="44" t="str">
        <f ca="1">IF(ISBLANK(INDIRECT("P73"))," ",(INDIRECT("P73")))</f>
        <v xml:space="preserve"> </v>
      </c>
      <c r="AQ73" s="44" t="str">
        <f ca="1">IF(ISBLANK(INDIRECT("Q73"))," ",(INDIRECT("Q73")))</f>
        <v xml:space="preserve"> </v>
      </c>
      <c r="AR73" s="44" t="str">
        <f ca="1">IF(ISBLANK(INDIRECT("R73"))," ",(INDIRECT("R73")))</f>
        <v xml:space="preserve"> </v>
      </c>
      <c r="AS73" s="44" t="str">
        <f ca="1">IF(ISBLANK(INDIRECT("S73"))," ",(INDIRECT("S73")))</f>
        <v/>
      </c>
      <c r="AT73" s="44" t="str">
        <f ca="1">IF(ISBLANK(INDIRECT("T73"))," ",(INDIRECT("T73")))</f>
        <v xml:space="preserve"> </v>
      </c>
      <c r="AU73" s="44" t="str">
        <f ca="1">IF(ISBLANK(INDIRECT("U73"))," ",(INDIRECT("U73")))</f>
        <v xml:space="preserve"> </v>
      </c>
      <c r="AV73" s="44" t="str">
        <f ca="1">IF(ISBLANK(INDIRECT("V73"))," ",(INDIRECT("V73")))</f>
        <v xml:space="preserve"> </v>
      </c>
      <c r="AW73" s="44" t="str">
        <f ca="1">IF(ISBLANK(INDIRECT("W73"))," ",(INDIRECT("W73")))</f>
        <v xml:space="preserve"> </v>
      </c>
      <c r="BC73" s="158" t="s">
        <v>207</v>
      </c>
      <c r="BD73" s="158"/>
      <c r="BE73" s="158"/>
      <c r="BF73" s="158"/>
      <c r="BG73" s="158"/>
    </row>
    <row r="74" spans="1:59" x14ac:dyDescent="0.25">
      <c r="A74" s="15">
        <v>69</v>
      </c>
      <c r="B74" s="17"/>
      <c r="C74" s="17"/>
      <c r="D74" s="26"/>
      <c r="E74" s="27"/>
      <c r="F74" s="26"/>
      <c r="G74" s="17"/>
      <c r="H74" s="17"/>
      <c r="I74" s="17"/>
      <c r="J74" s="17"/>
      <c r="K74" s="17"/>
      <c r="L74" s="17"/>
      <c r="M74" s="17"/>
      <c r="N74" s="26"/>
      <c r="O74" s="26"/>
      <c r="P74" s="17"/>
      <c r="Q74" s="68"/>
      <c r="R74" s="68"/>
      <c r="S74" s="244" t="str">
        <f t="shared" si="2"/>
        <v/>
      </c>
      <c r="T74" s="28"/>
      <c r="U74" s="17"/>
      <c r="V74" s="69"/>
      <c r="W74" s="17"/>
      <c r="AB74" s="44" t="str">
        <f ca="1">IF(ISBLANK(INDIRECT("B74"))," ",(INDIRECT("B74")))</f>
        <v xml:space="preserve"> </v>
      </c>
      <c r="AC74" s="44" t="str">
        <f ca="1">IF(ISBLANK(INDIRECT("C74"))," ",(INDIRECT("C74")))</f>
        <v xml:space="preserve"> </v>
      </c>
      <c r="AD74" s="44" t="str">
        <f ca="1">IF(ISBLANK(INDIRECT("D74"))," ",(INDIRECT("D74")))</f>
        <v xml:space="preserve"> </v>
      </c>
      <c r="AE74" s="44" t="str">
        <f ca="1">IF(ISBLANK(INDIRECT("E74"))," ",(INDIRECT("E74")))</f>
        <v xml:space="preserve"> </v>
      </c>
      <c r="AF74" s="44" t="str">
        <f ca="1">IF(ISBLANK(INDIRECT("F74"))," ",(INDIRECT("F74")))</f>
        <v xml:space="preserve"> </v>
      </c>
      <c r="AG74" s="44" t="str">
        <f ca="1">IF(ISBLANK(INDIRECT("G74"))," ",(INDIRECT("G74")))</f>
        <v xml:space="preserve"> </v>
      </c>
      <c r="AH74" s="44" t="str">
        <f ca="1">IF(ISBLANK(INDIRECT("H74"))," ",(INDIRECT("H74")))</f>
        <v xml:space="preserve"> </v>
      </c>
      <c r="AI74" s="44" t="str">
        <f ca="1">IF(ISBLANK(INDIRECT("I74"))," ",(INDIRECT("I74")))</f>
        <v xml:space="preserve"> </v>
      </c>
      <c r="AJ74" s="44" t="str">
        <f ca="1">IF(ISBLANK(INDIRECT("J74"))," ",(INDIRECT("J74")))</f>
        <v xml:space="preserve"> </v>
      </c>
      <c r="AK74" s="44" t="str">
        <f ca="1">IF(ISBLANK(INDIRECT("K74"))," ",(INDIRECT("K74")))</f>
        <v xml:space="preserve"> </v>
      </c>
      <c r="AL74" s="44" t="str">
        <f ca="1">IF(ISBLANK(INDIRECT("L74"))," ",(INDIRECT("L74")))</f>
        <v xml:space="preserve"> </v>
      </c>
      <c r="AM74" s="44" t="str">
        <f ca="1">IF(ISBLANK(INDIRECT("M74"))," ",(INDIRECT("M74")))</f>
        <v xml:space="preserve"> </v>
      </c>
      <c r="AN74" s="44" t="str">
        <f ca="1">IF(ISBLANK(INDIRECT("N74"))," ",(INDIRECT("N74")))</f>
        <v xml:space="preserve"> </v>
      </c>
      <c r="AO74" s="44" t="str">
        <f ca="1">IF(ISBLANK(INDIRECT("O74"))," ",(INDIRECT("O74")))</f>
        <v xml:space="preserve"> </v>
      </c>
      <c r="AP74" s="44" t="str">
        <f ca="1">IF(ISBLANK(INDIRECT("P74"))," ",(INDIRECT("P74")))</f>
        <v xml:space="preserve"> </v>
      </c>
      <c r="AQ74" s="44" t="str">
        <f ca="1">IF(ISBLANK(INDIRECT("Q74"))," ",(INDIRECT("Q74")))</f>
        <v xml:space="preserve"> </v>
      </c>
      <c r="AR74" s="44" t="str">
        <f ca="1">IF(ISBLANK(INDIRECT("R74"))," ",(INDIRECT("R74")))</f>
        <v xml:space="preserve"> </v>
      </c>
      <c r="AS74" s="44" t="str">
        <f ca="1">IF(ISBLANK(INDIRECT("S74"))," ",(INDIRECT("S74")))</f>
        <v/>
      </c>
      <c r="AT74" s="44" t="str">
        <f ca="1">IF(ISBLANK(INDIRECT("T74"))," ",(INDIRECT("T74")))</f>
        <v xml:space="preserve"> </v>
      </c>
      <c r="AU74" s="44" t="str">
        <f ca="1">IF(ISBLANK(INDIRECT("U74"))," ",(INDIRECT("U74")))</f>
        <v xml:space="preserve"> </v>
      </c>
      <c r="AV74" s="44" t="str">
        <f ca="1">IF(ISBLANK(INDIRECT("V74"))," ",(INDIRECT("V74")))</f>
        <v xml:space="preserve"> </v>
      </c>
      <c r="AW74" s="44" t="str">
        <f ca="1">IF(ISBLANK(INDIRECT("W74"))," ",(INDIRECT("W74")))</f>
        <v xml:space="preserve"> </v>
      </c>
      <c r="BC74" s="158" t="s">
        <v>573</v>
      </c>
      <c r="BD74" s="158"/>
      <c r="BE74" s="158"/>
      <c r="BF74" s="158"/>
      <c r="BG74" s="158"/>
    </row>
    <row r="75" spans="1:59" x14ac:dyDescent="0.25">
      <c r="A75" s="15">
        <v>70</v>
      </c>
      <c r="B75" s="17"/>
      <c r="C75" s="17"/>
      <c r="D75" s="26"/>
      <c r="E75" s="27"/>
      <c r="F75" s="26"/>
      <c r="G75" s="17"/>
      <c r="H75" s="17"/>
      <c r="I75" s="17"/>
      <c r="J75" s="17"/>
      <c r="K75" s="17"/>
      <c r="L75" s="17"/>
      <c r="M75" s="17"/>
      <c r="N75" s="26"/>
      <c r="O75" s="26"/>
      <c r="P75" s="17"/>
      <c r="Q75" s="68"/>
      <c r="R75" s="68"/>
      <c r="S75" s="244" t="str">
        <f t="shared" si="2"/>
        <v/>
      </c>
      <c r="T75" s="28"/>
      <c r="U75" s="17"/>
      <c r="V75" s="69"/>
      <c r="W75" s="17"/>
      <c r="AB75" s="44" t="str">
        <f ca="1">IF(ISBLANK(INDIRECT("B75"))," ",(INDIRECT("B75")))</f>
        <v xml:space="preserve"> </v>
      </c>
      <c r="AC75" s="44" t="str">
        <f ca="1">IF(ISBLANK(INDIRECT("C75"))," ",(INDIRECT("C75")))</f>
        <v xml:space="preserve"> </v>
      </c>
      <c r="AD75" s="44" t="str">
        <f ca="1">IF(ISBLANK(INDIRECT("D75"))," ",(INDIRECT("D75")))</f>
        <v xml:space="preserve"> </v>
      </c>
      <c r="AE75" s="44" t="str">
        <f ca="1">IF(ISBLANK(INDIRECT("E75"))," ",(INDIRECT("E75")))</f>
        <v xml:space="preserve"> </v>
      </c>
      <c r="AF75" s="44" t="str">
        <f ca="1">IF(ISBLANK(INDIRECT("F75"))," ",(INDIRECT("F75")))</f>
        <v xml:space="preserve"> </v>
      </c>
      <c r="AG75" s="44" t="str">
        <f ca="1">IF(ISBLANK(INDIRECT("G75"))," ",(INDIRECT("G75")))</f>
        <v xml:space="preserve"> </v>
      </c>
      <c r="AH75" s="44" t="str">
        <f ca="1">IF(ISBLANK(INDIRECT("H75"))," ",(INDIRECT("H75")))</f>
        <v xml:space="preserve"> </v>
      </c>
      <c r="AI75" s="44" t="str">
        <f ca="1">IF(ISBLANK(INDIRECT("I75"))," ",(INDIRECT("I75")))</f>
        <v xml:space="preserve"> </v>
      </c>
      <c r="AJ75" s="44" t="str">
        <f ca="1">IF(ISBLANK(INDIRECT("J75"))," ",(INDIRECT("J75")))</f>
        <v xml:space="preserve"> </v>
      </c>
      <c r="AK75" s="44" t="str">
        <f ca="1">IF(ISBLANK(INDIRECT("K75"))," ",(INDIRECT("K75")))</f>
        <v xml:space="preserve"> </v>
      </c>
      <c r="AL75" s="44" t="str">
        <f ca="1">IF(ISBLANK(INDIRECT("L75"))," ",(INDIRECT("L75")))</f>
        <v xml:space="preserve"> </v>
      </c>
      <c r="AM75" s="44" t="str">
        <f ca="1">IF(ISBLANK(INDIRECT("M75"))," ",(INDIRECT("M75")))</f>
        <v xml:space="preserve"> </v>
      </c>
      <c r="AN75" s="44" t="str">
        <f ca="1">IF(ISBLANK(INDIRECT("N75"))," ",(INDIRECT("N75")))</f>
        <v xml:space="preserve"> </v>
      </c>
      <c r="AO75" s="44" t="str">
        <f ca="1">IF(ISBLANK(INDIRECT("O75"))," ",(INDIRECT("O75")))</f>
        <v xml:space="preserve"> </v>
      </c>
      <c r="AP75" s="44" t="str">
        <f ca="1">IF(ISBLANK(INDIRECT("P75"))," ",(INDIRECT("P75")))</f>
        <v xml:space="preserve"> </v>
      </c>
      <c r="AQ75" s="44" t="str">
        <f ca="1">IF(ISBLANK(INDIRECT("Q75"))," ",(INDIRECT("Q75")))</f>
        <v xml:space="preserve"> </v>
      </c>
      <c r="AR75" s="44" t="str">
        <f ca="1">IF(ISBLANK(INDIRECT("R75"))," ",(INDIRECT("R75")))</f>
        <v xml:space="preserve"> </v>
      </c>
      <c r="AS75" s="44" t="str">
        <f ca="1">IF(ISBLANK(INDIRECT("S75"))," ",(INDIRECT("S75")))</f>
        <v/>
      </c>
      <c r="AT75" s="44" t="str">
        <f ca="1">IF(ISBLANK(INDIRECT("T75"))," ",(INDIRECT("T75")))</f>
        <v xml:space="preserve"> </v>
      </c>
      <c r="AU75" s="44" t="str">
        <f ca="1">IF(ISBLANK(INDIRECT("U75"))," ",(INDIRECT("U75")))</f>
        <v xml:space="preserve"> </v>
      </c>
      <c r="AV75" s="44" t="str">
        <f ca="1">IF(ISBLANK(INDIRECT("V75"))," ",(INDIRECT("V75")))</f>
        <v xml:space="preserve"> </v>
      </c>
      <c r="AW75" s="44" t="str">
        <f ca="1">IF(ISBLANK(INDIRECT("W75"))," ",(INDIRECT("W75")))</f>
        <v xml:space="preserve"> </v>
      </c>
      <c r="BC75" s="158" t="s">
        <v>823</v>
      </c>
      <c r="BD75" s="158"/>
      <c r="BE75" s="158"/>
      <c r="BF75" s="158"/>
      <c r="BG75" s="158"/>
    </row>
    <row r="76" spans="1:59" x14ac:dyDescent="0.25">
      <c r="A76" s="15">
        <v>71</v>
      </c>
      <c r="B76" s="17"/>
      <c r="C76" s="17"/>
      <c r="D76" s="26"/>
      <c r="E76" s="27"/>
      <c r="F76" s="26"/>
      <c r="G76" s="17"/>
      <c r="H76" s="17"/>
      <c r="I76" s="17"/>
      <c r="J76" s="17"/>
      <c r="K76" s="17"/>
      <c r="L76" s="17"/>
      <c r="M76" s="17"/>
      <c r="N76" s="26"/>
      <c r="O76" s="26"/>
      <c r="P76" s="17"/>
      <c r="Q76" s="68"/>
      <c r="R76" s="68"/>
      <c r="S76" s="244" t="str">
        <f t="shared" si="2"/>
        <v/>
      </c>
      <c r="T76" s="28"/>
      <c r="U76" s="17"/>
      <c r="V76" s="69"/>
      <c r="W76" s="17"/>
      <c r="AB76" s="44" t="str">
        <f ca="1">IF(ISBLANK(INDIRECT("B76"))," ",(INDIRECT("B76")))</f>
        <v xml:space="preserve"> </v>
      </c>
      <c r="AC76" s="44" t="str">
        <f ca="1">IF(ISBLANK(INDIRECT("C76"))," ",(INDIRECT("C76")))</f>
        <v xml:space="preserve"> </v>
      </c>
      <c r="AD76" s="44" t="str">
        <f ca="1">IF(ISBLANK(INDIRECT("D76"))," ",(INDIRECT("D76")))</f>
        <v xml:space="preserve"> </v>
      </c>
      <c r="AE76" s="44" t="str">
        <f ca="1">IF(ISBLANK(INDIRECT("E76"))," ",(INDIRECT("E76")))</f>
        <v xml:space="preserve"> </v>
      </c>
      <c r="AF76" s="44" t="str">
        <f ca="1">IF(ISBLANK(INDIRECT("F76"))," ",(INDIRECT("F76")))</f>
        <v xml:space="preserve"> </v>
      </c>
      <c r="AG76" s="44" t="str">
        <f ca="1">IF(ISBLANK(INDIRECT("G76"))," ",(INDIRECT("G76")))</f>
        <v xml:space="preserve"> </v>
      </c>
      <c r="AH76" s="44" t="str">
        <f ca="1">IF(ISBLANK(INDIRECT("H76"))," ",(INDIRECT("H76")))</f>
        <v xml:space="preserve"> </v>
      </c>
      <c r="AI76" s="44" t="str">
        <f ca="1">IF(ISBLANK(INDIRECT("I76"))," ",(INDIRECT("I76")))</f>
        <v xml:space="preserve"> </v>
      </c>
      <c r="AJ76" s="44" t="str">
        <f ca="1">IF(ISBLANK(INDIRECT("J76"))," ",(INDIRECT("J76")))</f>
        <v xml:space="preserve"> </v>
      </c>
      <c r="AK76" s="44" t="str">
        <f ca="1">IF(ISBLANK(INDIRECT("K76"))," ",(INDIRECT("K76")))</f>
        <v xml:space="preserve"> </v>
      </c>
      <c r="AL76" s="44" t="str">
        <f ca="1">IF(ISBLANK(INDIRECT("L76"))," ",(INDIRECT("L76")))</f>
        <v xml:space="preserve"> </v>
      </c>
      <c r="AM76" s="44" t="str">
        <f ca="1">IF(ISBLANK(INDIRECT("M76"))," ",(INDIRECT("M76")))</f>
        <v xml:space="preserve"> </v>
      </c>
      <c r="AN76" s="44" t="str">
        <f ca="1">IF(ISBLANK(INDIRECT("N76"))," ",(INDIRECT("N76")))</f>
        <v xml:space="preserve"> </v>
      </c>
      <c r="AO76" s="44" t="str">
        <f ca="1">IF(ISBLANK(INDIRECT("O76"))," ",(INDIRECT("O76")))</f>
        <v xml:space="preserve"> </v>
      </c>
      <c r="AP76" s="44" t="str">
        <f ca="1">IF(ISBLANK(INDIRECT("P76"))," ",(INDIRECT("P76")))</f>
        <v xml:space="preserve"> </v>
      </c>
      <c r="AQ76" s="44" t="str">
        <f ca="1">IF(ISBLANK(INDIRECT("Q76"))," ",(INDIRECT("Q76")))</f>
        <v xml:space="preserve"> </v>
      </c>
      <c r="AR76" s="44" t="str">
        <f ca="1">IF(ISBLANK(INDIRECT("R76"))," ",(INDIRECT("R76")))</f>
        <v xml:space="preserve"> </v>
      </c>
      <c r="AS76" s="44" t="str">
        <f ca="1">IF(ISBLANK(INDIRECT("S76"))," ",(INDIRECT("S76")))</f>
        <v/>
      </c>
      <c r="AT76" s="44" t="str">
        <f ca="1">IF(ISBLANK(INDIRECT("T76"))," ",(INDIRECT("T76")))</f>
        <v xml:space="preserve"> </v>
      </c>
      <c r="AU76" s="44" t="str">
        <f ca="1">IF(ISBLANK(INDIRECT("U76"))," ",(INDIRECT("U76")))</f>
        <v xml:space="preserve"> </v>
      </c>
      <c r="AV76" s="44" t="str">
        <f ca="1">IF(ISBLANK(INDIRECT("V76"))," ",(INDIRECT("V76")))</f>
        <v xml:space="preserve"> </v>
      </c>
      <c r="AW76" s="44" t="str">
        <f ca="1">IF(ISBLANK(INDIRECT("W76"))," ",(INDIRECT("W76")))</f>
        <v xml:space="preserve"> </v>
      </c>
      <c r="BC76" s="158" t="s">
        <v>824</v>
      </c>
      <c r="BD76" s="158"/>
      <c r="BE76" s="158"/>
      <c r="BF76" s="158"/>
      <c r="BG76" s="158"/>
    </row>
    <row r="77" spans="1:59" x14ac:dyDescent="0.25">
      <c r="A77" s="15">
        <v>72</v>
      </c>
      <c r="B77" s="17"/>
      <c r="C77" s="17"/>
      <c r="D77" s="26"/>
      <c r="E77" s="27"/>
      <c r="F77" s="26"/>
      <c r="G77" s="17"/>
      <c r="H77" s="17"/>
      <c r="I77" s="17"/>
      <c r="J77" s="17"/>
      <c r="K77" s="17"/>
      <c r="L77" s="17"/>
      <c r="M77" s="17"/>
      <c r="N77" s="26"/>
      <c r="O77" s="26"/>
      <c r="P77" s="17"/>
      <c r="Q77" s="68"/>
      <c r="R77" s="68"/>
      <c r="S77" s="244" t="str">
        <f t="shared" si="2"/>
        <v/>
      </c>
      <c r="T77" s="28"/>
      <c r="U77" s="17"/>
      <c r="V77" s="69"/>
      <c r="W77" s="17"/>
      <c r="AB77" s="44" t="str">
        <f ca="1">IF(ISBLANK(INDIRECT("B77"))," ",(INDIRECT("B77")))</f>
        <v xml:space="preserve"> </v>
      </c>
      <c r="AC77" s="44" t="str">
        <f ca="1">IF(ISBLANK(INDIRECT("C77"))," ",(INDIRECT("C77")))</f>
        <v xml:space="preserve"> </v>
      </c>
      <c r="AD77" s="44" t="str">
        <f ca="1">IF(ISBLANK(INDIRECT("D77"))," ",(INDIRECT("D77")))</f>
        <v xml:space="preserve"> </v>
      </c>
      <c r="AE77" s="44" t="str">
        <f ca="1">IF(ISBLANK(INDIRECT("E77"))," ",(INDIRECT("E77")))</f>
        <v xml:space="preserve"> </v>
      </c>
      <c r="AF77" s="44" t="str">
        <f ca="1">IF(ISBLANK(INDIRECT("F77"))," ",(INDIRECT("F77")))</f>
        <v xml:space="preserve"> </v>
      </c>
      <c r="AG77" s="44" t="str">
        <f ca="1">IF(ISBLANK(INDIRECT("G77"))," ",(INDIRECT("G77")))</f>
        <v xml:space="preserve"> </v>
      </c>
      <c r="AH77" s="44" t="str">
        <f ca="1">IF(ISBLANK(INDIRECT("H77"))," ",(INDIRECT("H77")))</f>
        <v xml:space="preserve"> </v>
      </c>
      <c r="AI77" s="44" t="str">
        <f ca="1">IF(ISBLANK(INDIRECT("I77"))," ",(INDIRECT("I77")))</f>
        <v xml:space="preserve"> </v>
      </c>
      <c r="AJ77" s="44" t="str">
        <f ca="1">IF(ISBLANK(INDIRECT("J77"))," ",(INDIRECT("J77")))</f>
        <v xml:space="preserve"> </v>
      </c>
      <c r="AK77" s="44" t="str">
        <f ca="1">IF(ISBLANK(INDIRECT("K77"))," ",(INDIRECT("K77")))</f>
        <v xml:space="preserve"> </v>
      </c>
      <c r="AL77" s="44" t="str">
        <f ca="1">IF(ISBLANK(INDIRECT("L77"))," ",(INDIRECT("L77")))</f>
        <v xml:space="preserve"> </v>
      </c>
      <c r="AM77" s="44" t="str">
        <f ca="1">IF(ISBLANK(INDIRECT("M77"))," ",(INDIRECT("M77")))</f>
        <v xml:space="preserve"> </v>
      </c>
      <c r="AN77" s="44" t="str">
        <f ca="1">IF(ISBLANK(INDIRECT("N77"))," ",(INDIRECT("N77")))</f>
        <v xml:space="preserve"> </v>
      </c>
      <c r="AO77" s="44" t="str">
        <f ca="1">IF(ISBLANK(INDIRECT("O77"))," ",(INDIRECT("O77")))</f>
        <v xml:space="preserve"> </v>
      </c>
      <c r="AP77" s="44" t="str">
        <f ca="1">IF(ISBLANK(INDIRECT("P77"))," ",(INDIRECT("P77")))</f>
        <v xml:space="preserve"> </v>
      </c>
      <c r="AQ77" s="44" t="str">
        <f ca="1">IF(ISBLANK(INDIRECT("Q77"))," ",(INDIRECT("Q77")))</f>
        <v xml:space="preserve"> </v>
      </c>
      <c r="AR77" s="44" t="str">
        <f ca="1">IF(ISBLANK(INDIRECT("R77"))," ",(INDIRECT("R77")))</f>
        <v xml:space="preserve"> </v>
      </c>
      <c r="AS77" s="44" t="str">
        <f ca="1">IF(ISBLANK(INDIRECT("S77"))," ",(INDIRECT("S77")))</f>
        <v/>
      </c>
      <c r="AT77" s="44" t="str">
        <f ca="1">IF(ISBLANK(INDIRECT("T77"))," ",(INDIRECT("T77")))</f>
        <v xml:space="preserve"> </v>
      </c>
      <c r="AU77" s="44" t="str">
        <f ca="1">IF(ISBLANK(INDIRECT("U77"))," ",(INDIRECT("U77")))</f>
        <v xml:space="preserve"> </v>
      </c>
      <c r="AV77" s="44" t="str">
        <f ca="1">IF(ISBLANK(INDIRECT("V77"))," ",(INDIRECT("V77")))</f>
        <v xml:space="preserve"> </v>
      </c>
      <c r="AW77" s="44" t="str">
        <f ca="1">IF(ISBLANK(INDIRECT("W77"))," ",(INDIRECT("W77")))</f>
        <v xml:space="preserve"> </v>
      </c>
      <c r="BC77" s="158" t="s">
        <v>574</v>
      </c>
      <c r="BD77" s="158"/>
      <c r="BE77" s="158"/>
      <c r="BF77" s="158"/>
      <c r="BG77" s="158"/>
    </row>
    <row r="78" spans="1:59" x14ac:dyDescent="0.25">
      <c r="A78" s="15">
        <v>73</v>
      </c>
      <c r="B78" s="17"/>
      <c r="C78" s="17"/>
      <c r="D78" s="26"/>
      <c r="E78" s="27"/>
      <c r="F78" s="26"/>
      <c r="G78" s="17"/>
      <c r="H78" s="17"/>
      <c r="I78" s="17"/>
      <c r="J78" s="17"/>
      <c r="K78" s="17"/>
      <c r="L78" s="17"/>
      <c r="M78" s="17"/>
      <c r="N78" s="26"/>
      <c r="O78" s="26"/>
      <c r="P78" s="17"/>
      <c r="Q78" s="68"/>
      <c r="R78" s="68"/>
      <c r="S78" s="244" t="str">
        <f t="shared" si="2"/>
        <v/>
      </c>
      <c r="T78" s="28"/>
      <c r="U78" s="17"/>
      <c r="V78" s="69"/>
      <c r="W78" s="17"/>
      <c r="AB78" s="44" t="str">
        <f ca="1">IF(ISBLANK(INDIRECT("B78"))," ",(INDIRECT("B78")))</f>
        <v xml:space="preserve"> </v>
      </c>
      <c r="AC78" s="44" t="str">
        <f ca="1">IF(ISBLANK(INDIRECT("C78"))," ",(INDIRECT("C78")))</f>
        <v xml:space="preserve"> </v>
      </c>
      <c r="AD78" s="44" t="str">
        <f ca="1">IF(ISBLANK(INDIRECT("D78"))," ",(INDIRECT("D78")))</f>
        <v xml:space="preserve"> </v>
      </c>
      <c r="AE78" s="44" t="str">
        <f ca="1">IF(ISBLANK(INDIRECT("E78"))," ",(INDIRECT("E78")))</f>
        <v xml:space="preserve"> </v>
      </c>
      <c r="AF78" s="44" t="str">
        <f ca="1">IF(ISBLANK(INDIRECT("F78"))," ",(INDIRECT("F78")))</f>
        <v xml:space="preserve"> </v>
      </c>
      <c r="AG78" s="44" t="str">
        <f ca="1">IF(ISBLANK(INDIRECT("G78"))," ",(INDIRECT("G78")))</f>
        <v xml:space="preserve"> </v>
      </c>
      <c r="AH78" s="44" t="str">
        <f ca="1">IF(ISBLANK(INDIRECT("H78"))," ",(INDIRECT("H78")))</f>
        <v xml:space="preserve"> </v>
      </c>
      <c r="AI78" s="44" t="str">
        <f ca="1">IF(ISBLANK(INDIRECT("I78"))," ",(INDIRECT("I78")))</f>
        <v xml:space="preserve"> </v>
      </c>
      <c r="AJ78" s="44" t="str">
        <f ca="1">IF(ISBLANK(INDIRECT("J78"))," ",(INDIRECT("J78")))</f>
        <v xml:space="preserve"> </v>
      </c>
      <c r="AK78" s="44" t="str">
        <f ca="1">IF(ISBLANK(INDIRECT("K78"))," ",(INDIRECT("K78")))</f>
        <v xml:space="preserve"> </v>
      </c>
      <c r="AL78" s="44" t="str">
        <f ca="1">IF(ISBLANK(INDIRECT("L78"))," ",(INDIRECT("L78")))</f>
        <v xml:space="preserve"> </v>
      </c>
      <c r="AM78" s="44" t="str">
        <f ca="1">IF(ISBLANK(INDIRECT("M78"))," ",(INDIRECT("M78")))</f>
        <v xml:space="preserve"> </v>
      </c>
      <c r="AN78" s="44" t="str">
        <f ca="1">IF(ISBLANK(INDIRECT("N78"))," ",(INDIRECT("N78")))</f>
        <v xml:space="preserve"> </v>
      </c>
      <c r="AO78" s="44" t="str">
        <f ca="1">IF(ISBLANK(INDIRECT("O78"))," ",(INDIRECT("O78")))</f>
        <v xml:space="preserve"> </v>
      </c>
      <c r="AP78" s="44" t="str">
        <f ca="1">IF(ISBLANK(INDIRECT("P78"))," ",(INDIRECT("P78")))</f>
        <v xml:space="preserve"> </v>
      </c>
      <c r="AQ78" s="44" t="str">
        <f ca="1">IF(ISBLANK(INDIRECT("Q78"))," ",(INDIRECT("Q78")))</f>
        <v xml:space="preserve"> </v>
      </c>
      <c r="AR78" s="44" t="str">
        <f ca="1">IF(ISBLANK(INDIRECT("R78"))," ",(INDIRECT("R78")))</f>
        <v xml:space="preserve"> </v>
      </c>
      <c r="AS78" s="44" t="str">
        <f ca="1">IF(ISBLANK(INDIRECT("S78"))," ",(INDIRECT("S78")))</f>
        <v/>
      </c>
      <c r="AT78" s="44" t="str">
        <f ca="1">IF(ISBLANK(INDIRECT("T78"))," ",(INDIRECT("T78")))</f>
        <v xml:space="preserve"> </v>
      </c>
      <c r="AU78" s="44" t="str">
        <f ca="1">IF(ISBLANK(INDIRECT("U78"))," ",(INDIRECT("U78")))</f>
        <v xml:space="preserve"> </v>
      </c>
      <c r="AV78" s="44" t="str">
        <f ca="1">IF(ISBLANK(INDIRECT("V78"))," ",(INDIRECT("V78")))</f>
        <v xml:space="preserve"> </v>
      </c>
      <c r="AW78" s="44" t="str">
        <f ca="1">IF(ISBLANK(INDIRECT("W78"))," ",(INDIRECT("W78")))</f>
        <v xml:space="preserve"> </v>
      </c>
      <c r="BC78" s="158" t="s">
        <v>575</v>
      </c>
      <c r="BD78" s="158"/>
      <c r="BE78" s="158"/>
      <c r="BF78" s="158"/>
      <c r="BG78" s="158"/>
    </row>
    <row r="79" spans="1:59" x14ac:dyDescent="0.25">
      <c r="A79" s="15">
        <v>74</v>
      </c>
      <c r="B79" s="17"/>
      <c r="C79" s="17"/>
      <c r="D79" s="26"/>
      <c r="E79" s="27"/>
      <c r="F79" s="26"/>
      <c r="G79" s="17"/>
      <c r="H79" s="17"/>
      <c r="I79" s="17"/>
      <c r="J79" s="17"/>
      <c r="K79" s="17"/>
      <c r="L79" s="17"/>
      <c r="M79" s="17"/>
      <c r="N79" s="26"/>
      <c r="O79" s="26"/>
      <c r="P79" s="17"/>
      <c r="Q79" s="68"/>
      <c r="R79" s="68"/>
      <c r="S79" s="244" t="str">
        <f t="shared" si="2"/>
        <v/>
      </c>
      <c r="T79" s="28"/>
      <c r="U79" s="17"/>
      <c r="V79" s="69"/>
      <c r="W79" s="17"/>
      <c r="AB79" s="44" t="str">
        <f ca="1">IF(ISBLANK(INDIRECT("B79"))," ",(INDIRECT("B79")))</f>
        <v xml:space="preserve"> </v>
      </c>
      <c r="AC79" s="44" t="str">
        <f ca="1">IF(ISBLANK(INDIRECT("C79"))," ",(INDIRECT("C79")))</f>
        <v xml:space="preserve"> </v>
      </c>
      <c r="AD79" s="44" t="str">
        <f ca="1">IF(ISBLANK(INDIRECT("D79"))," ",(INDIRECT("D79")))</f>
        <v xml:space="preserve"> </v>
      </c>
      <c r="AE79" s="44" t="str">
        <f ca="1">IF(ISBLANK(INDIRECT("E79"))," ",(INDIRECT("E79")))</f>
        <v xml:space="preserve"> </v>
      </c>
      <c r="AF79" s="44" t="str">
        <f ca="1">IF(ISBLANK(INDIRECT("F79"))," ",(INDIRECT("F79")))</f>
        <v xml:space="preserve"> </v>
      </c>
      <c r="AG79" s="44" t="str">
        <f ca="1">IF(ISBLANK(INDIRECT("G79"))," ",(INDIRECT("G79")))</f>
        <v xml:space="preserve"> </v>
      </c>
      <c r="AH79" s="44" t="str">
        <f ca="1">IF(ISBLANK(INDIRECT("H79"))," ",(INDIRECT("H79")))</f>
        <v xml:space="preserve"> </v>
      </c>
      <c r="AI79" s="44" t="str">
        <f ca="1">IF(ISBLANK(INDIRECT("I79"))," ",(INDIRECT("I79")))</f>
        <v xml:space="preserve"> </v>
      </c>
      <c r="AJ79" s="44" t="str">
        <f ca="1">IF(ISBLANK(INDIRECT("J79"))," ",(INDIRECT("J79")))</f>
        <v xml:space="preserve"> </v>
      </c>
      <c r="AK79" s="44" t="str">
        <f ca="1">IF(ISBLANK(INDIRECT("K79"))," ",(INDIRECT("K79")))</f>
        <v xml:space="preserve"> </v>
      </c>
      <c r="AL79" s="44" t="str">
        <f ca="1">IF(ISBLANK(INDIRECT("L79"))," ",(INDIRECT("L79")))</f>
        <v xml:space="preserve"> </v>
      </c>
      <c r="AM79" s="44" t="str">
        <f ca="1">IF(ISBLANK(INDIRECT("M79"))," ",(INDIRECT("M79")))</f>
        <v xml:space="preserve"> </v>
      </c>
      <c r="AN79" s="44" t="str">
        <f ca="1">IF(ISBLANK(INDIRECT("N79"))," ",(INDIRECT("N79")))</f>
        <v xml:space="preserve"> </v>
      </c>
      <c r="AO79" s="44" t="str">
        <f ca="1">IF(ISBLANK(INDIRECT("O79"))," ",(INDIRECT("O79")))</f>
        <v xml:space="preserve"> </v>
      </c>
      <c r="AP79" s="44" t="str">
        <f ca="1">IF(ISBLANK(INDIRECT("P79"))," ",(INDIRECT("P79")))</f>
        <v xml:space="preserve"> </v>
      </c>
      <c r="AQ79" s="44" t="str">
        <f ca="1">IF(ISBLANK(INDIRECT("Q79"))," ",(INDIRECT("Q79")))</f>
        <v xml:space="preserve"> </v>
      </c>
      <c r="AR79" s="44" t="str">
        <f ca="1">IF(ISBLANK(INDIRECT("R79"))," ",(INDIRECT("R79")))</f>
        <v xml:space="preserve"> </v>
      </c>
      <c r="AS79" s="44" t="str">
        <f ca="1">IF(ISBLANK(INDIRECT("S79"))," ",(INDIRECT("S79")))</f>
        <v/>
      </c>
      <c r="AT79" s="44" t="str">
        <f ca="1">IF(ISBLANK(INDIRECT("T79"))," ",(INDIRECT("T79")))</f>
        <v xml:space="preserve"> </v>
      </c>
      <c r="AU79" s="44" t="str">
        <f ca="1">IF(ISBLANK(INDIRECT("U79"))," ",(INDIRECT("U79")))</f>
        <v xml:space="preserve"> </v>
      </c>
      <c r="AV79" s="44" t="str">
        <f ca="1">IF(ISBLANK(INDIRECT("V79"))," ",(INDIRECT("V79")))</f>
        <v xml:space="preserve"> </v>
      </c>
      <c r="AW79" s="44" t="str">
        <f ca="1">IF(ISBLANK(INDIRECT("W79"))," ",(INDIRECT("W79")))</f>
        <v xml:space="preserve"> </v>
      </c>
      <c r="BC79" s="158" t="s">
        <v>208</v>
      </c>
      <c r="BD79" s="158"/>
      <c r="BE79" s="158"/>
      <c r="BF79" s="158"/>
      <c r="BG79" s="158"/>
    </row>
    <row r="80" spans="1:59" x14ac:dyDescent="0.25">
      <c r="A80" s="15">
        <v>75</v>
      </c>
      <c r="B80" s="17"/>
      <c r="C80" s="17"/>
      <c r="D80" s="26"/>
      <c r="E80" s="27"/>
      <c r="F80" s="26"/>
      <c r="G80" s="17"/>
      <c r="H80" s="17"/>
      <c r="I80" s="17"/>
      <c r="J80" s="17"/>
      <c r="K80" s="17"/>
      <c r="L80" s="17"/>
      <c r="M80" s="17"/>
      <c r="N80" s="26"/>
      <c r="O80" s="26"/>
      <c r="P80" s="17"/>
      <c r="Q80" s="68"/>
      <c r="R80" s="68"/>
      <c r="S80" s="244" t="str">
        <f t="shared" si="2"/>
        <v/>
      </c>
      <c r="T80" s="28"/>
      <c r="U80" s="17"/>
      <c r="V80" s="69"/>
      <c r="W80" s="17"/>
      <c r="AB80" s="44" t="str">
        <f ca="1">IF(ISBLANK(INDIRECT("B80"))," ",(INDIRECT("B80")))</f>
        <v xml:space="preserve"> </v>
      </c>
      <c r="AC80" s="44" t="str">
        <f ca="1">IF(ISBLANK(INDIRECT("C80"))," ",(INDIRECT("C80")))</f>
        <v xml:space="preserve"> </v>
      </c>
      <c r="AD80" s="44" t="str">
        <f ca="1">IF(ISBLANK(INDIRECT("D80"))," ",(INDIRECT("D80")))</f>
        <v xml:space="preserve"> </v>
      </c>
      <c r="AE80" s="44" t="str">
        <f ca="1">IF(ISBLANK(INDIRECT("E80"))," ",(INDIRECT("E80")))</f>
        <v xml:space="preserve"> </v>
      </c>
      <c r="AF80" s="44" t="str">
        <f ca="1">IF(ISBLANK(INDIRECT("F80"))," ",(INDIRECT("F80")))</f>
        <v xml:space="preserve"> </v>
      </c>
      <c r="AG80" s="44" t="str">
        <f ca="1">IF(ISBLANK(INDIRECT("G80"))," ",(INDIRECT("G80")))</f>
        <v xml:space="preserve"> </v>
      </c>
      <c r="AH80" s="44" t="str">
        <f ca="1">IF(ISBLANK(INDIRECT("H80"))," ",(INDIRECT("H80")))</f>
        <v xml:space="preserve"> </v>
      </c>
      <c r="AI80" s="44" t="str">
        <f ca="1">IF(ISBLANK(INDIRECT("I80"))," ",(INDIRECT("I80")))</f>
        <v xml:space="preserve"> </v>
      </c>
      <c r="AJ80" s="44" t="str">
        <f ca="1">IF(ISBLANK(INDIRECT("J80"))," ",(INDIRECT("J80")))</f>
        <v xml:space="preserve"> </v>
      </c>
      <c r="AK80" s="44" t="str">
        <f ca="1">IF(ISBLANK(INDIRECT("K80"))," ",(INDIRECT("K80")))</f>
        <v xml:space="preserve"> </v>
      </c>
      <c r="AL80" s="44" t="str">
        <f ca="1">IF(ISBLANK(INDIRECT("L80"))," ",(INDIRECT("L80")))</f>
        <v xml:space="preserve"> </v>
      </c>
      <c r="AM80" s="44" t="str">
        <f ca="1">IF(ISBLANK(INDIRECT("M80"))," ",(INDIRECT("M80")))</f>
        <v xml:space="preserve"> </v>
      </c>
      <c r="AN80" s="44" t="str">
        <f ca="1">IF(ISBLANK(INDIRECT("N80"))," ",(INDIRECT("N80")))</f>
        <v xml:space="preserve"> </v>
      </c>
      <c r="AO80" s="44" t="str">
        <f ca="1">IF(ISBLANK(INDIRECT("O80"))," ",(INDIRECT("O80")))</f>
        <v xml:space="preserve"> </v>
      </c>
      <c r="AP80" s="44" t="str">
        <f ca="1">IF(ISBLANK(INDIRECT("P80"))," ",(INDIRECT("P80")))</f>
        <v xml:space="preserve"> </v>
      </c>
      <c r="AQ80" s="44" t="str">
        <f ca="1">IF(ISBLANK(INDIRECT("Q80"))," ",(INDIRECT("Q80")))</f>
        <v xml:space="preserve"> </v>
      </c>
      <c r="AR80" s="44" t="str">
        <f ca="1">IF(ISBLANK(INDIRECT("R80"))," ",(INDIRECT("R80")))</f>
        <v xml:space="preserve"> </v>
      </c>
      <c r="AS80" s="44" t="str">
        <f ca="1">IF(ISBLANK(INDIRECT("S80"))," ",(INDIRECT("S80")))</f>
        <v/>
      </c>
      <c r="AT80" s="44" t="str">
        <f ca="1">IF(ISBLANK(INDIRECT("T80"))," ",(INDIRECT("T80")))</f>
        <v xml:space="preserve"> </v>
      </c>
      <c r="AU80" s="44" t="str">
        <f ca="1">IF(ISBLANK(INDIRECT("U80"))," ",(INDIRECT("U80")))</f>
        <v xml:space="preserve"> </v>
      </c>
      <c r="AV80" s="44" t="str">
        <f ca="1">IF(ISBLANK(INDIRECT("V80"))," ",(INDIRECT("V80")))</f>
        <v xml:space="preserve"> </v>
      </c>
      <c r="AW80" s="44" t="str">
        <f ca="1">IF(ISBLANK(INDIRECT("W80"))," ",(INDIRECT("W80")))</f>
        <v xml:space="preserve"> </v>
      </c>
      <c r="BC80" s="158" t="s">
        <v>209</v>
      </c>
      <c r="BD80" s="158"/>
      <c r="BE80" s="158"/>
      <c r="BF80" s="158"/>
      <c r="BG80" s="158"/>
    </row>
    <row r="81" spans="1:59" x14ac:dyDescent="0.25">
      <c r="A81" s="15">
        <v>76</v>
      </c>
      <c r="B81" s="17"/>
      <c r="C81" s="17"/>
      <c r="D81" s="26"/>
      <c r="E81" s="27"/>
      <c r="F81" s="26"/>
      <c r="G81" s="17"/>
      <c r="H81" s="17"/>
      <c r="I81" s="17"/>
      <c r="J81" s="17"/>
      <c r="K81" s="17"/>
      <c r="L81" s="17"/>
      <c r="M81" s="17"/>
      <c r="N81" s="26"/>
      <c r="O81" s="26"/>
      <c r="P81" s="17"/>
      <c r="Q81" s="68"/>
      <c r="R81" s="68"/>
      <c r="S81" s="244" t="str">
        <f t="shared" si="2"/>
        <v/>
      </c>
      <c r="T81" s="28"/>
      <c r="U81" s="17"/>
      <c r="V81" s="69"/>
      <c r="W81" s="17"/>
      <c r="AB81" s="44" t="str">
        <f ca="1">IF(ISBLANK(INDIRECT("B81"))," ",(INDIRECT("B81")))</f>
        <v xml:space="preserve"> </v>
      </c>
      <c r="AC81" s="44" t="str">
        <f ca="1">IF(ISBLANK(INDIRECT("C81"))," ",(INDIRECT("C81")))</f>
        <v xml:space="preserve"> </v>
      </c>
      <c r="AD81" s="44" t="str">
        <f ca="1">IF(ISBLANK(INDIRECT("D81"))," ",(INDIRECT("D81")))</f>
        <v xml:space="preserve"> </v>
      </c>
      <c r="AE81" s="44" t="str">
        <f ca="1">IF(ISBLANK(INDIRECT("E81"))," ",(INDIRECT("E81")))</f>
        <v xml:space="preserve"> </v>
      </c>
      <c r="AF81" s="44" t="str">
        <f ca="1">IF(ISBLANK(INDIRECT("F81"))," ",(INDIRECT("F81")))</f>
        <v xml:space="preserve"> </v>
      </c>
      <c r="AG81" s="44" t="str">
        <f ca="1">IF(ISBLANK(INDIRECT("G81"))," ",(INDIRECT("G81")))</f>
        <v xml:space="preserve"> </v>
      </c>
      <c r="AH81" s="44" t="str">
        <f ca="1">IF(ISBLANK(INDIRECT("H81"))," ",(INDIRECT("H81")))</f>
        <v xml:space="preserve"> </v>
      </c>
      <c r="AI81" s="44" t="str">
        <f ca="1">IF(ISBLANK(INDIRECT("I81"))," ",(INDIRECT("I81")))</f>
        <v xml:space="preserve"> </v>
      </c>
      <c r="AJ81" s="44" t="str">
        <f ca="1">IF(ISBLANK(INDIRECT("J81"))," ",(INDIRECT("J81")))</f>
        <v xml:space="preserve"> </v>
      </c>
      <c r="AK81" s="44" t="str">
        <f ca="1">IF(ISBLANK(INDIRECT("K81"))," ",(INDIRECT("K81")))</f>
        <v xml:space="preserve"> </v>
      </c>
      <c r="AL81" s="44" t="str">
        <f ca="1">IF(ISBLANK(INDIRECT("L81"))," ",(INDIRECT("L81")))</f>
        <v xml:space="preserve"> </v>
      </c>
      <c r="AM81" s="44" t="str">
        <f ca="1">IF(ISBLANK(INDIRECT("M81"))," ",(INDIRECT("M81")))</f>
        <v xml:space="preserve"> </v>
      </c>
      <c r="AN81" s="44" t="str">
        <f ca="1">IF(ISBLANK(INDIRECT("N81"))," ",(INDIRECT("N81")))</f>
        <v xml:space="preserve"> </v>
      </c>
      <c r="AO81" s="44" t="str">
        <f ca="1">IF(ISBLANK(INDIRECT("O81"))," ",(INDIRECT("O81")))</f>
        <v xml:space="preserve"> </v>
      </c>
      <c r="AP81" s="44" t="str">
        <f ca="1">IF(ISBLANK(INDIRECT("P81"))," ",(INDIRECT("P81")))</f>
        <v xml:space="preserve"> </v>
      </c>
      <c r="AQ81" s="44" t="str">
        <f ca="1">IF(ISBLANK(INDIRECT("Q81"))," ",(INDIRECT("Q81")))</f>
        <v xml:space="preserve"> </v>
      </c>
      <c r="AR81" s="44" t="str">
        <f ca="1">IF(ISBLANK(INDIRECT("R81"))," ",(INDIRECT("R81")))</f>
        <v xml:space="preserve"> </v>
      </c>
      <c r="AS81" s="44" t="str">
        <f ca="1">IF(ISBLANK(INDIRECT("S81"))," ",(INDIRECT("S81")))</f>
        <v/>
      </c>
      <c r="AT81" s="44" t="str">
        <f ca="1">IF(ISBLANK(INDIRECT("T81"))," ",(INDIRECT("T81")))</f>
        <v xml:space="preserve"> </v>
      </c>
      <c r="AU81" s="44" t="str">
        <f ca="1">IF(ISBLANK(INDIRECT("U81"))," ",(INDIRECT("U81")))</f>
        <v xml:space="preserve"> </v>
      </c>
      <c r="AV81" s="44" t="str">
        <f ca="1">IF(ISBLANK(INDIRECT("V81"))," ",(INDIRECT("V81")))</f>
        <v xml:space="preserve"> </v>
      </c>
      <c r="AW81" s="44" t="str">
        <f ca="1">IF(ISBLANK(INDIRECT("W81"))," ",(INDIRECT("W81")))</f>
        <v xml:space="preserve"> </v>
      </c>
      <c r="BC81" s="158" t="s">
        <v>577</v>
      </c>
      <c r="BD81" s="158"/>
      <c r="BE81" s="158"/>
      <c r="BF81" s="158"/>
      <c r="BG81" s="158"/>
    </row>
    <row r="82" spans="1:59" x14ac:dyDescent="0.25">
      <c r="A82" s="15">
        <v>77</v>
      </c>
      <c r="B82" s="17"/>
      <c r="C82" s="17"/>
      <c r="D82" s="26"/>
      <c r="E82" s="27"/>
      <c r="F82" s="26"/>
      <c r="G82" s="17"/>
      <c r="H82" s="17"/>
      <c r="I82" s="17"/>
      <c r="J82" s="17"/>
      <c r="K82" s="17"/>
      <c r="L82" s="17"/>
      <c r="M82" s="17"/>
      <c r="N82" s="26"/>
      <c r="O82" s="26"/>
      <c r="P82" s="17"/>
      <c r="Q82" s="68"/>
      <c r="R82" s="68"/>
      <c r="S82" s="244" t="str">
        <f t="shared" si="2"/>
        <v/>
      </c>
      <c r="T82" s="28"/>
      <c r="U82" s="17"/>
      <c r="V82" s="69"/>
      <c r="W82" s="17"/>
      <c r="AB82" s="44" t="str">
        <f ca="1">IF(ISBLANK(INDIRECT("B82"))," ",(INDIRECT("B82")))</f>
        <v xml:space="preserve"> </v>
      </c>
      <c r="AC82" s="44" t="str">
        <f ca="1">IF(ISBLANK(INDIRECT("C82"))," ",(INDIRECT("C82")))</f>
        <v xml:space="preserve"> </v>
      </c>
      <c r="AD82" s="44" t="str">
        <f ca="1">IF(ISBLANK(INDIRECT("D82"))," ",(INDIRECT("D82")))</f>
        <v xml:space="preserve"> </v>
      </c>
      <c r="AE82" s="44" t="str">
        <f ca="1">IF(ISBLANK(INDIRECT("E82"))," ",(INDIRECT("E82")))</f>
        <v xml:space="preserve"> </v>
      </c>
      <c r="AF82" s="44" t="str">
        <f ca="1">IF(ISBLANK(INDIRECT("F82"))," ",(INDIRECT("F82")))</f>
        <v xml:space="preserve"> </v>
      </c>
      <c r="AG82" s="44" t="str">
        <f ca="1">IF(ISBLANK(INDIRECT("G82"))," ",(INDIRECT("G82")))</f>
        <v xml:space="preserve"> </v>
      </c>
      <c r="AH82" s="44" t="str">
        <f ca="1">IF(ISBLANK(INDIRECT("H82"))," ",(INDIRECT("H82")))</f>
        <v xml:space="preserve"> </v>
      </c>
      <c r="AI82" s="44" t="str">
        <f ca="1">IF(ISBLANK(INDIRECT("I82"))," ",(INDIRECT("I82")))</f>
        <v xml:space="preserve"> </v>
      </c>
      <c r="AJ82" s="44" t="str">
        <f ca="1">IF(ISBLANK(INDIRECT("J82"))," ",(INDIRECT("J82")))</f>
        <v xml:space="preserve"> </v>
      </c>
      <c r="AK82" s="44" t="str">
        <f ca="1">IF(ISBLANK(INDIRECT("K82"))," ",(INDIRECT("K82")))</f>
        <v xml:space="preserve"> </v>
      </c>
      <c r="AL82" s="44" t="str">
        <f ca="1">IF(ISBLANK(INDIRECT("L82"))," ",(INDIRECT("L82")))</f>
        <v xml:space="preserve"> </v>
      </c>
      <c r="AM82" s="44" t="str">
        <f ca="1">IF(ISBLANK(INDIRECT("M82"))," ",(INDIRECT("M82")))</f>
        <v xml:space="preserve"> </v>
      </c>
      <c r="AN82" s="44" t="str">
        <f ca="1">IF(ISBLANK(INDIRECT("N82"))," ",(INDIRECT("N82")))</f>
        <v xml:space="preserve"> </v>
      </c>
      <c r="AO82" s="44" t="str">
        <f ca="1">IF(ISBLANK(INDIRECT("O82"))," ",(INDIRECT("O82")))</f>
        <v xml:space="preserve"> </v>
      </c>
      <c r="AP82" s="44" t="str">
        <f ca="1">IF(ISBLANK(INDIRECT("P82"))," ",(INDIRECT("P82")))</f>
        <v xml:space="preserve"> </v>
      </c>
      <c r="AQ82" s="44" t="str">
        <f ca="1">IF(ISBLANK(INDIRECT("Q82"))," ",(INDIRECT("Q82")))</f>
        <v xml:space="preserve"> </v>
      </c>
      <c r="AR82" s="44" t="str">
        <f ca="1">IF(ISBLANK(INDIRECT("R82"))," ",(INDIRECT("R82")))</f>
        <v xml:space="preserve"> </v>
      </c>
      <c r="AS82" s="44" t="str">
        <f ca="1">IF(ISBLANK(INDIRECT("S82"))," ",(INDIRECT("S82")))</f>
        <v/>
      </c>
      <c r="AT82" s="44" t="str">
        <f ca="1">IF(ISBLANK(INDIRECT("T82"))," ",(INDIRECT("T82")))</f>
        <v xml:space="preserve"> </v>
      </c>
      <c r="AU82" s="44" t="str">
        <f ca="1">IF(ISBLANK(INDIRECT("U82"))," ",(INDIRECT("U82")))</f>
        <v xml:space="preserve"> </v>
      </c>
      <c r="AV82" s="44" t="str">
        <f ca="1">IF(ISBLANK(INDIRECT("V82"))," ",(INDIRECT("V82")))</f>
        <v xml:space="preserve"> </v>
      </c>
      <c r="AW82" s="44" t="str">
        <f ca="1">IF(ISBLANK(INDIRECT("W82"))," ",(INDIRECT("W82")))</f>
        <v xml:space="preserve"> </v>
      </c>
      <c r="BC82" s="158" t="s">
        <v>578</v>
      </c>
      <c r="BD82" s="158"/>
      <c r="BE82" s="158"/>
      <c r="BF82" s="158"/>
      <c r="BG82" s="158"/>
    </row>
    <row r="83" spans="1:59" x14ac:dyDescent="0.25">
      <c r="A83" s="15">
        <v>78</v>
      </c>
      <c r="B83" s="17"/>
      <c r="C83" s="17"/>
      <c r="D83" s="26"/>
      <c r="E83" s="27"/>
      <c r="F83" s="26"/>
      <c r="G83" s="17"/>
      <c r="H83" s="17"/>
      <c r="I83" s="17"/>
      <c r="J83" s="17"/>
      <c r="K83" s="17"/>
      <c r="L83" s="17"/>
      <c r="M83" s="17"/>
      <c r="N83" s="26"/>
      <c r="O83" s="26"/>
      <c r="P83" s="17"/>
      <c r="Q83" s="68"/>
      <c r="R83" s="68"/>
      <c r="S83" s="244" t="str">
        <f t="shared" si="2"/>
        <v/>
      </c>
      <c r="T83" s="28"/>
      <c r="U83" s="17"/>
      <c r="V83" s="69"/>
      <c r="W83" s="17"/>
      <c r="AB83" s="44" t="str">
        <f ca="1">IF(ISBLANK(INDIRECT("B83"))," ",(INDIRECT("B83")))</f>
        <v xml:space="preserve"> </v>
      </c>
      <c r="AC83" s="44" t="str">
        <f ca="1">IF(ISBLANK(INDIRECT("C83"))," ",(INDIRECT("C83")))</f>
        <v xml:space="preserve"> </v>
      </c>
      <c r="AD83" s="44" t="str">
        <f ca="1">IF(ISBLANK(INDIRECT("D83"))," ",(INDIRECT("D83")))</f>
        <v xml:space="preserve"> </v>
      </c>
      <c r="AE83" s="44" t="str">
        <f ca="1">IF(ISBLANK(INDIRECT("E83"))," ",(INDIRECT("E83")))</f>
        <v xml:space="preserve"> </v>
      </c>
      <c r="AF83" s="44" t="str">
        <f ca="1">IF(ISBLANK(INDIRECT("F83"))," ",(INDIRECT("F83")))</f>
        <v xml:space="preserve"> </v>
      </c>
      <c r="AG83" s="44" t="str">
        <f ca="1">IF(ISBLANK(INDIRECT("G83"))," ",(INDIRECT("G83")))</f>
        <v xml:space="preserve"> </v>
      </c>
      <c r="AH83" s="44" t="str">
        <f ca="1">IF(ISBLANK(INDIRECT("H83"))," ",(INDIRECT("H83")))</f>
        <v xml:space="preserve"> </v>
      </c>
      <c r="AI83" s="44" t="str">
        <f ca="1">IF(ISBLANK(INDIRECT("I83"))," ",(INDIRECT("I83")))</f>
        <v xml:space="preserve"> </v>
      </c>
      <c r="AJ83" s="44" t="str">
        <f ca="1">IF(ISBLANK(INDIRECT("J83"))," ",(INDIRECT("J83")))</f>
        <v xml:space="preserve"> </v>
      </c>
      <c r="AK83" s="44" t="str">
        <f ca="1">IF(ISBLANK(INDIRECT("K83"))," ",(INDIRECT("K83")))</f>
        <v xml:space="preserve"> </v>
      </c>
      <c r="AL83" s="44" t="str">
        <f ca="1">IF(ISBLANK(INDIRECT("L83"))," ",(INDIRECT("L83")))</f>
        <v xml:space="preserve"> </v>
      </c>
      <c r="AM83" s="44" t="str">
        <f ca="1">IF(ISBLANK(INDIRECT("M83"))," ",(INDIRECT("M83")))</f>
        <v xml:space="preserve"> </v>
      </c>
      <c r="AN83" s="44" t="str">
        <f ca="1">IF(ISBLANK(INDIRECT("N83"))," ",(INDIRECT("N83")))</f>
        <v xml:space="preserve"> </v>
      </c>
      <c r="AO83" s="44" t="str">
        <f ca="1">IF(ISBLANK(INDIRECT("O83"))," ",(INDIRECT("O83")))</f>
        <v xml:space="preserve"> </v>
      </c>
      <c r="AP83" s="44" t="str">
        <f ca="1">IF(ISBLANK(INDIRECT("P83"))," ",(INDIRECT("P83")))</f>
        <v xml:space="preserve"> </v>
      </c>
      <c r="AQ83" s="44" t="str">
        <f ca="1">IF(ISBLANK(INDIRECT("Q83"))," ",(INDIRECT("Q83")))</f>
        <v xml:space="preserve"> </v>
      </c>
      <c r="AR83" s="44" t="str">
        <f ca="1">IF(ISBLANK(INDIRECT("R83"))," ",(INDIRECT("R83")))</f>
        <v xml:space="preserve"> </v>
      </c>
      <c r="AS83" s="44" t="str">
        <f ca="1">IF(ISBLANK(INDIRECT("S83"))," ",(INDIRECT("S83")))</f>
        <v/>
      </c>
      <c r="AT83" s="44" t="str">
        <f ca="1">IF(ISBLANK(INDIRECT("T83"))," ",(INDIRECT("T83")))</f>
        <v xml:space="preserve"> </v>
      </c>
      <c r="AU83" s="44" t="str">
        <f ca="1">IF(ISBLANK(INDIRECT("U83"))," ",(INDIRECT("U83")))</f>
        <v xml:space="preserve"> </v>
      </c>
      <c r="AV83" s="44" t="str">
        <f ca="1">IF(ISBLANK(INDIRECT("V83"))," ",(INDIRECT("V83")))</f>
        <v xml:space="preserve"> </v>
      </c>
      <c r="AW83" s="44" t="str">
        <f ca="1">IF(ISBLANK(INDIRECT("W83"))," ",(INDIRECT("W83")))</f>
        <v xml:space="preserve"> </v>
      </c>
      <c r="BC83" s="158" t="s">
        <v>576</v>
      </c>
      <c r="BD83" s="158"/>
      <c r="BE83" s="158"/>
      <c r="BF83" s="158"/>
      <c r="BG83" s="158"/>
    </row>
    <row r="84" spans="1:59" x14ac:dyDescent="0.25">
      <c r="A84" s="15">
        <v>79</v>
      </c>
      <c r="B84" s="17"/>
      <c r="C84" s="17"/>
      <c r="D84" s="26"/>
      <c r="E84" s="27"/>
      <c r="F84" s="26"/>
      <c r="G84" s="17"/>
      <c r="H84" s="17"/>
      <c r="I84" s="17"/>
      <c r="J84" s="17"/>
      <c r="K84" s="17"/>
      <c r="L84" s="17"/>
      <c r="M84" s="17"/>
      <c r="N84" s="26"/>
      <c r="O84" s="26"/>
      <c r="P84" s="17"/>
      <c r="Q84" s="68"/>
      <c r="R84" s="68"/>
      <c r="S84" s="244" t="str">
        <f t="shared" si="2"/>
        <v/>
      </c>
      <c r="T84" s="28"/>
      <c r="U84" s="17"/>
      <c r="V84" s="69"/>
      <c r="W84" s="17"/>
      <c r="AB84" s="44" t="str">
        <f ca="1">IF(ISBLANK(INDIRECT("B84"))," ",(INDIRECT("B84")))</f>
        <v xml:space="preserve"> </v>
      </c>
      <c r="AC84" s="44" t="str">
        <f ca="1">IF(ISBLANK(INDIRECT("C84"))," ",(INDIRECT("C84")))</f>
        <v xml:space="preserve"> </v>
      </c>
      <c r="AD84" s="44" t="str">
        <f ca="1">IF(ISBLANK(INDIRECT("D84"))," ",(INDIRECT("D84")))</f>
        <v xml:space="preserve"> </v>
      </c>
      <c r="AE84" s="44" t="str">
        <f ca="1">IF(ISBLANK(INDIRECT("E84"))," ",(INDIRECT("E84")))</f>
        <v xml:space="preserve"> </v>
      </c>
      <c r="AF84" s="44" t="str">
        <f ca="1">IF(ISBLANK(INDIRECT("F84"))," ",(INDIRECT("F84")))</f>
        <v xml:space="preserve"> </v>
      </c>
      <c r="AG84" s="44" t="str">
        <f ca="1">IF(ISBLANK(INDIRECT("G84"))," ",(INDIRECT("G84")))</f>
        <v xml:space="preserve"> </v>
      </c>
      <c r="AH84" s="44" t="str">
        <f ca="1">IF(ISBLANK(INDIRECT("H84"))," ",(INDIRECT("H84")))</f>
        <v xml:space="preserve"> </v>
      </c>
      <c r="AI84" s="44" t="str">
        <f ca="1">IF(ISBLANK(INDIRECT("I84"))," ",(INDIRECT("I84")))</f>
        <v xml:space="preserve"> </v>
      </c>
      <c r="AJ84" s="44" t="str">
        <f ca="1">IF(ISBLANK(INDIRECT("J84"))," ",(INDIRECT("J84")))</f>
        <v xml:space="preserve"> </v>
      </c>
      <c r="AK84" s="44" t="str">
        <f ca="1">IF(ISBLANK(INDIRECT("K84"))," ",(INDIRECT("K84")))</f>
        <v xml:space="preserve"> </v>
      </c>
      <c r="AL84" s="44" t="str">
        <f ca="1">IF(ISBLANK(INDIRECT("L84"))," ",(INDIRECT("L84")))</f>
        <v xml:space="preserve"> </v>
      </c>
      <c r="AM84" s="44" t="str">
        <f ca="1">IF(ISBLANK(INDIRECT("M84"))," ",(INDIRECT("M84")))</f>
        <v xml:space="preserve"> </v>
      </c>
      <c r="AN84" s="44" t="str">
        <f ca="1">IF(ISBLANK(INDIRECT("N84"))," ",(INDIRECT("N84")))</f>
        <v xml:space="preserve"> </v>
      </c>
      <c r="AO84" s="44" t="str">
        <f ca="1">IF(ISBLANK(INDIRECT("O84"))," ",(INDIRECT("O84")))</f>
        <v xml:space="preserve"> </v>
      </c>
      <c r="AP84" s="44" t="str">
        <f ca="1">IF(ISBLANK(INDIRECT("P84"))," ",(INDIRECT("P84")))</f>
        <v xml:space="preserve"> </v>
      </c>
      <c r="AQ84" s="44" t="str">
        <f ca="1">IF(ISBLANK(INDIRECT("Q84"))," ",(INDIRECT("Q84")))</f>
        <v xml:space="preserve"> </v>
      </c>
      <c r="AR84" s="44" t="str">
        <f ca="1">IF(ISBLANK(INDIRECT("R84"))," ",(INDIRECT("R84")))</f>
        <v xml:space="preserve"> </v>
      </c>
      <c r="AS84" s="44" t="str">
        <f ca="1">IF(ISBLANK(INDIRECT("S84"))," ",(INDIRECT("S84")))</f>
        <v/>
      </c>
      <c r="AT84" s="44" t="str">
        <f ca="1">IF(ISBLANK(INDIRECT("T84"))," ",(INDIRECT("T84")))</f>
        <v xml:space="preserve"> </v>
      </c>
      <c r="AU84" s="44" t="str">
        <f ca="1">IF(ISBLANK(INDIRECT("U84"))," ",(INDIRECT("U84")))</f>
        <v xml:space="preserve"> </v>
      </c>
      <c r="AV84" s="44" t="str">
        <f ca="1">IF(ISBLANK(INDIRECT("V84"))," ",(INDIRECT("V84")))</f>
        <v xml:space="preserve"> </v>
      </c>
      <c r="AW84" s="44" t="str">
        <f ca="1">IF(ISBLANK(INDIRECT("W84"))," ",(INDIRECT("W84")))</f>
        <v xml:space="preserve"> </v>
      </c>
      <c r="BC84" s="158" t="s">
        <v>210</v>
      </c>
      <c r="BD84" s="158"/>
      <c r="BE84" s="158"/>
      <c r="BF84" s="158"/>
      <c r="BG84" s="158"/>
    </row>
    <row r="85" spans="1:59" x14ac:dyDescent="0.25">
      <c r="A85" s="15">
        <v>80</v>
      </c>
      <c r="B85" s="17"/>
      <c r="C85" s="17"/>
      <c r="D85" s="26"/>
      <c r="E85" s="27"/>
      <c r="F85" s="26"/>
      <c r="G85" s="17"/>
      <c r="H85" s="17"/>
      <c r="I85" s="17"/>
      <c r="J85" s="17"/>
      <c r="K85" s="17"/>
      <c r="L85" s="17"/>
      <c r="M85" s="17"/>
      <c r="N85" s="26"/>
      <c r="O85" s="26"/>
      <c r="P85" s="17"/>
      <c r="Q85" s="68"/>
      <c r="R85" s="68"/>
      <c r="S85" s="244" t="str">
        <f t="shared" si="2"/>
        <v/>
      </c>
      <c r="T85" s="28"/>
      <c r="U85" s="17"/>
      <c r="V85" s="69"/>
      <c r="W85" s="17"/>
      <c r="AB85" s="44" t="str">
        <f ca="1">IF(ISBLANK(INDIRECT("B85"))," ",(INDIRECT("B85")))</f>
        <v xml:space="preserve"> </v>
      </c>
      <c r="AC85" s="44" t="str">
        <f ca="1">IF(ISBLANK(INDIRECT("C85"))," ",(INDIRECT("C85")))</f>
        <v xml:space="preserve"> </v>
      </c>
      <c r="AD85" s="44" t="str">
        <f ca="1">IF(ISBLANK(INDIRECT("D85"))," ",(INDIRECT("D85")))</f>
        <v xml:space="preserve"> </v>
      </c>
      <c r="AE85" s="44" t="str">
        <f ca="1">IF(ISBLANK(INDIRECT("E85"))," ",(INDIRECT("E85")))</f>
        <v xml:space="preserve"> </v>
      </c>
      <c r="AF85" s="44" t="str">
        <f ca="1">IF(ISBLANK(INDIRECT("F85"))," ",(INDIRECT("F85")))</f>
        <v xml:space="preserve"> </v>
      </c>
      <c r="AG85" s="44" t="str">
        <f ca="1">IF(ISBLANK(INDIRECT("G85"))," ",(INDIRECT("G85")))</f>
        <v xml:space="preserve"> </v>
      </c>
      <c r="AH85" s="44" t="str">
        <f ca="1">IF(ISBLANK(INDIRECT("H85"))," ",(INDIRECT("H85")))</f>
        <v xml:space="preserve"> </v>
      </c>
      <c r="AI85" s="44" t="str">
        <f ca="1">IF(ISBLANK(INDIRECT("I85"))," ",(INDIRECT("I85")))</f>
        <v xml:space="preserve"> </v>
      </c>
      <c r="AJ85" s="44" t="str">
        <f ca="1">IF(ISBLANK(INDIRECT("J85"))," ",(INDIRECT("J85")))</f>
        <v xml:space="preserve"> </v>
      </c>
      <c r="AK85" s="44" t="str">
        <f ca="1">IF(ISBLANK(INDIRECT("K85"))," ",(INDIRECT("K85")))</f>
        <v xml:space="preserve"> </v>
      </c>
      <c r="AL85" s="44" t="str">
        <f ca="1">IF(ISBLANK(INDIRECT("L85"))," ",(INDIRECT("L85")))</f>
        <v xml:space="preserve"> </v>
      </c>
      <c r="AM85" s="44" t="str">
        <f ca="1">IF(ISBLANK(INDIRECT("M85"))," ",(INDIRECT("M85")))</f>
        <v xml:space="preserve"> </v>
      </c>
      <c r="AN85" s="44" t="str">
        <f ca="1">IF(ISBLANK(INDIRECT("N85"))," ",(INDIRECT("N85")))</f>
        <v xml:space="preserve"> </v>
      </c>
      <c r="AO85" s="44" t="str">
        <f ca="1">IF(ISBLANK(INDIRECT("O85"))," ",(INDIRECT("O85")))</f>
        <v xml:space="preserve"> </v>
      </c>
      <c r="AP85" s="44" t="str">
        <f ca="1">IF(ISBLANK(INDIRECT("P85"))," ",(INDIRECT("P85")))</f>
        <v xml:space="preserve"> </v>
      </c>
      <c r="AQ85" s="44" t="str">
        <f ca="1">IF(ISBLANK(INDIRECT("Q85"))," ",(INDIRECT("Q85")))</f>
        <v xml:space="preserve"> </v>
      </c>
      <c r="AR85" s="44" t="str">
        <f ca="1">IF(ISBLANK(INDIRECT("R85"))," ",(INDIRECT("R85")))</f>
        <v xml:space="preserve"> </v>
      </c>
      <c r="AS85" s="44" t="str">
        <f ca="1">IF(ISBLANK(INDIRECT("S85"))," ",(INDIRECT("S85")))</f>
        <v/>
      </c>
      <c r="AT85" s="44" t="str">
        <f ca="1">IF(ISBLANK(INDIRECT("T85"))," ",(INDIRECT("T85")))</f>
        <v xml:space="preserve"> </v>
      </c>
      <c r="AU85" s="44" t="str">
        <f ca="1">IF(ISBLANK(INDIRECT("U85"))," ",(INDIRECT("U85")))</f>
        <v xml:space="preserve"> </v>
      </c>
      <c r="AV85" s="44" t="str">
        <f ca="1">IF(ISBLANK(INDIRECT("V85"))," ",(INDIRECT("V85")))</f>
        <v xml:space="preserve"> </v>
      </c>
      <c r="AW85" s="44" t="str">
        <f ca="1">IF(ISBLANK(INDIRECT("W85"))," ",(INDIRECT("W85")))</f>
        <v xml:space="preserve"> </v>
      </c>
      <c r="BC85" s="158" t="s">
        <v>579</v>
      </c>
      <c r="BD85" s="158"/>
      <c r="BE85" s="158"/>
      <c r="BF85" s="158"/>
      <c r="BG85" s="158"/>
    </row>
    <row r="86" spans="1:59" x14ac:dyDescent="0.25">
      <c r="A86" s="15">
        <v>81</v>
      </c>
      <c r="B86" s="17"/>
      <c r="C86" s="17"/>
      <c r="D86" s="26"/>
      <c r="E86" s="27"/>
      <c r="F86" s="26"/>
      <c r="G86" s="17"/>
      <c r="H86" s="17"/>
      <c r="I86" s="17"/>
      <c r="J86" s="17"/>
      <c r="K86" s="17"/>
      <c r="L86" s="17"/>
      <c r="M86" s="17"/>
      <c r="N86" s="26"/>
      <c r="O86" s="26"/>
      <c r="P86" s="17"/>
      <c r="Q86" s="68"/>
      <c r="R86" s="68"/>
      <c r="S86" s="244" t="str">
        <f t="shared" si="2"/>
        <v/>
      </c>
      <c r="T86" s="28"/>
      <c r="U86" s="17"/>
      <c r="V86" s="69"/>
      <c r="W86" s="17"/>
      <c r="AB86" s="44" t="str">
        <f ca="1">IF(ISBLANK(INDIRECT("B86"))," ",(INDIRECT("B86")))</f>
        <v xml:space="preserve"> </v>
      </c>
      <c r="AC86" s="44" t="str">
        <f ca="1">IF(ISBLANK(INDIRECT("C86"))," ",(INDIRECT("C86")))</f>
        <v xml:space="preserve"> </v>
      </c>
      <c r="AD86" s="44" t="str">
        <f ca="1">IF(ISBLANK(INDIRECT("D86"))," ",(INDIRECT("D86")))</f>
        <v xml:space="preserve"> </v>
      </c>
      <c r="AE86" s="44" t="str">
        <f ca="1">IF(ISBLANK(INDIRECT("E86"))," ",(INDIRECT("E86")))</f>
        <v xml:space="preserve"> </v>
      </c>
      <c r="AF86" s="44" t="str">
        <f ca="1">IF(ISBLANK(INDIRECT("F86"))," ",(INDIRECT("F86")))</f>
        <v xml:space="preserve"> </v>
      </c>
      <c r="AG86" s="44" t="str">
        <f ca="1">IF(ISBLANK(INDIRECT("G86"))," ",(INDIRECT("G86")))</f>
        <v xml:space="preserve"> </v>
      </c>
      <c r="AH86" s="44" t="str">
        <f ca="1">IF(ISBLANK(INDIRECT("H86"))," ",(INDIRECT("H86")))</f>
        <v xml:space="preserve"> </v>
      </c>
      <c r="AI86" s="44" t="str">
        <f ca="1">IF(ISBLANK(INDIRECT("I86"))," ",(INDIRECT("I86")))</f>
        <v xml:space="preserve"> </v>
      </c>
      <c r="AJ86" s="44" t="str">
        <f ca="1">IF(ISBLANK(INDIRECT("J86"))," ",(INDIRECT("J86")))</f>
        <v xml:space="preserve"> </v>
      </c>
      <c r="AK86" s="44" t="str">
        <f ca="1">IF(ISBLANK(INDIRECT("K86"))," ",(INDIRECT("K86")))</f>
        <v xml:space="preserve"> </v>
      </c>
      <c r="AL86" s="44" t="str">
        <f ca="1">IF(ISBLANK(INDIRECT("L86"))," ",(INDIRECT("L86")))</f>
        <v xml:space="preserve"> </v>
      </c>
      <c r="AM86" s="44" t="str">
        <f ca="1">IF(ISBLANK(INDIRECT("M86"))," ",(INDIRECT("M86")))</f>
        <v xml:space="preserve"> </v>
      </c>
      <c r="AN86" s="44" t="str">
        <f ca="1">IF(ISBLANK(INDIRECT("N86"))," ",(INDIRECT("N86")))</f>
        <v xml:space="preserve"> </v>
      </c>
      <c r="AO86" s="44" t="str">
        <f ca="1">IF(ISBLANK(INDIRECT("O86"))," ",(INDIRECT("O86")))</f>
        <v xml:space="preserve"> </v>
      </c>
      <c r="AP86" s="44" t="str">
        <f ca="1">IF(ISBLANK(INDIRECT("P86"))," ",(INDIRECT("P86")))</f>
        <v xml:space="preserve"> </v>
      </c>
      <c r="AQ86" s="44" t="str">
        <f ca="1">IF(ISBLANK(INDIRECT("Q86"))," ",(INDIRECT("Q86")))</f>
        <v xml:space="preserve"> </v>
      </c>
      <c r="AR86" s="44" t="str">
        <f ca="1">IF(ISBLANK(INDIRECT("R86"))," ",(INDIRECT("R86")))</f>
        <v xml:space="preserve"> </v>
      </c>
      <c r="AS86" s="44" t="str">
        <f ca="1">IF(ISBLANK(INDIRECT("S86"))," ",(INDIRECT("S86")))</f>
        <v/>
      </c>
      <c r="AT86" s="44" t="str">
        <f ca="1">IF(ISBLANK(INDIRECT("T86"))," ",(INDIRECT("T86")))</f>
        <v xml:space="preserve"> </v>
      </c>
      <c r="AU86" s="44" t="str">
        <f ca="1">IF(ISBLANK(INDIRECT("U86"))," ",(INDIRECT("U86")))</f>
        <v xml:space="preserve"> </v>
      </c>
      <c r="AV86" s="44" t="str">
        <f ca="1">IF(ISBLANK(INDIRECT("V86"))," ",(INDIRECT("V86")))</f>
        <v xml:space="preserve"> </v>
      </c>
      <c r="AW86" s="44" t="str">
        <f ca="1">IF(ISBLANK(INDIRECT("W86"))," ",(INDIRECT("W86")))</f>
        <v xml:space="preserve"> </v>
      </c>
      <c r="BC86" s="158" t="s">
        <v>580</v>
      </c>
      <c r="BD86" s="158"/>
      <c r="BE86" s="158"/>
      <c r="BF86" s="158"/>
      <c r="BG86" s="158"/>
    </row>
    <row r="87" spans="1:59" x14ac:dyDescent="0.25">
      <c r="A87" s="15">
        <v>82</v>
      </c>
      <c r="B87" s="17"/>
      <c r="C87" s="17"/>
      <c r="D87" s="26"/>
      <c r="E87" s="27"/>
      <c r="F87" s="26"/>
      <c r="G87" s="17"/>
      <c r="H87" s="17"/>
      <c r="I87" s="17"/>
      <c r="J87" s="17"/>
      <c r="K87" s="17"/>
      <c r="L87" s="17"/>
      <c r="M87" s="17"/>
      <c r="N87" s="26"/>
      <c r="O87" s="26"/>
      <c r="P87" s="17"/>
      <c r="Q87" s="68"/>
      <c r="R87" s="68"/>
      <c r="S87" s="244" t="str">
        <f t="shared" si="2"/>
        <v/>
      </c>
      <c r="T87" s="28"/>
      <c r="U87" s="17"/>
      <c r="V87" s="69"/>
      <c r="W87" s="17"/>
      <c r="AB87" s="44" t="str">
        <f ca="1">IF(ISBLANK(INDIRECT("B87"))," ",(INDIRECT("B87")))</f>
        <v xml:space="preserve"> </v>
      </c>
      <c r="AC87" s="44" t="str">
        <f ca="1">IF(ISBLANK(INDIRECT("C87"))," ",(INDIRECT("C87")))</f>
        <v xml:space="preserve"> </v>
      </c>
      <c r="AD87" s="44" t="str">
        <f ca="1">IF(ISBLANK(INDIRECT("D87"))," ",(INDIRECT("D87")))</f>
        <v xml:space="preserve"> </v>
      </c>
      <c r="AE87" s="44" t="str">
        <f ca="1">IF(ISBLANK(INDIRECT("E87"))," ",(INDIRECT("E87")))</f>
        <v xml:space="preserve"> </v>
      </c>
      <c r="AF87" s="44" t="str">
        <f ca="1">IF(ISBLANK(INDIRECT("F87"))," ",(INDIRECT("F87")))</f>
        <v xml:space="preserve"> </v>
      </c>
      <c r="AG87" s="44" t="str">
        <f ca="1">IF(ISBLANK(INDIRECT("G87"))," ",(INDIRECT("G87")))</f>
        <v xml:space="preserve"> </v>
      </c>
      <c r="AH87" s="44" t="str">
        <f ca="1">IF(ISBLANK(INDIRECT("H87"))," ",(INDIRECT("H87")))</f>
        <v xml:space="preserve"> </v>
      </c>
      <c r="AI87" s="44" t="str">
        <f ca="1">IF(ISBLANK(INDIRECT("I87"))," ",(INDIRECT("I87")))</f>
        <v xml:space="preserve"> </v>
      </c>
      <c r="AJ87" s="44" t="str">
        <f ca="1">IF(ISBLANK(INDIRECT("J87"))," ",(INDIRECT("J87")))</f>
        <v xml:space="preserve"> </v>
      </c>
      <c r="AK87" s="44" t="str">
        <f ca="1">IF(ISBLANK(INDIRECT("K87"))," ",(INDIRECT("K87")))</f>
        <v xml:space="preserve"> </v>
      </c>
      <c r="AL87" s="44" t="str">
        <f ca="1">IF(ISBLANK(INDIRECT("L87"))," ",(INDIRECT("L87")))</f>
        <v xml:space="preserve"> </v>
      </c>
      <c r="AM87" s="44" t="str">
        <f ca="1">IF(ISBLANK(INDIRECT("M87"))," ",(INDIRECT("M87")))</f>
        <v xml:space="preserve"> </v>
      </c>
      <c r="AN87" s="44" t="str">
        <f ca="1">IF(ISBLANK(INDIRECT("N87"))," ",(INDIRECT("N87")))</f>
        <v xml:space="preserve"> </v>
      </c>
      <c r="AO87" s="44" t="str">
        <f ca="1">IF(ISBLANK(INDIRECT("O87"))," ",(INDIRECT("O87")))</f>
        <v xml:space="preserve"> </v>
      </c>
      <c r="AP87" s="44" t="str">
        <f ca="1">IF(ISBLANK(INDIRECT("P87"))," ",(INDIRECT("P87")))</f>
        <v xml:space="preserve"> </v>
      </c>
      <c r="AQ87" s="44" t="str">
        <f ca="1">IF(ISBLANK(INDIRECT("Q87"))," ",(INDIRECT("Q87")))</f>
        <v xml:space="preserve"> </v>
      </c>
      <c r="AR87" s="44" t="str">
        <f ca="1">IF(ISBLANK(INDIRECT("R87"))," ",(INDIRECT("R87")))</f>
        <v xml:space="preserve"> </v>
      </c>
      <c r="AS87" s="44" t="str">
        <f ca="1">IF(ISBLANK(INDIRECT("S87"))," ",(INDIRECT("S87")))</f>
        <v/>
      </c>
      <c r="AT87" s="44" t="str">
        <f ca="1">IF(ISBLANK(INDIRECT("T87"))," ",(INDIRECT("T87")))</f>
        <v xml:space="preserve"> </v>
      </c>
      <c r="AU87" s="44" t="str">
        <f ca="1">IF(ISBLANK(INDIRECT("U87"))," ",(INDIRECT("U87")))</f>
        <v xml:space="preserve"> </v>
      </c>
      <c r="AV87" s="44" t="str">
        <f ca="1">IF(ISBLANK(INDIRECT("V87"))," ",(INDIRECT("V87")))</f>
        <v xml:space="preserve"> </v>
      </c>
      <c r="AW87" s="44" t="str">
        <f ca="1">IF(ISBLANK(INDIRECT("W87"))," ",(INDIRECT("W87")))</f>
        <v xml:space="preserve"> </v>
      </c>
      <c r="BC87" s="158" t="s">
        <v>211</v>
      </c>
      <c r="BD87" s="158"/>
      <c r="BE87" s="158"/>
      <c r="BF87" s="158"/>
      <c r="BG87" s="158"/>
    </row>
    <row r="88" spans="1:59" x14ac:dyDescent="0.25">
      <c r="A88" s="15">
        <v>83</v>
      </c>
      <c r="B88" s="17"/>
      <c r="C88" s="17"/>
      <c r="D88" s="26"/>
      <c r="E88" s="27"/>
      <c r="F88" s="26"/>
      <c r="G88" s="17"/>
      <c r="H88" s="17"/>
      <c r="I88" s="17"/>
      <c r="J88" s="17"/>
      <c r="K88" s="17"/>
      <c r="L88" s="17"/>
      <c r="M88" s="17"/>
      <c r="N88" s="26"/>
      <c r="O88" s="26"/>
      <c r="P88" s="17"/>
      <c r="Q88" s="68"/>
      <c r="R88" s="68"/>
      <c r="S88" s="244" t="str">
        <f t="shared" si="2"/>
        <v/>
      </c>
      <c r="T88" s="28"/>
      <c r="U88" s="17"/>
      <c r="V88" s="69"/>
      <c r="W88" s="17"/>
      <c r="AB88" s="44" t="str">
        <f ca="1">IF(ISBLANK(INDIRECT("B88"))," ",(INDIRECT("B88")))</f>
        <v xml:space="preserve"> </v>
      </c>
      <c r="AC88" s="44" t="str">
        <f ca="1">IF(ISBLANK(INDIRECT("C88"))," ",(INDIRECT("C88")))</f>
        <v xml:space="preserve"> </v>
      </c>
      <c r="AD88" s="44" t="str">
        <f ca="1">IF(ISBLANK(INDIRECT("D88"))," ",(INDIRECT("D88")))</f>
        <v xml:space="preserve"> </v>
      </c>
      <c r="AE88" s="44" t="str">
        <f ca="1">IF(ISBLANK(INDIRECT("E88"))," ",(INDIRECT("E88")))</f>
        <v xml:space="preserve"> </v>
      </c>
      <c r="AF88" s="44" t="str">
        <f ca="1">IF(ISBLANK(INDIRECT("F88"))," ",(INDIRECT("F88")))</f>
        <v xml:space="preserve"> </v>
      </c>
      <c r="AG88" s="44" t="str">
        <f ca="1">IF(ISBLANK(INDIRECT("G88"))," ",(INDIRECT("G88")))</f>
        <v xml:space="preserve"> </v>
      </c>
      <c r="AH88" s="44" t="str">
        <f ca="1">IF(ISBLANK(INDIRECT("H88"))," ",(INDIRECT("H88")))</f>
        <v xml:space="preserve"> </v>
      </c>
      <c r="AI88" s="44" t="str">
        <f ca="1">IF(ISBLANK(INDIRECT("I88"))," ",(INDIRECT("I88")))</f>
        <v xml:space="preserve"> </v>
      </c>
      <c r="AJ88" s="44" t="str">
        <f ca="1">IF(ISBLANK(INDIRECT("J88"))," ",(INDIRECT("J88")))</f>
        <v xml:space="preserve"> </v>
      </c>
      <c r="AK88" s="44" t="str">
        <f ca="1">IF(ISBLANK(INDIRECT("K88"))," ",(INDIRECT("K88")))</f>
        <v xml:space="preserve"> </v>
      </c>
      <c r="AL88" s="44" t="str">
        <f ca="1">IF(ISBLANK(INDIRECT("L88"))," ",(INDIRECT("L88")))</f>
        <v xml:space="preserve"> </v>
      </c>
      <c r="AM88" s="44" t="str">
        <f ca="1">IF(ISBLANK(INDIRECT("M88"))," ",(INDIRECT("M88")))</f>
        <v xml:space="preserve"> </v>
      </c>
      <c r="AN88" s="44" t="str">
        <f ca="1">IF(ISBLANK(INDIRECT("N88"))," ",(INDIRECT("N88")))</f>
        <v xml:space="preserve"> </v>
      </c>
      <c r="AO88" s="44" t="str">
        <f ca="1">IF(ISBLANK(INDIRECT("O88"))," ",(INDIRECT("O88")))</f>
        <v xml:space="preserve"> </v>
      </c>
      <c r="AP88" s="44" t="str">
        <f ca="1">IF(ISBLANK(INDIRECT("P88"))," ",(INDIRECT("P88")))</f>
        <v xml:space="preserve"> </v>
      </c>
      <c r="AQ88" s="44" t="str">
        <f ca="1">IF(ISBLANK(INDIRECT("Q88"))," ",(INDIRECT("Q88")))</f>
        <v xml:space="preserve"> </v>
      </c>
      <c r="AR88" s="44" t="str">
        <f ca="1">IF(ISBLANK(INDIRECT("R88"))," ",(INDIRECT("R88")))</f>
        <v xml:space="preserve"> </v>
      </c>
      <c r="AS88" s="44" t="str">
        <f ca="1">IF(ISBLANK(INDIRECT("S88"))," ",(INDIRECT("S88")))</f>
        <v/>
      </c>
      <c r="AT88" s="44" t="str">
        <f ca="1">IF(ISBLANK(INDIRECT("T88"))," ",(INDIRECT("T88")))</f>
        <v xml:space="preserve"> </v>
      </c>
      <c r="AU88" s="44" t="str">
        <f ca="1">IF(ISBLANK(INDIRECT("U88"))," ",(INDIRECT("U88")))</f>
        <v xml:space="preserve"> </v>
      </c>
      <c r="AV88" s="44" t="str">
        <f ca="1">IF(ISBLANK(INDIRECT("V88"))," ",(INDIRECT("V88")))</f>
        <v xml:space="preserve"> </v>
      </c>
      <c r="AW88" s="44" t="str">
        <f ca="1">IF(ISBLANK(INDIRECT("W88"))," ",(INDIRECT("W88")))</f>
        <v xml:space="preserve"> </v>
      </c>
      <c r="BC88" s="158" t="s">
        <v>581</v>
      </c>
      <c r="BD88" s="158"/>
      <c r="BE88" s="158"/>
      <c r="BF88" s="158"/>
      <c r="BG88" s="158"/>
    </row>
    <row r="89" spans="1:59" x14ac:dyDescent="0.25">
      <c r="A89" s="15">
        <v>84</v>
      </c>
      <c r="B89" s="17"/>
      <c r="C89" s="17"/>
      <c r="D89" s="26"/>
      <c r="E89" s="27"/>
      <c r="F89" s="26"/>
      <c r="G89" s="17"/>
      <c r="H89" s="17"/>
      <c r="I89" s="17"/>
      <c r="J89" s="17"/>
      <c r="K89" s="17"/>
      <c r="L89" s="17"/>
      <c r="M89" s="17"/>
      <c r="N89" s="26"/>
      <c r="O89" s="26"/>
      <c r="P89" s="17"/>
      <c r="Q89" s="68"/>
      <c r="R89" s="68"/>
      <c r="S89" s="244" t="str">
        <f t="shared" si="2"/>
        <v/>
      </c>
      <c r="T89" s="28"/>
      <c r="U89" s="17"/>
      <c r="V89" s="69"/>
      <c r="W89" s="17"/>
      <c r="AB89" s="44" t="str">
        <f ca="1">IF(ISBLANK(INDIRECT("B89"))," ",(INDIRECT("B89")))</f>
        <v xml:space="preserve"> </v>
      </c>
      <c r="AC89" s="44" t="str">
        <f ca="1">IF(ISBLANK(INDIRECT("C89"))," ",(INDIRECT("C89")))</f>
        <v xml:space="preserve"> </v>
      </c>
      <c r="AD89" s="44" t="str">
        <f ca="1">IF(ISBLANK(INDIRECT("D89"))," ",(INDIRECT("D89")))</f>
        <v xml:space="preserve"> </v>
      </c>
      <c r="AE89" s="44" t="str">
        <f ca="1">IF(ISBLANK(INDIRECT("E89"))," ",(INDIRECT("E89")))</f>
        <v xml:space="preserve"> </v>
      </c>
      <c r="AF89" s="44" t="str">
        <f ca="1">IF(ISBLANK(INDIRECT("F89"))," ",(INDIRECT("F89")))</f>
        <v xml:space="preserve"> </v>
      </c>
      <c r="AG89" s="44" t="str">
        <f ca="1">IF(ISBLANK(INDIRECT("G89"))," ",(INDIRECT("G89")))</f>
        <v xml:space="preserve"> </v>
      </c>
      <c r="AH89" s="44" t="str">
        <f ca="1">IF(ISBLANK(INDIRECT("H89"))," ",(INDIRECT("H89")))</f>
        <v xml:space="preserve"> </v>
      </c>
      <c r="AI89" s="44" t="str">
        <f ca="1">IF(ISBLANK(INDIRECT("I89"))," ",(INDIRECT("I89")))</f>
        <v xml:space="preserve"> </v>
      </c>
      <c r="AJ89" s="44" t="str">
        <f ca="1">IF(ISBLANK(INDIRECT("J89"))," ",(INDIRECT("J89")))</f>
        <v xml:space="preserve"> </v>
      </c>
      <c r="AK89" s="44" t="str">
        <f ca="1">IF(ISBLANK(INDIRECT("K89"))," ",(INDIRECT("K89")))</f>
        <v xml:space="preserve"> </v>
      </c>
      <c r="AL89" s="44" t="str">
        <f ca="1">IF(ISBLANK(INDIRECT("L89"))," ",(INDIRECT("L89")))</f>
        <v xml:space="preserve"> </v>
      </c>
      <c r="AM89" s="44" t="str">
        <f ca="1">IF(ISBLANK(INDIRECT("M89"))," ",(INDIRECT("M89")))</f>
        <v xml:space="preserve"> </v>
      </c>
      <c r="AN89" s="44" t="str">
        <f ca="1">IF(ISBLANK(INDIRECT("N89"))," ",(INDIRECT("N89")))</f>
        <v xml:space="preserve"> </v>
      </c>
      <c r="AO89" s="44" t="str">
        <f ca="1">IF(ISBLANK(INDIRECT("O89"))," ",(INDIRECT("O89")))</f>
        <v xml:space="preserve"> </v>
      </c>
      <c r="AP89" s="44" t="str">
        <f ca="1">IF(ISBLANK(INDIRECT("P89"))," ",(INDIRECT("P89")))</f>
        <v xml:space="preserve"> </v>
      </c>
      <c r="AQ89" s="44" t="str">
        <f ca="1">IF(ISBLANK(INDIRECT("Q89"))," ",(INDIRECT("Q89")))</f>
        <v xml:space="preserve"> </v>
      </c>
      <c r="AR89" s="44" t="str">
        <f ca="1">IF(ISBLANK(INDIRECT("R89"))," ",(INDIRECT("R89")))</f>
        <v xml:space="preserve"> </v>
      </c>
      <c r="AS89" s="44" t="str">
        <f ca="1">IF(ISBLANK(INDIRECT("S89"))," ",(INDIRECT("S89")))</f>
        <v/>
      </c>
      <c r="AT89" s="44" t="str">
        <f ca="1">IF(ISBLANK(INDIRECT("T89"))," ",(INDIRECT("T89")))</f>
        <v xml:space="preserve"> </v>
      </c>
      <c r="AU89" s="44" t="str">
        <f ca="1">IF(ISBLANK(INDIRECT("U89"))," ",(INDIRECT("U89")))</f>
        <v xml:space="preserve"> </v>
      </c>
      <c r="AV89" s="44" t="str">
        <f ca="1">IF(ISBLANK(INDIRECT("V89"))," ",(INDIRECT("V89")))</f>
        <v xml:space="preserve"> </v>
      </c>
      <c r="AW89" s="44" t="str">
        <f ca="1">IF(ISBLANK(INDIRECT("W89"))," ",(INDIRECT("W89")))</f>
        <v xml:space="preserve"> </v>
      </c>
      <c r="BC89" s="158" t="s">
        <v>582</v>
      </c>
      <c r="BD89" s="158"/>
      <c r="BE89" s="158"/>
      <c r="BF89" s="158"/>
      <c r="BG89" s="158"/>
    </row>
    <row r="90" spans="1:59" x14ac:dyDescent="0.25">
      <c r="A90" s="15">
        <v>85</v>
      </c>
      <c r="B90" s="17"/>
      <c r="C90" s="17"/>
      <c r="D90" s="26"/>
      <c r="E90" s="27"/>
      <c r="F90" s="26"/>
      <c r="G90" s="17"/>
      <c r="H90" s="17"/>
      <c r="I90" s="17"/>
      <c r="J90" s="17"/>
      <c r="K90" s="17"/>
      <c r="L90" s="17"/>
      <c r="M90" s="17"/>
      <c r="N90" s="26"/>
      <c r="O90" s="26"/>
      <c r="P90" s="17"/>
      <c r="Q90" s="68"/>
      <c r="R90" s="68"/>
      <c r="S90" s="244" t="str">
        <f t="shared" si="2"/>
        <v/>
      </c>
      <c r="T90" s="28"/>
      <c r="U90" s="17"/>
      <c r="V90" s="69"/>
      <c r="W90" s="17"/>
      <c r="AB90" s="44" t="str">
        <f ca="1">IF(ISBLANK(INDIRECT("B90"))," ",(INDIRECT("B90")))</f>
        <v xml:space="preserve"> </v>
      </c>
      <c r="AC90" s="44" t="str">
        <f ca="1">IF(ISBLANK(INDIRECT("C90"))," ",(INDIRECT("C90")))</f>
        <v xml:space="preserve"> </v>
      </c>
      <c r="AD90" s="44" t="str">
        <f ca="1">IF(ISBLANK(INDIRECT("D90"))," ",(INDIRECT("D90")))</f>
        <v xml:space="preserve"> </v>
      </c>
      <c r="AE90" s="44" t="str">
        <f ca="1">IF(ISBLANK(INDIRECT("E90"))," ",(INDIRECT("E90")))</f>
        <v xml:space="preserve"> </v>
      </c>
      <c r="AF90" s="44" t="str">
        <f ca="1">IF(ISBLANK(INDIRECT("F90"))," ",(INDIRECT("F90")))</f>
        <v xml:space="preserve"> </v>
      </c>
      <c r="AG90" s="44" t="str">
        <f ca="1">IF(ISBLANK(INDIRECT("G90"))," ",(INDIRECT("G90")))</f>
        <v xml:space="preserve"> </v>
      </c>
      <c r="AH90" s="44" t="str">
        <f ca="1">IF(ISBLANK(INDIRECT("H90"))," ",(INDIRECT("H90")))</f>
        <v xml:space="preserve"> </v>
      </c>
      <c r="AI90" s="44" t="str">
        <f ca="1">IF(ISBLANK(INDIRECT("I90"))," ",(INDIRECT("I90")))</f>
        <v xml:space="preserve"> </v>
      </c>
      <c r="AJ90" s="44" t="str">
        <f ca="1">IF(ISBLANK(INDIRECT("J90"))," ",(INDIRECT("J90")))</f>
        <v xml:space="preserve"> </v>
      </c>
      <c r="AK90" s="44" t="str">
        <f ca="1">IF(ISBLANK(INDIRECT("K90"))," ",(INDIRECT("K90")))</f>
        <v xml:space="preserve"> </v>
      </c>
      <c r="AL90" s="44" t="str">
        <f ca="1">IF(ISBLANK(INDIRECT("L90"))," ",(INDIRECT("L90")))</f>
        <v xml:space="preserve"> </v>
      </c>
      <c r="AM90" s="44" t="str">
        <f ca="1">IF(ISBLANK(INDIRECT("M90"))," ",(INDIRECT("M90")))</f>
        <v xml:space="preserve"> </v>
      </c>
      <c r="AN90" s="44" t="str">
        <f ca="1">IF(ISBLANK(INDIRECT("N90"))," ",(INDIRECT("N90")))</f>
        <v xml:space="preserve"> </v>
      </c>
      <c r="AO90" s="44" t="str">
        <f ca="1">IF(ISBLANK(INDIRECT("O90"))," ",(INDIRECT("O90")))</f>
        <v xml:space="preserve"> </v>
      </c>
      <c r="AP90" s="44" t="str">
        <f ca="1">IF(ISBLANK(INDIRECT("P90"))," ",(INDIRECT("P90")))</f>
        <v xml:space="preserve"> </v>
      </c>
      <c r="AQ90" s="44" t="str">
        <f ca="1">IF(ISBLANK(INDIRECT("Q90"))," ",(INDIRECT("Q90")))</f>
        <v xml:space="preserve"> </v>
      </c>
      <c r="AR90" s="44" t="str">
        <f ca="1">IF(ISBLANK(INDIRECT("R90"))," ",(INDIRECT("R90")))</f>
        <v xml:space="preserve"> </v>
      </c>
      <c r="AS90" s="44" t="str">
        <f ca="1">IF(ISBLANK(INDIRECT("S90"))," ",(INDIRECT("S90")))</f>
        <v/>
      </c>
      <c r="AT90" s="44" t="str">
        <f ca="1">IF(ISBLANK(INDIRECT("T90"))," ",(INDIRECT("T90")))</f>
        <v xml:space="preserve"> </v>
      </c>
      <c r="AU90" s="44" t="str">
        <f ca="1">IF(ISBLANK(INDIRECT("U90"))," ",(INDIRECT("U90")))</f>
        <v xml:space="preserve"> </v>
      </c>
      <c r="AV90" s="44" t="str">
        <f ca="1">IF(ISBLANK(INDIRECT("V90"))," ",(INDIRECT("V90")))</f>
        <v xml:space="preserve"> </v>
      </c>
      <c r="AW90" s="44" t="str">
        <f ca="1">IF(ISBLANK(INDIRECT("W90"))," ",(INDIRECT("W90")))</f>
        <v xml:space="preserve"> </v>
      </c>
      <c r="BC90" s="158" t="s">
        <v>583</v>
      </c>
      <c r="BD90" s="158"/>
      <c r="BE90" s="158"/>
      <c r="BF90" s="158"/>
      <c r="BG90" s="158"/>
    </row>
    <row r="91" spans="1:59" x14ac:dyDescent="0.25">
      <c r="A91" s="15">
        <v>86</v>
      </c>
      <c r="B91" s="17"/>
      <c r="C91" s="17"/>
      <c r="D91" s="26"/>
      <c r="E91" s="27"/>
      <c r="F91" s="26"/>
      <c r="G91" s="17"/>
      <c r="H91" s="17"/>
      <c r="I91" s="17"/>
      <c r="J91" s="17"/>
      <c r="K91" s="17"/>
      <c r="L91" s="17"/>
      <c r="M91" s="17"/>
      <c r="N91" s="26"/>
      <c r="O91" s="26"/>
      <c r="P91" s="17"/>
      <c r="Q91" s="68"/>
      <c r="R91" s="68"/>
      <c r="S91" s="244" t="str">
        <f t="shared" si="2"/>
        <v/>
      </c>
      <c r="T91" s="28"/>
      <c r="U91" s="17"/>
      <c r="V91" s="69"/>
      <c r="W91" s="17"/>
      <c r="AB91" s="44" t="str">
        <f ca="1">IF(ISBLANK(INDIRECT("B91"))," ",(INDIRECT("B91")))</f>
        <v xml:space="preserve"> </v>
      </c>
      <c r="AC91" s="44" t="str">
        <f ca="1">IF(ISBLANK(INDIRECT("C91"))," ",(INDIRECT("C91")))</f>
        <v xml:space="preserve"> </v>
      </c>
      <c r="AD91" s="44" t="str">
        <f ca="1">IF(ISBLANK(INDIRECT("D91"))," ",(INDIRECT("D91")))</f>
        <v xml:space="preserve"> </v>
      </c>
      <c r="AE91" s="44" t="str">
        <f ca="1">IF(ISBLANK(INDIRECT("E91"))," ",(INDIRECT("E91")))</f>
        <v xml:space="preserve"> </v>
      </c>
      <c r="AF91" s="44" t="str">
        <f ca="1">IF(ISBLANK(INDIRECT("F91"))," ",(INDIRECT("F91")))</f>
        <v xml:space="preserve"> </v>
      </c>
      <c r="AG91" s="44" t="str">
        <f ca="1">IF(ISBLANK(INDIRECT("G91"))," ",(INDIRECT("G91")))</f>
        <v xml:space="preserve"> </v>
      </c>
      <c r="AH91" s="44" t="str">
        <f ca="1">IF(ISBLANK(INDIRECT("H91"))," ",(INDIRECT("H91")))</f>
        <v xml:space="preserve"> </v>
      </c>
      <c r="AI91" s="44" t="str">
        <f ca="1">IF(ISBLANK(INDIRECT("I91"))," ",(INDIRECT("I91")))</f>
        <v xml:space="preserve"> </v>
      </c>
      <c r="AJ91" s="44" t="str">
        <f ca="1">IF(ISBLANK(INDIRECT("J91"))," ",(INDIRECT("J91")))</f>
        <v xml:space="preserve"> </v>
      </c>
      <c r="AK91" s="44" t="str">
        <f ca="1">IF(ISBLANK(INDIRECT("K91"))," ",(INDIRECT("K91")))</f>
        <v xml:space="preserve"> </v>
      </c>
      <c r="AL91" s="44" t="str">
        <f ca="1">IF(ISBLANK(INDIRECT("L91"))," ",(INDIRECT("L91")))</f>
        <v xml:space="preserve"> </v>
      </c>
      <c r="AM91" s="44" t="str">
        <f ca="1">IF(ISBLANK(INDIRECT("M91"))," ",(INDIRECT("M91")))</f>
        <v xml:space="preserve"> </v>
      </c>
      <c r="AN91" s="44" t="str">
        <f ca="1">IF(ISBLANK(INDIRECT("N91"))," ",(INDIRECT("N91")))</f>
        <v xml:space="preserve"> </v>
      </c>
      <c r="AO91" s="44" t="str">
        <f ca="1">IF(ISBLANK(INDIRECT("O91"))," ",(INDIRECT("O91")))</f>
        <v xml:space="preserve"> </v>
      </c>
      <c r="AP91" s="44" t="str">
        <f ca="1">IF(ISBLANK(INDIRECT("P91"))," ",(INDIRECT("P91")))</f>
        <v xml:space="preserve"> </v>
      </c>
      <c r="AQ91" s="44" t="str">
        <f ca="1">IF(ISBLANK(INDIRECT("Q91"))," ",(INDIRECT("Q91")))</f>
        <v xml:space="preserve"> </v>
      </c>
      <c r="AR91" s="44" t="str">
        <f ca="1">IF(ISBLANK(INDIRECT("R91"))," ",(INDIRECT("R91")))</f>
        <v xml:space="preserve"> </v>
      </c>
      <c r="AS91" s="44" t="str">
        <f ca="1">IF(ISBLANK(INDIRECT("S91"))," ",(INDIRECT("S91")))</f>
        <v/>
      </c>
      <c r="AT91" s="44" t="str">
        <f ca="1">IF(ISBLANK(INDIRECT("T91"))," ",(INDIRECT("T91")))</f>
        <v xml:space="preserve"> </v>
      </c>
      <c r="AU91" s="44" t="str">
        <f ca="1">IF(ISBLANK(INDIRECT("U91"))," ",(INDIRECT("U91")))</f>
        <v xml:space="preserve"> </v>
      </c>
      <c r="AV91" s="44" t="str">
        <f ca="1">IF(ISBLANK(INDIRECT("V91"))," ",(INDIRECT("V91")))</f>
        <v xml:space="preserve"> </v>
      </c>
      <c r="AW91" s="44" t="str">
        <f ca="1">IF(ISBLANK(INDIRECT("W91"))," ",(INDIRECT("W91")))</f>
        <v xml:space="preserve"> </v>
      </c>
      <c r="BC91" s="158" t="s">
        <v>584</v>
      </c>
      <c r="BD91" s="158"/>
      <c r="BE91" s="158"/>
      <c r="BF91" s="158"/>
      <c r="BG91" s="158"/>
    </row>
    <row r="92" spans="1:59" x14ac:dyDescent="0.25">
      <c r="A92" s="15">
        <v>87</v>
      </c>
      <c r="B92" s="17"/>
      <c r="C92" s="17"/>
      <c r="D92" s="26"/>
      <c r="E92" s="27"/>
      <c r="F92" s="26"/>
      <c r="G92" s="17"/>
      <c r="H92" s="17"/>
      <c r="I92" s="17"/>
      <c r="J92" s="17"/>
      <c r="K92" s="17"/>
      <c r="L92" s="17"/>
      <c r="M92" s="17"/>
      <c r="N92" s="26"/>
      <c r="O92" s="26"/>
      <c r="P92" s="17"/>
      <c r="Q92" s="68"/>
      <c r="R92" s="68"/>
      <c r="S92" s="244" t="str">
        <f t="shared" si="2"/>
        <v/>
      </c>
      <c r="T92" s="28"/>
      <c r="U92" s="17"/>
      <c r="V92" s="69"/>
      <c r="W92" s="17"/>
      <c r="AB92" s="44" t="str">
        <f ca="1">IF(ISBLANK(INDIRECT("B92"))," ",(INDIRECT("B92")))</f>
        <v xml:space="preserve"> </v>
      </c>
      <c r="AC92" s="44" t="str">
        <f ca="1">IF(ISBLANK(INDIRECT("C92"))," ",(INDIRECT("C92")))</f>
        <v xml:space="preserve"> </v>
      </c>
      <c r="AD92" s="44" t="str">
        <f ca="1">IF(ISBLANK(INDIRECT("D92"))," ",(INDIRECT("D92")))</f>
        <v xml:space="preserve"> </v>
      </c>
      <c r="AE92" s="44" t="str">
        <f ca="1">IF(ISBLANK(INDIRECT("E92"))," ",(INDIRECT("E92")))</f>
        <v xml:space="preserve"> </v>
      </c>
      <c r="AF92" s="44" t="str">
        <f ca="1">IF(ISBLANK(INDIRECT("F92"))," ",(INDIRECT("F92")))</f>
        <v xml:space="preserve"> </v>
      </c>
      <c r="AG92" s="44" t="str">
        <f ca="1">IF(ISBLANK(INDIRECT("G92"))," ",(INDIRECT("G92")))</f>
        <v xml:space="preserve"> </v>
      </c>
      <c r="AH92" s="44" t="str">
        <f ca="1">IF(ISBLANK(INDIRECT("H92"))," ",(INDIRECT("H92")))</f>
        <v xml:space="preserve"> </v>
      </c>
      <c r="AI92" s="44" t="str">
        <f ca="1">IF(ISBLANK(INDIRECT("I92"))," ",(INDIRECT("I92")))</f>
        <v xml:space="preserve"> </v>
      </c>
      <c r="AJ92" s="44" t="str">
        <f ca="1">IF(ISBLANK(INDIRECT("J92"))," ",(INDIRECT("J92")))</f>
        <v xml:space="preserve"> </v>
      </c>
      <c r="AK92" s="44" t="str">
        <f ca="1">IF(ISBLANK(INDIRECT("K92"))," ",(INDIRECT("K92")))</f>
        <v xml:space="preserve"> </v>
      </c>
      <c r="AL92" s="44" t="str">
        <f ca="1">IF(ISBLANK(INDIRECT("L92"))," ",(INDIRECT("L92")))</f>
        <v xml:space="preserve"> </v>
      </c>
      <c r="AM92" s="44" t="str">
        <f ca="1">IF(ISBLANK(INDIRECT("M92"))," ",(INDIRECT("M92")))</f>
        <v xml:space="preserve"> </v>
      </c>
      <c r="AN92" s="44" t="str">
        <f ca="1">IF(ISBLANK(INDIRECT("N92"))," ",(INDIRECT("N92")))</f>
        <v xml:space="preserve"> </v>
      </c>
      <c r="AO92" s="44" t="str">
        <f ca="1">IF(ISBLANK(INDIRECT("O92"))," ",(INDIRECT("O92")))</f>
        <v xml:space="preserve"> </v>
      </c>
      <c r="AP92" s="44" t="str">
        <f ca="1">IF(ISBLANK(INDIRECT("P92"))," ",(INDIRECT("P92")))</f>
        <v xml:space="preserve"> </v>
      </c>
      <c r="AQ92" s="44" t="str">
        <f ca="1">IF(ISBLANK(INDIRECT("Q92"))," ",(INDIRECT("Q92")))</f>
        <v xml:space="preserve"> </v>
      </c>
      <c r="AR92" s="44" t="str">
        <f ca="1">IF(ISBLANK(INDIRECT("R92"))," ",(INDIRECT("R92")))</f>
        <v xml:space="preserve"> </v>
      </c>
      <c r="AS92" s="44" t="str">
        <f ca="1">IF(ISBLANK(INDIRECT("S92"))," ",(INDIRECT("S92")))</f>
        <v/>
      </c>
      <c r="AT92" s="44" t="str">
        <f ca="1">IF(ISBLANK(INDIRECT("T92"))," ",(INDIRECT("T92")))</f>
        <v xml:space="preserve"> </v>
      </c>
      <c r="AU92" s="44" t="str">
        <f ca="1">IF(ISBLANK(INDIRECT("U92"))," ",(INDIRECT("U92")))</f>
        <v xml:space="preserve"> </v>
      </c>
      <c r="AV92" s="44" t="str">
        <f ca="1">IF(ISBLANK(INDIRECT("V92"))," ",(INDIRECT("V92")))</f>
        <v xml:space="preserve"> </v>
      </c>
      <c r="AW92" s="44" t="str">
        <f ca="1">IF(ISBLANK(INDIRECT("W92"))," ",(INDIRECT("W92")))</f>
        <v xml:space="preserve"> </v>
      </c>
      <c r="BC92" s="158" t="s">
        <v>585</v>
      </c>
      <c r="BD92" s="158"/>
      <c r="BE92" s="158"/>
      <c r="BF92" s="158"/>
      <c r="BG92" s="158"/>
    </row>
    <row r="93" spans="1:59" x14ac:dyDescent="0.25">
      <c r="A93" s="15">
        <v>88</v>
      </c>
      <c r="B93" s="17"/>
      <c r="C93" s="17"/>
      <c r="D93" s="26"/>
      <c r="E93" s="27"/>
      <c r="F93" s="26"/>
      <c r="G93" s="17"/>
      <c r="H93" s="17"/>
      <c r="I93" s="17"/>
      <c r="J93" s="17"/>
      <c r="K93" s="17"/>
      <c r="L93" s="17"/>
      <c r="M93" s="17"/>
      <c r="N93" s="26"/>
      <c r="O93" s="26"/>
      <c r="P93" s="17"/>
      <c r="Q93" s="68"/>
      <c r="R93" s="68"/>
      <c r="S93" s="244" t="str">
        <f t="shared" si="2"/>
        <v/>
      </c>
      <c r="T93" s="28"/>
      <c r="U93" s="17"/>
      <c r="V93" s="69"/>
      <c r="W93" s="17"/>
      <c r="AB93" s="44" t="str">
        <f ca="1">IF(ISBLANK(INDIRECT("B93"))," ",(INDIRECT("B93")))</f>
        <v xml:space="preserve"> </v>
      </c>
      <c r="AC93" s="44" t="str">
        <f ca="1">IF(ISBLANK(INDIRECT("C93"))," ",(INDIRECT("C93")))</f>
        <v xml:space="preserve"> </v>
      </c>
      <c r="AD93" s="44" t="str">
        <f ca="1">IF(ISBLANK(INDIRECT("D93"))," ",(INDIRECT("D93")))</f>
        <v xml:space="preserve"> </v>
      </c>
      <c r="AE93" s="44" t="str">
        <f ca="1">IF(ISBLANK(INDIRECT("E93"))," ",(INDIRECT("E93")))</f>
        <v xml:space="preserve"> </v>
      </c>
      <c r="AF93" s="44" t="str">
        <f ca="1">IF(ISBLANK(INDIRECT("F93"))," ",(INDIRECT("F93")))</f>
        <v xml:space="preserve"> </v>
      </c>
      <c r="AG93" s="44" t="str">
        <f ca="1">IF(ISBLANK(INDIRECT("G93"))," ",(INDIRECT("G93")))</f>
        <v xml:space="preserve"> </v>
      </c>
      <c r="AH93" s="44" t="str">
        <f ca="1">IF(ISBLANK(INDIRECT("H93"))," ",(INDIRECT("H93")))</f>
        <v xml:space="preserve"> </v>
      </c>
      <c r="AI93" s="44" t="str">
        <f ca="1">IF(ISBLANK(INDIRECT("I93"))," ",(INDIRECT("I93")))</f>
        <v xml:space="preserve"> </v>
      </c>
      <c r="AJ93" s="44" t="str">
        <f ca="1">IF(ISBLANK(INDIRECT("J93"))," ",(INDIRECT("J93")))</f>
        <v xml:space="preserve"> </v>
      </c>
      <c r="AK93" s="44" t="str">
        <f ca="1">IF(ISBLANK(INDIRECT("K93"))," ",(INDIRECT("K93")))</f>
        <v xml:space="preserve"> </v>
      </c>
      <c r="AL93" s="44" t="str">
        <f ca="1">IF(ISBLANK(INDIRECT("L93"))," ",(INDIRECT("L93")))</f>
        <v xml:space="preserve"> </v>
      </c>
      <c r="AM93" s="44" t="str">
        <f ca="1">IF(ISBLANK(INDIRECT("M93"))," ",(INDIRECT("M93")))</f>
        <v xml:space="preserve"> </v>
      </c>
      <c r="AN93" s="44" t="str">
        <f ca="1">IF(ISBLANK(INDIRECT("N93"))," ",(INDIRECT("N93")))</f>
        <v xml:space="preserve"> </v>
      </c>
      <c r="AO93" s="44" t="str">
        <f ca="1">IF(ISBLANK(INDIRECT("O93"))," ",(INDIRECT("O93")))</f>
        <v xml:space="preserve"> </v>
      </c>
      <c r="AP93" s="44" t="str">
        <f ca="1">IF(ISBLANK(INDIRECT("P93"))," ",(INDIRECT("P93")))</f>
        <v xml:space="preserve"> </v>
      </c>
      <c r="AQ93" s="44" t="str">
        <f ca="1">IF(ISBLANK(INDIRECT("Q93"))," ",(INDIRECT("Q93")))</f>
        <v xml:space="preserve"> </v>
      </c>
      <c r="AR93" s="44" t="str">
        <f ca="1">IF(ISBLANK(INDIRECT("R93"))," ",(INDIRECT("R93")))</f>
        <v xml:space="preserve"> </v>
      </c>
      <c r="AS93" s="44" t="str">
        <f ca="1">IF(ISBLANK(INDIRECT("S93"))," ",(INDIRECT("S93")))</f>
        <v/>
      </c>
      <c r="AT93" s="44" t="str">
        <f ca="1">IF(ISBLANK(INDIRECT("T93"))," ",(INDIRECT("T93")))</f>
        <v xml:space="preserve"> </v>
      </c>
      <c r="AU93" s="44" t="str">
        <f ca="1">IF(ISBLANK(INDIRECT("U93"))," ",(INDIRECT("U93")))</f>
        <v xml:space="preserve"> </v>
      </c>
      <c r="AV93" s="44" t="str">
        <f ca="1">IF(ISBLANK(INDIRECT("V93"))," ",(INDIRECT("V93")))</f>
        <v xml:space="preserve"> </v>
      </c>
      <c r="AW93" s="44" t="str">
        <f ca="1">IF(ISBLANK(INDIRECT("W93"))," ",(INDIRECT("W93")))</f>
        <v xml:space="preserve"> </v>
      </c>
      <c r="BC93" s="158" t="s">
        <v>825</v>
      </c>
      <c r="BD93" s="158"/>
      <c r="BE93" s="158"/>
      <c r="BF93" s="158"/>
      <c r="BG93" s="158"/>
    </row>
    <row r="94" spans="1:59" x14ac:dyDescent="0.25">
      <c r="A94" s="15">
        <v>89</v>
      </c>
      <c r="B94" s="17"/>
      <c r="C94" s="17"/>
      <c r="D94" s="26"/>
      <c r="E94" s="27"/>
      <c r="F94" s="26"/>
      <c r="G94" s="17"/>
      <c r="H94" s="17"/>
      <c r="I94" s="17"/>
      <c r="J94" s="17"/>
      <c r="K94" s="17"/>
      <c r="L94" s="17"/>
      <c r="M94" s="17"/>
      <c r="N94" s="26"/>
      <c r="O94" s="26"/>
      <c r="P94" s="17"/>
      <c r="Q94" s="68"/>
      <c r="R94" s="68"/>
      <c r="S94" s="244" t="str">
        <f t="shared" si="2"/>
        <v/>
      </c>
      <c r="T94" s="28"/>
      <c r="U94" s="17"/>
      <c r="V94" s="69"/>
      <c r="W94" s="17"/>
      <c r="AB94" s="44" t="str">
        <f ca="1">IF(ISBLANK(INDIRECT("B94"))," ",(INDIRECT("B94")))</f>
        <v xml:space="preserve"> </v>
      </c>
      <c r="AC94" s="44" t="str">
        <f ca="1">IF(ISBLANK(INDIRECT("C94"))," ",(INDIRECT("C94")))</f>
        <v xml:space="preserve"> </v>
      </c>
      <c r="AD94" s="44" t="str">
        <f ca="1">IF(ISBLANK(INDIRECT("D94"))," ",(INDIRECT("D94")))</f>
        <v xml:space="preserve"> </v>
      </c>
      <c r="AE94" s="44" t="str">
        <f ca="1">IF(ISBLANK(INDIRECT("E94"))," ",(INDIRECT("E94")))</f>
        <v xml:space="preserve"> </v>
      </c>
      <c r="AF94" s="44" t="str">
        <f ca="1">IF(ISBLANK(INDIRECT("F94"))," ",(INDIRECT("F94")))</f>
        <v xml:space="preserve"> </v>
      </c>
      <c r="AG94" s="44" t="str">
        <f ca="1">IF(ISBLANK(INDIRECT("G94"))," ",(INDIRECT("G94")))</f>
        <v xml:space="preserve"> </v>
      </c>
      <c r="AH94" s="44" t="str">
        <f ca="1">IF(ISBLANK(INDIRECT("H94"))," ",(INDIRECT("H94")))</f>
        <v xml:space="preserve"> </v>
      </c>
      <c r="AI94" s="44" t="str">
        <f ca="1">IF(ISBLANK(INDIRECT("I94"))," ",(INDIRECT("I94")))</f>
        <v xml:space="preserve"> </v>
      </c>
      <c r="AJ94" s="44" t="str">
        <f ca="1">IF(ISBLANK(INDIRECT("J94"))," ",(INDIRECT("J94")))</f>
        <v xml:space="preserve"> </v>
      </c>
      <c r="AK94" s="44" t="str">
        <f ca="1">IF(ISBLANK(INDIRECT("K94"))," ",(INDIRECT("K94")))</f>
        <v xml:space="preserve"> </v>
      </c>
      <c r="AL94" s="44" t="str">
        <f ca="1">IF(ISBLANK(INDIRECT("L94"))," ",(INDIRECT("L94")))</f>
        <v xml:space="preserve"> </v>
      </c>
      <c r="AM94" s="44" t="str">
        <f ca="1">IF(ISBLANK(INDIRECT("M94"))," ",(INDIRECT("M94")))</f>
        <v xml:space="preserve"> </v>
      </c>
      <c r="AN94" s="44" t="str">
        <f ca="1">IF(ISBLANK(INDIRECT("N94"))," ",(INDIRECT("N94")))</f>
        <v xml:space="preserve"> </v>
      </c>
      <c r="AO94" s="44" t="str">
        <f ca="1">IF(ISBLANK(INDIRECT("O94"))," ",(INDIRECT("O94")))</f>
        <v xml:space="preserve"> </v>
      </c>
      <c r="AP94" s="44" t="str">
        <f ca="1">IF(ISBLANK(INDIRECT("P94"))," ",(INDIRECT("P94")))</f>
        <v xml:space="preserve"> </v>
      </c>
      <c r="AQ94" s="44" t="str">
        <f ca="1">IF(ISBLANK(INDIRECT("Q94"))," ",(INDIRECT("Q94")))</f>
        <v xml:space="preserve"> </v>
      </c>
      <c r="AR94" s="44" t="str">
        <f ca="1">IF(ISBLANK(INDIRECT("R94"))," ",(INDIRECT("R94")))</f>
        <v xml:space="preserve"> </v>
      </c>
      <c r="AS94" s="44" t="str">
        <f ca="1">IF(ISBLANK(INDIRECT("S94"))," ",(INDIRECT("S94")))</f>
        <v/>
      </c>
      <c r="AT94" s="44" t="str">
        <f ca="1">IF(ISBLANK(INDIRECT("T94"))," ",(INDIRECT("T94")))</f>
        <v xml:space="preserve"> </v>
      </c>
      <c r="AU94" s="44" t="str">
        <f ca="1">IF(ISBLANK(INDIRECT("U94"))," ",(INDIRECT("U94")))</f>
        <v xml:space="preserve"> </v>
      </c>
      <c r="AV94" s="44" t="str">
        <f ca="1">IF(ISBLANK(INDIRECT("V94"))," ",(INDIRECT("V94")))</f>
        <v xml:space="preserve"> </v>
      </c>
      <c r="AW94" s="44" t="str">
        <f ca="1">IF(ISBLANK(INDIRECT("W94"))," ",(INDIRECT("W94")))</f>
        <v xml:space="preserve"> </v>
      </c>
      <c r="BC94" s="158" t="s">
        <v>40</v>
      </c>
      <c r="BD94" s="158"/>
      <c r="BE94" s="158"/>
      <c r="BF94" s="158"/>
      <c r="BG94" s="158"/>
    </row>
    <row r="95" spans="1:59" x14ac:dyDescent="0.25">
      <c r="A95" s="15">
        <v>90</v>
      </c>
      <c r="B95" s="17"/>
      <c r="C95" s="17"/>
      <c r="D95" s="26"/>
      <c r="E95" s="27"/>
      <c r="F95" s="26"/>
      <c r="G95" s="17"/>
      <c r="H95" s="17"/>
      <c r="I95" s="17"/>
      <c r="J95" s="17"/>
      <c r="K95" s="17"/>
      <c r="L95" s="17"/>
      <c r="M95" s="17"/>
      <c r="N95" s="26"/>
      <c r="O95" s="26"/>
      <c r="P95" s="17"/>
      <c r="Q95" s="68"/>
      <c r="R95" s="68"/>
      <c r="S95" s="244" t="str">
        <f t="shared" si="2"/>
        <v/>
      </c>
      <c r="T95" s="28"/>
      <c r="U95" s="17"/>
      <c r="V95" s="69"/>
      <c r="W95" s="17"/>
      <c r="AB95" s="44" t="str">
        <f ca="1">IF(ISBLANK(INDIRECT("B95"))," ",(INDIRECT("B95")))</f>
        <v xml:space="preserve"> </v>
      </c>
      <c r="AC95" s="44" t="str">
        <f ca="1">IF(ISBLANK(INDIRECT("C95"))," ",(INDIRECT("C95")))</f>
        <v xml:space="preserve"> </v>
      </c>
      <c r="AD95" s="44" t="str">
        <f ca="1">IF(ISBLANK(INDIRECT("D95"))," ",(INDIRECT("D95")))</f>
        <v xml:space="preserve"> </v>
      </c>
      <c r="AE95" s="44" t="str">
        <f ca="1">IF(ISBLANK(INDIRECT("E95"))," ",(INDIRECT("E95")))</f>
        <v xml:space="preserve"> </v>
      </c>
      <c r="AF95" s="44" t="str">
        <f ca="1">IF(ISBLANK(INDIRECT("F95"))," ",(INDIRECT("F95")))</f>
        <v xml:space="preserve"> </v>
      </c>
      <c r="AG95" s="44" t="str">
        <f ca="1">IF(ISBLANK(INDIRECT("G95"))," ",(INDIRECT("G95")))</f>
        <v xml:space="preserve"> </v>
      </c>
      <c r="AH95" s="44" t="str">
        <f ca="1">IF(ISBLANK(INDIRECT("H95"))," ",(INDIRECT("H95")))</f>
        <v xml:space="preserve"> </v>
      </c>
      <c r="AI95" s="44" t="str">
        <f ca="1">IF(ISBLANK(INDIRECT("I95"))," ",(INDIRECT("I95")))</f>
        <v xml:space="preserve"> </v>
      </c>
      <c r="AJ95" s="44" t="str">
        <f ca="1">IF(ISBLANK(INDIRECT("J95"))," ",(INDIRECT("J95")))</f>
        <v xml:space="preserve"> </v>
      </c>
      <c r="AK95" s="44" t="str">
        <f ca="1">IF(ISBLANK(INDIRECT("K95"))," ",(INDIRECT("K95")))</f>
        <v xml:space="preserve"> </v>
      </c>
      <c r="AL95" s="44" t="str">
        <f ca="1">IF(ISBLANK(INDIRECT("L95"))," ",(INDIRECT("L95")))</f>
        <v xml:space="preserve"> </v>
      </c>
      <c r="AM95" s="44" t="str">
        <f ca="1">IF(ISBLANK(INDIRECT("M95"))," ",(INDIRECT("M95")))</f>
        <v xml:space="preserve"> </v>
      </c>
      <c r="AN95" s="44" t="str">
        <f ca="1">IF(ISBLANK(INDIRECT("N95"))," ",(INDIRECT("N95")))</f>
        <v xml:space="preserve"> </v>
      </c>
      <c r="AO95" s="44" t="str">
        <f ca="1">IF(ISBLANK(INDIRECT("O95"))," ",(INDIRECT("O95")))</f>
        <v xml:space="preserve"> </v>
      </c>
      <c r="AP95" s="44" t="str">
        <f ca="1">IF(ISBLANK(INDIRECT("P95"))," ",(INDIRECT("P95")))</f>
        <v xml:space="preserve"> </v>
      </c>
      <c r="AQ95" s="44" t="str">
        <f ca="1">IF(ISBLANK(INDIRECT("Q95"))," ",(INDIRECT("Q95")))</f>
        <v xml:space="preserve"> </v>
      </c>
      <c r="AR95" s="44" t="str">
        <f ca="1">IF(ISBLANK(INDIRECT("R95"))," ",(INDIRECT("R95")))</f>
        <v xml:space="preserve"> </v>
      </c>
      <c r="AS95" s="44" t="str">
        <f ca="1">IF(ISBLANK(INDIRECT("S95"))," ",(INDIRECT("S95")))</f>
        <v/>
      </c>
      <c r="AT95" s="44" t="str">
        <f ca="1">IF(ISBLANK(INDIRECT("T95"))," ",(INDIRECT("T95")))</f>
        <v xml:space="preserve"> </v>
      </c>
      <c r="AU95" s="44" t="str">
        <f ca="1">IF(ISBLANK(INDIRECT("U95"))," ",(INDIRECT("U95")))</f>
        <v xml:space="preserve"> </v>
      </c>
      <c r="AV95" s="44" t="str">
        <f ca="1">IF(ISBLANK(INDIRECT("V95"))," ",(INDIRECT("V95")))</f>
        <v xml:space="preserve"> </v>
      </c>
      <c r="AW95" s="44" t="str">
        <f ca="1">IF(ISBLANK(INDIRECT("W95"))," ",(INDIRECT("W95")))</f>
        <v xml:space="preserve"> </v>
      </c>
      <c r="BC95" s="158" t="s">
        <v>41</v>
      </c>
      <c r="BD95" s="158"/>
      <c r="BE95" s="158"/>
      <c r="BF95" s="158"/>
      <c r="BG95" s="158"/>
    </row>
    <row r="96" spans="1:59" x14ac:dyDescent="0.25">
      <c r="A96" s="15">
        <v>91</v>
      </c>
      <c r="B96" s="17"/>
      <c r="C96" s="17"/>
      <c r="D96" s="26"/>
      <c r="E96" s="27"/>
      <c r="F96" s="26"/>
      <c r="G96" s="17"/>
      <c r="H96" s="17"/>
      <c r="I96" s="17"/>
      <c r="J96" s="17"/>
      <c r="K96" s="17"/>
      <c r="L96" s="17"/>
      <c r="M96" s="17"/>
      <c r="N96" s="26"/>
      <c r="O96" s="26"/>
      <c r="P96" s="17"/>
      <c r="Q96" s="68"/>
      <c r="R96" s="68"/>
      <c r="S96" s="244" t="str">
        <f t="shared" si="2"/>
        <v/>
      </c>
      <c r="T96" s="28"/>
      <c r="U96" s="17"/>
      <c r="V96" s="69"/>
      <c r="W96" s="17"/>
      <c r="AB96" s="44" t="str">
        <f ca="1">IF(ISBLANK(INDIRECT("B96"))," ",(INDIRECT("B96")))</f>
        <v xml:space="preserve"> </v>
      </c>
      <c r="AC96" s="44" t="str">
        <f ca="1">IF(ISBLANK(INDIRECT("C96"))," ",(INDIRECT("C96")))</f>
        <v xml:space="preserve"> </v>
      </c>
      <c r="AD96" s="44" t="str">
        <f ca="1">IF(ISBLANK(INDIRECT("D96"))," ",(INDIRECT("D96")))</f>
        <v xml:space="preserve"> </v>
      </c>
      <c r="AE96" s="44" t="str">
        <f ca="1">IF(ISBLANK(INDIRECT("E96"))," ",(INDIRECT("E96")))</f>
        <v xml:space="preserve"> </v>
      </c>
      <c r="AF96" s="44" t="str">
        <f ca="1">IF(ISBLANK(INDIRECT("F96"))," ",(INDIRECT("F96")))</f>
        <v xml:space="preserve"> </v>
      </c>
      <c r="AG96" s="44" t="str">
        <f ca="1">IF(ISBLANK(INDIRECT("G96"))," ",(INDIRECT("G96")))</f>
        <v xml:space="preserve"> </v>
      </c>
      <c r="AH96" s="44" t="str">
        <f ca="1">IF(ISBLANK(INDIRECT("H96"))," ",(INDIRECT("H96")))</f>
        <v xml:space="preserve"> </v>
      </c>
      <c r="AI96" s="44" t="str">
        <f ca="1">IF(ISBLANK(INDIRECT("I96"))," ",(INDIRECT("I96")))</f>
        <v xml:space="preserve"> </v>
      </c>
      <c r="AJ96" s="44" t="str">
        <f ca="1">IF(ISBLANK(INDIRECT("J96"))," ",(INDIRECT("J96")))</f>
        <v xml:space="preserve"> </v>
      </c>
      <c r="AK96" s="44" t="str">
        <f ca="1">IF(ISBLANK(INDIRECT("K96"))," ",(INDIRECT("K96")))</f>
        <v xml:space="preserve"> </v>
      </c>
      <c r="AL96" s="44" t="str">
        <f ca="1">IF(ISBLANK(INDIRECT("L96"))," ",(INDIRECT("L96")))</f>
        <v xml:space="preserve"> </v>
      </c>
      <c r="AM96" s="44" t="str">
        <f ca="1">IF(ISBLANK(INDIRECT("M96"))," ",(INDIRECT("M96")))</f>
        <v xml:space="preserve"> </v>
      </c>
      <c r="AN96" s="44" t="str">
        <f ca="1">IF(ISBLANK(INDIRECT("N96"))," ",(INDIRECT("N96")))</f>
        <v xml:space="preserve"> </v>
      </c>
      <c r="AO96" s="44" t="str">
        <f ca="1">IF(ISBLANK(INDIRECT("O96"))," ",(INDIRECT("O96")))</f>
        <v xml:space="preserve"> </v>
      </c>
      <c r="AP96" s="44" t="str">
        <f ca="1">IF(ISBLANK(INDIRECT("P96"))," ",(INDIRECT("P96")))</f>
        <v xml:space="preserve"> </v>
      </c>
      <c r="AQ96" s="44" t="str">
        <f ca="1">IF(ISBLANK(INDIRECT("Q96"))," ",(INDIRECT("Q96")))</f>
        <v xml:space="preserve"> </v>
      </c>
      <c r="AR96" s="44" t="str">
        <f ca="1">IF(ISBLANK(INDIRECT("R96"))," ",(INDIRECT("R96")))</f>
        <v xml:space="preserve"> </v>
      </c>
      <c r="AS96" s="44" t="str">
        <f ca="1">IF(ISBLANK(INDIRECT("S96"))," ",(INDIRECT("S96")))</f>
        <v/>
      </c>
      <c r="AT96" s="44" t="str">
        <f ca="1">IF(ISBLANK(INDIRECT("T96"))," ",(INDIRECT("T96")))</f>
        <v xml:space="preserve"> </v>
      </c>
      <c r="AU96" s="44" t="str">
        <f ca="1">IF(ISBLANK(INDIRECT("U96"))," ",(INDIRECT("U96")))</f>
        <v xml:space="preserve"> </v>
      </c>
      <c r="AV96" s="44" t="str">
        <f ca="1">IF(ISBLANK(INDIRECT("V96"))," ",(INDIRECT("V96")))</f>
        <v xml:space="preserve"> </v>
      </c>
      <c r="AW96" s="44" t="str">
        <f ca="1">IF(ISBLANK(INDIRECT("W96"))," ",(INDIRECT("W96")))</f>
        <v xml:space="preserve"> </v>
      </c>
      <c r="BC96" s="178" t="s">
        <v>826</v>
      </c>
      <c r="BD96" s="178"/>
      <c r="BE96" s="178"/>
      <c r="BF96" s="178"/>
      <c r="BG96" s="178"/>
    </row>
    <row r="97" spans="1:59" x14ac:dyDescent="0.25">
      <c r="A97" s="15">
        <v>92</v>
      </c>
      <c r="B97" s="17"/>
      <c r="C97" s="17"/>
      <c r="D97" s="26"/>
      <c r="E97" s="27"/>
      <c r="F97" s="26"/>
      <c r="G97" s="17"/>
      <c r="H97" s="17"/>
      <c r="I97" s="17"/>
      <c r="J97" s="17"/>
      <c r="K97" s="17"/>
      <c r="L97" s="17"/>
      <c r="M97" s="17"/>
      <c r="N97" s="26"/>
      <c r="O97" s="26"/>
      <c r="P97" s="17"/>
      <c r="Q97" s="68"/>
      <c r="R97" s="68"/>
      <c r="S97" s="244" t="str">
        <f t="shared" si="2"/>
        <v/>
      </c>
      <c r="T97" s="28"/>
      <c r="U97" s="17"/>
      <c r="V97" s="69"/>
      <c r="W97" s="17"/>
      <c r="AB97" s="44" t="str">
        <f ca="1">IF(ISBLANK(INDIRECT("B97"))," ",(INDIRECT("B97")))</f>
        <v xml:space="preserve"> </v>
      </c>
      <c r="AC97" s="44" t="str">
        <f ca="1">IF(ISBLANK(INDIRECT("C97"))," ",(INDIRECT("C97")))</f>
        <v xml:space="preserve"> </v>
      </c>
      <c r="AD97" s="44" t="str">
        <f ca="1">IF(ISBLANK(INDIRECT("D97"))," ",(INDIRECT("D97")))</f>
        <v xml:space="preserve"> </v>
      </c>
      <c r="AE97" s="44" t="str">
        <f ca="1">IF(ISBLANK(INDIRECT("E97"))," ",(INDIRECT("E97")))</f>
        <v xml:space="preserve"> </v>
      </c>
      <c r="AF97" s="44" t="str">
        <f ca="1">IF(ISBLANK(INDIRECT("F97"))," ",(INDIRECT("F97")))</f>
        <v xml:space="preserve"> </v>
      </c>
      <c r="AG97" s="44" t="str">
        <f ca="1">IF(ISBLANK(INDIRECT("G97"))," ",(INDIRECT("G97")))</f>
        <v xml:space="preserve"> </v>
      </c>
      <c r="AH97" s="44" t="str">
        <f ca="1">IF(ISBLANK(INDIRECT("H97"))," ",(INDIRECT("H97")))</f>
        <v xml:space="preserve"> </v>
      </c>
      <c r="AI97" s="44" t="str">
        <f ca="1">IF(ISBLANK(INDIRECT("I97"))," ",(INDIRECT("I97")))</f>
        <v xml:space="preserve"> </v>
      </c>
      <c r="AJ97" s="44" t="str">
        <f ca="1">IF(ISBLANK(INDIRECT("J97"))," ",(INDIRECT("J97")))</f>
        <v xml:space="preserve"> </v>
      </c>
      <c r="AK97" s="44" t="str">
        <f ca="1">IF(ISBLANK(INDIRECT("K97"))," ",(INDIRECT("K97")))</f>
        <v xml:space="preserve"> </v>
      </c>
      <c r="AL97" s="44" t="str">
        <f ca="1">IF(ISBLANK(INDIRECT("L97"))," ",(INDIRECT("L97")))</f>
        <v xml:space="preserve"> </v>
      </c>
      <c r="AM97" s="44" t="str">
        <f ca="1">IF(ISBLANK(INDIRECT("M97"))," ",(INDIRECT("M97")))</f>
        <v xml:space="preserve"> </v>
      </c>
      <c r="AN97" s="44" t="str">
        <f ca="1">IF(ISBLANK(INDIRECT("N97"))," ",(INDIRECT("N97")))</f>
        <v xml:space="preserve"> </v>
      </c>
      <c r="AO97" s="44" t="str">
        <f ca="1">IF(ISBLANK(INDIRECT("O97"))," ",(INDIRECT("O97")))</f>
        <v xml:space="preserve"> </v>
      </c>
      <c r="AP97" s="44" t="str">
        <f ca="1">IF(ISBLANK(INDIRECT("P97"))," ",(INDIRECT("P97")))</f>
        <v xml:space="preserve"> </v>
      </c>
      <c r="AQ97" s="44" t="str">
        <f ca="1">IF(ISBLANK(INDIRECT("Q97"))," ",(INDIRECT("Q97")))</f>
        <v xml:space="preserve"> </v>
      </c>
      <c r="AR97" s="44" t="str">
        <f ca="1">IF(ISBLANK(INDIRECT("R97"))," ",(INDIRECT("R97")))</f>
        <v xml:space="preserve"> </v>
      </c>
      <c r="AS97" s="44" t="str">
        <f ca="1">IF(ISBLANK(INDIRECT("S97"))," ",(INDIRECT("S97")))</f>
        <v/>
      </c>
      <c r="AT97" s="44" t="str">
        <f ca="1">IF(ISBLANK(INDIRECT("T97"))," ",(INDIRECT("T97")))</f>
        <v xml:space="preserve"> </v>
      </c>
      <c r="AU97" s="44" t="str">
        <f ca="1">IF(ISBLANK(INDIRECT("U97"))," ",(INDIRECT("U97")))</f>
        <v xml:space="preserve"> </v>
      </c>
      <c r="AV97" s="44" t="str">
        <f ca="1">IF(ISBLANK(INDIRECT("V97"))," ",(INDIRECT("V97")))</f>
        <v xml:space="preserve"> </v>
      </c>
      <c r="AW97" s="44" t="str">
        <f ca="1">IF(ISBLANK(INDIRECT("W97"))," ",(INDIRECT("W97")))</f>
        <v xml:space="preserve"> </v>
      </c>
      <c r="BC97" s="158" t="s">
        <v>42</v>
      </c>
      <c r="BD97" s="158"/>
      <c r="BE97" s="158"/>
      <c r="BF97" s="158"/>
      <c r="BG97" s="158"/>
    </row>
    <row r="98" spans="1:59" x14ac:dyDescent="0.25">
      <c r="A98" s="15">
        <v>93</v>
      </c>
      <c r="B98" s="17"/>
      <c r="C98" s="17"/>
      <c r="D98" s="26"/>
      <c r="E98" s="27"/>
      <c r="F98" s="26"/>
      <c r="G98" s="17"/>
      <c r="H98" s="17"/>
      <c r="I98" s="17"/>
      <c r="J98" s="17"/>
      <c r="K98" s="17"/>
      <c r="L98" s="17"/>
      <c r="M98" s="17"/>
      <c r="N98" s="26"/>
      <c r="O98" s="26"/>
      <c r="P98" s="17"/>
      <c r="Q98" s="68"/>
      <c r="R98" s="68"/>
      <c r="S98" s="244" t="str">
        <f t="shared" si="2"/>
        <v/>
      </c>
      <c r="T98" s="28"/>
      <c r="U98" s="17"/>
      <c r="V98" s="69"/>
      <c r="W98" s="17"/>
      <c r="AB98" s="44" t="str">
        <f ca="1">IF(ISBLANK(INDIRECT("B98"))," ",(INDIRECT("B98")))</f>
        <v xml:space="preserve"> </v>
      </c>
      <c r="AC98" s="44" t="str">
        <f ca="1">IF(ISBLANK(INDIRECT("C98"))," ",(INDIRECT("C98")))</f>
        <v xml:space="preserve"> </v>
      </c>
      <c r="AD98" s="44" t="str">
        <f ca="1">IF(ISBLANK(INDIRECT("D98"))," ",(INDIRECT("D98")))</f>
        <v xml:space="preserve"> </v>
      </c>
      <c r="AE98" s="44" t="str">
        <f ca="1">IF(ISBLANK(INDIRECT("E98"))," ",(INDIRECT("E98")))</f>
        <v xml:space="preserve"> </v>
      </c>
      <c r="AF98" s="44" t="str">
        <f ca="1">IF(ISBLANK(INDIRECT("F98"))," ",(INDIRECT("F98")))</f>
        <v xml:space="preserve"> </v>
      </c>
      <c r="AG98" s="44" t="str">
        <f ca="1">IF(ISBLANK(INDIRECT("G98"))," ",(INDIRECT("G98")))</f>
        <v xml:space="preserve"> </v>
      </c>
      <c r="AH98" s="44" t="str">
        <f ca="1">IF(ISBLANK(INDIRECT("H98"))," ",(INDIRECT("H98")))</f>
        <v xml:space="preserve"> </v>
      </c>
      <c r="AI98" s="44" t="str">
        <f ca="1">IF(ISBLANK(INDIRECT("I98"))," ",(INDIRECT("I98")))</f>
        <v xml:space="preserve"> </v>
      </c>
      <c r="AJ98" s="44" t="str">
        <f ca="1">IF(ISBLANK(INDIRECT("J98"))," ",(INDIRECT("J98")))</f>
        <v xml:space="preserve"> </v>
      </c>
      <c r="AK98" s="44" t="str">
        <f ca="1">IF(ISBLANK(INDIRECT("K98"))," ",(INDIRECT("K98")))</f>
        <v xml:space="preserve"> </v>
      </c>
      <c r="AL98" s="44" t="str">
        <f ca="1">IF(ISBLANK(INDIRECT("L98"))," ",(INDIRECT("L98")))</f>
        <v xml:space="preserve"> </v>
      </c>
      <c r="AM98" s="44" t="str">
        <f ca="1">IF(ISBLANK(INDIRECT("M98"))," ",(INDIRECT("M98")))</f>
        <v xml:space="preserve"> </v>
      </c>
      <c r="AN98" s="44" t="str">
        <f ca="1">IF(ISBLANK(INDIRECT("N98"))," ",(INDIRECT("N98")))</f>
        <v xml:space="preserve"> </v>
      </c>
      <c r="AO98" s="44" t="str">
        <f ca="1">IF(ISBLANK(INDIRECT("O98"))," ",(INDIRECT("O98")))</f>
        <v xml:space="preserve"> </v>
      </c>
      <c r="AP98" s="44" t="str">
        <f ca="1">IF(ISBLANK(INDIRECT("P98"))," ",(INDIRECT("P98")))</f>
        <v xml:space="preserve"> </v>
      </c>
      <c r="AQ98" s="44" t="str">
        <f ca="1">IF(ISBLANK(INDIRECT("Q98"))," ",(INDIRECT("Q98")))</f>
        <v xml:space="preserve"> </v>
      </c>
      <c r="AR98" s="44" t="str">
        <f ca="1">IF(ISBLANK(INDIRECT("R98"))," ",(INDIRECT("R98")))</f>
        <v xml:space="preserve"> </v>
      </c>
      <c r="AS98" s="44" t="str">
        <f ca="1">IF(ISBLANK(INDIRECT("S98"))," ",(INDIRECT("S98")))</f>
        <v/>
      </c>
      <c r="AT98" s="44" t="str">
        <f ca="1">IF(ISBLANK(INDIRECT("T98"))," ",(INDIRECT("T98")))</f>
        <v xml:space="preserve"> </v>
      </c>
      <c r="AU98" s="44" t="str">
        <f ca="1">IF(ISBLANK(INDIRECT("U98"))," ",(INDIRECT("U98")))</f>
        <v xml:space="preserve"> </v>
      </c>
      <c r="AV98" s="44" t="str">
        <f ca="1">IF(ISBLANK(INDIRECT("V98"))," ",(INDIRECT("V98")))</f>
        <v xml:space="preserve"> </v>
      </c>
      <c r="AW98" s="44" t="str">
        <f ca="1">IF(ISBLANK(INDIRECT("W98"))," ",(INDIRECT("W98")))</f>
        <v xml:space="preserve"> </v>
      </c>
      <c r="BC98" s="158" t="s">
        <v>43</v>
      </c>
      <c r="BD98" s="158"/>
      <c r="BE98" s="158"/>
      <c r="BF98" s="158"/>
      <c r="BG98" s="158"/>
    </row>
    <row r="99" spans="1:59" x14ac:dyDescent="0.25">
      <c r="A99" s="15">
        <v>94</v>
      </c>
      <c r="B99" s="17"/>
      <c r="C99" s="17"/>
      <c r="D99" s="26"/>
      <c r="E99" s="27"/>
      <c r="F99" s="26"/>
      <c r="G99" s="17"/>
      <c r="H99" s="17"/>
      <c r="I99" s="17"/>
      <c r="J99" s="17"/>
      <c r="K99" s="17"/>
      <c r="L99" s="17"/>
      <c r="M99" s="17"/>
      <c r="N99" s="26"/>
      <c r="O99" s="26"/>
      <c r="P99" s="17"/>
      <c r="Q99" s="68"/>
      <c r="R99" s="68"/>
      <c r="S99" s="244" t="str">
        <f t="shared" si="2"/>
        <v/>
      </c>
      <c r="T99" s="28"/>
      <c r="U99" s="17"/>
      <c r="V99" s="69"/>
      <c r="W99" s="17"/>
      <c r="AB99" s="44" t="str">
        <f ca="1">IF(ISBLANK(INDIRECT("B99"))," ",(INDIRECT("B99")))</f>
        <v xml:space="preserve"> </v>
      </c>
      <c r="AC99" s="44" t="str">
        <f ca="1">IF(ISBLANK(INDIRECT("C99"))," ",(INDIRECT("C99")))</f>
        <v xml:space="preserve"> </v>
      </c>
      <c r="AD99" s="44" t="str">
        <f ca="1">IF(ISBLANK(INDIRECT("D99"))," ",(INDIRECT("D99")))</f>
        <v xml:space="preserve"> </v>
      </c>
      <c r="AE99" s="44" t="str">
        <f ca="1">IF(ISBLANK(INDIRECT("E99"))," ",(INDIRECT("E99")))</f>
        <v xml:space="preserve"> </v>
      </c>
      <c r="AF99" s="44" t="str">
        <f ca="1">IF(ISBLANK(INDIRECT("F99"))," ",(INDIRECT("F99")))</f>
        <v xml:space="preserve"> </v>
      </c>
      <c r="AG99" s="44" t="str">
        <f ca="1">IF(ISBLANK(INDIRECT("G99"))," ",(INDIRECT("G99")))</f>
        <v xml:space="preserve"> </v>
      </c>
      <c r="AH99" s="44" t="str">
        <f ca="1">IF(ISBLANK(INDIRECT("H99"))," ",(INDIRECT("H99")))</f>
        <v xml:space="preserve"> </v>
      </c>
      <c r="AI99" s="44" t="str">
        <f ca="1">IF(ISBLANK(INDIRECT("I99"))," ",(INDIRECT("I99")))</f>
        <v xml:space="preserve"> </v>
      </c>
      <c r="AJ99" s="44" t="str">
        <f ca="1">IF(ISBLANK(INDIRECT("J99"))," ",(INDIRECT("J99")))</f>
        <v xml:space="preserve"> </v>
      </c>
      <c r="AK99" s="44" t="str">
        <f ca="1">IF(ISBLANK(INDIRECT("K99"))," ",(INDIRECT("K99")))</f>
        <v xml:space="preserve"> </v>
      </c>
      <c r="AL99" s="44" t="str">
        <f ca="1">IF(ISBLANK(INDIRECT("L99"))," ",(INDIRECT("L99")))</f>
        <v xml:space="preserve"> </v>
      </c>
      <c r="AM99" s="44" t="str">
        <f ca="1">IF(ISBLANK(INDIRECT("M99"))," ",(INDIRECT("M99")))</f>
        <v xml:space="preserve"> </v>
      </c>
      <c r="AN99" s="44" t="str">
        <f ca="1">IF(ISBLANK(INDIRECT("N99"))," ",(INDIRECT("N99")))</f>
        <v xml:space="preserve"> </v>
      </c>
      <c r="AO99" s="44" t="str">
        <f ca="1">IF(ISBLANK(INDIRECT("O99"))," ",(INDIRECT("O99")))</f>
        <v xml:space="preserve"> </v>
      </c>
      <c r="AP99" s="44" t="str">
        <f ca="1">IF(ISBLANK(INDIRECT("P99"))," ",(INDIRECT("P99")))</f>
        <v xml:space="preserve"> </v>
      </c>
      <c r="AQ99" s="44" t="str">
        <f ca="1">IF(ISBLANK(INDIRECT("Q99"))," ",(INDIRECT("Q99")))</f>
        <v xml:space="preserve"> </v>
      </c>
      <c r="AR99" s="44" t="str">
        <f ca="1">IF(ISBLANK(INDIRECT("R99"))," ",(INDIRECT("R99")))</f>
        <v xml:space="preserve"> </v>
      </c>
      <c r="AS99" s="44" t="str">
        <f ca="1">IF(ISBLANK(INDIRECT("S99"))," ",(INDIRECT("S99")))</f>
        <v/>
      </c>
      <c r="AT99" s="44" t="str">
        <f ca="1">IF(ISBLANK(INDIRECT("T99"))," ",(INDIRECT("T99")))</f>
        <v xml:space="preserve"> </v>
      </c>
      <c r="AU99" s="44" t="str">
        <f ca="1">IF(ISBLANK(INDIRECT("U99"))," ",(INDIRECT("U99")))</f>
        <v xml:space="preserve"> </v>
      </c>
      <c r="AV99" s="44" t="str">
        <f ca="1">IF(ISBLANK(INDIRECT("V99"))," ",(INDIRECT("V99")))</f>
        <v xml:space="preserve"> </v>
      </c>
      <c r="AW99" s="44" t="str">
        <f ca="1">IF(ISBLANK(INDIRECT("W99"))," ",(INDIRECT("W99")))</f>
        <v xml:space="preserve"> </v>
      </c>
      <c r="BC99" s="158" t="s">
        <v>44</v>
      </c>
      <c r="BD99" s="158"/>
      <c r="BE99" s="158"/>
      <c r="BF99" s="158"/>
      <c r="BG99" s="158"/>
    </row>
    <row r="100" spans="1:59" x14ac:dyDescent="0.25">
      <c r="A100" s="15">
        <v>95</v>
      </c>
      <c r="B100" s="17"/>
      <c r="C100" s="17"/>
      <c r="D100" s="26"/>
      <c r="E100" s="27"/>
      <c r="F100" s="26"/>
      <c r="G100" s="17"/>
      <c r="H100" s="17"/>
      <c r="I100" s="17"/>
      <c r="J100" s="17"/>
      <c r="K100" s="17"/>
      <c r="L100" s="17"/>
      <c r="M100" s="17"/>
      <c r="N100" s="26"/>
      <c r="O100" s="26"/>
      <c r="P100" s="17"/>
      <c r="Q100" s="68"/>
      <c r="R100" s="68"/>
      <c r="S100" s="244" t="str">
        <f t="shared" si="2"/>
        <v/>
      </c>
      <c r="T100" s="28"/>
      <c r="U100" s="17"/>
      <c r="V100" s="69"/>
      <c r="W100" s="17"/>
      <c r="AB100" s="44" t="str">
        <f ca="1">IF(ISBLANK(INDIRECT("B100"))," ",(INDIRECT("B100")))</f>
        <v xml:space="preserve"> </v>
      </c>
      <c r="AC100" s="44" t="str">
        <f ca="1">IF(ISBLANK(INDIRECT("C100"))," ",(INDIRECT("C100")))</f>
        <v xml:space="preserve"> </v>
      </c>
      <c r="AD100" s="44" t="str">
        <f ca="1">IF(ISBLANK(INDIRECT("D100"))," ",(INDIRECT("D100")))</f>
        <v xml:space="preserve"> </v>
      </c>
      <c r="AE100" s="44" t="str">
        <f ca="1">IF(ISBLANK(INDIRECT("E100"))," ",(INDIRECT("E100")))</f>
        <v xml:space="preserve"> </v>
      </c>
      <c r="AF100" s="44" t="str">
        <f ca="1">IF(ISBLANK(INDIRECT("F100"))," ",(INDIRECT("F100")))</f>
        <v xml:space="preserve"> </v>
      </c>
      <c r="AG100" s="44" t="str">
        <f ca="1">IF(ISBLANK(INDIRECT("G100"))," ",(INDIRECT("G100")))</f>
        <v xml:space="preserve"> </v>
      </c>
      <c r="AH100" s="44" t="str">
        <f ca="1">IF(ISBLANK(INDIRECT("H100"))," ",(INDIRECT("H100")))</f>
        <v xml:space="preserve"> </v>
      </c>
      <c r="AI100" s="44" t="str">
        <f ca="1">IF(ISBLANK(INDIRECT("I100"))," ",(INDIRECT("I100")))</f>
        <v xml:space="preserve"> </v>
      </c>
      <c r="AJ100" s="44" t="str">
        <f ca="1">IF(ISBLANK(INDIRECT("J100"))," ",(INDIRECT("J100")))</f>
        <v xml:space="preserve"> </v>
      </c>
      <c r="AK100" s="44" t="str">
        <f ca="1">IF(ISBLANK(INDIRECT("K100"))," ",(INDIRECT("K100")))</f>
        <v xml:space="preserve"> </v>
      </c>
      <c r="AL100" s="44" t="str">
        <f ca="1">IF(ISBLANK(INDIRECT("L100"))," ",(INDIRECT("L100")))</f>
        <v xml:space="preserve"> </v>
      </c>
      <c r="AM100" s="44" t="str">
        <f ca="1">IF(ISBLANK(INDIRECT("M100"))," ",(INDIRECT("M100")))</f>
        <v xml:space="preserve"> </v>
      </c>
      <c r="AN100" s="44" t="str">
        <f ca="1">IF(ISBLANK(INDIRECT("N100"))," ",(INDIRECT("N100")))</f>
        <v xml:space="preserve"> </v>
      </c>
      <c r="AO100" s="44" t="str">
        <f ca="1">IF(ISBLANK(INDIRECT("O100"))," ",(INDIRECT("O100")))</f>
        <v xml:space="preserve"> </v>
      </c>
      <c r="AP100" s="44" t="str">
        <f ca="1">IF(ISBLANK(INDIRECT("P100"))," ",(INDIRECT("P100")))</f>
        <v xml:space="preserve"> </v>
      </c>
      <c r="AQ100" s="44" t="str">
        <f ca="1">IF(ISBLANK(INDIRECT("Q100"))," ",(INDIRECT("Q100")))</f>
        <v xml:space="preserve"> </v>
      </c>
      <c r="AR100" s="44" t="str">
        <f ca="1">IF(ISBLANK(INDIRECT("R100"))," ",(INDIRECT("R100")))</f>
        <v xml:space="preserve"> </v>
      </c>
      <c r="AS100" s="44" t="str">
        <f ca="1">IF(ISBLANK(INDIRECT("S100"))," ",(INDIRECT("S100")))</f>
        <v/>
      </c>
      <c r="AT100" s="44" t="str">
        <f ca="1">IF(ISBLANK(INDIRECT("T100"))," ",(INDIRECT("T100")))</f>
        <v xml:space="preserve"> </v>
      </c>
      <c r="AU100" s="44" t="str">
        <f ca="1">IF(ISBLANK(INDIRECT("U100"))," ",(INDIRECT("U100")))</f>
        <v xml:space="preserve"> </v>
      </c>
      <c r="AV100" s="44" t="str">
        <f ca="1">IF(ISBLANK(INDIRECT("V100"))," ",(INDIRECT("V100")))</f>
        <v xml:space="preserve"> </v>
      </c>
      <c r="AW100" s="44" t="str">
        <f ca="1">IF(ISBLANK(INDIRECT("W100"))," ",(INDIRECT("W100")))</f>
        <v xml:space="preserve"> </v>
      </c>
      <c r="BC100" s="158" t="s">
        <v>45</v>
      </c>
      <c r="BD100" s="158"/>
      <c r="BE100" s="158"/>
      <c r="BF100" s="158"/>
      <c r="BG100" s="158"/>
    </row>
    <row r="101" spans="1:59" x14ac:dyDescent="0.25">
      <c r="A101" s="15">
        <v>96</v>
      </c>
      <c r="B101" s="17"/>
      <c r="C101" s="17"/>
      <c r="D101" s="26"/>
      <c r="E101" s="27"/>
      <c r="F101" s="26"/>
      <c r="G101" s="17"/>
      <c r="H101" s="17"/>
      <c r="I101" s="17"/>
      <c r="J101" s="17"/>
      <c r="K101" s="17"/>
      <c r="L101" s="17"/>
      <c r="M101" s="17"/>
      <c r="N101" s="26"/>
      <c r="O101" s="26"/>
      <c r="P101" s="17"/>
      <c r="Q101" s="68"/>
      <c r="R101" s="68"/>
      <c r="S101" s="244" t="str">
        <f t="shared" si="2"/>
        <v/>
      </c>
      <c r="T101" s="28"/>
      <c r="U101" s="17"/>
      <c r="V101" s="69"/>
      <c r="W101" s="17"/>
      <c r="AB101" s="44" t="str">
        <f ca="1">IF(ISBLANK(INDIRECT("B101"))," ",(INDIRECT("B101")))</f>
        <v xml:space="preserve"> </v>
      </c>
      <c r="AC101" s="44" t="str">
        <f ca="1">IF(ISBLANK(INDIRECT("C101"))," ",(INDIRECT("C101")))</f>
        <v xml:space="preserve"> </v>
      </c>
      <c r="AD101" s="44" t="str">
        <f ca="1">IF(ISBLANK(INDIRECT("D101"))," ",(INDIRECT("D101")))</f>
        <v xml:space="preserve"> </v>
      </c>
      <c r="AE101" s="44" t="str">
        <f ca="1">IF(ISBLANK(INDIRECT("E101"))," ",(INDIRECT("E101")))</f>
        <v xml:space="preserve"> </v>
      </c>
      <c r="AF101" s="44" t="str">
        <f ca="1">IF(ISBLANK(INDIRECT("F101"))," ",(INDIRECT("F101")))</f>
        <v xml:space="preserve"> </v>
      </c>
      <c r="AG101" s="44" t="str">
        <f ca="1">IF(ISBLANK(INDIRECT("G101"))," ",(INDIRECT("G101")))</f>
        <v xml:space="preserve"> </v>
      </c>
      <c r="AH101" s="44" t="str">
        <f ca="1">IF(ISBLANK(INDIRECT("H101"))," ",(INDIRECT("H101")))</f>
        <v xml:space="preserve"> </v>
      </c>
      <c r="AI101" s="44" t="str">
        <f ca="1">IF(ISBLANK(INDIRECT("I101"))," ",(INDIRECT("I101")))</f>
        <v xml:space="preserve"> </v>
      </c>
      <c r="AJ101" s="44" t="str">
        <f ca="1">IF(ISBLANK(INDIRECT("J101"))," ",(INDIRECT("J101")))</f>
        <v xml:space="preserve"> </v>
      </c>
      <c r="AK101" s="44" t="str">
        <f ca="1">IF(ISBLANK(INDIRECT("K101"))," ",(INDIRECT("K101")))</f>
        <v xml:space="preserve"> </v>
      </c>
      <c r="AL101" s="44" t="str">
        <f ca="1">IF(ISBLANK(INDIRECT("L101"))," ",(INDIRECT("L101")))</f>
        <v xml:space="preserve"> </v>
      </c>
      <c r="AM101" s="44" t="str">
        <f ca="1">IF(ISBLANK(INDIRECT("M101"))," ",(INDIRECT("M101")))</f>
        <v xml:space="preserve"> </v>
      </c>
      <c r="AN101" s="44" t="str">
        <f ca="1">IF(ISBLANK(INDIRECT("N101"))," ",(INDIRECT("N101")))</f>
        <v xml:space="preserve"> </v>
      </c>
      <c r="AO101" s="44" t="str">
        <f ca="1">IF(ISBLANK(INDIRECT("O101"))," ",(INDIRECT("O101")))</f>
        <v xml:space="preserve"> </v>
      </c>
      <c r="AP101" s="44" t="str">
        <f ca="1">IF(ISBLANK(INDIRECT("P101"))," ",(INDIRECT("P101")))</f>
        <v xml:space="preserve"> </v>
      </c>
      <c r="AQ101" s="44" t="str">
        <f ca="1">IF(ISBLANK(INDIRECT("Q101"))," ",(INDIRECT("Q101")))</f>
        <v xml:space="preserve"> </v>
      </c>
      <c r="AR101" s="44" t="str">
        <f ca="1">IF(ISBLANK(INDIRECT("R101"))," ",(INDIRECT("R101")))</f>
        <v xml:space="preserve"> </v>
      </c>
      <c r="AS101" s="44" t="str">
        <f ca="1">IF(ISBLANK(INDIRECT("S101"))," ",(INDIRECT("S101")))</f>
        <v/>
      </c>
      <c r="AT101" s="44" t="str">
        <f ca="1">IF(ISBLANK(INDIRECT("T101"))," ",(INDIRECT("T101")))</f>
        <v xml:space="preserve"> </v>
      </c>
      <c r="AU101" s="44" t="str">
        <f ca="1">IF(ISBLANK(INDIRECT("U101"))," ",(INDIRECT("U101")))</f>
        <v xml:space="preserve"> </v>
      </c>
      <c r="AV101" s="44" t="str">
        <f ca="1">IF(ISBLANK(INDIRECT("V101"))," ",(INDIRECT("V101")))</f>
        <v xml:space="preserve"> </v>
      </c>
      <c r="AW101" s="44" t="str">
        <f ca="1">IF(ISBLANK(INDIRECT("W101"))," ",(INDIRECT("W101")))</f>
        <v xml:space="preserve"> </v>
      </c>
      <c r="BC101" s="158" t="s">
        <v>587</v>
      </c>
      <c r="BD101" s="158"/>
      <c r="BE101" s="158"/>
      <c r="BF101" s="158"/>
      <c r="BG101" s="158"/>
    </row>
    <row r="102" spans="1:59" x14ac:dyDescent="0.25">
      <c r="A102" s="15">
        <v>97</v>
      </c>
      <c r="B102" s="17"/>
      <c r="C102" s="17"/>
      <c r="D102" s="26"/>
      <c r="E102" s="27"/>
      <c r="F102" s="26"/>
      <c r="G102" s="17"/>
      <c r="H102" s="17"/>
      <c r="I102" s="17"/>
      <c r="J102" s="17"/>
      <c r="K102" s="17"/>
      <c r="L102" s="17"/>
      <c r="M102" s="17"/>
      <c r="N102" s="26"/>
      <c r="O102" s="26"/>
      <c r="P102" s="17"/>
      <c r="Q102" s="68"/>
      <c r="R102" s="68"/>
      <c r="S102" s="244" t="str">
        <f t="shared" si="2"/>
        <v/>
      </c>
      <c r="T102" s="28"/>
      <c r="U102" s="17"/>
      <c r="V102" s="69"/>
      <c r="W102" s="17"/>
      <c r="AB102" s="44" t="str">
        <f ca="1">IF(ISBLANK(INDIRECT("B102"))," ",(INDIRECT("B102")))</f>
        <v xml:space="preserve"> </v>
      </c>
      <c r="AC102" s="44" t="str">
        <f ca="1">IF(ISBLANK(INDIRECT("C102"))," ",(INDIRECT("C102")))</f>
        <v xml:space="preserve"> </v>
      </c>
      <c r="AD102" s="44" t="str">
        <f ca="1">IF(ISBLANK(INDIRECT("D102"))," ",(INDIRECT("D102")))</f>
        <v xml:space="preserve"> </v>
      </c>
      <c r="AE102" s="44" t="str">
        <f ca="1">IF(ISBLANK(INDIRECT("E102"))," ",(INDIRECT("E102")))</f>
        <v xml:space="preserve"> </v>
      </c>
      <c r="AF102" s="44" t="str">
        <f ca="1">IF(ISBLANK(INDIRECT("F102"))," ",(INDIRECT("F102")))</f>
        <v xml:space="preserve"> </v>
      </c>
      <c r="AG102" s="44" t="str">
        <f ca="1">IF(ISBLANK(INDIRECT("G102"))," ",(INDIRECT("G102")))</f>
        <v xml:space="preserve"> </v>
      </c>
      <c r="AH102" s="44" t="str">
        <f ca="1">IF(ISBLANK(INDIRECT("H102"))," ",(INDIRECT("H102")))</f>
        <v xml:space="preserve"> </v>
      </c>
      <c r="AI102" s="44" t="str">
        <f ca="1">IF(ISBLANK(INDIRECT("I102"))," ",(INDIRECT("I102")))</f>
        <v xml:space="preserve"> </v>
      </c>
      <c r="AJ102" s="44" t="str">
        <f ca="1">IF(ISBLANK(INDIRECT("J102"))," ",(INDIRECT("J102")))</f>
        <v xml:space="preserve"> </v>
      </c>
      <c r="AK102" s="44" t="str">
        <f ca="1">IF(ISBLANK(INDIRECT("K102"))," ",(INDIRECT("K102")))</f>
        <v xml:space="preserve"> </v>
      </c>
      <c r="AL102" s="44" t="str">
        <f ca="1">IF(ISBLANK(INDIRECT("L102"))," ",(INDIRECT("L102")))</f>
        <v xml:space="preserve"> </v>
      </c>
      <c r="AM102" s="44" t="str">
        <f ca="1">IF(ISBLANK(INDIRECT("M102"))," ",(INDIRECT("M102")))</f>
        <v xml:space="preserve"> </v>
      </c>
      <c r="AN102" s="44" t="str">
        <f ca="1">IF(ISBLANK(INDIRECT("N102"))," ",(INDIRECT("N102")))</f>
        <v xml:space="preserve"> </v>
      </c>
      <c r="AO102" s="44" t="str">
        <f ca="1">IF(ISBLANK(INDIRECT("O102"))," ",(INDIRECT("O102")))</f>
        <v xml:space="preserve"> </v>
      </c>
      <c r="AP102" s="44" t="str">
        <f ca="1">IF(ISBLANK(INDIRECT("P102"))," ",(INDIRECT("P102")))</f>
        <v xml:space="preserve"> </v>
      </c>
      <c r="AQ102" s="44" t="str">
        <f ca="1">IF(ISBLANK(INDIRECT("Q102"))," ",(INDIRECT("Q102")))</f>
        <v xml:space="preserve"> </v>
      </c>
      <c r="AR102" s="44" t="str">
        <f ca="1">IF(ISBLANK(INDIRECT("R102"))," ",(INDIRECT("R102")))</f>
        <v xml:space="preserve"> </v>
      </c>
      <c r="AS102" s="44" t="str">
        <f ca="1">IF(ISBLANK(INDIRECT("S102"))," ",(INDIRECT("S102")))</f>
        <v/>
      </c>
      <c r="AT102" s="44" t="str">
        <f ca="1">IF(ISBLANK(INDIRECT("T102"))," ",(INDIRECT("T102")))</f>
        <v xml:space="preserve"> </v>
      </c>
      <c r="AU102" s="44" t="str">
        <f ca="1">IF(ISBLANK(INDIRECT("U102"))," ",(INDIRECT("U102")))</f>
        <v xml:space="preserve"> </v>
      </c>
      <c r="AV102" s="44" t="str">
        <f ca="1">IF(ISBLANK(INDIRECT("V102"))," ",(INDIRECT("V102")))</f>
        <v xml:space="preserve"> </v>
      </c>
      <c r="AW102" s="44" t="str">
        <f ca="1">IF(ISBLANK(INDIRECT("W102"))," ",(INDIRECT("W102")))</f>
        <v xml:space="preserve"> </v>
      </c>
      <c r="BC102" s="158" t="s">
        <v>212</v>
      </c>
      <c r="BD102" s="158"/>
      <c r="BE102" s="158"/>
      <c r="BF102" s="158"/>
      <c r="BG102" s="158"/>
    </row>
    <row r="103" spans="1:59" x14ac:dyDescent="0.25">
      <c r="A103" s="15">
        <v>98</v>
      </c>
      <c r="B103" s="17"/>
      <c r="C103" s="17"/>
      <c r="D103" s="26"/>
      <c r="E103" s="27"/>
      <c r="F103" s="26"/>
      <c r="G103" s="17"/>
      <c r="H103" s="17"/>
      <c r="I103" s="17"/>
      <c r="J103" s="17"/>
      <c r="K103" s="17"/>
      <c r="L103" s="17"/>
      <c r="M103" s="17"/>
      <c r="N103" s="26"/>
      <c r="O103" s="26"/>
      <c r="P103" s="17"/>
      <c r="Q103" s="68"/>
      <c r="R103" s="68"/>
      <c r="S103" s="244" t="str">
        <f t="shared" si="2"/>
        <v/>
      </c>
      <c r="T103" s="28"/>
      <c r="U103" s="17"/>
      <c r="V103" s="69"/>
      <c r="W103" s="17"/>
      <c r="AB103" s="44" t="str">
        <f ca="1">IF(ISBLANK(INDIRECT("B103"))," ",(INDIRECT("B103")))</f>
        <v xml:space="preserve"> </v>
      </c>
      <c r="AC103" s="44" t="str">
        <f ca="1">IF(ISBLANK(INDIRECT("C103"))," ",(INDIRECT("C103")))</f>
        <v xml:space="preserve"> </v>
      </c>
      <c r="AD103" s="44" t="str">
        <f ca="1">IF(ISBLANK(INDIRECT("D103"))," ",(INDIRECT("D103")))</f>
        <v xml:space="preserve"> </v>
      </c>
      <c r="AE103" s="44" t="str">
        <f ca="1">IF(ISBLANK(INDIRECT("E103"))," ",(INDIRECT("E103")))</f>
        <v xml:space="preserve"> </v>
      </c>
      <c r="AF103" s="44" t="str">
        <f ca="1">IF(ISBLANK(INDIRECT("F103"))," ",(INDIRECT("F103")))</f>
        <v xml:space="preserve"> </v>
      </c>
      <c r="AG103" s="44" t="str">
        <f ca="1">IF(ISBLANK(INDIRECT("G103"))," ",(INDIRECT("G103")))</f>
        <v xml:space="preserve"> </v>
      </c>
      <c r="AH103" s="44" t="str">
        <f ca="1">IF(ISBLANK(INDIRECT("H103"))," ",(INDIRECT("H103")))</f>
        <v xml:space="preserve"> </v>
      </c>
      <c r="AI103" s="44" t="str">
        <f ca="1">IF(ISBLANK(INDIRECT("I103"))," ",(INDIRECT("I103")))</f>
        <v xml:space="preserve"> </v>
      </c>
      <c r="AJ103" s="44" t="str">
        <f ca="1">IF(ISBLANK(INDIRECT("J103"))," ",(INDIRECT("J103")))</f>
        <v xml:space="preserve"> </v>
      </c>
      <c r="AK103" s="44" t="str">
        <f ca="1">IF(ISBLANK(INDIRECT("K103"))," ",(INDIRECT("K103")))</f>
        <v xml:space="preserve"> </v>
      </c>
      <c r="AL103" s="44" t="str">
        <f ca="1">IF(ISBLANK(INDIRECT("L103"))," ",(INDIRECT("L103")))</f>
        <v xml:space="preserve"> </v>
      </c>
      <c r="AM103" s="44" t="str">
        <f ca="1">IF(ISBLANK(INDIRECT("M103"))," ",(INDIRECT("M103")))</f>
        <v xml:space="preserve"> </v>
      </c>
      <c r="AN103" s="44" t="str">
        <f ca="1">IF(ISBLANK(INDIRECT("N103"))," ",(INDIRECT("N103")))</f>
        <v xml:space="preserve"> </v>
      </c>
      <c r="AO103" s="44" t="str">
        <f ca="1">IF(ISBLANK(INDIRECT("O103"))," ",(INDIRECT("O103")))</f>
        <v xml:space="preserve"> </v>
      </c>
      <c r="AP103" s="44" t="str">
        <f ca="1">IF(ISBLANK(INDIRECT("P103"))," ",(INDIRECT("P103")))</f>
        <v xml:space="preserve"> </v>
      </c>
      <c r="AQ103" s="44" t="str">
        <f ca="1">IF(ISBLANK(INDIRECT("Q103"))," ",(INDIRECT("Q103")))</f>
        <v xml:space="preserve"> </v>
      </c>
      <c r="AR103" s="44" t="str">
        <f ca="1">IF(ISBLANK(INDIRECT("R103"))," ",(INDIRECT("R103")))</f>
        <v xml:space="preserve"> </v>
      </c>
      <c r="AS103" s="44" t="str">
        <f ca="1">IF(ISBLANK(INDIRECT("S103"))," ",(INDIRECT("S103")))</f>
        <v/>
      </c>
      <c r="AT103" s="44" t="str">
        <f ca="1">IF(ISBLANK(INDIRECT("T103"))," ",(INDIRECT("T103")))</f>
        <v xml:space="preserve"> </v>
      </c>
      <c r="AU103" s="44" t="str">
        <f ca="1">IF(ISBLANK(INDIRECT("U103"))," ",(INDIRECT("U103")))</f>
        <v xml:space="preserve"> </v>
      </c>
      <c r="AV103" s="44" t="str">
        <f ca="1">IF(ISBLANK(INDIRECT("V103"))," ",(INDIRECT("V103")))</f>
        <v xml:space="preserve"> </v>
      </c>
      <c r="AW103" s="44" t="str">
        <f ca="1">IF(ISBLANK(INDIRECT("W103"))," ",(INDIRECT("W103")))</f>
        <v xml:space="preserve"> </v>
      </c>
      <c r="BC103" s="158" t="s">
        <v>46</v>
      </c>
      <c r="BD103" s="158"/>
      <c r="BE103" s="158"/>
      <c r="BF103" s="158"/>
      <c r="BG103" s="158"/>
    </row>
    <row r="104" spans="1:59" x14ac:dyDescent="0.25">
      <c r="A104" s="15">
        <v>99</v>
      </c>
      <c r="B104" s="17"/>
      <c r="C104" s="17"/>
      <c r="D104" s="26"/>
      <c r="E104" s="27"/>
      <c r="F104" s="26"/>
      <c r="G104" s="17"/>
      <c r="H104" s="17"/>
      <c r="I104" s="17"/>
      <c r="J104" s="17"/>
      <c r="K104" s="17"/>
      <c r="L104" s="17"/>
      <c r="M104" s="17"/>
      <c r="N104" s="26"/>
      <c r="O104" s="26"/>
      <c r="P104" s="17"/>
      <c r="Q104" s="68"/>
      <c r="R104" s="68"/>
      <c r="S104" s="244" t="str">
        <f t="shared" si="2"/>
        <v/>
      </c>
      <c r="T104" s="28"/>
      <c r="U104" s="17"/>
      <c r="V104" s="69"/>
      <c r="W104" s="17"/>
      <c r="AB104" s="44" t="str">
        <f ca="1">IF(ISBLANK(INDIRECT("B104"))," ",(INDIRECT("B104")))</f>
        <v xml:space="preserve"> </v>
      </c>
      <c r="AC104" s="44" t="str">
        <f ca="1">IF(ISBLANK(INDIRECT("C104"))," ",(INDIRECT("C104")))</f>
        <v xml:space="preserve"> </v>
      </c>
      <c r="AD104" s="44" t="str">
        <f ca="1">IF(ISBLANK(INDIRECT("D104"))," ",(INDIRECT("D104")))</f>
        <v xml:space="preserve"> </v>
      </c>
      <c r="AE104" s="44" t="str">
        <f ca="1">IF(ISBLANK(INDIRECT("E104"))," ",(INDIRECT("E104")))</f>
        <v xml:space="preserve"> </v>
      </c>
      <c r="AF104" s="44" t="str">
        <f ca="1">IF(ISBLANK(INDIRECT("F104"))," ",(INDIRECT("F104")))</f>
        <v xml:space="preserve"> </v>
      </c>
      <c r="AG104" s="44" t="str">
        <f ca="1">IF(ISBLANK(INDIRECT("G104"))," ",(INDIRECT("G104")))</f>
        <v xml:space="preserve"> </v>
      </c>
      <c r="AH104" s="44" t="str">
        <f ca="1">IF(ISBLANK(INDIRECT("H104"))," ",(INDIRECT("H104")))</f>
        <v xml:space="preserve"> </v>
      </c>
      <c r="AI104" s="44" t="str">
        <f ca="1">IF(ISBLANK(INDIRECT("I104"))," ",(INDIRECT("I104")))</f>
        <v xml:space="preserve"> </v>
      </c>
      <c r="AJ104" s="44" t="str">
        <f ca="1">IF(ISBLANK(INDIRECT("J104"))," ",(INDIRECT("J104")))</f>
        <v xml:space="preserve"> </v>
      </c>
      <c r="AK104" s="44" t="str">
        <f ca="1">IF(ISBLANK(INDIRECT("K104"))," ",(INDIRECT("K104")))</f>
        <v xml:space="preserve"> </v>
      </c>
      <c r="AL104" s="44" t="str">
        <f ca="1">IF(ISBLANK(INDIRECT("L104"))," ",(INDIRECT("L104")))</f>
        <v xml:space="preserve"> </v>
      </c>
      <c r="AM104" s="44" t="str">
        <f ca="1">IF(ISBLANK(INDIRECT("M104"))," ",(INDIRECT("M104")))</f>
        <v xml:space="preserve"> </v>
      </c>
      <c r="AN104" s="44" t="str">
        <f ca="1">IF(ISBLANK(INDIRECT("N104"))," ",(INDIRECT("N104")))</f>
        <v xml:space="preserve"> </v>
      </c>
      <c r="AO104" s="44" t="str">
        <f ca="1">IF(ISBLANK(INDIRECT("O104"))," ",(INDIRECT("O104")))</f>
        <v xml:space="preserve"> </v>
      </c>
      <c r="AP104" s="44" t="str">
        <f ca="1">IF(ISBLANK(INDIRECT("P104"))," ",(INDIRECT("P104")))</f>
        <v xml:space="preserve"> </v>
      </c>
      <c r="AQ104" s="44" t="str">
        <f ca="1">IF(ISBLANK(INDIRECT("Q104"))," ",(INDIRECT("Q104")))</f>
        <v xml:space="preserve"> </v>
      </c>
      <c r="AR104" s="44" t="str">
        <f ca="1">IF(ISBLANK(INDIRECT("R104"))," ",(INDIRECT("R104")))</f>
        <v xml:space="preserve"> </v>
      </c>
      <c r="AS104" s="44" t="str">
        <f ca="1">IF(ISBLANK(INDIRECT("S104"))," ",(INDIRECT("S104")))</f>
        <v/>
      </c>
      <c r="AT104" s="44" t="str">
        <f ca="1">IF(ISBLANK(INDIRECT("T104"))," ",(INDIRECT("T104")))</f>
        <v xml:space="preserve"> </v>
      </c>
      <c r="AU104" s="44" t="str">
        <f ca="1">IF(ISBLANK(INDIRECT("U104"))," ",(INDIRECT("U104")))</f>
        <v xml:space="preserve"> </v>
      </c>
      <c r="AV104" s="44" t="str">
        <f ca="1">IF(ISBLANK(INDIRECT("V104"))," ",(INDIRECT("V104")))</f>
        <v xml:space="preserve"> </v>
      </c>
      <c r="AW104" s="44" t="str">
        <f ca="1">IF(ISBLANK(INDIRECT("W104"))," ",(INDIRECT("W104")))</f>
        <v xml:space="preserve"> </v>
      </c>
      <c r="BC104" s="158" t="s">
        <v>586</v>
      </c>
      <c r="BD104" s="158"/>
      <c r="BE104" s="158"/>
      <c r="BF104" s="158"/>
      <c r="BG104" s="158"/>
    </row>
    <row r="105" spans="1:59" x14ac:dyDescent="0.25">
      <c r="A105" s="15">
        <v>100</v>
      </c>
      <c r="B105" s="17"/>
      <c r="C105" s="17"/>
      <c r="D105" s="26"/>
      <c r="E105" s="27"/>
      <c r="F105" s="26"/>
      <c r="G105" s="17"/>
      <c r="H105" s="17"/>
      <c r="I105" s="17"/>
      <c r="J105" s="17"/>
      <c r="K105" s="17"/>
      <c r="L105" s="17"/>
      <c r="M105" s="17"/>
      <c r="N105" s="26"/>
      <c r="O105" s="26"/>
      <c r="P105" s="17"/>
      <c r="Q105" s="68"/>
      <c r="R105" s="68"/>
      <c r="S105" s="244" t="str">
        <f t="shared" si="2"/>
        <v/>
      </c>
      <c r="T105" s="28"/>
      <c r="U105" s="17"/>
      <c r="V105" s="69"/>
      <c r="W105" s="17"/>
      <c r="AB105" s="44" t="str">
        <f ca="1">IF(ISBLANK(INDIRECT("B105"))," ",(INDIRECT("B105")))</f>
        <v xml:space="preserve"> </v>
      </c>
      <c r="AC105" s="44" t="str">
        <f ca="1">IF(ISBLANK(INDIRECT("C105"))," ",(INDIRECT("C105")))</f>
        <v xml:space="preserve"> </v>
      </c>
      <c r="AD105" s="44" t="str">
        <f ca="1">IF(ISBLANK(INDIRECT("D105"))," ",(INDIRECT("D105")))</f>
        <v xml:space="preserve"> </v>
      </c>
      <c r="AE105" s="44" t="str">
        <f ca="1">IF(ISBLANK(INDIRECT("E105"))," ",(INDIRECT("E105")))</f>
        <v xml:space="preserve"> </v>
      </c>
      <c r="AF105" s="44" t="str">
        <f ca="1">IF(ISBLANK(INDIRECT("F105"))," ",(INDIRECT("F105")))</f>
        <v xml:space="preserve"> </v>
      </c>
      <c r="AG105" s="44" t="str">
        <f ca="1">IF(ISBLANK(INDIRECT("G105"))," ",(INDIRECT("G105")))</f>
        <v xml:space="preserve"> </v>
      </c>
      <c r="AH105" s="44" t="str">
        <f ca="1">IF(ISBLANK(INDIRECT("H105"))," ",(INDIRECT("H105")))</f>
        <v xml:space="preserve"> </v>
      </c>
      <c r="AI105" s="44" t="str">
        <f ca="1">IF(ISBLANK(INDIRECT("I105"))," ",(INDIRECT("I105")))</f>
        <v xml:space="preserve"> </v>
      </c>
      <c r="AJ105" s="44" t="str">
        <f ca="1">IF(ISBLANK(INDIRECT("J105"))," ",(INDIRECT("J105")))</f>
        <v xml:space="preserve"> </v>
      </c>
      <c r="AK105" s="44" t="str">
        <f ca="1">IF(ISBLANK(INDIRECT("K105"))," ",(INDIRECT("K105")))</f>
        <v xml:space="preserve"> </v>
      </c>
      <c r="AL105" s="44" t="str">
        <f ca="1">IF(ISBLANK(INDIRECT("L105"))," ",(INDIRECT("L105")))</f>
        <v xml:space="preserve"> </v>
      </c>
      <c r="AM105" s="44" t="str">
        <f ca="1">IF(ISBLANK(INDIRECT("M105"))," ",(INDIRECT("M105")))</f>
        <v xml:space="preserve"> </v>
      </c>
      <c r="AN105" s="44" t="str">
        <f ca="1">IF(ISBLANK(INDIRECT("N105"))," ",(INDIRECT("N105")))</f>
        <v xml:space="preserve"> </v>
      </c>
      <c r="AO105" s="44" t="str">
        <f ca="1">IF(ISBLANK(INDIRECT("O105"))," ",(INDIRECT("O105")))</f>
        <v xml:space="preserve"> </v>
      </c>
      <c r="AP105" s="44" t="str">
        <f ca="1">IF(ISBLANK(INDIRECT("P105"))," ",(INDIRECT("P105")))</f>
        <v xml:space="preserve"> </v>
      </c>
      <c r="AQ105" s="44" t="str">
        <f ca="1">IF(ISBLANK(INDIRECT("Q105"))," ",(INDIRECT("Q105")))</f>
        <v xml:space="preserve"> </v>
      </c>
      <c r="AR105" s="44" t="str">
        <f ca="1">IF(ISBLANK(INDIRECT("R105"))," ",(INDIRECT("R105")))</f>
        <v xml:space="preserve"> </v>
      </c>
      <c r="AS105" s="44" t="str">
        <f ca="1">IF(ISBLANK(INDIRECT("S105"))," ",(INDIRECT("S105")))</f>
        <v/>
      </c>
      <c r="AT105" s="44" t="str">
        <f ca="1">IF(ISBLANK(INDIRECT("T105"))," ",(INDIRECT("T105")))</f>
        <v xml:space="preserve"> </v>
      </c>
      <c r="AU105" s="44" t="str">
        <f ca="1">IF(ISBLANK(INDIRECT("U105"))," ",(INDIRECT("U105")))</f>
        <v xml:space="preserve"> </v>
      </c>
      <c r="AV105" s="44" t="str">
        <f ca="1">IF(ISBLANK(INDIRECT("V105"))," ",(INDIRECT("V105")))</f>
        <v xml:space="preserve"> </v>
      </c>
      <c r="AW105" s="44" t="str">
        <f ca="1">IF(ISBLANK(INDIRECT("W105"))," ",(INDIRECT("W105")))</f>
        <v xml:space="preserve"> </v>
      </c>
      <c r="BC105" s="158" t="s">
        <v>827</v>
      </c>
      <c r="BD105" s="158"/>
      <c r="BE105" s="158"/>
      <c r="BF105" s="158"/>
      <c r="BG105" s="158"/>
    </row>
    <row r="106" spans="1:59" x14ac:dyDescent="0.25">
      <c r="A106" s="15">
        <v>101</v>
      </c>
      <c r="B106" s="17"/>
      <c r="C106" s="17"/>
      <c r="D106" s="26"/>
      <c r="E106" s="27"/>
      <c r="F106" s="26"/>
      <c r="G106" s="17"/>
      <c r="H106" s="17"/>
      <c r="I106" s="17"/>
      <c r="J106" s="17"/>
      <c r="K106" s="17"/>
      <c r="L106" s="17"/>
      <c r="M106" s="17"/>
      <c r="N106" s="26"/>
      <c r="O106" s="26"/>
      <c r="P106" s="17"/>
      <c r="Q106" s="68"/>
      <c r="R106" s="68"/>
      <c r="S106" s="244" t="str">
        <f t="shared" si="2"/>
        <v/>
      </c>
      <c r="T106" s="28"/>
      <c r="U106" s="17"/>
      <c r="V106" s="69"/>
      <c r="W106" s="17"/>
      <c r="AB106" s="44" t="str">
        <f ca="1">IF(ISBLANK(INDIRECT("B106"))," ",(INDIRECT("B106")))</f>
        <v xml:space="preserve"> </v>
      </c>
      <c r="AC106" s="44" t="str">
        <f ca="1">IF(ISBLANK(INDIRECT("C106"))," ",(INDIRECT("C106")))</f>
        <v xml:space="preserve"> </v>
      </c>
      <c r="AD106" s="44" t="str">
        <f ca="1">IF(ISBLANK(INDIRECT("D106"))," ",(INDIRECT("D106")))</f>
        <v xml:space="preserve"> </v>
      </c>
      <c r="AE106" s="44" t="str">
        <f ca="1">IF(ISBLANK(INDIRECT("E106"))," ",(INDIRECT("E106")))</f>
        <v xml:space="preserve"> </v>
      </c>
      <c r="AF106" s="44" t="str">
        <f ca="1">IF(ISBLANK(INDIRECT("F106"))," ",(INDIRECT("F106")))</f>
        <v xml:space="preserve"> </v>
      </c>
      <c r="AG106" s="44" t="str">
        <f ca="1">IF(ISBLANK(INDIRECT("G106"))," ",(INDIRECT("G106")))</f>
        <v xml:space="preserve"> </v>
      </c>
      <c r="AH106" s="44" t="str">
        <f ca="1">IF(ISBLANK(INDIRECT("H106"))," ",(INDIRECT("H106")))</f>
        <v xml:space="preserve"> </v>
      </c>
      <c r="AI106" s="44" t="str">
        <f ca="1">IF(ISBLANK(INDIRECT("I106"))," ",(INDIRECT("I106")))</f>
        <v xml:space="preserve"> </v>
      </c>
      <c r="AJ106" s="44" t="str">
        <f ca="1">IF(ISBLANK(INDIRECT("J106"))," ",(INDIRECT("J106")))</f>
        <v xml:space="preserve"> </v>
      </c>
      <c r="AK106" s="44" t="str">
        <f ca="1">IF(ISBLANK(INDIRECT("K106"))," ",(INDIRECT("K106")))</f>
        <v xml:space="preserve"> </v>
      </c>
      <c r="AL106" s="44" t="str">
        <f ca="1">IF(ISBLANK(INDIRECT("L106"))," ",(INDIRECT("L106")))</f>
        <v xml:space="preserve"> </v>
      </c>
      <c r="AM106" s="44" t="str">
        <f ca="1">IF(ISBLANK(INDIRECT("M106"))," ",(INDIRECT("M106")))</f>
        <v xml:space="preserve"> </v>
      </c>
      <c r="AN106" s="44" t="str">
        <f ca="1">IF(ISBLANK(INDIRECT("N106"))," ",(INDIRECT("N106")))</f>
        <v xml:space="preserve"> </v>
      </c>
      <c r="AO106" s="44" t="str">
        <f ca="1">IF(ISBLANK(INDIRECT("O106"))," ",(INDIRECT("O106")))</f>
        <v xml:space="preserve"> </v>
      </c>
      <c r="AP106" s="44" t="str">
        <f ca="1">IF(ISBLANK(INDIRECT("P106"))," ",(INDIRECT("P106")))</f>
        <v xml:space="preserve"> </v>
      </c>
      <c r="AQ106" s="44" t="str">
        <f ca="1">IF(ISBLANK(INDIRECT("Q106"))," ",(INDIRECT("Q106")))</f>
        <v xml:space="preserve"> </v>
      </c>
      <c r="AR106" s="44" t="str">
        <f ca="1">IF(ISBLANK(INDIRECT("R106"))," ",(INDIRECT("R106")))</f>
        <v xml:space="preserve"> </v>
      </c>
      <c r="AS106" s="44" t="str">
        <f ca="1">IF(ISBLANK(INDIRECT("S106"))," ",(INDIRECT("S106")))</f>
        <v/>
      </c>
      <c r="AT106" s="44" t="str">
        <f ca="1">IF(ISBLANK(INDIRECT("T106"))," ",(INDIRECT("T106")))</f>
        <v xml:space="preserve"> </v>
      </c>
      <c r="AU106" s="44" t="str">
        <f ca="1">IF(ISBLANK(INDIRECT("U106"))," ",(INDIRECT("U106")))</f>
        <v xml:space="preserve"> </v>
      </c>
      <c r="AV106" s="44" t="str">
        <f ca="1">IF(ISBLANK(INDIRECT("V106"))," ",(INDIRECT("V106")))</f>
        <v xml:space="preserve"> </v>
      </c>
      <c r="AW106" s="44" t="str">
        <f ca="1">IF(ISBLANK(INDIRECT("W106"))," ",(INDIRECT("W106")))</f>
        <v xml:space="preserve"> </v>
      </c>
      <c r="BC106" s="158" t="s">
        <v>828</v>
      </c>
      <c r="BD106" s="158"/>
      <c r="BE106" s="158"/>
      <c r="BF106" s="158"/>
      <c r="BG106" s="158"/>
    </row>
    <row r="107" spans="1:59" x14ac:dyDescent="0.25">
      <c r="A107" s="15">
        <v>102</v>
      </c>
      <c r="B107" s="17"/>
      <c r="C107" s="17"/>
      <c r="D107" s="26"/>
      <c r="E107" s="27"/>
      <c r="F107" s="26"/>
      <c r="G107" s="17"/>
      <c r="H107" s="17"/>
      <c r="I107" s="17"/>
      <c r="J107" s="17"/>
      <c r="K107" s="17"/>
      <c r="L107" s="17"/>
      <c r="M107" s="17"/>
      <c r="N107" s="26"/>
      <c r="O107" s="26"/>
      <c r="P107" s="17"/>
      <c r="Q107" s="68"/>
      <c r="R107" s="68"/>
      <c r="S107" s="244" t="str">
        <f t="shared" si="2"/>
        <v/>
      </c>
      <c r="T107" s="28"/>
      <c r="U107" s="17"/>
      <c r="V107" s="69"/>
      <c r="W107" s="17"/>
      <c r="AB107" s="44" t="str">
        <f ca="1">IF(ISBLANK(INDIRECT("B107"))," ",(INDIRECT("B107")))</f>
        <v xml:space="preserve"> </v>
      </c>
      <c r="AC107" s="44" t="str">
        <f ca="1">IF(ISBLANK(INDIRECT("C107"))," ",(INDIRECT("C107")))</f>
        <v xml:space="preserve"> </v>
      </c>
      <c r="AD107" s="44" t="str">
        <f ca="1">IF(ISBLANK(INDIRECT("D107"))," ",(INDIRECT("D107")))</f>
        <v xml:space="preserve"> </v>
      </c>
      <c r="AE107" s="44" t="str">
        <f ca="1">IF(ISBLANK(INDIRECT("E107"))," ",(INDIRECT("E107")))</f>
        <v xml:space="preserve"> </v>
      </c>
      <c r="AF107" s="44" t="str">
        <f ca="1">IF(ISBLANK(INDIRECT("F107"))," ",(INDIRECT("F107")))</f>
        <v xml:space="preserve"> </v>
      </c>
      <c r="AG107" s="44" t="str">
        <f ca="1">IF(ISBLANK(INDIRECT("G107"))," ",(INDIRECT("G107")))</f>
        <v xml:space="preserve"> </v>
      </c>
      <c r="AH107" s="44" t="str">
        <f ca="1">IF(ISBLANK(INDIRECT("H107"))," ",(INDIRECT("H107")))</f>
        <v xml:space="preserve"> </v>
      </c>
      <c r="AI107" s="44" t="str">
        <f ca="1">IF(ISBLANK(INDIRECT("I107"))," ",(INDIRECT("I107")))</f>
        <v xml:space="preserve"> </v>
      </c>
      <c r="AJ107" s="44" t="str">
        <f ca="1">IF(ISBLANK(INDIRECT("J107"))," ",(INDIRECT("J107")))</f>
        <v xml:space="preserve"> </v>
      </c>
      <c r="AK107" s="44" t="str">
        <f ca="1">IF(ISBLANK(INDIRECT("K107"))," ",(INDIRECT("K107")))</f>
        <v xml:space="preserve"> </v>
      </c>
      <c r="AL107" s="44" t="str">
        <f ca="1">IF(ISBLANK(INDIRECT("L107"))," ",(INDIRECT("L107")))</f>
        <v xml:space="preserve"> </v>
      </c>
      <c r="AM107" s="44" t="str">
        <f ca="1">IF(ISBLANK(INDIRECT("M107"))," ",(INDIRECT("M107")))</f>
        <v xml:space="preserve"> </v>
      </c>
      <c r="AN107" s="44" t="str">
        <f ca="1">IF(ISBLANK(INDIRECT("N107"))," ",(INDIRECT("N107")))</f>
        <v xml:space="preserve"> </v>
      </c>
      <c r="AO107" s="44" t="str">
        <f ca="1">IF(ISBLANK(INDIRECT("O107"))," ",(INDIRECT("O107")))</f>
        <v xml:space="preserve"> </v>
      </c>
      <c r="AP107" s="44" t="str">
        <f ca="1">IF(ISBLANK(INDIRECT("P107"))," ",(INDIRECT("P107")))</f>
        <v xml:space="preserve"> </v>
      </c>
      <c r="AQ107" s="44" t="str">
        <f ca="1">IF(ISBLANK(INDIRECT("Q107"))," ",(INDIRECT("Q107")))</f>
        <v xml:space="preserve"> </v>
      </c>
      <c r="AR107" s="44" t="str">
        <f ca="1">IF(ISBLANK(INDIRECT("R107"))," ",(INDIRECT("R107")))</f>
        <v xml:space="preserve"> </v>
      </c>
      <c r="AS107" s="44" t="str">
        <f ca="1">IF(ISBLANK(INDIRECT("S107"))," ",(INDIRECT("S107")))</f>
        <v/>
      </c>
      <c r="AT107" s="44" t="str">
        <f ca="1">IF(ISBLANK(INDIRECT("T107"))," ",(INDIRECT("T107")))</f>
        <v xml:space="preserve"> </v>
      </c>
      <c r="AU107" s="44" t="str">
        <f ca="1">IF(ISBLANK(INDIRECT("U107"))," ",(INDIRECT("U107")))</f>
        <v xml:space="preserve"> </v>
      </c>
      <c r="AV107" s="44" t="str">
        <f ca="1">IF(ISBLANK(INDIRECT("V107"))," ",(INDIRECT("V107")))</f>
        <v xml:space="preserve"> </v>
      </c>
      <c r="AW107" s="44" t="str">
        <f ca="1">IF(ISBLANK(INDIRECT("W107"))," ",(INDIRECT("W107")))</f>
        <v xml:space="preserve"> </v>
      </c>
      <c r="BC107" s="158" t="s">
        <v>588</v>
      </c>
      <c r="BD107" s="158"/>
      <c r="BE107" s="158"/>
      <c r="BF107" s="158"/>
      <c r="BG107" s="158"/>
    </row>
    <row r="108" spans="1:59" x14ac:dyDescent="0.25">
      <c r="A108" s="15">
        <v>103</v>
      </c>
      <c r="B108" s="17"/>
      <c r="C108" s="17"/>
      <c r="D108" s="26"/>
      <c r="E108" s="27"/>
      <c r="F108" s="26"/>
      <c r="G108" s="17"/>
      <c r="H108" s="17"/>
      <c r="I108" s="17"/>
      <c r="J108" s="17"/>
      <c r="K108" s="17"/>
      <c r="L108" s="17"/>
      <c r="M108" s="17"/>
      <c r="N108" s="26"/>
      <c r="O108" s="26"/>
      <c r="P108" s="17"/>
      <c r="Q108" s="68"/>
      <c r="R108" s="68"/>
      <c r="S108" s="244" t="str">
        <f t="shared" si="2"/>
        <v/>
      </c>
      <c r="T108" s="28"/>
      <c r="U108" s="17"/>
      <c r="V108" s="69"/>
      <c r="W108" s="17"/>
      <c r="AB108" s="44" t="str">
        <f ca="1">IF(ISBLANK(INDIRECT("B108"))," ",(INDIRECT("B108")))</f>
        <v xml:space="preserve"> </v>
      </c>
      <c r="AC108" s="44" t="str">
        <f ca="1">IF(ISBLANK(INDIRECT("C108"))," ",(INDIRECT("C108")))</f>
        <v xml:space="preserve"> </v>
      </c>
      <c r="AD108" s="44" t="str">
        <f ca="1">IF(ISBLANK(INDIRECT("D108"))," ",(INDIRECT("D108")))</f>
        <v xml:space="preserve"> </v>
      </c>
      <c r="AE108" s="44" t="str">
        <f ca="1">IF(ISBLANK(INDIRECT("E108"))," ",(INDIRECT("E108")))</f>
        <v xml:space="preserve"> </v>
      </c>
      <c r="AF108" s="44" t="str">
        <f ca="1">IF(ISBLANK(INDIRECT("F108"))," ",(INDIRECT("F108")))</f>
        <v xml:space="preserve"> </v>
      </c>
      <c r="AG108" s="44" t="str">
        <f ca="1">IF(ISBLANK(INDIRECT("G108"))," ",(INDIRECT("G108")))</f>
        <v xml:space="preserve"> </v>
      </c>
      <c r="AH108" s="44" t="str">
        <f ca="1">IF(ISBLANK(INDIRECT("H108"))," ",(INDIRECT("H108")))</f>
        <v xml:space="preserve"> </v>
      </c>
      <c r="AI108" s="44" t="str">
        <f ca="1">IF(ISBLANK(INDIRECT("I108"))," ",(INDIRECT("I108")))</f>
        <v xml:space="preserve"> </v>
      </c>
      <c r="AJ108" s="44" t="str">
        <f ca="1">IF(ISBLANK(INDIRECT("J108"))," ",(INDIRECT("J108")))</f>
        <v xml:space="preserve"> </v>
      </c>
      <c r="AK108" s="44" t="str">
        <f ca="1">IF(ISBLANK(INDIRECT("K108"))," ",(INDIRECT("K108")))</f>
        <v xml:space="preserve"> </v>
      </c>
      <c r="AL108" s="44" t="str">
        <f ca="1">IF(ISBLANK(INDIRECT("L108"))," ",(INDIRECT("L108")))</f>
        <v xml:space="preserve"> </v>
      </c>
      <c r="AM108" s="44" t="str">
        <f ca="1">IF(ISBLANK(INDIRECT("M108"))," ",(INDIRECT("M108")))</f>
        <v xml:space="preserve"> </v>
      </c>
      <c r="AN108" s="44" t="str">
        <f ca="1">IF(ISBLANK(INDIRECT("N108"))," ",(INDIRECT("N108")))</f>
        <v xml:space="preserve"> </v>
      </c>
      <c r="AO108" s="44" t="str">
        <f ca="1">IF(ISBLANK(INDIRECT("O108"))," ",(INDIRECT("O108")))</f>
        <v xml:space="preserve"> </v>
      </c>
      <c r="AP108" s="44" t="str">
        <f ca="1">IF(ISBLANK(INDIRECT("P108"))," ",(INDIRECT("P108")))</f>
        <v xml:space="preserve"> </v>
      </c>
      <c r="AQ108" s="44" t="str">
        <f ca="1">IF(ISBLANK(INDIRECT("Q108"))," ",(INDIRECT("Q108")))</f>
        <v xml:space="preserve"> </v>
      </c>
      <c r="AR108" s="44" t="str">
        <f ca="1">IF(ISBLANK(INDIRECT("R108"))," ",(INDIRECT("R108")))</f>
        <v xml:space="preserve"> </v>
      </c>
      <c r="AS108" s="44" t="str">
        <f ca="1">IF(ISBLANK(INDIRECT("S108"))," ",(INDIRECT("S108")))</f>
        <v/>
      </c>
      <c r="AT108" s="44" t="str">
        <f ca="1">IF(ISBLANK(INDIRECT("T108"))," ",(INDIRECT("T108")))</f>
        <v xml:space="preserve"> </v>
      </c>
      <c r="AU108" s="44" t="str">
        <f ca="1">IF(ISBLANK(INDIRECT("U108"))," ",(INDIRECT("U108")))</f>
        <v xml:space="preserve"> </v>
      </c>
      <c r="AV108" s="44" t="str">
        <f ca="1">IF(ISBLANK(INDIRECT("V108"))," ",(INDIRECT("V108")))</f>
        <v xml:space="preserve"> </v>
      </c>
      <c r="AW108" s="44" t="str">
        <f ca="1">IF(ISBLANK(INDIRECT("W108"))," ",(INDIRECT("W108")))</f>
        <v xml:space="preserve"> </v>
      </c>
      <c r="BC108" s="158" t="s">
        <v>829</v>
      </c>
      <c r="BD108" s="158"/>
      <c r="BE108" s="158"/>
      <c r="BF108" s="158"/>
      <c r="BG108" s="158"/>
    </row>
    <row r="109" spans="1:59" x14ac:dyDescent="0.25">
      <c r="A109" s="15">
        <v>104</v>
      </c>
      <c r="B109" s="17"/>
      <c r="C109" s="17"/>
      <c r="D109" s="26"/>
      <c r="E109" s="27"/>
      <c r="F109" s="26"/>
      <c r="G109" s="17"/>
      <c r="H109" s="17"/>
      <c r="I109" s="17"/>
      <c r="J109" s="17"/>
      <c r="K109" s="17"/>
      <c r="L109" s="17"/>
      <c r="M109" s="17"/>
      <c r="N109" s="26"/>
      <c r="O109" s="26"/>
      <c r="P109" s="17"/>
      <c r="Q109" s="68"/>
      <c r="R109" s="68"/>
      <c r="S109" s="244" t="str">
        <f t="shared" si="2"/>
        <v/>
      </c>
      <c r="T109" s="28"/>
      <c r="U109" s="17"/>
      <c r="V109" s="69"/>
      <c r="W109" s="17"/>
      <c r="AB109" s="44" t="str">
        <f ca="1">IF(ISBLANK(INDIRECT("B109"))," ",(INDIRECT("B109")))</f>
        <v xml:space="preserve"> </v>
      </c>
      <c r="AC109" s="44" t="str">
        <f ca="1">IF(ISBLANK(INDIRECT("C109"))," ",(INDIRECT("C109")))</f>
        <v xml:space="preserve"> </v>
      </c>
      <c r="AD109" s="44" t="str">
        <f ca="1">IF(ISBLANK(INDIRECT("D109"))," ",(INDIRECT("D109")))</f>
        <v xml:space="preserve"> </v>
      </c>
      <c r="AE109" s="44" t="str">
        <f ca="1">IF(ISBLANK(INDIRECT("E109"))," ",(INDIRECT("E109")))</f>
        <v xml:space="preserve"> </v>
      </c>
      <c r="AF109" s="44" t="str">
        <f ca="1">IF(ISBLANK(INDIRECT("F109"))," ",(INDIRECT("F109")))</f>
        <v xml:space="preserve"> </v>
      </c>
      <c r="AG109" s="44" t="str">
        <f ca="1">IF(ISBLANK(INDIRECT("G109"))," ",(INDIRECT("G109")))</f>
        <v xml:space="preserve"> </v>
      </c>
      <c r="AH109" s="44" t="str">
        <f ca="1">IF(ISBLANK(INDIRECT("H109"))," ",(INDIRECT("H109")))</f>
        <v xml:space="preserve"> </v>
      </c>
      <c r="AI109" s="44" t="str">
        <f ca="1">IF(ISBLANK(INDIRECT("I109"))," ",(INDIRECT("I109")))</f>
        <v xml:space="preserve"> </v>
      </c>
      <c r="AJ109" s="44" t="str">
        <f ca="1">IF(ISBLANK(INDIRECT("J109"))," ",(INDIRECT("J109")))</f>
        <v xml:space="preserve"> </v>
      </c>
      <c r="AK109" s="44" t="str">
        <f ca="1">IF(ISBLANK(INDIRECT("K109"))," ",(INDIRECT("K109")))</f>
        <v xml:space="preserve"> </v>
      </c>
      <c r="AL109" s="44" t="str">
        <f ca="1">IF(ISBLANK(INDIRECT("L109"))," ",(INDIRECT("L109")))</f>
        <v xml:space="preserve"> </v>
      </c>
      <c r="AM109" s="44" t="str">
        <f ca="1">IF(ISBLANK(INDIRECT("M109"))," ",(INDIRECT("M109")))</f>
        <v xml:space="preserve"> </v>
      </c>
      <c r="AN109" s="44" t="str">
        <f ca="1">IF(ISBLANK(INDIRECT("N109"))," ",(INDIRECT("N109")))</f>
        <v xml:space="preserve"> </v>
      </c>
      <c r="AO109" s="44" t="str">
        <f ca="1">IF(ISBLANK(INDIRECT("O109"))," ",(INDIRECT("O109")))</f>
        <v xml:space="preserve"> </v>
      </c>
      <c r="AP109" s="44" t="str">
        <f ca="1">IF(ISBLANK(INDIRECT("P109"))," ",(INDIRECT("P109")))</f>
        <v xml:space="preserve"> </v>
      </c>
      <c r="AQ109" s="44" t="str">
        <f ca="1">IF(ISBLANK(INDIRECT("Q109"))," ",(INDIRECT("Q109")))</f>
        <v xml:space="preserve"> </v>
      </c>
      <c r="AR109" s="44" t="str">
        <f ca="1">IF(ISBLANK(INDIRECT("R109"))," ",(INDIRECT("R109")))</f>
        <v xml:space="preserve"> </v>
      </c>
      <c r="AS109" s="44" t="str">
        <f ca="1">IF(ISBLANK(INDIRECT("S109"))," ",(INDIRECT("S109")))</f>
        <v/>
      </c>
      <c r="AT109" s="44" t="str">
        <f ca="1">IF(ISBLANK(INDIRECT("T109"))," ",(INDIRECT("T109")))</f>
        <v xml:space="preserve"> </v>
      </c>
      <c r="AU109" s="44" t="str">
        <f ca="1">IF(ISBLANK(INDIRECT("U109"))," ",(INDIRECT("U109")))</f>
        <v xml:space="preserve"> </v>
      </c>
      <c r="AV109" s="44" t="str">
        <f ca="1">IF(ISBLANK(INDIRECT("V109"))," ",(INDIRECT("V109")))</f>
        <v xml:space="preserve"> </v>
      </c>
      <c r="AW109" s="44" t="str">
        <f ca="1">IF(ISBLANK(INDIRECT("W109"))," ",(INDIRECT("W109")))</f>
        <v xml:space="preserve"> </v>
      </c>
      <c r="BC109" s="158" t="s">
        <v>47</v>
      </c>
      <c r="BD109" s="158"/>
      <c r="BE109" s="158"/>
      <c r="BF109" s="158"/>
      <c r="BG109" s="158"/>
    </row>
    <row r="110" spans="1:59" x14ac:dyDescent="0.25">
      <c r="A110" s="15">
        <v>105</v>
      </c>
      <c r="B110" s="17"/>
      <c r="C110" s="17"/>
      <c r="D110" s="26"/>
      <c r="E110" s="27"/>
      <c r="F110" s="26"/>
      <c r="G110" s="17"/>
      <c r="H110" s="17"/>
      <c r="I110" s="17"/>
      <c r="J110" s="17"/>
      <c r="K110" s="17"/>
      <c r="L110" s="17"/>
      <c r="M110" s="17"/>
      <c r="N110" s="26"/>
      <c r="O110" s="26"/>
      <c r="P110" s="17"/>
      <c r="Q110" s="68"/>
      <c r="R110" s="68"/>
      <c r="S110" s="244" t="str">
        <f t="shared" si="2"/>
        <v/>
      </c>
      <c r="T110" s="28"/>
      <c r="U110" s="17"/>
      <c r="V110" s="69"/>
      <c r="W110" s="17"/>
      <c r="AB110" s="44" t="str">
        <f ca="1">IF(ISBLANK(INDIRECT("B110"))," ",(INDIRECT("B110")))</f>
        <v xml:space="preserve"> </v>
      </c>
      <c r="AC110" s="44" t="str">
        <f ca="1">IF(ISBLANK(INDIRECT("C110"))," ",(INDIRECT("C110")))</f>
        <v xml:space="preserve"> </v>
      </c>
      <c r="AD110" s="44" t="str">
        <f ca="1">IF(ISBLANK(INDIRECT("D110"))," ",(INDIRECT("D110")))</f>
        <v xml:space="preserve"> </v>
      </c>
      <c r="AE110" s="44" t="str">
        <f ca="1">IF(ISBLANK(INDIRECT("E110"))," ",(INDIRECT("E110")))</f>
        <v xml:space="preserve"> </v>
      </c>
      <c r="AF110" s="44" t="str">
        <f ca="1">IF(ISBLANK(INDIRECT("F110"))," ",(INDIRECT("F110")))</f>
        <v xml:space="preserve"> </v>
      </c>
      <c r="AG110" s="44" t="str">
        <f ca="1">IF(ISBLANK(INDIRECT("G110"))," ",(INDIRECT("G110")))</f>
        <v xml:space="preserve"> </v>
      </c>
      <c r="AH110" s="44" t="str">
        <f ca="1">IF(ISBLANK(INDIRECT("H110"))," ",(INDIRECT("H110")))</f>
        <v xml:space="preserve"> </v>
      </c>
      <c r="AI110" s="44" t="str">
        <f ca="1">IF(ISBLANK(INDIRECT("I110"))," ",(INDIRECT("I110")))</f>
        <v xml:space="preserve"> </v>
      </c>
      <c r="AJ110" s="44" t="str">
        <f ca="1">IF(ISBLANK(INDIRECT("J110"))," ",(INDIRECT("J110")))</f>
        <v xml:space="preserve"> </v>
      </c>
      <c r="AK110" s="44" t="str">
        <f ca="1">IF(ISBLANK(INDIRECT("K110"))," ",(INDIRECT("K110")))</f>
        <v xml:space="preserve"> </v>
      </c>
      <c r="AL110" s="44" t="str">
        <f ca="1">IF(ISBLANK(INDIRECT("L110"))," ",(INDIRECT("L110")))</f>
        <v xml:space="preserve"> </v>
      </c>
      <c r="AM110" s="44" t="str">
        <f ca="1">IF(ISBLANK(INDIRECT("M110"))," ",(INDIRECT("M110")))</f>
        <v xml:space="preserve"> </v>
      </c>
      <c r="AN110" s="44" t="str">
        <f ca="1">IF(ISBLANK(INDIRECT("N110"))," ",(INDIRECT("N110")))</f>
        <v xml:space="preserve"> </v>
      </c>
      <c r="AO110" s="44" t="str">
        <f ca="1">IF(ISBLANK(INDIRECT("O110"))," ",(INDIRECT("O110")))</f>
        <v xml:space="preserve"> </v>
      </c>
      <c r="AP110" s="44" t="str">
        <f ca="1">IF(ISBLANK(INDIRECT("P110"))," ",(INDIRECT("P110")))</f>
        <v xml:space="preserve"> </v>
      </c>
      <c r="AQ110" s="44" t="str">
        <f ca="1">IF(ISBLANK(INDIRECT("Q110"))," ",(INDIRECT("Q110")))</f>
        <v xml:space="preserve"> </v>
      </c>
      <c r="AR110" s="44" t="str">
        <f ca="1">IF(ISBLANK(INDIRECT("R110"))," ",(INDIRECT("R110")))</f>
        <v xml:space="preserve"> </v>
      </c>
      <c r="AS110" s="44" t="str">
        <f ca="1">IF(ISBLANK(INDIRECT("S110"))," ",(INDIRECT("S110")))</f>
        <v/>
      </c>
      <c r="AT110" s="44" t="str">
        <f ca="1">IF(ISBLANK(INDIRECT("T110"))," ",(INDIRECT("T110")))</f>
        <v xml:space="preserve"> </v>
      </c>
      <c r="AU110" s="44" t="str">
        <f ca="1">IF(ISBLANK(INDIRECT("U110"))," ",(INDIRECT("U110")))</f>
        <v xml:space="preserve"> </v>
      </c>
      <c r="AV110" s="44" t="str">
        <f ca="1">IF(ISBLANK(INDIRECT("V110"))," ",(INDIRECT("V110")))</f>
        <v xml:space="preserve"> </v>
      </c>
      <c r="AW110" s="44" t="str">
        <f ca="1">IF(ISBLANK(INDIRECT("W110"))," ",(INDIRECT("W110")))</f>
        <v xml:space="preserve"> </v>
      </c>
      <c r="BC110" s="158" t="s">
        <v>830</v>
      </c>
      <c r="BD110" s="158"/>
      <c r="BE110" s="158"/>
      <c r="BF110" s="158"/>
      <c r="BG110" s="158"/>
    </row>
    <row r="111" spans="1:59" x14ac:dyDescent="0.25">
      <c r="A111" s="15">
        <v>106</v>
      </c>
      <c r="B111" s="17"/>
      <c r="C111" s="17"/>
      <c r="D111" s="26"/>
      <c r="E111" s="27"/>
      <c r="F111" s="26"/>
      <c r="G111" s="17"/>
      <c r="H111" s="17"/>
      <c r="I111" s="17"/>
      <c r="J111" s="17"/>
      <c r="K111" s="17"/>
      <c r="L111" s="17"/>
      <c r="M111" s="17"/>
      <c r="N111" s="26"/>
      <c r="O111" s="26"/>
      <c r="P111" s="17"/>
      <c r="Q111" s="68"/>
      <c r="R111" s="68"/>
      <c r="S111" s="244" t="str">
        <f t="shared" si="2"/>
        <v/>
      </c>
      <c r="T111" s="28"/>
      <c r="U111" s="17"/>
      <c r="V111" s="69"/>
      <c r="W111" s="17"/>
      <c r="AB111" s="44" t="str">
        <f ca="1">IF(ISBLANK(INDIRECT("B111"))," ",(INDIRECT("B111")))</f>
        <v xml:space="preserve"> </v>
      </c>
      <c r="AC111" s="44" t="str">
        <f ca="1">IF(ISBLANK(INDIRECT("C111"))," ",(INDIRECT("C111")))</f>
        <v xml:space="preserve"> </v>
      </c>
      <c r="AD111" s="44" t="str">
        <f ca="1">IF(ISBLANK(INDIRECT("D111"))," ",(INDIRECT("D111")))</f>
        <v xml:space="preserve"> </v>
      </c>
      <c r="AE111" s="44" t="str">
        <f ca="1">IF(ISBLANK(INDIRECT("E111"))," ",(INDIRECT("E111")))</f>
        <v xml:space="preserve"> </v>
      </c>
      <c r="AF111" s="44" t="str">
        <f ca="1">IF(ISBLANK(INDIRECT("F111"))," ",(INDIRECT("F111")))</f>
        <v xml:space="preserve"> </v>
      </c>
      <c r="AG111" s="44" t="str">
        <f ca="1">IF(ISBLANK(INDIRECT("G111"))," ",(INDIRECT("G111")))</f>
        <v xml:space="preserve"> </v>
      </c>
      <c r="AH111" s="44" t="str">
        <f ca="1">IF(ISBLANK(INDIRECT("H111"))," ",(INDIRECT("H111")))</f>
        <v xml:space="preserve"> </v>
      </c>
      <c r="AI111" s="44" t="str">
        <f ca="1">IF(ISBLANK(INDIRECT("I111"))," ",(INDIRECT("I111")))</f>
        <v xml:space="preserve"> </v>
      </c>
      <c r="AJ111" s="44" t="str">
        <f ca="1">IF(ISBLANK(INDIRECT("J111"))," ",(INDIRECT("J111")))</f>
        <v xml:space="preserve"> </v>
      </c>
      <c r="AK111" s="44" t="str">
        <f ca="1">IF(ISBLANK(INDIRECT("K111"))," ",(INDIRECT("K111")))</f>
        <v xml:space="preserve"> </v>
      </c>
      <c r="AL111" s="44" t="str">
        <f ca="1">IF(ISBLANK(INDIRECT("L111"))," ",(INDIRECT("L111")))</f>
        <v xml:space="preserve"> </v>
      </c>
      <c r="AM111" s="44" t="str">
        <f ca="1">IF(ISBLANK(INDIRECT("M111"))," ",(INDIRECT("M111")))</f>
        <v xml:space="preserve"> </v>
      </c>
      <c r="AN111" s="44" t="str">
        <f ca="1">IF(ISBLANK(INDIRECT("N111"))," ",(INDIRECT("N111")))</f>
        <v xml:space="preserve"> </v>
      </c>
      <c r="AO111" s="44" t="str">
        <f ca="1">IF(ISBLANK(INDIRECT("O111"))," ",(INDIRECT("O111")))</f>
        <v xml:space="preserve"> </v>
      </c>
      <c r="AP111" s="44" t="str">
        <f ca="1">IF(ISBLANK(INDIRECT("P111"))," ",(INDIRECT("P111")))</f>
        <v xml:space="preserve"> </v>
      </c>
      <c r="AQ111" s="44" t="str">
        <f ca="1">IF(ISBLANK(INDIRECT("Q111"))," ",(INDIRECT("Q111")))</f>
        <v xml:space="preserve"> </v>
      </c>
      <c r="AR111" s="44" t="str">
        <f ca="1">IF(ISBLANK(INDIRECT("R111"))," ",(INDIRECT("R111")))</f>
        <v xml:space="preserve"> </v>
      </c>
      <c r="AS111" s="44" t="str">
        <f ca="1">IF(ISBLANK(INDIRECT("S111"))," ",(INDIRECT("S111")))</f>
        <v/>
      </c>
      <c r="AT111" s="44" t="str">
        <f ca="1">IF(ISBLANK(INDIRECT("T111"))," ",(INDIRECT("T111")))</f>
        <v xml:space="preserve"> </v>
      </c>
      <c r="AU111" s="44" t="str">
        <f ca="1">IF(ISBLANK(INDIRECT("U111"))," ",(INDIRECT("U111")))</f>
        <v xml:space="preserve"> </v>
      </c>
      <c r="AV111" s="44" t="str">
        <f ca="1">IF(ISBLANK(INDIRECT("V111"))," ",(INDIRECT("V111")))</f>
        <v xml:space="preserve"> </v>
      </c>
      <c r="AW111" s="44" t="str">
        <f ca="1">IF(ISBLANK(INDIRECT("W111"))," ",(INDIRECT("W111")))</f>
        <v xml:space="preserve"> </v>
      </c>
      <c r="BC111" s="158" t="s">
        <v>831</v>
      </c>
      <c r="BD111" s="158"/>
      <c r="BE111" s="158"/>
      <c r="BF111" s="158"/>
      <c r="BG111" s="158"/>
    </row>
    <row r="112" spans="1:59" x14ac:dyDescent="0.25">
      <c r="A112" s="15">
        <v>107</v>
      </c>
      <c r="B112" s="17"/>
      <c r="C112" s="17"/>
      <c r="D112" s="26"/>
      <c r="E112" s="27"/>
      <c r="F112" s="26"/>
      <c r="G112" s="17"/>
      <c r="H112" s="17"/>
      <c r="I112" s="17"/>
      <c r="J112" s="17"/>
      <c r="K112" s="17"/>
      <c r="L112" s="17"/>
      <c r="M112" s="17"/>
      <c r="N112" s="26"/>
      <c r="O112" s="26"/>
      <c r="P112" s="17"/>
      <c r="Q112" s="68"/>
      <c r="R112" s="68"/>
      <c r="S112" s="244" t="str">
        <f t="shared" si="2"/>
        <v/>
      </c>
      <c r="T112" s="28"/>
      <c r="U112" s="17"/>
      <c r="V112" s="69"/>
      <c r="W112" s="17"/>
      <c r="AB112" s="44" t="str">
        <f ca="1">IF(ISBLANK(INDIRECT("B112"))," ",(INDIRECT("B112")))</f>
        <v xml:space="preserve"> </v>
      </c>
      <c r="AC112" s="44" t="str">
        <f ca="1">IF(ISBLANK(INDIRECT("C112"))," ",(INDIRECT("C112")))</f>
        <v xml:space="preserve"> </v>
      </c>
      <c r="AD112" s="44" t="str">
        <f ca="1">IF(ISBLANK(INDIRECT("D112"))," ",(INDIRECT("D112")))</f>
        <v xml:space="preserve"> </v>
      </c>
      <c r="AE112" s="44" t="str">
        <f ca="1">IF(ISBLANK(INDIRECT("E112"))," ",(INDIRECT("E112")))</f>
        <v xml:space="preserve"> </v>
      </c>
      <c r="AF112" s="44" t="str">
        <f ca="1">IF(ISBLANK(INDIRECT("F112"))," ",(INDIRECT("F112")))</f>
        <v xml:space="preserve"> </v>
      </c>
      <c r="AG112" s="44" t="str">
        <f ca="1">IF(ISBLANK(INDIRECT("G112"))," ",(INDIRECT("G112")))</f>
        <v xml:space="preserve"> </v>
      </c>
      <c r="AH112" s="44" t="str">
        <f ca="1">IF(ISBLANK(INDIRECT("H112"))," ",(INDIRECT("H112")))</f>
        <v xml:space="preserve"> </v>
      </c>
      <c r="AI112" s="44" t="str">
        <f ca="1">IF(ISBLANK(INDIRECT("I112"))," ",(INDIRECT("I112")))</f>
        <v xml:space="preserve"> </v>
      </c>
      <c r="AJ112" s="44" t="str">
        <f ca="1">IF(ISBLANK(INDIRECT("J112"))," ",(INDIRECT("J112")))</f>
        <v xml:space="preserve"> </v>
      </c>
      <c r="AK112" s="44" t="str">
        <f ca="1">IF(ISBLANK(INDIRECT("K112"))," ",(INDIRECT("K112")))</f>
        <v xml:space="preserve"> </v>
      </c>
      <c r="AL112" s="44" t="str">
        <f ca="1">IF(ISBLANK(INDIRECT("L112"))," ",(INDIRECT("L112")))</f>
        <v xml:space="preserve"> </v>
      </c>
      <c r="AM112" s="44" t="str">
        <f ca="1">IF(ISBLANK(INDIRECT("M112"))," ",(INDIRECT("M112")))</f>
        <v xml:space="preserve"> </v>
      </c>
      <c r="AN112" s="44" t="str">
        <f ca="1">IF(ISBLANK(INDIRECT("N112"))," ",(INDIRECT("N112")))</f>
        <v xml:space="preserve"> </v>
      </c>
      <c r="AO112" s="44" t="str">
        <f ca="1">IF(ISBLANK(INDIRECT("O112"))," ",(INDIRECT("O112")))</f>
        <v xml:space="preserve"> </v>
      </c>
      <c r="AP112" s="44" t="str">
        <f ca="1">IF(ISBLANK(INDIRECT("P112"))," ",(INDIRECT("P112")))</f>
        <v xml:space="preserve"> </v>
      </c>
      <c r="AQ112" s="44" t="str">
        <f ca="1">IF(ISBLANK(INDIRECT("Q112"))," ",(INDIRECT("Q112")))</f>
        <v xml:space="preserve"> </v>
      </c>
      <c r="AR112" s="44" t="str">
        <f ca="1">IF(ISBLANK(INDIRECT("R112"))," ",(INDIRECT("R112")))</f>
        <v xml:space="preserve"> </v>
      </c>
      <c r="AS112" s="44" t="str">
        <f ca="1">IF(ISBLANK(INDIRECT("S112"))," ",(INDIRECT("S112")))</f>
        <v/>
      </c>
      <c r="AT112" s="44" t="str">
        <f ca="1">IF(ISBLANK(INDIRECT("T112"))," ",(INDIRECT("T112")))</f>
        <v xml:space="preserve"> </v>
      </c>
      <c r="AU112" s="44" t="str">
        <f ca="1">IF(ISBLANK(INDIRECT("U112"))," ",(INDIRECT("U112")))</f>
        <v xml:space="preserve"> </v>
      </c>
      <c r="AV112" s="44" t="str">
        <f ca="1">IF(ISBLANK(INDIRECT("V112"))," ",(INDIRECT("V112")))</f>
        <v xml:space="preserve"> </v>
      </c>
      <c r="AW112" s="44" t="str">
        <f ca="1">IF(ISBLANK(INDIRECT("W112"))," ",(INDIRECT("W112")))</f>
        <v xml:space="preserve"> </v>
      </c>
      <c r="BC112" s="158" t="s">
        <v>832</v>
      </c>
      <c r="BD112" s="158"/>
      <c r="BE112" s="158"/>
      <c r="BF112" s="158"/>
      <c r="BG112" s="158"/>
    </row>
    <row r="113" spans="1:59" x14ac:dyDescent="0.25">
      <c r="A113" s="15">
        <v>108</v>
      </c>
      <c r="B113" s="17"/>
      <c r="C113" s="17"/>
      <c r="D113" s="26"/>
      <c r="E113" s="27"/>
      <c r="F113" s="26"/>
      <c r="G113" s="17"/>
      <c r="H113" s="17"/>
      <c r="I113" s="17"/>
      <c r="J113" s="17"/>
      <c r="K113" s="17"/>
      <c r="L113" s="17"/>
      <c r="M113" s="17"/>
      <c r="N113" s="26"/>
      <c r="O113" s="26"/>
      <c r="P113" s="17"/>
      <c r="Q113" s="68"/>
      <c r="R113" s="68"/>
      <c r="S113" s="244" t="str">
        <f t="shared" si="2"/>
        <v/>
      </c>
      <c r="T113" s="28"/>
      <c r="U113" s="17"/>
      <c r="V113" s="69"/>
      <c r="W113" s="17"/>
      <c r="AB113" s="44" t="str">
        <f ca="1">IF(ISBLANK(INDIRECT("B113"))," ",(INDIRECT("B113")))</f>
        <v xml:space="preserve"> </v>
      </c>
      <c r="AC113" s="44" t="str">
        <f ca="1">IF(ISBLANK(INDIRECT("C113"))," ",(INDIRECT("C113")))</f>
        <v xml:space="preserve"> </v>
      </c>
      <c r="AD113" s="44" t="str">
        <f ca="1">IF(ISBLANK(INDIRECT("D113"))," ",(INDIRECT("D113")))</f>
        <v xml:space="preserve"> </v>
      </c>
      <c r="AE113" s="44" t="str">
        <f ca="1">IF(ISBLANK(INDIRECT("E113"))," ",(INDIRECT("E113")))</f>
        <v xml:space="preserve"> </v>
      </c>
      <c r="AF113" s="44" t="str">
        <f ca="1">IF(ISBLANK(INDIRECT("F113"))," ",(INDIRECT("F113")))</f>
        <v xml:space="preserve"> </v>
      </c>
      <c r="AG113" s="44" t="str">
        <f ca="1">IF(ISBLANK(INDIRECT("G113"))," ",(INDIRECT("G113")))</f>
        <v xml:space="preserve"> </v>
      </c>
      <c r="AH113" s="44" t="str">
        <f ca="1">IF(ISBLANK(INDIRECT("H113"))," ",(INDIRECT("H113")))</f>
        <v xml:space="preserve"> </v>
      </c>
      <c r="AI113" s="44" t="str">
        <f ca="1">IF(ISBLANK(INDIRECT("I113"))," ",(INDIRECT("I113")))</f>
        <v xml:space="preserve"> </v>
      </c>
      <c r="AJ113" s="44" t="str">
        <f ca="1">IF(ISBLANK(INDIRECT("J113"))," ",(INDIRECT("J113")))</f>
        <v xml:space="preserve"> </v>
      </c>
      <c r="AK113" s="44" t="str">
        <f ca="1">IF(ISBLANK(INDIRECT("K113"))," ",(INDIRECT("K113")))</f>
        <v xml:space="preserve"> </v>
      </c>
      <c r="AL113" s="44" t="str">
        <f ca="1">IF(ISBLANK(INDIRECT("L113"))," ",(INDIRECT("L113")))</f>
        <v xml:space="preserve"> </v>
      </c>
      <c r="AM113" s="44" t="str">
        <f ca="1">IF(ISBLANK(INDIRECT("M113"))," ",(INDIRECT("M113")))</f>
        <v xml:space="preserve"> </v>
      </c>
      <c r="AN113" s="44" t="str">
        <f ca="1">IF(ISBLANK(INDIRECT("N113"))," ",(INDIRECT("N113")))</f>
        <v xml:space="preserve"> </v>
      </c>
      <c r="AO113" s="44" t="str">
        <f ca="1">IF(ISBLANK(INDIRECT("O113"))," ",(INDIRECT("O113")))</f>
        <v xml:space="preserve"> </v>
      </c>
      <c r="AP113" s="44" t="str">
        <f ca="1">IF(ISBLANK(INDIRECT("P113"))," ",(INDIRECT("P113")))</f>
        <v xml:space="preserve"> </v>
      </c>
      <c r="AQ113" s="44" t="str">
        <f ca="1">IF(ISBLANK(INDIRECT("Q113"))," ",(INDIRECT("Q113")))</f>
        <v xml:space="preserve"> </v>
      </c>
      <c r="AR113" s="44" t="str">
        <f ca="1">IF(ISBLANK(INDIRECT("R113"))," ",(INDIRECT("R113")))</f>
        <v xml:space="preserve"> </v>
      </c>
      <c r="AS113" s="44" t="str">
        <f ca="1">IF(ISBLANK(INDIRECT("S113"))," ",(INDIRECT("S113")))</f>
        <v/>
      </c>
      <c r="AT113" s="44" t="str">
        <f ca="1">IF(ISBLANK(INDIRECT("T113"))," ",(INDIRECT("T113")))</f>
        <v xml:space="preserve"> </v>
      </c>
      <c r="AU113" s="44" t="str">
        <f ca="1">IF(ISBLANK(INDIRECT("U113"))," ",(INDIRECT("U113")))</f>
        <v xml:space="preserve"> </v>
      </c>
      <c r="AV113" s="44" t="str">
        <f ca="1">IF(ISBLANK(INDIRECT("V113"))," ",(INDIRECT("V113")))</f>
        <v xml:space="preserve"> </v>
      </c>
      <c r="AW113" s="44" t="str">
        <f ca="1">IF(ISBLANK(INDIRECT("W113"))," ",(INDIRECT("W113")))</f>
        <v xml:space="preserve"> </v>
      </c>
      <c r="BC113" s="158" t="s">
        <v>833</v>
      </c>
      <c r="BD113" s="158"/>
      <c r="BE113" s="158"/>
      <c r="BF113" s="158"/>
      <c r="BG113" s="158"/>
    </row>
    <row r="114" spans="1:59" x14ac:dyDescent="0.25">
      <c r="A114" s="15">
        <v>109</v>
      </c>
      <c r="B114" s="17"/>
      <c r="C114" s="17"/>
      <c r="D114" s="26"/>
      <c r="E114" s="27"/>
      <c r="F114" s="26"/>
      <c r="G114" s="17"/>
      <c r="H114" s="17"/>
      <c r="I114" s="17"/>
      <c r="J114" s="17"/>
      <c r="K114" s="17"/>
      <c r="L114" s="17"/>
      <c r="M114" s="17"/>
      <c r="N114" s="26"/>
      <c r="O114" s="26"/>
      <c r="P114" s="17"/>
      <c r="Q114" s="68"/>
      <c r="R114" s="68"/>
      <c r="S114" s="244" t="str">
        <f t="shared" si="2"/>
        <v/>
      </c>
      <c r="T114" s="28"/>
      <c r="U114" s="17"/>
      <c r="V114" s="69"/>
      <c r="W114" s="17"/>
      <c r="AB114" s="44" t="str">
        <f ca="1">IF(ISBLANK(INDIRECT("B114"))," ",(INDIRECT("B114")))</f>
        <v xml:space="preserve"> </v>
      </c>
      <c r="AC114" s="44" t="str">
        <f ca="1">IF(ISBLANK(INDIRECT("C114"))," ",(INDIRECT("C114")))</f>
        <v xml:space="preserve"> </v>
      </c>
      <c r="AD114" s="44" t="str">
        <f ca="1">IF(ISBLANK(INDIRECT("D114"))," ",(INDIRECT("D114")))</f>
        <v xml:space="preserve"> </v>
      </c>
      <c r="AE114" s="44" t="str">
        <f ca="1">IF(ISBLANK(INDIRECT("E114"))," ",(INDIRECT("E114")))</f>
        <v xml:space="preserve"> </v>
      </c>
      <c r="AF114" s="44" t="str">
        <f ca="1">IF(ISBLANK(INDIRECT("F114"))," ",(INDIRECT("F114")))</f>
        <v xml:space="preserve"> </v>
      </c>
      <c r="AG114" s="44" t="str">
        <f ca="1">IF(ISBLANK(INDIRECT("G114"))," ",(INDIRECT("G114")))</f>
        <v xml:space="preserve"> </v>
      </c>
      <c r="AH114" s="44" t="str">
        <f ca="1">IF(ISBLANK(INDIRECT("H114"))," ",(INDIRECT("H114")))</f>
        <v xml:space="preserve"> </v>
      </c>
      <c r="AI114" s="44" t="str">
        <f ca="1">IF(ISBLANK(INDIRECT("I114"))," ",(INDIRECT("I114")))</f>
        <v xml:space="preserve"> </v>
      </c>
      <c r="AJ114" s="44" t="str">
        <f ca="1">IF(ISBLANK(INDIRECT("J114"))," ",(INDIRECT("J114")))</f>
        <v xml:space="preserve"> </v>
      </c>
      <c r="AK114" s="44" t="str">
        <f ca="1">IF(ISBLANK(INDIRECT("K114"))," ",(INDIRECT("K114")))</f>
        <v xml:space="preserve"> </v>
      </c>
      <c r="AL114" s="44" t="str">
        <f ca="1">IF(ISBLANK(INDIRECT("L114"))," ",(INDIRECT("L114")))</f>
        <v xml:space="preserve"> </v>
      </c>
      <c r="AM114" s="44" t="str">
        <f ca="1">IF(ISBLANK(INDIRECT("M114"))," ",(INDIRECT("M114")))</f>
        <v xml:space="preserve"> </v>
      </c>
      <c r="AN114" s="44" t="str">
        <f ca="1">IF(ISBLANK(INDIRECT("N114"))," ",(INDIRECT("N114")))</f>
        <v xml:space="preserve"> </v>
      </c>
      <c r="AO114" s="44" t="str">
        <f ca="1">IF(ISBLANK(INDIRECT("O114"))," ",(INDIRECT("O114")))</f>
        <v xml:space="preserve"> </v>
      </c>
      <c r="AP114" s="44" t="str">
        <f ca="1">IF(ISBLANK(INDIRECT("P114"))," ",(INDIRECT("P114")))</f>
        <v xml:space="preserve"> </v>
      </c>
      <c r="AQ114" s="44" t="str">
        <f ca="1">IF(ISBLANK(INDIRECT("Q114"))," ",(INDIRECT("Q114")))</f>
        <v xml:space="preserve"> </v>
      </c>
      <c r="AR114" s="44" t="str">
        <f ca="1">IF(ISBLANK(INDIRECT("R114"))," ",(INDIRECT("R114")))</f>
        <v xml:space="preserve"> </v>
      </c>
      <c r="AS114" s="44" t="str">
        <f ca="1">IF(ISBLANK(INDIRECT("S114"))," ",(INDIRECT("S114")))</f>
        <v/>
      </c>
      <c r="AT114" s="44" t="str">
        <f ca="1">IF(ISBLANK(INDIRECT("T114"))," ",(INDIRECT("T114")))</f>
        <v xml:space="preserve"> </v>
      </c>
      <c r="AU114" s="44" t="str">
        <f ca="1">IF(ISBLANK(INDIRECT("U114"))," ",(INDIRECT("U114")))</f>
        <v xml:space="preserve"> </v>
      </c>
      <c r="AV114" s="44" t="str">
        <f ca="1">IF(ISBLANK(INDIRECT("V114"))," ",(INDIRECT("V114")))</f>
        <v xml:space="preserve"> </v>
      </c>
      <c r="AW114" s="44" t="str">
        <f ca="1">IF(ISBLANK(INDIRECT("W114"))," ",(INDIRECT("W114")))</f>
        <v xml:space="preserve"> </v>
      </c>
      <c r="BC114" s="158" t="s">
        <v>834</v>
      </c>
      <c r="BD114" s="158"/>
      <c r="BE114" s="158"/>
      <c r="BF114" s="158"/>
      <c r="BG114" s="158"/>
    </row>
    <row r="115" spans="1:59" x14ac:dyDescent="0.25">
      <c r="A115" s="15">
        <v>110</v>
      </c>
      <c r="B115" s="17"/>
      <c r="C115" s="17"/>
      <c r="D115" s="26"/>
      <c r="E115" s="27"/>
      <c r="F115" s="26"/>
      <c r="G115" s="17"/>
      <c r="H115" s="17"/>
      <c r="I115" s="17"/>
      <c r="J115" s="17"/>
      <c r="K115" s="17"/>
      <c r="L115" s="17"/>
      <c r="M115" s="17"/>
      <c r="N115" s="26"/>
      <c r="O115" s="26"/>
      <c r="P115" s="17"/>
      <c r="Q115" s="68"/>
      <c r="R115" s="68"/>
      <c r="S115" s="244" t="str">
        <f t="shared" si="2"/>
        <v/>
      </c>
      <c r="T115" s="28"/>
      <c r="U115" s="17"/>
      <c r="V115" s="69"/>
      <c r="W115" s="17"/>
      <c r="AB115" s="44" t="str">
        <f ca="1">IF(ISBLANK(INDIRECT("B115"))," ",(INDIRECT("B115")))</f>
        <v xml:space="preserve"> </v>
      </c>
      <c r="AC115" s="44" t="str">
        <f ca="1">IF(ISBLANK(INDIRECT("C115"))," ",(INDIRECT("C115")))</f>
        <v xml:space="preserve"> </v>
      </c>
      <c r="AD115" s="44" t="str">
        <f ca="1">IF(ISBLANK(INDIRECT("D115"))," ",(INDIRECT("D115")))</f>
        <v xml:space="preserve"> </v>
      </c>
      <c r="AE115" s="44" t="str">
        <f ca="1">IF(ISBLANK(INDIRECT("E115"))," ",(INDIRECT("E115")))</f>
        <v xml:space="preserve"> </v>
      </c>
      <c r="AF115" s="44" t="str">
        <f ca="1">IF(ISBLANK(INDIRECT("F115"))," ",(INDIRECT("F115")))</f>
        <v xml:space="preserve"> </v>
      </c>
      <c r="AG115" s="44" t="str">
        <f ca="1">IF(ISBLANK(INDIRECT("G115"))," ",(INDIRECT("G115")))</f>
        <v xml:space="preserve"> </v>
      </c>
      <c r="AH115" s="44" t="str">
        <f ca="1">IF(ISBLANK(INDIRECT("H115"))," ",(INDIRECT("H115")))</f>
        <v xml:space="preserve"> </v>
      </c>
      <c r="AI115" s="44" t="str">
        <f ca="1">IF(ISBLANK(INDIRECT("I115"))," ",(INDIRECT("I115")))</f>
        <v xml:space="preserve"> </v>
      </c>
      <c r="AJ115" s="44" t="str">
        <f ca="1">IF(ISBLANK(INDIRECT("J115"))," ",(INDIRECT("J115")))</f>
        <v xml:space="preserve"> </v>
      </c>
      <c r="AK115" s="44" t="str">
        <f ca="1">IF(ISBLANK(INDIRECT("K115"))," ",(INDIRECT("K115")))</f>
        <v xml:space="preserve"> </v>
      </c>
      <c r="AL115" s="44" t="str">
        <f ca="1">IF(ISBLANK(INDIRECT("L115"))," ",(INDIRECT("L115")))</f>
        <v xml:space="preserve"> </v>
      </c>
      <c r="AM115" s="44" t="str">
        <f ca="1">IF(ISBLANK(INDIRECT("M115"))," ",(INDIRECT("M115")))</f>
        <v xml:space="preserve"> </v>
      </c>
      <c r="AN115" s="44" t="str">
        <f ca="1">IF(ISBLANK(INDIRECT("N115"))," ",(INDIRECT("N115")))</f>
        <v xml:space="preserve"> </v>
      </c>
      <c r="AO115" s="44" t="str">
        <f ca="1">IF(ISBLANK(INDIRECT("O115"))," ",(INDIRECT("O115")))</f>
        <v xml:space="preserve"> </v>
      </c>
      <c r="AP115" s="44" t="str">
        <f ca="1">IF(ISBLANK(INDIRECT("P115"))," ",(INDIRECT("P115")))</f>
        <v xml:space="preserve"> </v>
      </c>
      <c r="AQ115" s="44" t="str">
        <f ca="1">IF(ISBLANK(INDIRECT("Q115"))," ",(INDIRECT("Q115")))</f>
        <v xml:space="preserve"> </v>
      </c>
      <c r="AR115" s="44" t="str">
        <f ca="1">IF(ISBLANK(INDIRECT("R115"))," ",(INDIRECT("R115")))</f>
        <v xml:space="preserve"> </v>
      </c>
      <c r="AS115" s="44" t="str">
        <f ca="1">IF(ISBLANK(INDIRECT("S115"))," ",(INDIRECT("S115")))</f>
        <v/>
      </c>
      <c r="AT115" s="44" t="str">
        <f ca="1">IF(ISBLANK(INDIRECT("T115"))," ",(INDIRECT("T115")))</f>
        <v xml:space="preserve"> </v>
      </c>
      <c r="AU115" s="44" t="str">
        <f ca="1">IF(ISBLANK(INDIRECT("U115"))," ",(INDIRECT("U115")))</f>
        <v xml:space="preserve"> </v>
      </c>
      <c r="AV115" s="44" t="str">
        <f ca="1">IF(ISBLANK(INDIRECT("V115"))," ",(INDIRECT("V115")))</f>
        <v xml:space="preserve"> </v>
      </c>
      <c r="AW115" s="44" t="str">
        <f ca="1">IF(ISBLANK(INDIRECT("W115"))," ",(INDIRECT("W115")))</f>
        <v xml:space="preserve"> </v>
      </c>
      <c r="BC115" s="158" t="s">
        <v>48</v>
      </c>
      <c r="BD115" s="158"/>
      <c r="BE115" s="158"/>
      <c r="BF115" s="158"/>
      <c r="BG115" s="158"/>
    </row>
    <row r="116" spans="1:59" x14ac:dyDescent="0.25">
      <c r="A116" s="15">
        <v>111</v>
      </c>
      <c r="B116" s="17"/>
      <c r="C116" s="17"/>
      <c r="D116" s="26"/>
      <c r="E116" s="27"/>
      <c r="F116" s="26"/>
      <c r="G116" s="17"/>
      <c r="H116" s="17"/>
      <c r="I116" s="17"/>
      <c r="J116" s="17"/>
      <c r="K116" s="17"/>
      <c r="L116" s="17"/>
      <c r="M116" s="17"/>
      <c r="N116" s="26"/>
      <c r="O116" s="26"/>
      <c r="P116" s="17"/>
      <c r="Q116" s="68"/>
      <c r="R116" s="68"/>
      <c r="S116" s="244" t="str">
        <f t="shared" si="2"/>
        <v/>
      </c>
      <c r="T116" s="28"/>
      <c r="U116" s="17"/>
      <c r="V116" s="69"/>
      <c r="W116" s="17"/>
      <c r="AB116" s="44" t="str">
        <f ca="1">IF(ISBLANK(INDIRECT("B116"))," ",(INDIRECT("B116")))</f>
        <v xml:space="preserve"> </v>
      </c>
      <c r="AC116" s="44" t="str">
        <f ca="1">IF(ISBLANK(INDIRECT("C116"))," ",(INDIRECT("C116")))</f>
        <v xml:space="preserve"> </v>
      </c>
      <c r="AD116" s="44" t="str">
        <f ca="1">IF(ISBLANK(INDIRECT("D116"))," ",(INDIRECT("D116")))</f>
        <v xml:space="preserve"> </v>
      </c>
      <c r="AE116" s="44" t="str">
        <f ca="1">IF(ISBLANK(INDIRECT("E116"))," ",(INDIRECT("E116")))</f>
        <v xml:space="preserve"> </v>
      </c>
      <c r="AF116" s="44" t="str">
        <f ca="1">IF(ISBLANK(INDIRECT("F116"))," ",(INDIRECT("F116")))</f>
        <v xml:space="preserve"> </v>
      </c>
      <c r="AG116" s="44" t="str">
        <f ca="1">IF(ISBLANK(INDIRECT("G116"))," ",(INDIRECT("G116")))</f>
        <v xml:space="preserve"> </v>
      </c>
      <c r="AH116" s="44" t="str">
        <f ca="1">IF(ISBLANK(INDIRECT("H116"))," ",(INDIRECT("H116")))</f>
        <v xml:space="preserve"> </v>
      </c>
      <c r="AI116" s="44" t="str">
        <f ca="1">IF(ISBLANK(INDIRECT("I116"))," ",(INDIRECT("I116")))</f>
        <v xml:space="preserve"> </v>
      </c>
      <c r="AJ116" s="44" t="str">
        <f ca="1">IF(ISBLANK(INDIRECT("J116"))," ",(INDIRECT("J116")))</f>
        <v xml:space="preserve"> </v>
      </c>
      <c r="AK116" s="44" t="str">
        <f ca="1">IF(ISBLANK(INDIRECT("K116"))," ",(INDIRECT("K116")))</f>
        <v xml:space="preserve"> </v>
      </c>
      <c r="AL116" s="44" t="str">
        <f ca="1">IF(ISBLANK(INDIRECT("L116"))," ",(INDIRECT("L116")))</f>
        <v xml:space="preserve"> </v>
      </c>
      <c r="AM116" s="44" t="str">
        <f ca="1">IF(ISBLANK(INDIRECT("M116"))," ",(INDIRECT("M116")))</f>
        <v xml:space="preserve"> </v>
      </c>
      <c r="AN116" s="44" t="str">
        <f ca="1">IF(ISBLANK(INDIRECT("N116"))," ",(INDIRECT("N116")))</f>
        <v xml:space="preserve"> </v>
      </c>
      <c r="AO116" s="44" t="str">
        <f ca="1">IF(ISBLANK(INDIRECT("O116"))," ",(INDIRECT("O116")))</f>
        <v xml:space="preserve"> </v>
      </c>
      <c r="AP116" s="44" t="str">
        <f ca="1">IF(ISBLANK(INDIRECT("P116"))," ",(INDIRECT("P116")))</f>
        <v xml:space="preserve"> </v>
      </c>
      <c r="AQ116" s="44" t="str">
        <f ca="1">IF(ISBLANK(INDIRECT("Q116"))," ",(INDIRECT("Q116")))</f>
        <v xml:space="preserve"> </v>
      </c>
      <c r="AR116" s="44" t="str">
        <f ca="1">IF(ISBLANK(INDIRECT("R116"))," ",(INDIRECT("R116")))</f>
        <v xml:space="preserve"> </v>
      </c>
      <c r="AS116" s="44" t="str">
        <f ca="1">IF(ISBLANK(INDIRECT("S116"))," ",(INDIRECT("S116")))</f>
        <v/>
      </c>
      <c r="AT116" s="44" t="str">
        <f ca="1">IF(ISBLANK(INDIRECT("T116"))," ",(INDIRECT("T116")))</f>
        <v xml:space="preserve"> </v>
      </c>
      <c r="AU116" s="44" t="str">
        <f ca="1">IF(ISBLANK(INDIRECT("U116"))," ",(INDIRECT("U116")))</f>
        <v xml:space="preserve"> </v>
      </c>
      <c r="AV116" s="44" t="str">
        <f ca="1">IF(ISBLANK(INDIRECT("V116"))," ",(INDIRECT("V116")))</f>
        <v xml:space="preserve"> </v>
      </c>
      <c r="AW116" s="44" t="str">
        <f ca="1">IF(ISBLANK(INDIRECT("W116"))," ",(INDIRECT("W116")))</f>
        <v xml:space="preserve"> </v>
      </c>
      <c r="BC116" s="158" t="s">
        <v>49</v>
      </c>
      <c r="BD116" s="158"/>
      <c r="BE116" s="158"/>
      <c r="BF116" s="158"/>
      <c r="BG116" s="158"/>
    </row>
    <row r="117" spans="1:59" x14ac:dyDescent="0.25">
      <c r="A117" s="15">
        <v>112</v>
      </c>
      <c r="B117" s="17"/>
      <c r="C117" s="17"/>
      <c r="D117" s="26"/>
      <c r="E117" s="27"/>
      <c r="F117" s="26"/>
      <c r="G117" s="17"/>
      <c r="H117" s="17"/>
      <c r="I117" s="17"/>
      <c r="J117" s="17"/>
      <c r="K117" s="17"/>
      <c r="L117" s="17"/>
      <c r="M117" s="17"/>
      <c r="N117" s="26"/>
      <c r="O117" s="26"/>
      <c r="P117" s="17"/>
      <c r="Q117" s="68"/>
      <c r="R117" s="68"/>
      <c r="S117" s="244" t="str">
        <f t="shared" si="2"/>
        <v/>
      </c>
      <c r="T117" s="28"/>
      <c r="U117" s="17"/>
      <c r="V117" s="69"/>
      <c r="W117" s="17"/>
      <c r="AB117" s="44" t="str">
        <f ca="1">IF(ISBLANK(INDIRECT("B117"))," ",(INDIRECT("B117")))</f>
        <v xml:space="preserve"> </v>
      </c>
      <c r="AC117" s="44" t="str">
        <f ca="1">IF(ISBLANK(INDIRECT("C117"))," ",(INDIRECT("C117")))</f>
        <v xml:space="preserve"> </v>
      </c>
      <c r="AD117" s="44" t="str">
        <f ca="1">IF(ISBLANK(INDIRECT("D117"))," ",(INDIRECT("D117")))</f>
        <v xml:space="preserve"> </v>
      </c>
      <c r="AE117" s="44" t="str">
        <f ca="1">IF(ISBLANK(INDIRECT("E117"))," ",(INDIRECT("E117")))</f>
        <v xml:space="preserve"> </v>
      </c>
      <c r="AF117" s="44" t="str">
        <f ca="1">IF(ISBLANK(INDIRECT("F117"))," ",(INDIRECT("F117")))</f>
        <v xml:space="preserve"> </v>
      </c>
      <c r="AG117" s="44" t="str">
        <f ca="1">IF(ISBLANK(INDIRECT("G117"))," ",(INDIRECT("G117")))</f>
        <v xml:space="preserve"> </v>
      </c>
      <c r="AH117" s="44" t="str">
        <f ca="1">IF(ISBLANK(INDIRECT("H117"))," ",(INDIRECT("H117")))</f>
        <v xml:space="preserve"> </v>
      </c>
      <c r="AI117" s="44" t="str">
        <f ca="1">IF(ISBLANK(INDIRECT("I117"))," ",(INDIRECT("I117")))</f>
        <v xml:space="preserve"> </v>
      </c>
      <c r="AJ117" s="44" t="str">
        <f ca="1">IF(ISBLANK(INDIRECT("J117"))," ",(INDIRECT("J117")))</f>
        <v xml:space="preserve"> </v>
      </c>
      <c r="AK117" s="44" t="str">
        <f ca="1">IF(ISBLANK(INDIRECT("K117"))," ",(INDIRECT("K117")))</f>
        <v xml:space="preserve"> </v>
      </c>
      <c r="AL117" s="44" t="str">
        <f ca="1">IF(ISBLANK(INDIRECT("L117"))," ",(INDIRECT("L117")))</f>
        <v xml:space="preserve"> </v>
      </c>
      <c r="AM117" s="44" t="str">
        <f ca="1">IF(ISBLANK(INDIRECT("M117"))," ",(INDIRECT("M117")))</f>
        <v xml:space="preserve"> </v>
      </c>
      <c r="AN117" s="44" t="str">
        <f ca="1">IF(ISBLANK(INDIRECT("N117"))," ",(INDIRECT("N117")))</f>
        <v xml:space="preserve"> </v>
      </c>
      <c r="AO117" s="44" t="str">
        <f ca="1">IF(ISBLANK(INDIRECT("O117"))," ",(INDIRECT("O117")))</f>
        <v xml:space="preserve"> </v>
      </c>
      <c r="AP117" s="44" t="str">
        <f ca="1">IF(ISBLANK(INDIRECT("P117"))," ",(INDIRECT("P117")))</f>
        <v xml:space="preserve"> </v>
      </c>
      <c r="AQ117" s="44" t="str">
        <f ca="1">IF(ISBLANK(INDIRECT("Q117"))," ",(INDIRECT("Q117")))</f>
        <v xml:space="preserve"> </v>
      </c>
      <c r="AR117" s="44" t="str">
        <f ca="1">IF(ISBLANK(INDIRECT("R117"))," ",(INDIRECT("R117")))</f>
        <v xml:space="preserve"> </v>
      </c>
      <c r="AS117" s="44" t="str">
        <f ca="1">IF(ISBLANK(INDIRECT("S117"))," ",(INDIRECT("S117")))</f>
        <v/>
      </c>
      <c r="AT117" s="44" t="str">
        <f ca="1">IF(ISBLANK(INDIRECT("T117"))," ",(INDIRECT("T117")))</f>
        <v xml:space="preserve"> </v>
      </c>
      <c r="AU117" s="44" t="str">
        <f ca="1">IF(ISBLANK(INDIRECT("U117"))," ",(INDIRECT("U117")))</f>
        <v xml:space="preserve"> </v>
      </c>
      <c r="AV117" s="44" t="str">
        <f ca="1">IF(ISBLANK(INDIRECT("V117"))," ",(INDIRECT("V117")))</f>
        <v xml:space="preserve"> </v>
      </c>
      <c r="AW117" s="44" t="str">
        <f ca="1">IF(ISBLANK(INDIRECT("W117"))," ",(INDIRECT("W117")))</f>
        <v xml:space="preserve"> </v>
      </c>
      <c r="BC117" s="158" t="s">
        <v>835</v>
      </c>
      <c r="BD117" s="158"/>
      <c r="BE117" s="158"/>
      <c r="BF117" s="158"/>
      <c r="BG117" s="158"/>
    </row>
    <row r="118" spans="1:59" x14ac:dyDescent="0.25">
      <c r="A118" s="15">
        <v>113</v>
      </c>
      <c r="B118" s="17"/>
      <c r="C118" s="17"/>
      <c r="D118" s="26"/>
      <c r="E118" s="27"/>
      <c r="F118" s="26"/>
      <c r="G118" s="17"/>
      <c r="H118" s="17"/>
      <c r="I118" s="17"/>
      <c r="J118" s="17"/>
      <c r="K118" s="17"/>
      <c r="L118" s="17"/>
      <c r="M118" s="17"/>
      <c r="N118" s="26"/>
      <c r="O118" s="26"/>
      <c r="P118" s="17"/>
      <c r="Q118" s="68"/>
      <c r="R118" s="68"/>
      <c r="S118" s="244" t="str">
        <f t="shared" si="2"/>
        <v/>
      </c>
      <c r="T118" s="28"/>
      <c r="U118" s="17"/>
      <c r="V118" s="69"/>
      <c r="W118" s="17"/>
      <c r="AB118" s="44" t="str">
        <f ca="1">IF(ISBLANK(INDIRECT("B118"))," ",(INDIRECT("B118")))</f>
        <v xml:space="preserve"> </v>
      </c>
      <c r="AC118" s="44" t="str">
        <f ca="1">IF(ISBLANK(INDIRECT("C118"))," ",(INDIRECT("C118")))</f>
        <v xml:space="preserve"> </v>
      </c>
      <c r="AD118" s="44" t="str">
        <f ca="1">IF(ISBLANK(INDIRECT("D118"))," ",(INDIRECT("D118")))</f>
        <v xml:space="preserve"> </v>
      </c>
      <c r="AE118" s="44" t="str">
        <f ca="1">IF(ISBLANK(INDIRECT("E118"))," ",(INDIRECT("E118")))</f>
        <v xml:space="preserve"> </v>
      </c>
      <c r="AF118" s="44" t="str">
        <f ca="1">IF(ISBLANK(INDIRECT("F118"))," ",(INDIRECT("F118")))</f>
        <v xml:space="preserve"> </v>
      </c>
      <c r="AG118" s="44" t="str">
        <f ca="1">IF(ISBLANK(INDIRECT("G118"))," ",(INDIRECT("G118")))</f>
        <v xml:space="preserve"> </v>
      </c>
      <c r="AH118" s="44" t="str">
        <f ca="1">IF(ISBLANK(INDIRECT("H118"))," ",(INDIRECT("H118")))</f>
        <v xml:space="preserve"> </v>
      </c>
      <c r="AI118" s="44" t="str">
        <f ca="1">IF(ISBLANK(INDIRECT("I118"))," ",(INDIRECT("I118")))</f>
        <v xml:space="preserve"> </v>
      </c>
      <c r="AJ118" s="44" t="str">
        <f ca="1">IF(ISBLANK(INDIRECT("J118"))," ",(INDIRECT("J118")))</f>
        <v xml:space="preserve"> </v>
      </c>
      <c r="AK118" s="44" t="str">
        <f ca="1">IF(ISBLANK(INDIRECT("K118"))," ",(INDIRECT("K118")))</f>
        <v xml:space="preserve"> </v>
      </c>
      <c r="AL118" s="44" t="str">
        <f ca="1">IF(ISBLANK(INDIRECT("L118"))," ",(INDIRECT("L118")))</f>
        <v xml:space="preserve"> </v>
      </c>
      <c r="AM118" s="44" t="str">
        <f ca="1">IF(ISBLANK(INDIRECT("M118"))," ",(INDIRECT("M118")))</f>
        <v xml:space="preserve"> </v>
      </c>
      <c r="AN118" s="44" t="str">
        <f ca="1">IF(ISBLANK(INDIRECT("N118"))," ",(INDIRECT("N118")))</f>
        <v xml:space="preserve"> </v>
      </c>
      <c r="AO118" s="44" t="str">
        <f ca="1">IF(ISBLANK(INDIRECT("O118"))," ",(INDIRECT("O118")))</f>
        <v xml:space="preserve"> </v>
      </c>
      <c r="AP118" s="44" t="str">
        <f ca="1">IF(ISBLANK(INDIRECT("P118"))," ",(INDIRECT("P118")))</f>
        <v xml:space="preserve"> </v>
      </c>
      <c r="AQ118" s="44" t="str">
        <f ca="1">IF(ISBLANK(INDIRECT("Q118"))," ",(INDIRECT("Q118")))</f>
        <v xml:space="preserve"> </v>
      </c>
      <c r="AR118" s="44" t="str">
        <f ca="1">IF(ISBLANK(INDIRECT("R118"))," ",(INDIRECT("R118")))</f>
        <v xml:space="preserve"> </v>
      </c>
      <c r="AS118" s="44" t="str">
        <f ca="1">IF(ISBLANK(INDIRECT("S118"))," ",(INDIRECT("S118")))</f>
        <v/>
      </c>
      <c r="AT118" s="44" t="str">
        <f ca="1">IF(ISBLANK(INDIRECT("T118"))," ",(INDIRECT("T118")))</f>
        <v xml:space="preserve"> </v>
      </c>
      <c r="AU118" s="44" t="str">
        <f ca="1">IF(ISBLANK(INDIRECT("U118"))," ",(INDIRECT("U118")))</f>
        <v xml:space="preserve"> </v>
      </c>
      <c r="AV118" s="44" t="str">
        <f ca="1">IF(ISBLANK(INDIRECT("V118"))," ",(INDIRECT("V118")))</f>
        <v xml:space="preserve"> </v>
      </c>
      <c r="AW118" s="44" t="str">
        <f ca="1">IF(ISBLANK(INDIRECT("W118"))," ",(INDIRECT("W118")))</f>
        <v xml:space="preserve"> </v>
      </c>
      <c r="BC118" s="158" t="s">
        <v>836</v>
      </c>
      <c r="BD118" s="158"/>
      <c r="BE118" s="158"/>
      <c r="BF118" s="158"/>
      <c r="BG118" s="158"/>
    </row>
    <row r="119" spans="1:59" x14ac:dyDescent="0.25">
      <c r="A119" s="15">
        <v>114</v>
      </c>
      <c r="B119" s="17"/>
      <c r="C119" s="17"/>
      <c r="D119" s="26"/>
      <c r="E119" s="27"/>
      <c r="F119" s="26"/>
      <c r="G119" s="17"/>
      <c r="H119" s="17"/>
      <c r="I119" s="17"/>
      <c r="J119" s="17"/>
      <c r="K119" s="17"/>
      <c r="L119" s="17"/>
      <c r="M119" s="17"/>
      <c r="N119" s="26"/>
      <c r="O119" s="26"/>
      <c r="P119" s="17"/>
      <c r="Q119" s="68"/>
      <c r="R119" s="68"/>
      <c r="S119" s="244" t="str">
        <f t="shared" si="2"/>
        <v/>
      </c>
      <c r="T119" s="28"/>
      <c r="U119" s="17"/>
      <c r="V119" s="69"/>
      <c r="W119" s="17"/>
      <c r="AB119" s="44" t="str">
        <f ca="1">IF(ISBLANK(INDIRECT("B119"))," ",(INDIRECT("B119")))</f>
        <v xml:space="preserve"> </v>
      </c>
      <c r="AC119" s="44" t="str">
        <f ca="1">IF(ISBLANK(INDIRECT("C119"))," ",(INDIRECT("C119")))</f>
        <v xml:space="preserve"> </v>
      </c>
      <c r="AD119" s="44" t="str">
        <f ca="1">IF(ISBLANK(INDIRECT("D119"))," ",(INDIRECT("D119")))</f>
        <v xml:space="preserve"> </v>
      </c>
      <c r="AE119" s="44" t="str">
        <f ca="1">IF(ISBLANK(INDIRECT("E119"))," ",(INDIRECT("E119")))</f>
        <v xml:space="preserve"> </v>
      </c>
      <c r="AF119" s="44" t="str">
        <f ca="1">IF(ISBLANK(INDIRECT("F119"))," ",(INDIRECT("F119")))</f>
        <v xml:space="preserve"> </v>
      </c>
      <c r="AG119" s="44" t="str">
        <f ca="1">IF(ISBLANK(INDIRECT("G119"))," ",(INDIRECT("G119")))</f>
        <v xml:space="preserve"> </v>
      </c>
      <c r="AH119" s="44" t="str">
        <f ca="1">IF(ISBLANK(INDIRECT("H119"))," ",(INDIRECT("H119")))</f>
        <v xml:space="preserve"> </v>
      </c>
      <c r="AI119" s="44" t="str">
        <f ca="1">IF(ISBLANK(INDIRECT("I119"))," ",(INDIRECT("I119")))</f>
        <v xml:space="preserve"> </v>
      </c>
      <c r="AJ119" s="44" t="str">
        <f ca="1">IF(ISBLANK(INDIRECT("J119"))," ",(INDIRECT("J119")))</f>
        <v xml:space="preserve"> </v>
      </c>
      <c r="AK119" s="44" t="str">
        <f ca="1">IF(ISBLANK(INDIRECT("K119"))," ",(INDIRECT("K119")))</f>
        <v xml:space="preserve"> </v>
      </c>
      <c r="AL119" s="44" t="str">
        <f ca="1">IF(ISBLANK(INDIRECT("L119"))," ",(INDIRECT("L119")))</f>
        <v xml:space="preserve"> </v>
      </c>
      <c r="AM119" s="44" t="str">
        <f ca="1">IF(ISBLANK(INDIRECT("M119"))," ",(INDIRECT("M119")))</f>
        <v xml:space="preserve"> </v>
      </c>
      <c r="AN119" s="44" t="str">
        <f ca="1">IF(ISBLANK(INDIRECT("N119"))," ",(INDIRECT("N119")))</f>
        <v xml:space="preserve"> </v>
      </c>
      <c r="AO119" s="44" t="str">
        <f ca="1">IF(ISBLANK(INDIRECT("O119"))," ",(INDIRECT("O119")))</f>
        <v xml:space="preserve"> </v>
      </c>
      <c r="AP119" s="44" t="str">
        <f ca="1">IF(ISBLANK(INDIRECT("P119"))," ",(INDIRECT("P119")))</f>
        <v xml:space="preserve"> </v>
      </c>
      <c r="AQ119" s="44" t="str">
        <f ca="1">IF(ISBLANK(INDIRECT("Q119"))," ",(INDIRECT("Q119")))</f>
        <v xml:space="preserve"> </v>
      </c>
      <c r="AR119" s="44" t="str">
        <f ca="1">IF(ISBLANK(INDIRECT("R119"))," ",(INDIRECT("R119")))</f>
        <v xml:space="preserve"> </v>
      </c>
      <c r="AS119" s="44" t="str">
        <f ca="1">IF(ISBLANK(INDIRECT("S119"))," ",(INDIRECT("S119")))</f>
        <v/>
      </c>
      <c r="AT119" s="44" t="str">
        <f ca="1">IF(ISBLANK(INDIRECT("T119"))," ",(INDIRECT("T119")))</f>
        <v xml:space="preserve"> </v>
      </c>
      <c r="AU119" s="44" t="str">
        <f ca="1">IF(ISBLANK(INDIRECT("U119"))," ",(INDIRECT("U119")))</f>
        <v xml:space="preserve"> </v>
      </c>
      <c r="AV119" s="44" t="str">
        <f ca="1">IF(ISBLANK(INDIRECT("V119"))," ",(INDIRECT("V119")))</f>
        <v xml:space="preserve"> </v>
      </c>
      <c r="AW119" s="44" t="str">
        <f ca="1">IF(ISBLANK(INDIRECT("W119"))," ",(INDIRECT("W119")))</f>
        <v xml:space="preserve"> </v>
      </c>
      <c r="BC119" s="158" t="s">
        <v>592</v>
      </c>
      <c r="BD119" s="158"/>
      <c r="BE119" s="158"/>
      <c r="BF119" s="158"/>
      <c r="BG119" s="158"/>
    </row>
    <row r="120" spans="1:59" x14ac:dyDescent="0.25">
      <c r="A120" s="15">
        <v>115</v>
      </c>
      <c r="B120" s="17"/>
      <c r="C120" s="17"/>
      <c r="D120" s="26"/>
      <c r="E120" s="27"/>
      <c r="F120" s="26"/>
      <c r="G120" s="17"/>
      <c r="H120" s="17"/>
      <c r="I120" s="17"/>
      <c r="J120" s="17"/>
      <c r="K120" s="17"/>
      <c r="L120" s="17"/>
      <c r="M120" s="17"/>
      <c r="N120" s="26"/>
      <c r="O120" s="26"/>
      <c r="P120" s="17"/>
      <c r="Q120" s="68"/>
      <c r="R120" s="68"/>
      <c r="S120" s="244" t="str">
        <f t="shared" si="2"/>
        <v/>
      </c>
      <c r="T120" s="28"/>
      <c r="U120" s="17"/>
      <c r="V120" s="69"/>
      <c r="W120" s="17"/>
      <c r="AB120" s="44" t="str">
        <f ca="1">IF(ISBLANK(INDIRECT("B120"))," ",(INDIRECT("B120")))</f>
        <v xml:space="preserve"> </v>
      </c>
      <c r="AC120" s="44" t="str">
        <f ca="1">IF(ISBLANK(INDIRECT("C120"))," ",(INDIRECT("C120")))</f>
        <v xml:space="preserve"> </v>
      </c>
      <c r="AD120" s="44" t="str">
        <f ca="1">IF(ISBLANK(INDIRECT("D120"))," ",(INDIRECT("D120")))</f>
        <v xml:space="preserve"> </v>
      </c>
      <c r="AE120" s="44" t="str">
        <f ca="1">IF(ISBLANK(INDIRECT("E120"))," ",(INDIRECT("E120")))</f>
        <v xml:space="preserve"> </v>
      </c>
      <c r="AF120" s="44" t="str">
        <f ca="1">IF(ISBLANK(INDIRECT("F120"))," ",(INDIRECT("F120")))</f>
        <v xml:space="preserve"> </v>
      </c>
      <c r="AG120" s="44" t="str">
        <f ca="1">IF(ISBLANK(INDIRECT("G120"))," ",(INDIRECT("G120")))</f>
        <v xml:space="preserve"> </v>
      </c>
      <c r="AH120" s="44" t="str">
        <f ca="1">IF(ISBLANK(INDIRECT("H120"))," ",(INDIRECT("H120")))</f>
        <v xml:space="preserve"> </v>
      </c>
      <c r="AI120" s="44" t="str">
        <f ca="1">IF(ISBLANK(INDIRECT("I120"))," ",(INDIRECT("I120")))</f>
        <v xml:space="preserve"> </v>
      </c>
      <c r="AJ120" s="44" t="str">
        <f ca="1">IF(ISBLANK(INDIRECT("J120"))," ",(INDIRECT("J120")))</f>
        <v xml:space="preserve"> </v>
      </c>
      <c r="AK120" s="44" t="str">
        <f ca="1">IF(ISBLANK(INDIRECT("K120"))," ",(INDIRECT("K120")))</f>
        <v xml:space="preserve"> </v>
      </c>
      <c r="AL120" s="44" t="str">
        <f ca="1">IF(ISBLANK(INDIRECT("L120"))," ",(INDIRECT("L120")))</f>
        <v xml:space="preserve"> </v>
      </c>
      <c r="AM120" s="44" t="str">
        <f ca="1">IF(ISBLANK(INDIRECT("M120"))," ",(INDIRECT("M120")))</f>
        <v xml:space="preserve"> </v>
      </c>
      <c r="AN120" s="44" t="str">
        <f ca="1">IF(ISBLANK(INDIRECT("N120"))," ",(INDIRECT("N120")))</f>
        <v xml:space="preserve"> </v>
      </c>
      <c r="AO120" s="44" t="str">
        <f ca="1">IF(ISBLANK(INDIRECT("O120"))," ",(INDIRECT("O120")))</f>
        <v xml:space="preserve"> </v>
      </c>
      <c r="AP120" s="44" t="str">
        <f ca="1">IF(ISBLANK(INDIRECT("P120"))," ",(INDIRECT("P120")))</f>
        <v xml:space="preserve"> </v>
      </c>
      <c r="AQ120" s="44" t="str">
        <f ca="1">IF(ISBLANK(INDIRECT("Q120"))," ",(INDIRECT("Q120")))</f>
        <v xml:space="preserve"> </v>
      </c>
      <c r="AR120" s="44" t="str">
        <f ca="1">IF(ISBLANK(INDIRECT("R120"))," ",(INDIRECT("R120")))</f>
        <v xml:space="preserve"> </v>
      </c>
      <c r="AS120" s="44" t="str">
        <f ca="1">IF(ISBLANK(INDIRECT("S120"))," ",(INDIRECT("S120")))</f>
        <v/>
      </c>
      <c r="AT120" s="44" t="str">
        <f ca="1">IF(ISBLANK(INDIRECT("T120"))," ",(INDIRECT("T120")))</f>
        <v xml:space="preserve"> </v>
      </c>
      <c r="AU120" s="44" t="str">
        <f ca="1">IF(ISBLANK(INDIRECT("U120"))," ",(INDIRECT("U120")))</f>
        <v xml:space="preserve"> </v>
      </c>
      <c r="AV120" s="44" t="str">
        <f ca="1">IF(ISBLANK(INDIRECT("V120"))," ",(INDIRECT("V120")))</f>
        <v xml:space="preserve"> </v>
      </c>
      <c r="AW120" s="44" t="str">
        <f ca="1">IF(ISBLANK(INDIRECT("W120"))," ",(INDIRECT("W120")))</f>
        <v xml:space="preserve"> </v>
      </c>
      <c r="BC120" s="158" t="s">
        <v>50</v>
      </c>
      <c r="BD120" s="158"/>
      <c r="BE120" s="158"/>
      <c r="BF120" s="158"/>
      <c r="BG120" s="158"/>
    </row>
    <row r="121" spans="1:59" x14ac:dyDescent="0.25">
      <c r="A121" s="15">
        <v>116</v>
      </c>
      <c r="B121" s="17"/>
      <c r="C121" s="17"/>
      <c r="D121" s="26"/>
      <c r="E121" s="27"/>
      <c r="F121" s="26"/>
      <c r="G121" s="17"/>
      <c r="H121" s="17"/>
      <c r="I121" s="17"/>
      <c r="J121" s="17"/>
      <c r="K121" s="17"/>
      <c r="L121" s="17"/>
      <c r="M121" s="17"/>
      <c r="N121" s="26"/>
      <c r="O121" s="26"/>
      <c r="P121" s="17"/>
      <c r="Q121" s="68"/>
      <c r="R121" s="68"/>
      <c r="S121" s="244" t="str">
        <f t="shared" si="2"/>
        <v/>
      </c>
      <c r="T121" s="28"/>
      <c r="U121" s="17"/>
      <c r="V121" s="69"/>
      <c r="W121" s="17"/>
      <c r="AB121" s="44" t="str">
        <f ca="1">IF(ISBLANK(INDIRECT("B121"))," ",(INDIRECT("B121")))</f>
        <v xml:space="preserve"> </v>
      </c>
      <c r="AC121" s="44" t="str">
        <f ca="1">IF(ISBLANK(INDIRECT("C121"))," ",(INDIRECT("C121")))</f>
        <v xml:space="preserve"> </v>
      </c>
      <c r="AD121" s="44" t="str">
        <f ca="1">IF(ISBLANK(INDIRECT("D121"))," ",(INDIRECT("D121")))</f>
        <v xml:space="preserve"> </v>
      </c>
      <c r="AE121" s="44" t="str">
        <f ca="1">IF(ISBLANK(INDIRECT("E121"))," ",(INDIRECT("E121")))</f>
        <v xml:space="preserve"> </v>
      </c>
      <c r="AF121" s="44" t="str">
        <f ca="1">IF(ISBLANK(INDIRECT("F121"))," ",(INDIRECT("F121")))</f>
        <v xml:space="preserve"> </v>
      </c>
      <c r="AG121" s="44" t="str">
        <f ca="1">IF(ISBLANK(INDIRECT("G121"))," ",(INDIRECT("G121")))</f>
        <v xml:space="preserve"> </v>
      </c>
      <c r="AH121" s="44" t="str">
        <f ca="1">IF(ISBLANK(INDIRECT("H121"))," ",(INDIRECT("H121")))</f>
        <v xml:space="preserve"> </v>
      </c>
      <c r="AI121" s="44" t="str">
        <f ca="1">IF(ISBLANK(INDIRECT("I121"))," ",(INDIRECT("I121")))</f>
        <v xml:space="preserve"> </v>
      </c>
      <c r="AJ121" s="44" t="str">
        <f ca="1">IF(ISBLANK(INDIRECT("J121"))," ",(INDIRECT("J121")))</f>
        <v xml:space="preserve"> </v>
      </c>
      <c r="AK121" s="44" t="str">
        <f ca="1">IF(ISBLANK(INDIRECT("K121"))," ",(INDIRECT("K121")))</f>
        <v xml:space="preserve"> </v>
      </c>
      <c r="AL121" s="44" t="str">
        <f ca="1">IF(ISBLANK(INDIRECT("L121"))," ",(INDIRECT("L121")))</f>
        <v xml:space="preserve"> </v>
      </c>
      <c r="AM121" s="44" t="str">
        <f ca="1">IF(ISBLANK(INDIRECT("M121"))," ",(INDIRECT("M121")))</f>
        <v xml:space="preserve"> </v>
      </c>
      <c r="AN121" s="44" t="str">
        <f ca="1">IF(ISBLANK(INDIRECT("N121"))," ",(INDIRECT("N121")))</f>
        <v xml:space="preserve"> </v>
      </c>
      <c r="AO121" s="44" t="str">
        <f ca="1">IF(ISBLANK(INDIRECT("O121"))," ",(INDIRECT("O121")))</f>
        <v xml:space="preserve"> </v>
      </c>
      <c r="AP121" s="44" t="str">
        <f ca="1">IF(ISBLANK(INDIRECT("P121"))," ",(INDIRECT("P121")))</f>
        <v xml:space="preserve"> </v>
      </c>
      <c r="AQ121" s="44" t="str">
        <f ca="1">IF(ISBLANK(INDIRECT("Q121"))," ",(INDIRECT("Q121")))</f>
        <v xml:space="preserve"> </v>
      </c>
      <c r="AR121" s="44" t="str">
        <f ca="1">IF(ISBLANK(INDIRECT("R121"))," ",(INDIRECT("R121")))</f>
        <v xml:space="preserve"> </v>
      </c>
      <c r="AS121" s="44" t="str">
        <f ca="1">IF(ISBLANK(INDIRECT("S121"))," ",(INDIRECT("S121")))</f>
        <v/>
      </c>
      <c r="AT121" s="44" t="str">
        <f ca="1">IF(ISBLANK(INDIRECT("T121"))," ",(INDIRECT("T121")))</f>
        <v xml:space="preserve"> </v>
      </c>
      <c r="AU121" s="44" t="str">
        <f ca="1">IF(ISBLANK(INDIRECT("U121"))," ",(INDIRECT("U121")))</f>
        <v xml:space="preserve"> </v>
      </c>
      <c r="AV121" s="44" t="str">
        <f ca="1">IF(ISBLANK(INDIRECT("V121"))," ",(INDIRECT("V121")))</f>
        <v xml:space="preserve"> </v>
      </c>
      <c r="AW121" s="44" t="str">
        <f ca="1">IF(ISBLANK(INDIRECT("W121"))," ",(INDIRECT("W121")))</f>
        <v xml:space="preserve"> </v>
      </c>
      <c r="BC121" s="158" t="s">
        <v>51</v>
      </c>
      <c r="BD121" s="158"/>
      <c r="BE121" s="158"/>
      <c r="BF121" s="158"/>
      <c r="BG121" s="158"/>
    </row>
    <row r="122" spans="1:59" x14ac:dyDescent="0.25">
      <c r="A122" s="15">
        <v>117</v>
      </c>
      <c r="B122" s="17"/>
      <c r="C122" s="17"/>
      <c r="D122" s="26"/>
      <c r="E122" s="27"/>
      <c r="F122" s="26"/>
      <c r="G122" s="17"/>
      <c r="H122" s="17"/>
      <c r="I122" s="17"/>
      <c r="J122" s="17"/>
      <c r="K122" s="17"/>
      <c r="L122" s="17"/>
      <c r="M122" s="17"/>
      <c r="N122" s="26"/>
      <c r="O122" s="26"/>
      <c r="P122" s="17"/>
      <c r="Q122" s="68"/>
      <c r="R122" s="68"/>
      <c r="S122" s="244" t="str">
        <f t="shared" si="2"/>
        <v/>
      </c>
      <c r="T122" s="28"/>
      <c r="U122" s="17"/>
      <c r="V122" s="69"/>
      <c r="W122" s="17"/>
      <c r="AB122" s="44" t="str">
        <f ca="1">IF(ISBLANK(INDIRECT("B122"))," ",(INDIRECT("B122")))</f>
        <v xml:space="preserve"> </v>
      </c>
      <c r="AC122" s="44" t="str">
        <f ca="1">IF(ISBLANK(INDIRECT("C122"))," ",(INDIRECT("C122")))</f>
        <v xml:space="preserve"> </v>
      </c>
      <c r="AD122" s="44" t="str">
        <f ca="1">IF(ISBLANK(INDIRECT("D122"))," ",(INDIRECT("D122")))</f>
        <v xml:space="preserve"> </v>
      </c>
      <c r="AE122" s="44" t="str">
        <f ca="1">IF(ISBLANK(INDIRECT("E122"))," ",(INDIRECT("E122")))</f>
        <v xml:space="preserve"> </v>
      </c>
      <c r="AF122" s="44" t="str">
        <f ca="1">IF(ISBLANK(INDIRECT("F122"))," ",(INDIRECT("F122")))</f>
        <v xml:space="preserve"> </v>
      </c>
      <c r="AG122" s="44" t="str">
        <f ca="1">IF(ISBLANK(INDIRECT("G122"))," ",(INDIRECT("G122")))</f>
        <v xml:space="preserve"> </v>
      </c>
      <c r="AH122" s="44" t="str">
        <f ca="1">IF(ISBLANK(INDIRECT("H122"))," ",(INDIRECT("H122")))</f>
        <v xml:space="preserve"> </v>
      </c>
      <c r="AI122" s="44" t="str">
        <f ca="1">IF(ISBLANK(INDIRECT("I122"))," ",(INDIRECT("I122")))</f>
        <v xml:space="preserve"> </v>
      </c>
      <c r="AJ122" s="44" t="str">
        <f ca="1">IF(ISBLANK(INDIRECT("J122"))," ",(INDIRECT("J122")))</f>
        <v xml:space="preserve"> </v>
      </c>
      <c r="AK122" s="44" t="str">
        <f ca="1">IF(ISBLANK(INDIRECT("K122"))," ",(INDIRECT("K122")))</f>
        <v xml:space="preserve"> </v>
      </c>
      <c r="AL122" s="44" t="str">
        <f ca="1">IF(ISBLANK(INDIRECT("L122"))," ",(INDIRECT("L122")))</f>
        <v xml:space="preserve"> </v>
      </c>
      <c r="AM122" s="44" t="str">
        <f ca="1">IF(ISBLANK(INDIRECT("M122"))," ",(INDIRECT("M122")))</f>
        <v xml:space="preserve"> </v>
      </c>
      <c r="AN122" s="44" t="str">
        <f ca="1">IF(ISBLANK(INDIRECT("N122"))," ",(INDIRECT("N122")))</f>
        <v xml:space="preserve"> </v>
      </c>
      <c r="AO122" s="44" t="str">
        <f ca="1">IF(ISBLANK(INDIRECT("O122"))," ",(INDIRECT("O122")))</f>
        <v xml:space="preserve"> </v>
      </c>
      <c r="AP122" s="44" t="str">
        <f ca="1">IF(ISBLANK(INDIRECT("P122"))," ",(INDIRECT("P122")))</f>
        <v xml:space="preserve"> </v>
      </c>
      <c r="AQ122" s="44" t="str">
        <f ca="1">IF(ISBLANK(INDIRECT("Q122"))," ",(INDIRECT("Q122")))</f>
        <v xml:space="preserve"> </v>
      </c>
      <c r="AR122" s="44" t="str">
        <f ca="1">IF(ISBLANK(INDIRECT("R122"))," ",(INDIRECT("R122")))</f>
        <v xml:space="preserve"> </v>
      </c>
      <c r="AS122" s="44" t="str">
        <f ca="1">IF(ISBLANK(INDIRECT("S122"))," ",(INDIRECT("S122")))</f>
        <v/>
      </c>
      <c r="AT122" s="44" t="str">
        <f ca="1">IF(ISBLANK(INDIRECT("T122"))," ",(INDIRECT("T122")))</f>
        <v xml:space="preserve"> </v>
      </c>
      <c r="AU122" s="44" t="str">
        <f ca="1">IF(ISBLANK(INDIRECT("U122"))," ",(INDIRECT("U122")))</f>
        <v xml:space="preserve"> </v>
      </c>
      <c r="AV122" s="44" t="str">
        <f ca="1">IF(ISBLANK(INDIRECT("V122"))," ",(INDIRECT("V122")))</f>
        <v xml:space="preserve"> </v>
      </c>
      <c r="AW122" s="44" t="str">
        <f ca="1">IF(ISBLANK(INDIRECT("W122"))," ",(INDIRECT("W122")))</f>
        <v xml:space="preserve"> </v>
      </c>
      <c r="BC122" s="158" t="s">
        <v>589</v>
      </c>
      <c r="BD122" s="158"/>
      <c r="BE122" s="158"/>
      <c r="BF122" s="158"/>
      <c r="BG122" s="158"/>
    </row>
    <row r="123" spans="1:59" x14ac:dyDescent="0.25">
      <c r="A123" s="15">
        <v>118</v>
      </c>
      <c r="B123" s="17"/>
      <c r="C123" s="17"/>
      <c r="D123" s="26"/>
      <c r="E123" s="27"/>
      <c r="F123" s="26"/>
      <c r="G123" s="17"/>
      <c r="H123" s="17"/>
      <c r="I123" s="17"/>
      <c r="J123" s="17"/>
      <c r="K123" s="17"/>
      <c r="L123" s="17"/>
      <c r="M123" s="17"/>
      <c r="N123" s="26"/>
      <c r="O123" s="26"/>
      <c r="P123" s="17"/>
      <c r="Q123" s="68"/>
      <c r="R123" s="68"/>
      <c r="S123" s="244" t="str">
        <f t="shared" si="2"/>
        <v/>
      </c>
      <c r="T123" s="28"/>
      <c r="U123" s="17"/>
      <c r="V123" s="69"/>
      <c r="W123" s="17"/>
      <c r="AB123" s="44" t="str">
        <f ca="1">IF(ISBLANK(INDIRECT("B123"))," ",(INDIRECT("B123")))</f>
        <v xml:space="preserve"> </v>
      </c>
      <c r="AC123" s="44" t="str">
        <f ca="1">IF(ISBLANK(INDIRECT("C123"))," ",(INDIRECT("C123")))</f>
        <v xml:space="preserve"> </v>
      </c>
      <c r="AD123" s="44" t="str">
        <f ca="1">IF(ISBLANK(INDIRECT("D123"))," ",(INDIRECT("D123")))</f>
        <v xml:space="preserve"> </v>
      </c>
      <c r="AE123" s="44" t="str">
        <f ca="1">IF(ISBLANK(INDIRECT("E123"))," ",(INDIRECT("E123")))</f>
        <v xml:space="preserve"> </v>
      </c>
      <c r="AF123" s="44" t="str">
        <f ca="1">IF(ISBLANK(INDIRECT("F123"))," ",(INDIRECT("F123")))</f>
        <v xml:space="preserve"> </v>
      </c>
      <c r="AG123" s="44" t="str">
        <f ca="1">IF(ISBLANK(INDIRECT("G123"))," ",(INDIRECT("G123")))</f>
        <v xml:space="preserve"> </v>
      </c>
      <c r="AH123" s="44" t="str">
        <f ca="1">IF(ISBLANK(INDIRECT("H123"))," ",(INDIRECT("H123")))</f>
        <v xml:space="preserve"> </v>
      </c>
      <c r="AI123" s="44" t="str">
        <f ca="1">IF(ISBLANK(INDIRECT("I123"))," ",(INDIRECT("I123")))</f>
        <v xml:space="preserve"> </v>
      </c>
      <c r="AJ123" s="44" t="str">
        <f ca="1">IF(ISBLANK(INDIRECT("J123"))," ",(INDIRECT("J123")))</f>
        <v xml:space="preserve"> </v>
      </c>
      <c r="AK123" s="44" t="str">
        <f ca="1">IF(ISBLANK(INDIRECT("K123"))," ",(INDIRECT("K123")))</f>
        <v xml:space="preserve"> </v>
      </c>
      <c r="AL123" s="44" t="str">
        <f ca="1">IF(ISBLANK(INDIRECT("L123"))," ",(INDIRECT("L123")))</f>
        <v xml:space="preserve"> </v>
      </c>
      <c r="AM123" s="44" t="str">
        <f ca="1">IF(ISBLANK(INDIRECT("M123"))," ",(INDIRECT("M123")))</f>
        <v xml:space="preserve"> </v>
      </c>
      <c r="AN123" s="44" t="str">
        <f ca="1">IF(ISBLANK(INDIRECT("N123"))," ",(INDIRECT("N123")))</f>
        <v xml:space="preserve"> </v>
      </c>
      <c r="AO123" s="44" t="str">
        <f ca="1">IF(ISBLANK(INDIRECT("O123"))," ",(INDIRECT("O123")))</f>
        <v xml:space="preserve"> </v>
      </c>
      <c r="AP123" s="44" t="str">
        <f ca="1">IF(ISBLANK(INDIRECT("P123"))," ",(INDIRECT("P123")))</f>
        <v xml:space="preserve"> </v>
      </c>
      <c r="AQ123" s="44" t="str">
        <f ca="1">IF(ISBLANK(INDIRECT("Q123"))," ",(INDIRECT("Q123")))</f>
        <v xml:space="preserve"> </v>
      </c>
      <c r="AR123" s="44" t="str">
        <f ca="1">IF(ISBLANK(INDIRECT("R123"))," ",(INDIRECT("R123")))</f>
        <v xml:space="preserve"> </v>
      </c>
      <c r="AS123" s="44" t="str">
        <f ca="1">IF(ISBLANK(INDIRECT("S123"))," ",(INDIRECT("S123")))</f>
        <v/>
      </c>
      <c r="AT123" s="44" t="str">
        <f ca="1">IF(ISBLANK(INDIRECT("T123"))," ",(INDIRECT("T123")))</f>
        <v xml:space="preserve"> </v>
      </c>
      <c r="AU123" s="44" t="str">
        <f ca="1">IF(ISBLANK(INDIRECT("U123"))," ",(INDIRECT("U123")))</f>
        <v xml:space="preserve"> </v>
      </c>
      <c r="AV123" s="44" t="str">
        <f ca="1">IF(ISBLANK(INDIRECT("V123"))," ",(INDIRECT("V123")))</f>
        <v xml:space="preserve"> </v>
      </c>
      <c r="AW123" s="44" t="str">
        <f ca="1">IF(ISBLANK(INDIRECT("W123"))," ",(INDIRECT("W123")))</f>
        <v xml:space="preserve"> </v>
      </c>
      <c r="BC123" s="158" t="s">
        <v>590</v>
      </c>
      <c r="BD123" s="158"/>
      <c r="BE123" s="158"/>
      <c r="BF123" s="158"/>
      <c r="BG123" s="158"/>
    </row>
    <row r="124" spans="1:59" x14ac:dyDescent="0.25">
      <c r="A124" s="15">
        <v>119</v>
      </c>
      <c r="B124" s="17"/>
      <c r="C124" s="17"/>
      <c r="D124" s="26"/>
      <c r="E124" s="27"/>
      <c r="F124" s="26"/>
      <c r="G124" s="17"/>
      <c r="H124" s="17"/>
      <c r="I124" s="17"/>
      <c r="J124" s="17"/>
      <c r="K124" s="17"/>
      <c r="L124" s="17"/>
      <c r="M124" s="17"/>
      <c r="N124" s="26"/>
      <c r="O124" s="26"/>
      <c r="P124" s="17"/>
      <c r="Q124" s="68"/>
      <c r="R124" s="68"/>
      <c r="S124" s="244" t="str">
        <f t="shared" si="2"/>
        <v/>
      </c>
      <c r="T124" s="28"/>
      <c r="U124" s="17"/>
      <c r="V124" s="69"/>
      <c r="W124" s="17"/>
      <c r="AB124" s="44" t="str">
        <f ca="1">IF(ISBLANK(INDIRECT("B124"))," ",(INDIRECT("B124")))</f>
        <v xml:space="preserve"> </v>
      </c>
      <c r="AC124" s="44" t="str">
        <f ca="1">IF(ISBLANK(INDIRECT("C124"))," ",(INDIRECT("C124")))</f>
        <v xml:space="preserve"> </v>
      </c>
      <c r="AD124" s="44" t="str">
        <f ca="1">IF(ISBLANK(INDIRECT("D124"))," ",(INDIRECT("D124")))</f>
        <v xml:space="preserve"> </v>
      </c>
      <c r="AE124" s="44" t="str">
        <f ca="1">IF(ISBLANK(INDIRECT("E124"))," ",(INDIRECT("E124")))</f>
        <v xml:space="preserve"> </v>
      </c>
      <c r="AF124" s="44" t="str">
        <f ca="1">IF(ISBLANK(INDIRECT("F124"))," ",(INDIRECT("F124")))</f>
        <v xml:space="preserve"> </v>
      </c>
      <c r="AG124" s="44" t="str">
        <f ca="1">IF(ISBLANK(INDIRECT("G124"))," ",(INDIRECT("G124")))</f>
        <v xml:space="preserve"> </v>
      </c>
      <c r="AH124" s="44" t="str">
        <f ca="1">IF(ISBLANK(INDIRECT("H124"))," ",(INDIRECT("H124")))</f>
        <v xml:space="preserve"> </v>
      </c>
      <c r="AI124" s="44" t="str">
        <f ca="1">IF(ISBLANK(INDIRECT("I124"))," ",(INDIRECT("I124")))</f>
        <v xml:space="preserve"> </v>
      </c>
      <c r="AJ124" s="44" t="str">
        <f ca="1">IF(ISBLANK(INDIRECT("J124"))," ",(INDIRECT("J124")))</f>
        <v xml:space="preserve"> </v>
      </c>
      <c r="AK124" s="44" t="str">
        <f ca="1">IF(ISBLANK(INDIRECT("K124"))," ",(INDIRECT("K124")))</f>
        <v xml:space="preserve"> </v>
      </c>
      <c r="AL124" s="44" t="str">
        <f ca="1">IF(ISBLANK(INDIRECT("L124"))," ",(INDIRECT("L124")))</f>
        <v xml:space="preserve"> </v>
      </c>
      <c r="AM124" s="44" t="str">
        <f ca="1">IF(ISBLANK(INDIRECT("M124"))," ",(INDIRECT("M124")))</f>
        <v xml:space="preserve"> </v>
      </c>
      <c r="AN124" s="44" t="str">
        <f ca="1">IF(ISBLANK(INDIRECT("N124"))," ",(INDIRECT("N124")))</f>
        <v xml:space="preserve"> </v>
      </c>
      <c r="AO124" s="44" t="str">
        <f ca="1">IF(ISBLANK(INDIRECT("O124"))," ",(INDIRECT("O124")))</f>
        <v xml:space="preserve"> </v>
      </c>
      <c r="AP124" s="44" t="str">
        <f ca="1">IF(ISBLANK(INDIRECT("P124"))," ",(INDIRECT("P124")))</f>
        <v xml:space="preserve"> </v>
      </c>
      <c r="AQ124" s="44" t="str">
        <f ca="1">IF(ISBLANK(INDIRECT("Q124"))," ",(INDIRECT("Q124")))</f>
        <v xml:space="preserve"> </v>
      </c>
      <c r="AR124" s="44" t="str">
        <f ca="1">IF(ISBLANK(INDIRECT("R124"))," ",(INDIRECT("R124")))</f>
        <v xml:space="preserve"> </v>
      </c>
      <c r="AS124" s="44" t="str">
        <f ca="1">IF(ISBLANK(INDIRECT("S124"))," ",(INDIRECT("S124")))</f>
        <v/>
      </c>
      <c r="AT124" s="44" t="str">
        <f ca="1">IF(ISBLANK(INDIRECT("T124"))," ",(INDIRECT("T124")))</f>
        <v xml:space="preserve"> </v>
      </c>
      <c r="AU124" s="44" t="str">
        <f ca="1">IF(ISBLANK(INDIRECT("U124"))," ",(INDIRECT("U124")))</f>
        <v xml:space="preserve"> </v>
      </c>
      <c r="AV124" s="44" t="str">
        <f ca="1">IF(ISBLANK(INDIRECT("V124"))," ",(INDIRECT("V124")))</f>
        <v xml:space="preserve"> </v>
      </c>
      <c r="AW124" s="44" t="str">
        <f ca="1">IF(ISBLANK(INDIRECT("W124"))," ",(INDIRECT("W124")))</f>
        <v xml:space="preserve"> </v>
      </c>
      <c r="BC124" s="158" t="s">
        <v>837</v>
      </c>
      <c r="BD124" s="158"/>
      <c r="BE124" s="158"/>
      <c r="BF124" s="158"/>
      <c r="BG124" s="158"/>
    </row>
    <row r="125" spans="1:59" x14ac:dyDescent="0.25">
      <c r="A125" s="15">
        <v>120</v>
      </c>
      <c r="B125" s="17"/>
      <c r="C125" s="17"/>
      <c r="D125" s="26"/>
      <c r="E125" s="27"/>
      <c r="F125" s="26"/>
      <c r="G125" s="17"/>
      <c r="H125" s="17"/>
      <c r="I125" s="17"/>
      <c r="J125" s="17"/>
      <c r="K125" s="17"/>
      <c r="L125" s="17"/>
      <c r="M125" s="17"/>
      <c r="N125" s="26"/>
      <c r="O125" s="26"/>
      <c r="P125" s="17"/>
      <c r="Q125" s="68"/>
      <c r="R125" s="68"/>
      <c r="S125" s="244" t="str">
        <f t="shared" si="2"/>
        <v/>
      </c>
      <c r="T125" s="28"/>
      <c r="U125" s="17"/>
      <c r="V125" s="69"/>
      <c r="W125" s="17"/>
      <c r="AB125" s="44" t="str">
        <f ca="1">IF(ISBLANK(INDIRECT("B125"))," ",(INDIRECT("B125")))</f>
        <v xml:space="preserve"> </v>
      </c>
      <c r="AC125" s="44" t="str">
        <f ca="1">IF(ISBLANK(INDIRECT("C125"))," ",(INDIRECT("C125")))</f>
        <v xml:space="preserve"> </v>
      </c>
      <c r="AD125" s="44" t="str">
        <f ca="1">IF(ISBLANK(INDIRECT("D125"))," ",(INDIRECT("D125")))</f>
        <v xml:space="preserve"> </v>
      </c>
      <c r="AE125" s="44" t="str">
        <f ca="1">IF(ISBLANK(INDIRECT("E125"))," ",(INDIRECT("E125")))</f>
        <v xml:space="preserve"> </v>
      </c>
      <c r="AF125" s="44" t="str">
        <f ca="1">IF(ISBLANK(INDIRECT("F125"))," ",(INDIRECT("F125")))</f>
        <v xml:space="preserve"> </v>
      </c>
      <c r="AG125" s="44" t="str">
        <f ca="1">IF(ISBLANK(INDIRECT("G125"))," ",(INDIRECT("G125")))</f>
        <v xml:space="preserve"> </v>
      </c>
      <c r="AH125" s="44" t="str">
        <f ca="1">IF(ISBLANK(INDIRECT("H125"))," ",(INDIRECT("H125")))</f>
        <v xml:space="preserve"> </v>
      </c>
      <c r="AI125" s="44" t="str">
        <f ca="1">IF(ISBLANK(INDIRECT("I125"))," ",(INDIRECT("I125")))</f>
        <v xml:space="preserve"> </v>
      </c>
      <c r="AJ125" s="44" t="str">
        <f ca="1">IF(ISBLANK(INDIRECT("J125"))," ",(INDIRECT("J125")))</f>
        <v xml:space="preserve"> </v>
      </c>
      <c r="AK125" s="44" t="str">
        <f ca="1">IF(ISBLANK(INDIRECT("K125"))," ",(INDIRECT("K125")))</f>
        <v xml:space="preserve"> </v>
      </c>
      <c r="AL125" s="44" t="str">
        <f ca="1">IF(ISBLANK(INDIRECT("L125"))," ",(INDIRECT("L125")))</f>
        <v xml:space="preserve"> </v>
      </c>
      <c r="AM125" s="44" t="str">
        <f ca="1">IF(ISBLANK(INDIRECT("M125"))," ",(INDIRECT("M125")))</f>
        <v xml:space="preserve"> </v>
      </c>
      <c r="AN125" s="44" t="str">
        <f ca="1">IF(ISBLANK(INDIRECT("N125"))," ",(INDIRECT("N125")))</f>
        <v xml:space="preserve"> </v>
      </c>
      <c r="AO125" s="44" t="str">
        <f ca="1">IF(ISBLANK(INDIRECT("O125"))," ",(INDIRECT("O125")))</f>
        <v xml:space="preserve"> </v>
      </c>
      <c r="AP125" s="44" t="str">
        <f ca="1">IF(ISBLANK(INDIRECT("P125"))," ",(INDIRECT("P125")))</f>
        <v xml:space="preserve"> </v>
      </c>
      <c r="AQ125" s="44" t="str">
        <f ca="1">IF(ISBLANK(INDIRECT("Q125"))," ",(INDIRECT("Q125")))</f>
        <v xml:space="preserve"> </v>
      </c>
      <c r="AR125" s="44" t="str">
        <f ca="1">IF(ISBLANK(INDIRECT("R125"))," ",(INDIRECT("R125")))</f>
        <v xml:space="preserve"> </v>
      </c>
      <c r="AS125" s="44" t="str">
        <f ca="1">IF(ISBLANK(INDIRECT("S125"))," ",(INDIRECT("S125")))</f>
        <v/>
      </c>
      <c r="AT125" s="44" t="str">
        <f ca="1">IF(ISBLANK(INDIRECT("T125"))," ",(INDIRECT("T125")))</f>
        <v xml:space="preserve"> </v>
      </c>
      <c r="AU125" s="44" t="str">
        <f ca="1">IF(ISBLANK(INDIRECT("U125"))," ",(INDIRECT("U125")))</f>
        <v xml:space="preserve"> </v>
      </c>
      <c r="AV125" s="44" t="str">
        <f ca="1">IF(ISBLANK(INDIRECT("V125"))," ",(INDIRECT("V125")))</f>
        <v xml:space="preserve"> </v>
      </c>
      <c r="AW125" s="44" t="str">
        <f ca="1">IF(ISBLANK(INDIRECT("W125"))," ",(INDIRECT("W125")))</f>
        <v xml:space="preserve"> </v>
      </c>
      <c r="BC125" s="158" t="s">
        <v>591</v>
      </c>
      <c r="BD125" s="158"/>
      <c r="BE125" s="158"/>
      <c r="BF125" s="158"/>
      <c r="BG125" s="158"/>
    </row>
    <row r="126" spans="1:59" x14ac:dyDescent="0.25">
      <c r="A126" s="15">
        <v>121</v>
      </c>
      <c r="B126" s="17"/>
      <c r="C126" s="17"/>
      <c r="D126" s="26"/>
      <c r="E126" s="27"/>
      <c r="F126" s="26"/>
      <c r="G126" s="17"/>
      <c r="H126" s="17"/>
      <c r="I126" s="17"/>
      <c r="J126" s="17"/>
      <c r="K126" s="17"/>
      <c r="L126" s="17"/>
      <c r="M126" s="17"/>
      <c r="N126" s="26"/>
      <c r="O126" s="26"/>
      <c r="P126" s="17"/>
      <c r="Q126" s="68"/>
      <c r="R126" s="68"/>
      <c r="S126" s="244" t="str">
        <f t="shared" si="2"/>
        <v/>
      </c>
      <c r="T126" s="28"/>
      <c r="U126" s="17"/>
      <c r="V126" s="69"/>
      <c r="W126" s="17"/>
      <c r="AB126" s="44" t="str">
        <f ca="1">IF(ISBLANK(INDIRECT("B126"))," ",(INDIRECT("B126")))</f>
        <v xml:space="preserve"> </v>
      </c>
      <c r="AC126" s="44" t="str">
        <f ca="1">IF(ISBLANK(INDIRECT("C126"))," ",(INDIRECT("C126")))</f>
        <v xml:space="preserve"> </v>
      </c>
      <c r="AD126" s="44" t="str">
        <f ca="1">IF(ISBLANK(INDIRECT("D126"))," ",(INDIRECT("D126")))</f>
        <v xml:space="preserve"> </v>
      </c>
      <c r="AE126" s="44" t="str">
        <f ca="1">IF(ISBLANK(INDIRECT("E126"))," ",(INDIRECT("E126")))</f>
        <v xml:space="preserve"> </v>
      </c>
      <c r="AF126" s="44" t="str">
        <f ca="1">IF(ISBLANK(INDIRECT("F126"))," ",(INDIRECT("F126")))</f>
        <v xml:space="preserve"> </v>
      </c>
      <c r="AG126" s="44" t="str">
        <f ca="1">IF(ISBLANK(INDIRECT("G126"))," ",(INDIRECT("G126")))</f>
        <v xml:space="preserve"> </v>
      </c>
      <c r="AH126" s="44" t="str">
        <f ca="1">IF(ISBLANK(INDIRECT("H126"))," ",(INDIRECT("H126")))</f>
        <v xml:space="preserve"> </v>
      </c>
      <c r="AI126" s="44" t="str">
        <f ca="1">IF(ISBLANK(INDIRECT("I126"))," ",(INDIRECT("I126")))</f>
        <v xml:space="preserve"> </v>
      </c>
      <c r="AJ126" s="44" t="str">
        <f ca="1">IF(ISBLANK(INDIRECT("J126"))," ",(INDIRECT("J126")))</f>
        <v xml:space="preserve"> </v>
      </c>
      <c r="AK126" s="44" t="str">
        <f ca="1">IF(ISBLANK(INDIRECT("K126"))," ",(INDIRECT("K126")))</f>
        <v xml:space="preserve"> </v>
      </c>
      <c r="AL126" s="44" t="str">
        <f ca="1">IF(ISBLANK(INDIRECT("L126"))," ",(INDIRECT("L126")))</f>
        <v xml:space="preserve"> </v>
      </c>
      <c r="AM126" s="44" t="str">
        <f ca="1">IF(ISBLANK(INDIRECT("M126"))," ",(INDIRECT("M126")))</f>
        <v xml:space="preserve"> </v>
      </c>
      <c r="AN126" s="44" t="str">
        <f ca="1">IF(ISBLANK(INDIRECT("N126"))," ",(INDIRECT("N126")))</f>
        <v xml:space="preserve"> </v>
      </c>
      <c r="AO126" s="44" t="str">
        <f ca="1">IF(ISBLANK(INDIRECT("O126"))," ",(INDIRECT("O126")))</f>
        <v xml:space="preserve"> </v>
      </c>
      <c r="AP126" s="44" t="str">
        <f ca="1">IF(ISBLANK(INDIRECT("P126"))," ",(INDIRECT("P126")))</f>
        <v xml:space="preserve"> </v>
      </c>
      <c r="AQ126" s="44" t="str">
        <f ca="1">IF(ISBLANK(INDIRECT("Q126"))," ",(INDIRECT("Q126")))</f>
        <v xml:space="preserve"> </v>
      </c>
      <c r="AR126" s="44" t="str">
        <f ca="1">IF(ISBLANK(INDIRECT("R126"))," ",(INDIRECT("R126")))</f>
        <v xml:space="preserve"> </v>
      </c>
      <c r="AS126" s="44" t="str">
        <f ca="1">IF(ISBLANK(INDIRECT("S126"))," ",(INDIRECT("S126")))</f>
        <v/>
      </c>
      <c r="AT126" s="44" t="str">
        <f ca="1">IF(ISBLANK(INDIRECT("T126"))," ",(INDIRECT("T126")))</f>
        <v xml:space="preserve"> </v>
      </c>
      <c r="AU126" s="44" t="str">
        <f ca="1">IF(ISBLANK(INDIRECT("U126"))," ",(INDIRECT("U126")))</f>
        <v xml:space="preserve"> </v>
      </c>
      <c r="AV126" s="44" t="str">
        <f ca="1">IF(ISBLANK(INDIRECT("V126"))," ",(INDIRECT("V126")))</f>
        <v xml:space="preserve"> </v>
      </c>
      <c r="AW126" s="44" t="str">
        <f ca="1">IF(ISBLANK(INDIRECT("W126"))," ",(INDIRECT("W126")))</f>
        <v xml:space="preserve"> </v>
      </c>
      <c r="BC126" s="158" t="s">
        <v>52</v>
      </c>
      <c r="BD126" s="158"/>
      <c r="BE126" s="158"/>
      <c r="BF126" s="158"/>
      <c r="BG126" s="158"/>
    </row>
    <row r="127" spans="1:59" x14ac:dyDescent="0.25">
      <c r="A127" s="15">
        <v>122</v>
      </c>
      <c r="B127" s="17"/>
      <c r="C127" s="17"/>
      <c r="D127" s="26"/>
      <c r="E127" s="27"/>
      <c r="F127" s="26"/>
      <c r="G127" s="17"/>
      <c r="H127" s="17"/>
      <c r="I127" s="17"/>
      <c r="J127" s="17"/>
      <c r="K127" s="17"/>
      <c r="L127" s="17"/>
      <c r="M127" s="17"/>
      <c r="N127" s="26"/>
      <c r="O127" s="26"/>
      <c r="P127" s="17"/>
      <c r="Q127" s="68"/>
      <c r="R127" s="68"/>
      <c r="S127" s="244" t="str">
        <f t="shared" si="2"/>
        <v/>
      </c>
      <c r="T127" s="28"/>
      <c r="U127" s="17"/>
      <c r="V127" s="69"/>
      <c r="W127" s="17"/>
      <c r="AB127" s="44" t="str">
        <f ca="1">IF(ISBLANK(INDIRECT("B127"))," ",(INDIRECT("B127")))</f>
        <v xml:space="preserve"> </v>
      </c>
      <c r="AC127" s="44" t="str">
        <f ca="1">IF(ISBLANK(INDIRECT("C127"))," ",(INDIRECT("C127")))</f>
        <v xml:space="preserve"> </v>
      </c>
      <c r="AD127" s="44" t="str">
        <f ca="1">IF(ISBLANK(INDIRECT("D127"))," ",(INDIRECT("D127")))</f>
        <v xml:space="preserve"> </v>
      </c>
      <c r="AE127" s="44" t="str">
        <f ca="1">IF(ISBLANK(INDIRECT("E127"))," ",(INDIRECT("E127")))</f>
        <v xml:space="preserve"> </v>
      </c>
      <c r="AF127" s="44" t="str">
        <f ca="1">IF(ISBLANK(INDIRECT("F127"))," ",(INDIRECT("F127")))</f>
        <v xml:space="preserve"> </v>
      </c>
      <c r="AG127" s="44" t="str">
        <f ca="1">IF(ISBLANK(INDIRECT("G127"))," ",(INDIRECT("G127")))</f>
        <v xml:space="preserve"> </v>
      </c>
      <c r="AH127" s="44" t="str">
        <f ca="1">IF(ISBLANK(INDIRECT("H127"))," ",(INDIRECT("H127")))</f>
        <v xml:space="preserve"> </v>
      </c>
      <c r="AI127" s="44" t="str">
        <f ca="1">IF(ISBLANK(INDIRECT("I127"))," ",(INDIRECT("I127")))</f>
        <v xml:space="preserve"> </v>
      </c>
      <c r="AJ127" s="44" t="str">
        <f ca="1">IF(ISBLANK(INDIRECT("J127"))," ",(INDIRECT("J127")))</f>
        <v xml:space="preserve"> </v>
      </c>
      <c r="AK127" s="44" t="str">
        <f ca="1">IF(ISBLANK(INDIRECT("K127"))," ",(INDIRECT("K127")))</f>
        <v xml:space="preserve"> </v>
      </c>
      <c r="AL127" s="44" t="str">
        <f ca="1">IF(ISBLANK(INDIRECT("L127"))," ",(INDIRECT("L127")))</f>
        <v xml:space="preserve"> </v>
      </c>
      <c r="AM127" s="44" t="str">
        <f ca="1">IF(ISBLANK(INDIRECT("M127"))," ",(INDIRECT("M127")))</f>
        <v xml:space="preserve"> </v>
      </c>
      <c r="AN127" s="44" t="str">
        <f ca="1">IF(ISBLANK(INDIRECT("N127"))," ",(INDIRECT("N127")))</f>
        <v xml:space="preserve"> </v>
      </c>
      <c r="AO127" s="44" t="str">
        <f ca="1">IF(ISBLANK(INDIRECT("O127"))," ",(INDIRECT("O127")))</f>
        <v xml:space="preserve"> </v>
      </c>
      <c r="AP127" s="44" t="str">
        <f ca="1">IF(ISBLANK(INDIRECT("P127"))," ",(INDIRECT("P127")))</f>
        <v xml:space="preserve"> </v>
      </c>
      <c r="AQ127" s="44" t="str">
        <f ca="1">IF(ISBLANK(INDIRECT("Q127"))," ",(INDIRECT("Q127")))</f>
        <v xml:space="preserve"> </v>
      </c>
      <c r="AR127" s="44" t="str">
        <f ca="1">IF(ISBLANK(INDIRECT("R127"))," ",(INDIRECT("R127")))</f>
        <v xml:space="preserve"> </v>
      </c>
      <c r="AS127" s="44" t="str">
        <f ca="1">IF(ISBLANK(INDIRECT("S127"))," ",(INDIRECT("S127")))</f>
        <v/>
      </c>
      <c r="AT127" s="44" t="str">
        <f ca="1">IF(ISBLANK(INDIRECT("T127"))," ",(INDIRECT("T127")))</f>
        <v xml:space="preserve"> </v>
      </c>
      <c r="AU127" s="44" t="str">
        <f ca="1">IF(ISBLANK(INDIRECT("U127"))," ",(INDIRECT("U127")))</f>
        <v xml:space="preserve"> </v>
      </c>
      <c r="AV127" s="44" t="str">
        <f ca="1">IF(ISBLANK(INDIRECT("V127"))," ",(INDIRECT("V127")))</f>
        <v xml:space="preserve"> </v>
      </c>
      <c r="AW127" s="44" t="str">
        <f ca="1">IF(ISBLANK(INDIRECT("W127"))," ",(INDIRECT("W127")))</f>
        <v xml:space="preserve"> </v>
      </c>
      <c r="BC127" s="158" t="s">
        <v>594</v>
      </c>
      <c r="BD127" s="158"/>
      <c r="BE127" s="158"/>
      <c r="BF127" s="158"/>
      <c r="BG127" s="158"/>
    </row>
    <row r="128" spans="1:59" x14ac:dyDescent="0.25">
      <c r="A128" s="15">
        <v>123</v>
      </c>
      <c r="B128" s="17"/>
      <c r="C128" s="17"/>
      <c r="D128" s="26"/>
      <c r="E128" s="27"/>
      <c r="F128" s="26"/>
      <c r="G128" s="17"/>
      <c r="H128" s="17"/>
      <c r="I128" s="17"/>
      <c r="J128" s="17"/>
      <c r="K128" s="17"/>
      <c r="L128" s="17"/>
      <c r="M128" s="17"/>
      <c r="N128" s="26"/>
      <c r="O128" s="26"/>
      <c r="P128" s="17"/>
      <c r="Q128" s="68"/>
      <c r="R128" s="68"/>
      <c r="S128" s="244" t="str">
        <f t="shared" si="2"/>
        <v/>
      </c>
      <c r="T128" s="28"/>
      <c r="U128" s="17"/>
      <c r="V128" s="69"/>
      <c r="W128" s="17"/>
      <c r="AB128" s="44" t="str">
        <f ca="1">IF(ISBLANK(INDIRECT("B128"))," ",(INDIRECT("B128")))</f>
        <v xml:space="preserve"> </v>
      </c>
      <c r="AC128" s="44" t="str">
        <f ca="1">IF(ISBLANK(INDIRECT("C128"))," ",(INDIRECT("C128")))</f>
        <v xml:space="preserve"> </v>
      </c>
      <c r="AD128" s="44" t="str">
        <f ca="1">IF(ISBLANK(INDIRECT("D128"))," ",(INDIRECT("D128")))</f>
        <v xml:space="preserve"> </v>
      </c>
      <c r="AE128" s="44" t="str">
        <f ca="1">IF(ISBLANK(INDIRECT("E128"))," ",(INDIRECT("E128")))</f>
        <v xml:space="preserve"> </v>
      </c>
      <c r="AF128" s="44" t="str">
        <f ca="1">IF(ISBLANK(INDIRECT("F128"))," ",(INDIRECT("F128")))</f>
        <v xml:space="preserve"> </v>
      </c>
      <c r="AG128" s="44" t="str">
        <f ca="1">IF(ISBLANK(INDIRECT("G128"))," ",(INDIRECT("G128")))</f>
        <v xml:space="preserve"> </v>
      </c>
      <c r="AH128" s="44" t="str">
        <f ca="1">IF(ISBLANK(INDIRECT("H128"))," ",(INDIRECT("H128")))</f>
        <v xml:space="preserve"> </v>
      </c>
      <c r="AI128" s="44" t="str">
        <f ca="1">IF(ISBLANK(INDIRECT("I128"))," ",(INDIRECT("I128")))</f>
        <v xml:space="preserve"> </v>
      </c>
      <c r="AJ128" s="44" t="str">
        <f ca="1">IF(ISBLANK(INDIRECT("J128"))," ",(INDIRECT("J128")))</f>
        <v xml:space="preserve"> </v>
      </c>
      <c r="AK128" s="44" t="str">
        <f ca="1">IF(ISBLANK(INDIRECT("K128"))," ",(INDIRECT("K128")))</f>
        <v xml:space="preserve"> </v>
      </c>
      <c r="AL128" s="44" t="str">
        <f ca="1">IF(ISBLANK(INDIRECT("L128"))," ",(INDIRECT("L128")))</f>
        <v xml:space="preserve"> </v>
      </c>
      <c r="AM128" s="44" t="str">
        <f ca="1">IF(ISBLANK(INDIRECT("M128"))," ",(INDIRECT("M128")))</f>
        <v xml:space="preserve"> </v>
      </c>
      <c r="AN128" s="44" t="str">
        <f ca="1">IF(ISBLANK(INDIRECT("N128"))," ",(INDIRECT("N128")))</f>
        <v xml:space="preserve"> </v>
      </c>
      <c r="AO128" s="44" t="str">
        <f ca="1">IF(ISBLANK(INDIRECT("O128"))," ",(INDIRECT("O128")))</f>
        <v xml:space="preserve"> </v>
      </c>
      <c r="AP128" s="44" t="str">
        <f ca="1">IF(ISBLANK(INDIRECT("P128"))," ",(INDIRECT("P128")))</f>
        <v xml:space="preserve"> </v>
      </c>
      <c r="AQ128" s="44" t="str">
        <f ca="1">IF(ISBLANK(INDIRECT("Q128"))," ",(INDIRECT("Q128")))</f>
        <v xml:space="preserve"> </v>
      </c>
      <c r="AR128" s="44" t="str">
        <f ca="1">IF(ISBLANK(INDIRECT("R128"))," ",(INDIRECT("R128")))</f>
        <v xml:space="preserve"> </v>
      </c>
      <c r="AS128" s="44" t="str">
        <f ca="1">IF(ISBLANK(INDIRECT("S128"))," ",(INDIRECT("S128")))</f>
        <v/>
      </c>
      <c r="AT128" s="44" t="str">
        <f ca="1">IF(ISBLANK(INDIRECT("T128"))," ",(INDIRECT("T128")))</f>
        <v xml:space="preserve"> </v>
      </c>
      <c r="AU128" s="44" t="str">
        <f ca="1">IF(ISBLANK(INDIRECT("U128"))," ",(INDIRECT("U128")))</f>
        <v xml:space="preserve"> </v>
      </c>
      <c r="AV128" s="44" t="str">
        <f ca="1">IF(ISBLANK(INDIRECT("V128"))," ",(INDIRECT("V128")))</f>
        <v xml:space="preserve"> </v>
      </c>
      <c r="AW128" s="44" t="str">
        <f ca="1">IF(ISBLANK(INDIRECT("W128"))," ",(INDIRECT("W128")))</f>
        <v xml:space="preserve"> </v>
      </c>
      <c r="BC128" s="158" t="s">
        <v>595</v>
      </c>
      <c r="BD128" s="158"/>
      <c r="BE128" s="158"/>
      <c r="BF128" s="158"/>
      <c r="BG128" s="158"/>
    </row>
    <row r="129" spans="1:59" x14ac:dyDescent="0.25">
      <c r="A129" s="15">
        <v>124</v>
      </c>
      <c r="B129" s="17"/>
      <c r="C129" s="17"/>
      <c r="D129" s="26"/>
      <c r="E129" s="27"/>
      <c r="F129" s="26"/>
      <c r="G129" s="17"/>
      <c r="H129" s="17"/>
      <c r="I129" s="17"/>
      <c r="J129" s="17"/>
      <c r="K129" s="17"/>
      <c r="L129" s="17"/>
      <c r="M129" s="17"/>
      <c r="N129" s="26"/>
      <c r="O129" s="26"/>
      <c r="P129" s="17"/>
      <c r="Q129" s="68"/>
      <c r="R129" s="68"/>
      <c r="S129" s="244" t="str">
        <f t="shared" ref="S129:S192" si="3">IF(AND(Q129="",R129=""),"",Q129+R129)</f>
        <v/>
      </c>
      <c r="T129" s="28"/>
      <c r="U129" s="17"/>
      <c r="V129" s="69"/>
      <c r="W129" s="17"/>
      <c r="AB129" s="44" t="str">
        <f ca="1">IF(ISBLANK(INDIRECT("B129"))," ",(INDIRECT("B129")))</f>
        <v xml:space="preserve"> </v>
      </c>
      <c r="AC129" s="44" t="str">
        <f ca="1">IF(ISBLANK(INDIRECT("C129"))," ",(INDIRECT("C129")))</f>
        <v xml:space="preserve"> </v>
      </c>
      <c r="AD129" s="44" t="str">
        <f ca="1">IF(ISBLANK(INDIRECT("D129"))," ",(INDIRECT("D129")))</f>
        <v xml:space="preserve"> </v>
      </c>
      <c r="AE129" s="44" t="str">
        <f ca="1">IF(ISBLANK(INDIRECT("E129"))," ",(INDIRECT("E129")))</f>
        <v xml:space="preserve"> </v>
      </c>
      <c r="AF129" s="44" t="str">
        <f ca="1">IF(ISBLANK(INDIRECT("F129"))," ",(INDIRECT("F129")))</f>
        <v xml:space="preserve"> </v>
      </c>
      <c r="AG129" s="44" t="str">
        <f ca="1">IF(ISBLANK(INDIRECT("G129"))," ",(INDIRECT("G129")))</f>
        <v xml:space="preserve"> </v>
      </c>
      <c r="AH129" s="44" t="str">
        <f ca="1">IF(ISBLANK(INDIRECT("H129"))," ",(INDIRECT("H129")))</f>
        <v xml:space="preserve"> </v>
      </c>
      <c r="AI129" s="44" t="str">
        <f ca="1">IF(ISBLANK(INDIRECT("I129"))," ",(INDIRECT("I129")))</f>
        <v xml:space="preserve"> </v>
      </c>
      <c r="AJ129" s="44" t="str">
        <f ca="1">IF(ISBLANK(INDIRECT("J129"))," ",(INDIRECT("J129")))</f>
        <v xml:space="preserve"> </v>
      </c>
      <c r="AK129" s="44" t="str">
        <f ca="1">IF(ISBLANK(INDIRECT("K129"))," ",(INDIRECT("K129")))</f>
        <v xml:space="preserve"> </v>
      </c>
      <c r="AL129" s="44" t="str">
        <f ca="1">IF(ISBLANK(INDIRECT("L129"))," ",(INDIRECT("L129")))</f>
        <v xml:space="preserve"> </v>
      </c>
      <c r="AM129" s="44" t="str">
        <f ca="1">IF(ISBLANK(INDIRECT("M129"))," ",(INDIRECT("M129")))</f>
        <v xml:space="preserve"> </v>
      </c>
      <c r="AN129" s="44" t="str">
        <f ca="1">IF(ISBLANK(INDIRECT("N129"))," ",(INDIRECT("N129")))</f>
        <v xml:space="preserve"> </v>
      </c>
      <c r="AO129" s="44" t="str">
        <f ca="1">IF(ISBLANK(INDIRECT("O129"))," ",(INDIRECT("O129")))</f>
        <v xml:space="preserve"> </v>
      </c>
      <c r="AP129" s="44" t="str">
        <f ca="1">IF(ISBLANK(INDIRECT("P129"))," ",(INDIRECT("P129")))</f>
        <v xml:space="preserve"> </v>
      </c>
      <c r="AQ129" s="44" t="str">
        <f ca="1">IF(ISBLANK(INDIRECT("Q129"))," ",(INDIRECT("Q129")))</f>
        <v xml:space="preserve"> </v>
      </c>
      <c r="AR129" s="44" t="str">
        <f ca="1">IF(ISBLANK(INDIRECT("R129"))," ",(INDIRECT("R129")))</f>
        <v xml:space="preserve"> </v>
      </c>
      <c r="AS129" s="44" t="str">
        <f ca="1">IF(ISBLANK(INDIRECT("S129"))," ",(INDIRECT("S129")))</f>
        <v/>
      </c>
      <c r="AT129" s="44" t="str">
        <f ca="1">IF(ISBLANK(INDIRECT("T129"))," ",(INDIRECT("T129")))</f>
        <v xml:space="preserve"> </v>
      </c>
      <c r="AU129" s="44" t="str">
        <f ca="1">IF(ISBLANK(INDIRECT("U129"))," ",(INDIRECT("U129")))</f>
        <v xml:space="preserve"> </v>
      </c>
      <c r="AV129" s="44" t="str">
        <f ca="1">IF(ISBLANK(INDIRECT("V129"))," ",(INDIRECT("V129")))</f>
        <v xml:space="preserve"> </v>
      </c>
      <c r="AW129" s="44" t="str">
        <f ca="1">IF(ISBLANK(INDIRECT("W129"))," ",(INDIRECT("W129")))</f>
        <v xml:space="preserve"> </v>
      </c>
      <c r="BC129" s="158" t="s">
        <v>53</v>
      </c>
      <c r="BD129" s="158"/>
      <c r="BE129" s="158"/>
      <c r="BF129" s="158"/>
      <c r="BG129" s="158"/>
    </row>
    <row r="130" spans="1:59" x14ac:dyDescent="0.25">
      <c r="A130" s="15">
        <v>125</v>
      </c>
      <c r="B130" s="17"/>
      <c r="C130" s="17"/>
      <c r="D130" s="26"/>
      <c r="E130" s="27"/>
      <c r="F130" s="26"/>
      <c r="G130" s="17"/>
      <c r="H130" s="17"/>
      <c r="I130" s="17"/>
      <c r="J130" s="17"/>
      <c r="K130" s="17"/>
      <c r="L130" s="17"/>
      <c r="M130" s="17"/>
      <c r="N130" s="26"/>
      <c r="O130" s="26"/>
      <c r="P130" s="17"/>
      <c r="Q130" s="68"/>
      <c r="R130" s="68"/>
      <c r="S130" s="244" t="str">
        <f t="shared" si="3"/>
        <v/>
      </c>
      <c r="T130" s="28"/>
      <c r="U130" s="17"/>
      <c r="V130" s="69"/>
      <c r="W130" s="17"/>
      <c r="AB130" s="44" t="str">
        <f ca="1">IF(ISBLANK(INDIRECT("B130"))," ",(INDIRECT("B130")))</f>
        <v xml:space="preserve"> </v>
      </c>
      <c r="AC130" s="44" t="str">
        <f ca="1">IF(ISBLANK(INDIRECT("C130"))," ",(INDIRECT("C130")))</f>
        <v xml:space="preserve"> </v>
      </c>
      <c r="AD130" s="44" t="str">
        <f ca="1">IF(ISBLANK(INDIRECT("D130"))," ",(INDIRECT("D130")))</f>
        <v xml:space="preserve"> </v>
      </c>
      <c r="AE130" s="44" t="str">
        <f ca="1">IF(ISBLANK(INDIRECT("E130"))," ",(INDIRECT("E130")))</f>
        <v xml:space="preserve"> </v>
      </c>
      <c r="AF130" s="44" t="str">
        <f ca="1">IF(ISBLANK(INDIRECT("F130"))," ",(INDIRECT("F130")))</f>
        <v xml:space="preserve"> </v>
      </c>
      <c r="AG130" s="44" t="str">
        <f ca="1">IF(ISBLANK(INDIRECT("G130"))," ",(INDIRECT("G130")))</f>
        <v xml:space="preserve"> </v>
      </c>
      <c r="AH130" s="44" t="str">
        <f ca="1">IF(ISBLANK(INDIRECT("H130"))," ",(INDIRECT("H130")))</f>
        <v xml:space="preserve"> </v>
      </c>
      <c r="AI130" s="44" t="str">
        <f ca="1">IF(ISBLANK(INDIRECT("I130"))," ",(INDIRECT("I130")))</f>
        <v xml:space="preserve"> </v>
      </c>
      <c r="AJ130" s="44" t="str">
        <f ca="1">IF(ISBLANK(INDIRECT("J130"))," ",(INDIRECT("J130")))</f>
        <v xml:space="preserve"> </v>
      </c>
      <c r="AK130" s="44" t="str">
        <f ca="1">IF(ISBLANK(INDIRECT("K130"))," ",(INDIRECT("K130")))</f>
        <v xml:space="preserve"> </v>
      </c>
      <c r="AL130" s="44" t="str">
        <f ca="1">IF(ISBLANK(INDIRECT("L130"))," ",(INDIRECT("L130")))</f>
        <v xml:space="preserve"> </v>
      </c>
      <c r="AM130" s="44" t="str">
        <f ca="1">IF(ISBLANK(INDIRECT("M130"))," ",(INDIRECT("M130")))</f>
        <v xml:space="preserve"> </v>
      </c>
      <c r="AN130" s="44" t="str">
        <f ca="1">IF(ISBLANK(INDIRECT("N130"))," ",(INDIRECT("N130")))</f>
        <v xml:space="preserve"> </v>
      </c>
      <c r="AO130" s="44" t="str">
        <f ca="1">IF(ISBLANK(INDIRECT("O130"))," ",(INDIRECT("O130")))</f>
        <v xml:space="preserve"> </v>
      </c>
      <c r="AP130" s="44" t="str">
        <f ca="1">IF(ISBLANK(INDIRECT("P130"))," ",(INDIRECT("P130")))</f>
        <v xml:space="preserve"> </v>
      </c>
      <c r="AQ130" s="44" t="str">
        <f ca="1">IF(ISBLANK(INDIRECT("Q130"))," ",(INDIRECT("Q130")))</f>
        <v xml:space="preserve"> </v>
      </c>
      <c r="AR130" s="44" t="str">
        <f ca="1">IF(ISBLANK(INDIRECT("R130"))," ",(INDIRECT("R130")))</f>
        <v xml:space="preserve"> </v>
      </c>
      <c r="AS130" s="44" t="str">
        <f ca="1">IF(ISBLANK(INDIRECT("S130"))," ",(INDIRECT("S130")))</f>
        <v/>
      </c>
      <c r="AT130" s="44" t="str">
        <f ca="1">IF(ISBLANK(INDIRECT("T130"))," ",(INDIRECT("T130")))</f>
        <v xml:space="preserve"> </v>
      </c>
      <c r="AU130" s="44" t="str">
        <f ca="1">IF(ISBLANK(INDIRECT("U130"))," ",(INDIRECT("U130")))</f>
        <v xml:space="preserve"> </v>
      </c>
      <c r="AV130" s="44" t="str">
        <f ca="1">IF(ISBLANK(INDIRECT("V130"))," ",(INDIRECT("V130")))</f>
        <v xml:space="preserve"> </v>
      </c>
      <c r="AW130" s="44" t="str">
        <f ca="1">IF(ISBLANK(INDIRECT("W130"))," ",(INDIRECT("W130")))</f>
        <v xml:space="preserve"> </v>
      </c>
      <c r="BC130" s="158" t="s">
        <v>54</v>
      </c>
      <c r="BD130" s="158"/>
      <c r="BE130" s="158"/>
      <c r="BF130" s="158"/>
      <c r="BG130" s="158"/>
    </row>
    <row r="131" spans="1:59" x14ac:dyDescent="0.25">
      <c r="A131" s="15">
        <v>126</v>
      </c>
      <c r="B131" s="17"/>
      <c r="C131" s="17"/>
      <c r="D131" s="26"/>
      <c r="E131" s="27"/>
      <c r="F131" s="26"/>
      <c r="G131" s="17"/>
      <c r="H131" s="17"/>
      <c r="I131" s="17"/>
      <c r="J131" s="17"/>
      <c r="K131" s="17"/>
      <c r="L131" s="17"/>
      <c r="M131" s="17"/>
      <c r="N131" s="26"/>
      <c r="O131" s="26"/>
      <c r="P131" s="17"/>
      <c r="Q131" s="68"/>
      <c r="R131" s="68"/>
      <c r="S131" s="244" t="str">
        <f t="shared" si="3"/>
        <v/>
      </c>
      <c r="T131" s="28"/>
      <c r="U131" s="17"/>
      <c r="V131" s="69"/>
      <c r="W131" s="17"/>
      <c r="AB131" s="44" t="str">
        <f ca="1">IF(ISBLANK(INDIRECT("B131"))," ",(INDIRECT("B131")))</f>
        <v xml:space="preserve"> </v>
      </c>
      <c r="AC131" s="44" t="str">
        <f ca="1">IF(ISBLANK(INDIRECT("C131"))," ",(INDIRECT("C131")))</f>
        <v xml:space="preserve"> </v>
      </c>
      <c r="AD131" s="44" t="str">
        <f ca="1">IF(ISBLANK(INDIRECT("D131"))," ",(INDIRECT("D131")))</f>
        <v xml:space="preserve"> </v>
      </c>
      <c r="AE131" s="44" t="str">
        <f ca="1">IF(ISBLANK(INDIRECT("E131"))," ",(INDIRECT("E131")))</f>
        <v xml:space="preserve"> </v>
      </c>
      <c r="AF131" s="44" t="str">
        <f ca="1">IF(ISBLANK(INDIRECT("F131"))," ",(INDIRECT("F131")))</f>
        <v xml:space="preserve"> </v>
      </c>
      <c r="AG131" s="44" t="str">
        <f ca="1">IF(ISBLANK(INDIRECT("G131"))," ",(INDIRECT("G131")))</f>
        <v xml:space="preserve"> </v>
      </c>
      <c r="AH131" s="44" t="str">
        <f ca="1">IF(ISBLANK(INDIRECT("H131"))," ",(INDIRECT("H131")))</f>
        <v xml:space="preserve"> </v>
      </c>
      <c r="AI131" s="44" t="str">
        <f ca="1">IF(ISBLANK(INDIRECT("I131"))," ",(INDIRECT("I131")))</f>
        <v xml:space="preserve"> </v>
      </c>
      <c r="AJ131" s="44" t="str">
        <f ca="1">IF(ISBLANK(INDIRECT("J131"))," ",(INDIRECT("J131")))</f>
        <v xml:space="preserve"> </v>
      </c>
      <c r="AK131" s="44" t="str">
        <f ca="1">IF(ISBLANK(INDIRECT("K131"))," ",(INDIRECT("K131")))</f>
        <v xml:space="preserve"> </v>
      </c>
      <c r="AL131" s="44" t="str">
        <f ca="1">IF(ISBLANK(INDIRECT("L131"))," ",(INDIRECT("L131")))</f>
        <v xml:space="preserve"> </v>
      </c>
      <c r="AM131" s="44" t="str">
        <f ca="1">IF(ISBLANK(INDIRECT("M131"))," ",(INDIRECT("M131")))</f>
        <v xml:space="preserve"> </v>
      </c>
      <c r="AN131" s="44" t="str">
        <f ca="1">IF(ISBLANK(INDIRECT("N131"))," ",(INDIRECT("N131")))</f>
        <v xml:space="preserve"> </v>
      </c>
      <c r="AO131" s="44" t="str">
        <f ca="1">IF(ISBLANK(INDIRECT("O131"))," ",(INDIRECT("O131")))</f>
        <v xml:space="preserve"> </v>
      </c>
      <c r="AP131" s="44" t="str">
        <f ca="1">IF(ISBLANK(INDIRECT("P131"))," ",(INDIRECT("P131")))</f>
        <v xml:space="preserve"> </v>
      </c>
      <c r="AQ131" s="44" t="str">
        <f ca="1">IF(ISBLANK(INDIRECT("Q131"))," ",(INDIRECT("Q131")))</f>
        <v xml:space="preserve"> </v>
      </c>
      <c r="AR131" s="44" t="str">
        <f ca="1">IF(ISBLANK(INDIRECT("R131"))," ",(INDIRECT("R131")))</f>
        <v xml:space="preserve"> </v>
      </c>
      <c r="AS131" s="44" t="str">
        <f ca="1">IF(ISBLANK(INDIRECT("S131"))," ",(INDIRECT("S131")))</f>
        <v/>
      </c>
      <c r="AT131" s="44" t="str">
        <f ca="1">IF(ISBLANK(INDIRECT("T131"))," ",(INDIRECT("T131")))</f>
        <v xml:space="preserve"> </v>
      </c>
      <c r="AU131" s="44" t="str">
        <f ca="1">IF(ISBLANK(INDIRECT("U131"))," ",(INDIRECT("U131")))</f>
        <v xml:space="preserve"> </v>
      </c>
      <c r="AV131" s="44" t="str">
        <f ca="1">IF(ISBLANK(INDIRECT("V131"))," ",(INDIRECT("V131")))</f>
        <v xml:space="preserve"> </v>
      </c>
      <c r="AW131" s="44" t="str">
        <f ca="1">IF(ISBLANK(INDIRECT("W131"))," ",(INDIRECT("W131")))</f>
        <v xml:space="preserve"> </v>
      </c>
      <c r="BC131" s="158" t="s">
        <v>55</v>
      </c>
      <c r="BD131" s="158"/>
      <c r="BE131" s="158"/>
      <c r="BF131" s="158"/>
      <c r="BG131" s="158"/>
    </row>
    <row r="132" spans="1:59" x14ac:dyDescent="0.25">
      <c r="A132" s="15">
        <v>127</v>
      </c>
      <c r="B132" s="17"/>
      <c r="C132" s="17"/>
      <c r="D132" s="26"/>
      <c r="E132" s="27"/>
      <c r="F132" s="26"/>
      <c r="G132" s="17"/>
      <c r="H132" s="17"/>
      <c r="I132" s="17"/>
      <c r="J132" s="17"/>
      <c r="K132" s="17"/>
      <c r="L132" s="17"/>
      <c r="M132" s="17"/>
      <c r="N132" s="26"/>
      <c r="O132" s="26"/>
      <c r="P132" s="17"/>
      <c r="Q132" s="68"/>
      <c r="R132" s="68"/>
      <c r="S132" s="244" t="str">
        <f t="shared" si="3"/>
        <v/>
      </c>
      <c r="T132" s="28"/>
      <c r="U132" s="17"/>
      <c r="V132" s="69"/>
      <c r="W132" s="17"/>
      <c r="AB132" s="44" t="str">
        <f ca="1">IF(ISBLANK(INDIRECT("B132"))," ",(INDIRECT("B132")))</f>
        <v xml:space="preserve"> </v>
      </c>
      <c r="AC132" s="44" t="str">
        <f ca="1">IF(ISBLANK(INDIRECT("C132"))," ",(INDIRECT("C132")))</f>
        <v xml:space="preserve"> </v>
      </c>
      <c r="AD132" s="44" t="str">
        <f ca="1">IF(ISBLANK(INDIRECT("D132"))," ",(INDIRECT("D132")))</f>
        <v xml:space="preserve"> </v>
      </c>
      <c r="AE132" s="44" t="str">
        <f ca="1">IF(ISBLANK(INDIRECT("E132"))," ",(INDIRECT("E132")))</f>
        <v xml:space="preserve"> </v>
      </c>
      <c r="AF132" s="44" t="str">
        <f ca="1">IF(ISBLANK(INDIRECT("F132"))," ",(INDIRECT("F132")))</f>
        <v xml:space="preserve"> </v>
      </c>
      <c r="AG132" s="44" t="str">
        <f ca="1">IF(ISBLANK(INDIRECT("G132"))," ",(INDIRECT("G132")))</f>
        <v xml:space="preserve"> </v>
      </c>
      <c r="AH132" s="44" t="str">
        <f ca="1">IF(ISBLANK(INDIRECT("H132"))," ",(INDIRECT("H132")))</f>
        <v xml:space="preserve"> </v>
      </c>
      <c r="AI132" s="44" t="str">
        <f ca="1">IF(ISBLANK(INDIRECT("I132"))," ",(INDIRECT("I132")))</f>
        <v xml:space="preserve"> </v>
      </c>
      <c r="AJ132" s="44" t="str">
        <f ca="1">IF(ISBLANK(INDIRECT("J132"))," ",(INDIRECT("J132")))</f>
        <v xml:space="preserve"> </v>
      </c>
      <c r="AK132" s="44" t="str">
        <f ca="1">IF(ISBLANK(INDIRECT("K132"))," ",(INDIRECT("K132")))</f>
        <v xml:space="preserve"> </v>
      </c>
      <c r="AL132" s="44" t="str">
        <f ca="1">IF(ISBLANK(INDIRECT("L132"))," ",(INDIRECT("L132")))</f>
        <v xml:space="preserve"> </v>
      </c>
      <c r="AM132" s="44" t="str">
        <f ca="1">IF(ISBLANK(INDIRECT("M132"))," ",(INDIRECT("M132")))</f>
        <v xml:space="preserve"> </v>
      </c>
      <c r="AN132" s="44" t="str">
        <f ca="1">IF(ISBLANK(INDIRECT("N132"))," ",(INDIRECT("N132")))</f>
        <v xml:space="preserve"> </v>
      </c>
      <c r="AO132" s="44" t="str">
        <f ca="1">IF(ISBLANK(INDIRECT("O132"))," ",(INDIRECT("O132")))</f>
        <v xml:space="preserve"> </v>
      </c>
      <c r="AP132" s="44" t="str">
        <f ca="1">IF(ISBLANK(INDIRECT("P132"))," ",(INDIRECT("P132")))</f>
        <v xml:space="preserve"> </v>
      </c>
      <c r="AQ132" s="44" t="str">
        <f ca="1">IF(ISBLANK(INDIRECT("Q132"))," ",(INDIRECT("Q132")))</f>
        <v xml:space="preserve"> </v>
      </c>
      <c r="AR132" s="44" t="str">
        <f ca="1">IF(ISBLANK(INDIRECT("R132"))," ",(INDIRECT("R132")))</f>
        <v xml:space="preserve"> </v>
      </c>
      <c r="AS132" s="44" t="str">
        <f ca="1">IF(ISBLANK(INDIRECT("S132"))," ",(INDIRECT("S132")))</f>
        <v/>
      </c>
      <c r="AT132" s="44" t="str">
        <f ca="1">IF(ISBLANK(INDIRECT("T132"))," ",(INDIRECT("T132")))</f>
        <v xml:space="preserve"> </v>
      </c>
      <c r="AU132" s="44" t="str">
        <f ca="1">IF(ISBLANK(INDIRECT("U132"))," ",(INDIRECT("U132")))</f>
        <v xml:space="preserve"> </v>
      </c>
      <c r="AV132" s="44" t="str">
        <f ca="1">IF(ISBLANK(INDIRECT("V132"))," ",(INDIRECT("V132")))</f>
        <v xml:space="preserve"> </v>
      </c>
      <c r="AW132" s="44" t="str">
        <f ca="1">IF(ISBLANK(INDIRECT("W132"))," ",(INDIRECT("W132")))</f>
        <v xml:space="preserve"> </v>
      </c>
      <c r="BC132" s="158" t="s">
        <v>597</v>
      </c>
      <c r="BD132" s="158"/>
      <c r="BE132" s="158"/>
      <c r="BF132" s="158"/>
      <c r="BG132" s="158"/>
    </row>
    <row r="133" spans="1:59" x14ac:dyDescent="0.25">
      <c r="A133" s="15">
        <v>128</v>
      </c>
      <c r="B133" s="17"/>
      <c r="C133" s="17"/>
      <c r="D133" s="26"/>
      <c r="E133" s="27"/>
      <c r="F133" s="26"/>
      <c r="G133" s="17"/>
      <c r="H133" s="17"/>
      <c r="I133" s="17"/>
      <c r="J133" s="17"/>
      <c r="K133" s="17"/>
      <c r="L133" s="17"/>
      <c r="M133" s="17"/>
      <c r="N133" s="26"/>
      <c r="O133" s="26"/>
      <c r="P133" s="17"/>
      <c r="Q133" s="68"/>
      <c r="R133" s="68"/>
      <c r="S133" s="244" t="str">
        <f t="shared" si="3"/>
        <v/>
      </c>
      <c r="T133" s="28"/>
      <c r="U133" s="17"/>
      <c r="V133" s="69"/>
      <c r="W133" s="17"/>
      <c r="AB133" s="44" t="str">
        <f ca="1">IF(ISBLANK(INDIRECT("B133"))," ",(INDIRECT("B133")))</f>
        <v xml:space="preserve"> </v>
      </c>
      <c r="AC133" s="44" t="str">
        <f ca="1">IF(ISBLANK(INDIRECT("C133"))," ",(INDIRECT("C133")))</f>
        <v xml:space="preserve"> </v>
      </c>
      <c r="AD133" s="44" t="str">
        <f ca="1">IF(ISBLANK(INDIRECT("D133"))," ",(INDIRECT("D133")))</f>
        <v xml:space="preserve"> </v>
      </c>
      <c r="AE133" s="44" t="str">
        <f ca="1">IF(ISBLANK(INDIRECT("E133"))," ",(INDIRECT("E133")))</f>
        <v xml:space="preserve"> </v>
      </c>
      <c r="AF133" s="44" t="str">
        <f ca="1">IF(ISBLANK(INDIRECT("F133"))," ",(INDIRECT("F133")))</f>
        <v xml:space="preserve"> </v>
      </c>
      <c r="AG133" s="44" t="str">
        <f ca="1">IF(ISBLANK(INDIRECT("G133"))," ",(INDIRECT("G133")))</f>
        <v xml:space="preserve"> </v>
      </c>
      <c r="AH133" s="44" t="str">
        <f ca="1">IF(ISBLANK(INDIRECT("H133"))," ",(INDIRECT("H133")))</f>
        <v xml:space="preserve"> </v>
      </c>
      <c r="AI133" s="44" t="str">
        <f ca="1">IF(ISBLANK(INDIRECT("I133"))," ",(INDIRECT("I133")))</f>
        <v xml:space="preserve"> </v>
      </c>
      <c r="AJ133" s="44" t="str">
        <f ca="1">IF(ISBLANK(INDIRECT("J133"))," ",(INDIRECT("J133")))</f>
        <v xml:space="preserve"> </v>
      </c>
      <c r="AK133" s="44" t="str">
        <f ca="1">IF(ISBLANK(INDIRECT("K133"))," ",(INDIRECT("K133")))</f>
        <v xml:space="preserve"> </v>
      </c>
      <c r="AL133" s="44" t="str">
        <f ca="1">IF(ISBLANK(INDIRECT("L133"))," ",(INDIRECT("L133")))</f>
        <v xml:space="preserve"> </v>
      </c>
      <c r="AM133" s="44" t="str">
        <f ca="1">IF(ISBLANK(INDIRECT("M133"))," ",(INDIRECT("M133")))</f>
        <v xml:space="preserve"> </v>
      </c>
      <c r="AN133" s="44" t="str">
        <f ca="1">IF(ISBLANK(INDIRECT("N133"))," ",(INDIRECT("N133")))</f>
        <v xml:space="preserve"> </v>
      </c>
      <c r="AO133" s="44" t="str">
        <f ca="1">IF(ISBLANK(INDIRECT("O133"))," ",(INDIRECT("O133")))</f>
        <v xml:space="preserve"> </v>
      </c>
      <c r="AP133" s="44" t="str">
        <f ca="1">IF(ISBLANK(INDIRECT("P133"))," ",(INDIRECT("P133")))</f>
        <v xml:space="preserve"> </v>
      </c>
      <c r="AQ133" s="44" t="str">
        <f ca="1">IF(ISBLANK(INDIRECT("Q133"))," ",(INDIRECT("Q133")))</f>
        <v xml:space="preserve"> </v>
      </c>
      <c r="AR133" s="44" t="str">
        <f ca="1">IF(ISBLANK(INDIRECT("R133"))," ",(INDIRECT("R133")))</f>
        <v xml:space="preserve"> </v>
      </c>
      <c r="AS133" s="44" t="str">
        <f ca="1">IF(ISBLANK(INDIRECT("S133"))," ",(INDIRECT("S133")))</f>
        <v/>
      </c>
      <c r="AT133" s="44" t="str">
        <f ca="1">IF(ISBLANK(INDIRECT("T133"))," ",(INDIRECT("T133")))</f>
        <v xml:space="preserve"> </v>
      </c>
      <c r="AU133" s="44" t="str">
        <f ca="1">IF(ISBLANK(INDIRECT("U133"))," ",(INDIRECT("U133")))</f>
        <v xml:space="preserve"> </v>
      </c>
      <c r="AV133" s="44" t="str">
        <f ca="1">IF(ISBLANK(INDIRECT("V133"))," ",(INDIRECT("V133")))</f>
        <v xml:space="preserve"> </v>
      </c>
      <c r="AW133" s="44" t="str">
        <f ca="1">IF(ISBLANK(INDIRECT("W133"))," ",(INDIRECT("W133")))</f>
        <v xml:space="preserve"> </v>
      </c>
      <c r="BC133" s="158" t="s">
        <v>598</v>
      </c>
      <c r="BD133" s="158"/>
      <c r="BE133" s="158"/>
      <c r="BF133" s="158"/>
      <c r="BG133" s="158"/>
    </row>
    <row r="134" spans="1:59" x14ac:dyDescent="0.25">
      <c r="A134" s="15">
        <v>129</v>
      </c>
      <c r="B134" s="17"/>
      <c r="C134" s="17"/>
      <c r="D134" s="26"/>
      <c r="E134" s="27"/>
      <c r="F134" s="26"/>
      <c r="G134" s="17"/>
      <c r="H134" s="17"/>
      <c r="I134" s="17"/>
      <c r="J134" s="17"/>
      <c r="K134" s="17"/>
      <c r="L134" s="17"/>
      <c r="M134" s="17"/>
      <c r="N134" s="26"/>
      <c r="O134" s="26"/>
      <c r="P134" s="17"/>
      <c r="Q134" s="68"/>
      <c r="R134" s="68"/>
      <c r="S134" s="244" t="str">
        <f t="shared" si="3"/>
        <v/>
      </c>
      <c r="T134" s="28"/>
      <c r="U134" s="17"/>
      <c r="V134" s="69"/>
      <c r="W134" s="17"/>
      <c r="AB134" s="44" t="str">
        <f ca="1">IF(ISBLANK(INDIRECT("B134"))," ",(INDIRECT("B134")))</f>
        <v xml:space="preserve"> </v>
      </c>
      <c r="AC134" s="44" t="str">
        <f ca="1">IF(ISBLANK(INDIRECT("C134"))," ",(INDIRECT("C134")))</f>
        <v xml:space="preserve"> </v>
      </c>
      <c r="AD134" s="44" t="str">
        <f ca="1">IF(ISBLANK(INDIRECT("D134"))," ",(INDIRECT("D134")))</f>
        <v xml:space="preserve"> </v>
      </c>
      <c r="AE134" s="44" t="str">
        <f ca="1">IF(ISBLANK(INDIRECT("E134"))," ",(INDIRECT("E134")))</f>
        <v xml:space="preserve"> </v>
      </c>
      <c r="AF134" s="44" t="str">
        <f ca="1">IF(ISBLANK(INDIRECT("F134"))," ",(INDIRECT("F134")))</f>
        <v xml:space="preserve"> </v>
      </c>
      <c r="AG134" s="44" t="str">
        <f ca="1">IF(ISBLANK(INDIRECT("G134"))," ",(INDIRECT("G134")))</f>
        <v xml:space="preserve"> </v>
      </c>
      <c r="AH134" s="44" t="str">
        <f ca="1">IF(ISBLANK(INDIRECT("H134"))," ",(INDIRECT("H134")))</f>
        <v xml:space="preserve"> </v>
      </c>
      <c r="AI134" s="44" t="str">
        <f ca="1">IF(ISBLANK(INDIRECT("I134"))," ",(INDIRECT("I134")))</f>
        <v xml:space="preserve"> </v>
      </c>
      <c r="AJ134" s="44" t="str">
        <f ca="1">IF(ISBLANK(INDIRECT("J134"))," ",(INDIRECT("J134")))</f>
        <v xml:space="preserve"> </v>
      </c>
      <c r="AK134" s="44" t="str">
        <f ca="1">IF(ISBLANK(INDIRECT("K134"))," ",(INDIRECT("K134")))</f>
        <v xml:space="preserve"> </v>
      </c>
      <c r="AL134" s="44" t="str">
        <f ca="1">IF(ISBLANK(INDIRECT("L134"))," ",(INDIRECT("L134")))</f>
        <v xml:space="preserve"> </v>
      </c>
      <c r="AM134" s="44" t="str">
        <f ca="1">IF(ISBLANK(INDIRECT("M134"))," ",(INDIRECT("M134")))</f>
        <v xml:space="preserve"> </v>
      </c>
      <c r="AN134" s="44" t="str">
        <f ca="1">IF(ISBLANK(INDIRECT("N134"))," ",(INDIRECT("N134")))</f>
        <v xml:space="preserve"> </v>
      </c>
      <c r="AO134" s="44" t="str">
        <f ca="1">IF(ISBLANK(INDIRECT("O134"))," ",(INDIRECT("O134")))</f>
        <v xml:space="preserve"> </v>
      </c>
      <c r="AP134" s="44" t="str">
        <f ca="1">IF(ISBLANK(INDIRECT("P134"))," ",(INDIRECT("P134")))</f>
        <v xml:space="preserve"> </v>
      </c>
      <c r="AQ134" s="44" t="str">
        <f ca="1">IF(ISBLANK(INDIRECT("Q134"))," ",(INDIRECT("Q134")))</f>
        <v xml:space="preserve"> </v>
      </c>
      <c r="AR134" s="44" t="str">
        <f ca="1">IF(ISBLANK(INDIRECT("R134"))," ",(INDIRECT("R134")))</f>
        <v xml:space="preserve"> </v>
      </c>
      <c r="AS134" s="44" t="str">
        <f ca="1">IF(ISBLANK(INDIRECT("S134"))," ",(INDIRECT("S134")))</f>
        <v/>
      </c>
      <c r="AT134" s="44" t="str">
        <f ca="1">IF(ISBLANK(INDIRECT("T134"))," ",(INDIRECT("T134")))</f>
        <v xml:space="preserve"> </v>
      </c>
      <c r="AU134" s="44" t="str">
        <f ca="1">IF(ISBLANK(INDIRECT("U134"))," ",(INDIRECT("U134")))</f>
        <v xml:space="preserve"> </v>
      </c>
      <c r="AV134" s="44" t="str">
        <f ca="1">IF(ISBLANK(INDIRECT("V134"))," ",(INDIRECT("V134")))</f>
        <v xml:space="preserve"> </v>
      </c>
      <c r="AW134" s="44" t="str">
        <f ca="1">IF(ISBLANK(INDIRECT("W134"))," ",(INDIRECT("W134")))</f>
        <v xml:space="preserve"> </v>
      </c>
      <c r="BC134" s="158" t="s">
        <v>596</v>
      </c>
      <c r="BD134" s="158"/>
      <c r="BE134" s="158"/>
      <c r="BF134" s="158"/>
      <c r="BG134" s="158"/>
    </row>
    <row r="135" spans="1:59" x14ac:dyDescent="0.25">
      <c r="A135" s="15">
        <v>130</v>
      </c>
      <c r="B135" s="17"/>
      <c r="C135" s="17"/>
      <c r="D135" s="26"/>
      <c r="E135" s="27"/>
      <c r="F135" s="26"/>
      <c r="G135" s="17"/>
      <c r="H135" s="17"/>
      <c r="I135" s="17"/>
      <c r="J135" s="17"/>
      <c r="K135" s="17"/>
      <c r="L135" s="17"/>
      <c r="M135" s="17"/>
      <c r="N135" s="26"/>
      <c r="O135" s="26"/>
      <c r="P135" s="17"/>
      <c r="Q135" s="68"/>
      <c r="R135" s="68"/>
      <c r="S135" s="244" t="str">
        <f t="shared" si="3"/>
        <v/>
      </c>
      <c r="T135" s="28"/>
      <c r="U135" s="17"/>
      <c r="V135" s="69"/>
      <c r="W135" s="17"/>
      <c r="AB135" s="44" t="str">
        <f ca="1">IF(ISBLANK(INDIRECT("B135"))," ",(INDIRECT("B135")))</f>
        <v xml:space="preserve"> </v>
      </c>
      <c r="AC135" s="44" t="str">
        <f ca="1">IF(ISBLANK(INDIRECT("C135"))," ",(INDIRECT("C135")))</f>
        <v xml:space="preserve"> </v>
      </c>
      <c r="AD135" s="44" t="str">
        <f ca="1">IF(ISBLANK(INDIRECT("D135"))," ",(INDIRECT("D135")))</f>
        <v xml:space="preserve"> </v>
      </c>
      <c r="AE135" s="44" t="str">
        <f ca="1">IF(ISBLANK(INDIRECT("E135"))," ",(INDIRECT("E135")))</f>
        <v xml:space="preserve"> </v>
      </c>
      <c r="AF135" s="44" t="str">
        <f ca="1">IF(ISBLANK(INDIRECT("F135"))," ",(INDIRECT("F135")))</f>
        <v xml:space="preserve"> </v>
      </c>
      <c r="AG135" s="44" t="str">
        <f ca="1">IF(ISBLANK(INDIRECT("G135"))," ",(INDIRECT("G135")))</f>
        <v xml:space="preserve"> </v>
      </c>
      <c r="AH135" s="44" t="str">
        <f ca="1">IF(ISBLANK(INDIRECT("H135"))," ",(INDIRECT("H135")))</f>
        <v xml:space="preserve"> </v>
      </c>
      <c r="AI135" s="44" t="str">
        <f ca="1">IF(ISBLANK(INDIRECT("I135"))," ",(INDIRECT("I135")))</f>
        <v xml:space="preserve"> </v>
      </c>
      <c r="AJ135" s="44" t="str">
        <f ca="1">IF(ISBLANK(INDIRECT("J135"))," ",(INDIRECT("J135")))</f>
        <v xml:space="preserve"> </v>
      </c>
      <c r="AK135" s="44" t="str">
        <f ca="1">IF(ISBLANK(INDIRECT("K135"))," ",(INDIRECT("K135")))</f>
        <v xml:space="preserve"> </v>
      </c>
      <c r="AL135" s="44" t="str">
        <f ca="1">IF(ISBLANK(INDIRECT("L135"))," ",(INDIRECT("L135")))</f>
        <v xml:space="preserve"> </v>
      </c>
      <c r="AM135" s="44" t="str">
        <f ca="1">IF(ISBLANK(INDIRECT("M135"))," ",(INDIRECT("M135")))</f>
        <v xml:space="preserve"> </v>
      </c>
      <c r="AN135" s="44" t="str">
        <f ca="1">IF(ISBLANK(INDIRECT("N135"))," ",(INDIRECT("N135")))</f>
        <v xml:space="preserve"> </v>
      </c>
      <c r="AO135" s="44" t="str">
        <f ca="1">IF(ISBLANK(INDIRECT("O135"))," ",(INDIRECT("O135")))</f>
        <v xml:space="preserve"> </v>
      </c>
      <c r="AP135" s="44" t="str">
        <f ca="1">IF(ISBLANK(INDIRECT("P135"))," ",(INDIRECT("P135")))</f>
        <v xml:space="preserve"> </v>
      </c>
      <c r="AQ135" s="44" t="str">
        <f ca="1">IF(ISBLANK(INDIRECT("Q135"))," ",(INDIRECT("Q135")))</f>
        <v xml:space="preserve"> </v>
      </c>
      <c r="AR135" s="44" t="str">
        <f ca="1">IF(ISBLANK(INDIRECT("R135"))," ",(INDIRECT("R135")))</f>
        <v xml:space="preserve"> </v>
      </c>
      <c r="AS135" s="44" t="str">
        <f ca="1">IF(ISBLANK(INDIRECT("S135"))," ",(INDIRECT("S135")))</f>
        <v/>
      </c>
      <c r="AT135" s="44" t="str">
        <f ca="1">IF(ISBLANK(INDIRECT("T135"))," ",(INDIRECT("T135")))</f>
        <v xml:space="preserve"> </v>
      </c>
      <c r="AU135" s="44" t="str">
        <f ca="1">IF(ISBLANK(INDIRECT("U135"))," ",(INDIRECT("U135")))</f>
        <v xml:space="preserve"> </v>
      </c>
      <c r="AV135" s="44" t="str">
        <f ca="1">IF(ISBLANK(INDIRECT("V135"))," ",(INDIRECT("V135")))</f>
        <v xml:space="preserve"> </v>
      </c>
      <c r="AW135" s="44" t="str">
        <f ca="1">IF(ISBLANK(INDIRECT("W135"))," ",(INDIRECT("W135")))</f>
        <v xml:space="preserve"> </v>
      </c>
      <c r="BC135" s="158" t="s">
        <v>838</v>
      </c>
      <c r="BD135" s="158"/>
      <c r="BE135" s="158"/>
      <c r="BF135" s="158"/>
      <c r="BG135" s="158"/>
    </row>
    <row r="136" spans="1:59" x14ac:dyDescent="0.25">
      <c r="A136" s="15">
        <v>131</v>
      </c>
      <c r="B136" s="17"/>
      <c r="C136" s="17"/>
      <c r="D136" s="26"/>
      <c r="E136" s="27"/>
      <c r="F136" s="26"/>
      <c r="G136" s="17"/>
      <c r="H136" s="17"/>
      <c r="I136" s="17"/>
      <c r="J136" s="17"/>
      <c r="K136" s="17"/>
      <c r="L136" s="17"/>
      <c r="M136" s="17"/>
      <c r="N136" s="26"/>
      <c r="O136" s="26"/>
      <c r="P136" s="17"/>
      <c r="Q136" s="68"/>
      <c r="R136" s="68"/>
      <c r="S136" s="244" t="str">
        <f t="shared" si="3"/>
        <v/>
      </c>
      <c r="T136" s="28"/>
      <c r="U136" s="17"/>
      <c r="V136" s="69"/>
      <c r="W136" s="17"/>
      <c r="AB136" s="44" t="str">
        <f ca="1">IF(ISBLANK(INDIRECT("B136"))," ",(INDIRECT("B136")))</f>
        <v xml:space="preserve"> </v>
      </c>
      <c r="AC136" s="44" t="str">
        <f ca="1">IF(ISBLANK(INDIRECT("C136"))," ",(INDIRECT("C136")))</f>
        <v xml:space="preserve"> </v>
      </c>
      <c r="AD136" s="44" t="str">
        <f ca="1">IF(ISBLANK(INDIRECT("D136"))," ",(INDIRECT("D136")))</f>
        <v xml:space="preserve"> </v>
      </c>
      <c r="AE136" s="44" t="str">
        <f ca="1">IF(ISBLANK(INDIRECT("E136"))," ",(INDIRECT("E136")))</f>
        <v xml:space="preserve"> </v>
      </c>
      <c r="AF136" s="44" t="str">
        <f ca="1">IF(ISBLANK(INDIRECT("F136"))," ",(INDIRECT("F136")))</f>
        <v xml:space="preserve"> </v>
      </c>
      <c r="AG136" s="44" t="str">
        <f ca="1">IF(ISBLANK(INDIRECT("G136"))," ",(INDIRECT("G136")))</f>
        <v xml:space="preserve"> </v>
      </c>
      <c r="AH136" s="44" t="str">
        <f ca="1">IF(ISBLANK(INDIRECT("H136"))," ",(INDIRECT("H136")))</f>
        <v xml:space="preserve"> </v>
      </c>
      <c r="AI136" s="44" t="str">
        <f ca="1">IF(ISBLANK(INDIRECT("I136"))," ",(INDIRECT("I136")))</f>
        <v xml:space="preserve"> </v>
      </c>
      <c r="AJ136" s="44" t="str">
        <f ca="1">IF(ISBLANK(INDIRECT("J136"))," ",(INDIRECT("J136")))</f>
        <v xml:space="preserve"> </v>
      </c>
      <c r="AK136" s="44" t="str">
        <f ca="1">IF(ISBLANK(INDIRECT("K136"))," ",(INDIRECT("K136")))</f>
        <v xml:space="preserve"> </v>
      </c>
      <c r="AL136" s="44" t="str">
        <f ca="1">IF(ISBLANK(INDIRECT("L136"))," ",(INDIRECT("L136")))</f>
        <v xml:space="preserve"> </v>
      </c>
      <c r="AM136" s="44" t="str">
        <f ca="1">IF(ISBLANK(INDIRECT("M136"))," ",(INDIRECT("M136")))</f>
        <v xml:space="preserve"> </v>
      </c>
      <c r="AN136" s="44" t="str">
        <f ca="1">IF(ISBLANK(INDIRECT("N136"))," ",(INDIRECT("N136")))</f>
        <v xml:space="preserve"> </v>
      </c>
      <c r="AO136" s="44" t="str">
        <f ca="1">IF(ISBLANK(INDIRECT("O136"))," ",(INDIRECT("O136")))</f>
        <v xml:space="preserve"> </v>
      </c>
      <c r="AP136" s="44" t="str">
        <f ca="1">IF(ISBLANK(INDIRECT("P136"))," ",(INDIRECT("P136")))</f>
        <v xml:space="preserve"> </v>
      </c>
      <c r="AQ136" s="44" t="str">
        <f ca="1">IF(ISBLANK(INDIRECT("Q136"))," ",(INDIRECT("Q136")))</f>
        <v xml:space="preserve"> </v>
      </c>
      <c r="AR136" s="44" t="str">
        <f ca="1">IF(ISBLANK(INDIRECT("R136"))," ",(INDIRECT("R136")))</f>
        <v xml:space="preserve"> </v>
      </c>
      <c r="AS136" s="44" t="str">
        <f ca="1">IF(ISBLANK(INDIRECT("S136"))," ",(INDIRECT("S136")))</f>
        <v/>
      </c>
      <c r="AT136" s="44" t="str">
        <f ca="1">IF(ISBLANK(INDIRECT("T136"))," ",(INDIRECT("T136")))</f>
        <v xml:space="preserve"> </v>
      </c>
      <c r="AU136" s="44" t="str">
        <f ca="1">IF(ISBLANK(INDIRECT("U136"))," ",(INDIRECT("U136")))</f>
        <v xml:space="preserve"> </v>
      </c>
      <c r="AV136" s="44" t="str">
        <f ca="1">IF(ISBLANK(INDIRECT("V136"))," ",(INDIRECT("V136")))</f>
        <v xml:space="preserve"> </v>
      </c>
      <c r="AW136" s="44" t="str">
        <f ca="1">IF(ISBLANK(INDIRECT("W136"))," ",(INDIRECT("W136")))</f>
        <v xml:space="preserve"> </v>
      </c>
      <c r="BC136" s="158" t="s">
        <v>599</v>
      </c>
      <c r="BD136" s="158"/>
      <c r="BE136" s="158"/>
      <c r="BF136" s="158"/>
      <c r="BG136" s="158"/>
    </row>
    <row r="137" spans="1:59" x14ac:dyDescent="0.25">
      <c r="A137" s="15">
        <v>132</v>
      </c>
      <c r="B137" s="17"/>
      <c r="C137" s="17"/>
      <c r="D137" s="26"/>
      <c r="E137" s="27"/>
      <c r="F137" s="26"/>
      <c r="G137" s="17"/>
      <c r="H137" s="17"/>
      <c r="I137" s="17"/>
      <c r="J137" s="17"/>
      <c r="K137" s="17"/>
      <c r="L137" s="17"/>
      <c r="M137" s="17"/>
      <c r="N137" s="26"/>
      <c r="O137" s="26"/>
      <c r="P137" s="17"/>
      <c r="Q137" s="68"/>
      <c r="R137" s="68"/>
      <c r="S137" s="244" t="str">
        <f t="shared" si="3"/>
        <v/>
      </c>
      <c r="T137" s="28"/>
      <c r="U137" s="17"/>
      <c r="V137" s="69"/>
      <c r="W137" s="17"/>
      <c r="AB137" s="44" t="str">
        <f ca="1">IF(ISBLANK(INDIRECT("B137"))," ",(INDIRECT("B137")))</f>
        <v xml:space="preserve"> </v>
      </c>
      <c r="AC137" s="44" t="str">
        <f ca="1">IF(ISBLANK(INDIRECT("C137"))," ",(INDIRECT("C137")))</f>
        <v xml:space="preserve"> </v>
      </c>
      <c r="AD137" s="44" t="str">
        <f ca="1">IF(ISBLANK(INDIRECT("D137"))," ",(INDIRECT("D137")))</f>
        <v xml:space="preserve"> </v>
      </c>
      <c r="AE137" s="44" t="str">
        <f ca="1">IF(ISBLANK(INDIRECT("E137"))," ",(INDIRECT("E137")))</f>
        <v xml:space="preserve"> </v>
      </c>
      <c r="AF137" s="44" t="str">
        <f ca="1">IF(ISBLANK(INDIRECT("F137"))," ",(INDIRECT("F137")))</f>
        <v xml:space="preserve"> </v>
      </c>
      <c r="AG137" s="44" t="str">
        <f ca="1">IF(ISBLANK(INDIRECT("G137"))," ",(INDIRECT("G137")))</f>
        <v xml:space="preserve"> </v>
      </c>
      <c r="AH137" s="44" t="str">
        <f ca="1">IF(ISBLANK(INDIRECT("H137"))," ",(INDIRECT("H137")))</f>
        <v xml:space="preserve"> </v>
      </c>
      <c r="AI137" s="44" t="str">
        <f ca="1">IF(ISBLANK(INDIRECT("I137"))," ",(INDIRECT("I137")))</f>
        <v xml:space="preserve"> </v>
      </c>
      <c r="AJ137" s="44" t="str">
        <f ca="1">IF(ISBLANK(INDIRECT("J137"))," ",(INDIRECT("J137")))</f>
        <v xml:space="preserve"> </v>
      </c>
      <c r="AK137" s="44" t="str">
        <f ca="1">IF(ISBLANK(INDIRECT("K137"))," ",(INDIRECT("K137")))</f>
        <v xml:space="preserve"> </v>
      </c>
      <c r="AL137" s="44" t="str">
        <f ca="1">IF(ISBLANK(INDIRECT("L137"))," ",(INDIRECT("L137")))</f>
        <v xml:space="preserve"> </v>
      </c>
      <c r="AM137" s="44" t="str">
        <f ca="1">IF(ISBLANK(INDIRECT("M137"))," ",(INDIRECT("M137")))</f>
        <v xml:space="preserve"> </v>
      </c>
      <c r="AN137" s="44" t="str">
        <f ca="1">IF(ISBLANK(INDIRECT("N137"))," ",(INDIRECT("N137")))</f>
        <v xml:space="preserve"> </v>
      </c>
      <c r="AO137" s="44" t="str">
        <f ca="1">IF(ISBLANK(INDIRECT("O137"))," ",(INDIRECT("O137")))</f>
        <v xml:space="preserve"> </v>
      </c>
      <c r="AP137" s="44" t="str">
        <f ca="1">IF(ISBLANK(INDIRECT("P137"))," ",(INDIRECT("P137")))</f>
        <v xml:space="preserve"> </v>
      </c>
      <c r="AQ137" s="44" t="str">
        <f ca="1">IF(ISBLANK(INDIRECT("Q137"))," ",(INDIRECT("Q137")))</f>
        <v xml:space="preserve"> </v>
      </c>
      <c r="AR137" s="44" t="str">
        <f ca="1">IF(ISBLANK(INDIRECT("R137"))," ",(INDIRECT("R137")))</f>
        <v xml:space="preserve"> </v>
      </c>
      <c r="AS137" s="44" t="str">
        <f ca="1">IF(ISBLANK(INDIRECT("S137"))," ",(INDIRECT("S137")))</f>
        <v/>
      </c>
      <c r="AT137" s="44" t="str">
        <f ca="1">IF(ISBLANK(INDIRECT("T137"))," ",(INDIRECT("T137")))</f>
        <v xml:space="preserve"> </v>
      </c>
      <c r="AU137" s="44" t="str">
        <f ca="1">IF(ISBLANK(INDIRECT("U137"))," ",(INDIRECT("U137")))</f>
        <v xml:space="preserve"> </v>
      </c>
      <c r="AV137" s="44" t="str">
        <f ca="1">IF(ISBLANK(INDIRECT("V137"))," ",(INDIRECT("V137")))</f>
        <v xml:space="preserve"> </v>
      </c>
      <c r="AW137" s="44" t="str">
        <f ca="1">IF(ISBLANK(INDIRECT("W137"))," ",(INDIRECT("W137")))</f>
        <v xml:space="preserve"> </v>
      </c>
      <c r="BC137" s="158" t="s">
        <v>56</v>
      </c>
      <c r="BD137" s="158"/>
      <c r="BE137" s="158"/>
      <c r="BF137" s="158"/>
      <c r="BG137" s="158"/>
    </row>
    <row r="138" spans="1:59" x14ac:dyDescent="0.25">
      <c r="A138" s="15">
        <v>133</v>
      </c>
      <c r="B138" s="17"/>
      <c r="C138" s="17"/>
      <c r="D138" s="26"/>
      <c r="E138" s="27"/>
      <c r="F138" s="26"/>
      <c r="G138" s="17"/>
      <c r="H138" s="17"/>
      <c r="I138" s="17"/>
      <c r="J138" s="17"/>
      <c r="K138" s="17"/>
      <c r="L138" s="17"/>
      <c r="M138" s="17"/>
      <c r="N138" s="26"/>
      <c r="O138" s="26"/>
      <c r="P138" s="17"/>
      <c r="Q138" s="68"/>
      <c r="R138" s="68"/>
      <c r="S138" s="244" t="str">
        <f t="shared" si="3"/>
        <v/>
      </c>
      <c r="T138" s="28"/>
      <c r="U138" s="17"/>
      <c r="V138" s="69"/>
      <c r="W138" s="17"/>
      <c r="AB138" s="44" t="str">
        <f ca="1">IF(ISBLANK(INDIRECT("B138"))," ",(INDIRECT("B138")))</f>
        <v xml:space="preserve"> </v>
      </c>
      <c r="AC138" s="44" t="str">
        <f ca="1">IF(ISBLANK(INDIRECT("C138"))," ",(INDIRECT("C138")))</f>
        <v xml:space="preserve"> </v>
      </c>
      <c r="AD138" s="44" t="str">
        <f ca="1">IF(ISBLANK(INDIRECT("D138"))," ",(INDIRECT("D138")))</f>
        <v xml:space="preserve"> </v>
      </c>
      <c r="AE138" s="44" t="str">
        <f ca="1">IF(ISBLANK(INDIRECT("E138"))," ",(INDIRECT("E138")))</f>
        <v xml:space="preserve"> </v>
      </c>
      <c r="AF138" s="44" t="str">
        <f ca="1">IF(ISBLANK(INDIRECT("F138"))," ",(INDIRECT("F138")))</f>
        <v xml:space="preserve"> </v>
      </c>
      <c r="AG138" s="44" t="str">
        <f ca="1">IF(ISBLANK(INDIRECT("G138"))," ",(INDIRECT("G138")))</f>
        <v xml:space="preserve"> </v>
      </c>
      <c r="AH138" s="44" t="str">
        <f ca="1">IF(ISBLANK(INDIRECT("H138"))," ",(INDIRECT("H138")))</f>
        <v xml:space="preserve"> </v>
      </c>
      <c r="AI138" s="44" t="str">
        <f ca="1">IF(ISBLANK(INDIRECT("I138"))," ",(INDIRECT("I138")))</f>
        <v xml:space="preserve"> </v>
      </c>
      <c r="AJ138" s="44" t="str">
        <f ca="1">IF(ISBLANK(INDIRECT("J138"))," ",(INDIRECT("J138")))</f>
        <v xml:space="preserve"> </v>
      </c>
      <c r="AK138" s="44" t="str">
        <f ca="1">IF(ISBLANK(INDIRECT("K138"))," ",(INDIRECT("K138")))</f>
        <v xml:space="preserve"> </v>
      </c>
      <c r="AL138" s="44" t="str">
        <f ca="1">IF(ISBLANK(INDIRECT("L138"))," ",(INDIRECT("L138")))</f>
        <v xml:space="preserve"> </v>
      </c>
      <c r="AM138" s="44" t="str">
        <f ca="1">IF(ISBLANK(INDIRECT("M138"))," ",(INDIRECT("M138")))</f>
        <v xml:space="preserve"> </v>
      </c>
      <c r="AN138" s="44" t="str">
        <f ca="1">IF(ISBLANK(INDIRECT("N138"))," ",(INDIRECT("N138")))</f>
        <v xml:space="preserve"> </v>
      </c>
      <c r="AO138" s="44" t="str">
        <f ca="1">IF(ISBLANK(INDIRECT("O138"))," ",(INDIRECT("O138")))</f>
        <v xml:space="preserve"> </v>
      </c>
      <c r="AP138" s="44" t="str">
        <f ca="1">IF(ISBLANK(INDIRECT("P138"))," ",(INDIRECT("P138")))</f>
        <v xml:space="preserve"> </v>
      </c>
      <c r="AQ138" s="44" t="str">
        <f ca="1">IF(ISBLANK(INDIRECT("Q138"))," ",(INDIRECT("Q138")))</f>
        <v xml:space="preserve"> </v>
      </c>
      <c r="AR138" s="44" t="str">
        <f ca="1">IF(ISBLANK(INDIRECT("R138"))," ",(INDIRECT("R138")))</f>
        <v xml:space="preserve"> </v>
      </c>
      <c r="AS138" s="44" t="str">
        <f ca="1">IF(ISBLANK(INDIRECT("S138"))," ",(INDIRECT("S138")))</f>
        <v/>
      </c>
      <c r="AT138" s="44" t="str">
        <f ca="1">IF(ISBLANK(INDIRECT("T138"))," ",(INDIRECT("T138")))</f>
        <v xml:space="preserve"> </v>
      </c>
      <c r="AU138" s="44" t="str">
        <f ca="1">IF(ISBLANK(INDIRECT("U138"))," ",(INDIRECT("U138")))</f>
        <v xml:space="preserve"> </v>
      </c>
      <c r="AV138" s="44" t="str">
        <f ca="1">IF(ISBLANK(INDIRECT("V138"))," ",(INDIRECT("V138")))</f>
        <v xml:space="preserve"> </v>
      </c>
      <c r="AW138" s="44" t="str">
        <f ca="1">IF(ISBLANK(INDIRECT("W138"))," ",(INDIRECT("W138")))</f>
        <v xml:space="preserve"> </v>
      </c>
      <c r="BC138" s="158" t="s">
        <v>57</v>
      </c>
      <c r="BD138" s="158"/>
      <c r="BE138" s="158"/>
      <c r="BF138" s="158"/>
      <c r="BG138" s="158"/>
    </row>
    <row r="139" spans="1:59" x14ac:dyDescent="0.25">
      <c r="A139" s="15">
        <v>134</v>
      </c>
      <c r="B139" s="17"/>
      <c r="C139" s="17"/>
      <c r="D139" s="26"/>
      <c r="E139" s="27"/>
      <c r="F139" s="26"/>
      <c r="G139" s="17"/>
      <c r="H139" s="17"/>
      <c r="I139" s="17"/>
      <c r="J139" s="17"/>
      <c r="K139" s="17"/>
      <c r="L139" s="17"/>
      <c r="M139" s="17"/>
      <c r="N139" s="26"/>
      <c r="O139" s="26"/>
      <c r="P139" s="17"/>
      <c r="Q139" s="68"/>
      <c r="R139" s="68"/>
      <c r="S139" s="244" t="str">
        <f t="shared" si="3"/>
        <v/>
      </c>
      <c r="T139" s="28"/>
      <c r="U139" s="17"/>
      <c r="V139" s="69"/>
      <c r="W139" s="17"/>
      <c r="AB139" s="44" t="str">
        <f ca="1">IF(ISBLANK(INDIRECT("B139"))," ",(INDIRECT("B139")))</f>
        <v xml:space="preserve"> </v>
      </c>
      <c r="AC139" s="44" t="str">
        <f ca="1">IF(ISBLANK(INDIRECT("C139"))," ",(INDIRECT("C139")))</f>
        <v xml:space="preserve"> </v>
      </c>
      <c r="AD139" s="44" t="str">
        <f ca="1">IF(ISBLANK(INDIRECT("D139"))," ",(INDIRECT("D139")))</f>
        <v xml:space="preserve"> </v>
      </c>
      <c r="AE139" s="44" t="str">
        <f ca="1">IF(ISBLANK(INDIRECT("E139"))," ",(INDIRECT("E139")))</f>
        <v xml:space="preserve"> </v>
      </c>
      <c r="AF139" s="44" t="str">
        <f ca="1">IF(ISBLANK(INDIRECT("F139"))," ",(INDIRECT("F139")))</f>
        <v xml:space="preserve"> </v>
      </c>
      <c r="AG139" s="44" t="str">
        <f ca="1">IF(ISBLANK(INDIRECT("G139"))," ",(INDIRECT("G139")))</f>
        <v xml:space="preserve"> </v>
      </c>
      <c r="AH139" s="44" t="str">
        <f ca="1">IF(ISBLANK(INDIRECT("H139"))," ",(INDIRECT("H139")))</f>
        <v xml:space="preserve"> </v>
      </c>
      <c r="AI139" s="44" t="str">
        <f ca="1">IF(ISBLANK(INDIRECT("I139"))," ",(INDIRECT("I139")))</f>
        <v xml:space="preserve"> </v>
      </c>
      <c r="AJ139" s="44" t="str">
        <f ca="1">IF(ISBLANK(INDIRECT("J139"))," ",(INDIRECT("J139")))</f>
        <v xml:space="preserve"> </v>
      </c>
      <c r="AK139" s="44" t="str">
        <f ca="1">IF(ISBLANK(INDIRECT("K139"))," ",(INDIRECT("K139")))</f>
        <v xml:space="preserve"> </v>
      </c>
      <c r="AL139" s="44" t="str">
        <f ca="1">IF(ISBLANK(INDIRECT("L139"))," ",(INDIRECT("L139")))</f>
        <v xml:space="preserve"> </v>
      </c>
      <c r="AM139" s="44" t="str">
        <f ca="1">IF(ISBLANK(INDIRECT("M139"))," ",(INDIRECT("M139")))</f>
        <v xml:space="preserve"> </v>
      </c>
      <c r="AN139" s="44" t="str">
        <f ca="1">IF(ISBLANK(INDIRECT("N139"))," ",(INDIRECT("N139")))</f>
        <v xml:space="preserve"> </v>
      </c>
      <c r="AO139" s="44" t="str">
        <f ca="1">IF(ISBLANK(INDIRECT("O139"))," ",(INDIRECT("O139")))</f>
        <v xml:space="preserve"> </v>
      </c>
      <c r="AP139" s="44" t="str">
        <f ca="1">IF(ISBLANK(INDIRECT("P139"))," ",(INDIRECT("P139")))</f>
        <v xml:space="preserve"> </v>
      </c>
      <c r="AQ139" s="44" t="str">
        <f ca="1">IF(ISBLANK(INDIRECT("Q139"))," ",(INDIRECT("Q139")))</f>
        <v xml:space="preserve"> </v>
      </c>
      <c r="AR139" s="44" t="str">
        <f ca="1">IF(ISBLANK(INDIRECT("R139"))," ",(INDIRECT("R139")))</f>
        <v xml:space="preserve"> </v>
      </c>
      <c r="AS139" s="44" t="str">
        <f ca="1">IF(ISBLANK(INDIRECT("S139"))," ",(INDIRECT("S139")))</f>
        <v/>
      </c>
      <c r="AT139" s="44" t="str">
        <f ca="1">IF(ISBLANK(INDIRECT("T139"))," ",(INDIRECT("T139")))</f>
        <v xml:space="preserve"> </v>
      </c>
      <c r="AU139" s="44" t="str">
        <f ca="1">IF(ISBLANK(INDIRECT("U139"))," ",(INDIRECT("U139")))</f>
        <v xml:space="preserve"> </v>
      </c>
      <c r="AV139" s="44" t="str">
        <f ca="1">IF(ISBLANK(INDIRECT("V139"))," ",(INDIRECT("V139")))</f>
        <v xml:space="preserve"> </v>
      </c>
      <c r="AW139" s="44" t="str">
        <f ca="1">IF(ISBLANK(INDIRECT("W139"))," ",(INDIRECT("W139")))</f>
        <v xml:space="preserve"> </v>
      </c>
      <c r="BC139" s="158" t="s">
        <v>839</v>
      </c>
      <c r="BD139" s="158"/>
      <c r="BE139" s="158"/>
      <c r="BF139" s="158"/>
      <c r="BG139" s="158"/>
    </row>
    <row r="140" spans="1:59" x14ac:dyDescent="0.25">
      <c r="A140" s="15">
        <v>135</v>
      </c>
      <c r="B140" s="17"/>
      <c r="C140" s="17"/>
      <c r="D140" s="26"/>
      <c r="E140" s="27"/>
      <c r="F140" s="26"/>
      <c r="G140" s="17"/>
      <c r="H140" s="17"/>
      <c r="I140" s="17"/>
      <c r="J140" s="17"/>
      <c r="K140" s="17"/>
      <c r="L140" s="17"/>
      <c r="M140" s="17"/>
      <c r="N140" s="26"/>
      <c r="O140" s="26"/>
      <c r="P140" s="17"/>
      <c r="Q140" s="68"/>
      <c r="R140" s="68"/>
      <c r="S140" s="244" t="str">
        <f t="shared" si="3"/>
        <v/>
      </c>
      <c r="T140" s="28"/>
      <c r="U140" s="17"/>
      <c r="V140" s="69"/>
      <c r="W140" s="17"/>
      <c r="AB140" s="44" t="str">
        <f ca="1">IF(ISBLANK(INDIRECT("B140"))," ",(INDIRECT("B140")))</f>
        <v xml:space="preserve"> </v>
      </c>
      <c r="AC140" s="44" t="str">
        <f ca="1">IF(ISBLANK(INDIRECT("C140"))," ",(INDIRECT("C140")))</f>
        <v xml:space="preserve"> </v>
      </c>
      <c r="AD140" s="44" t="str">
        <f ca="1">IF(ISBLANK(INDIRECT("D140"))," ",(INDIRECT("D140")))</f>
        <v xml:space="preserve"> </v>
      </c>
      <c r="AE140" s="44" t="str">
        <f ca="1">IF(ISBLANK(INDIRECT("E140"))," ",(INDIRECT("E140")))</f>
        <v xml:space="preserve"> </v>
      </c>
      <c r="AF140" s="44" t="str">
        <f ca="1">IF(ISBLANK(INDIRECT("F140"))," ",(INDIRECT("F140")))</f>
        <v xml:space="preserve"> </v>
      </c>
      <c r="AG140" s="44" t="str">
        <f ca="1">IF(ISBLANK(INDIRECT("G140"))," ",(INDIRECT("G140")))</f>
        <v xml:space="preserve"> </v>
      </c>
      <c r="AH140" s="44" t="str">
        <f ca="1">IF(ISBLANK(INDIRECT("H140"))," ",(INDIRECT("H140")))</f>
        <v xml:space="preserve"> </v>
      </c>
      <c r="AI140" s="44" t="str">
        <f ca="1">IF(ISBLANK(INDIRECT("I140"))," ",(INDIRECT("I140")))</f>
        <v xml:space="preserve"> </v>
      </c>
      <c r="AJ140" s="44" t="str">
        <f ca="1">IF(ISBLANK(INDIRECT("J140"))," ",(INDIRECT("J140")))</f>
        <v xml:space="preserve"> </v>
      </c>
      <c r="AK140" s="44" t="str">
        <f ca="1">IF(ISBLANK(INDIRECT("K140"))," ",(INDIRECT("K140")))</f>
        <v xml:space="preserve"> </v>
      </c>
      <c r="AL140" s="44" t="str">
        <f ca="1">IF(ISBLANK(INDIRECT("L140"))," ",(INDIRECT("L140")))</f>
        <v xml:space="preserve"> </v>
      </c>
      <c r="AM140" s="44" t="str">
        <f ca="1">IF(ISBLANK(INDIRECT("M140"))," ",(INDIRECT("M140")))</f>
        <v xml:space="preserve"> </v>
      </c>
      <c r="AN140" s="44" t="str">
        <f ca="1">IF(ISBLANK(INDIRECT("N140"))," ",(INDIRECT("N140")))</f>
        <v xml:space="preserve"> </v>
      </c>
      <c r="AO140" s="44" t="str">
        <f ca="1">IF(ISBLANK(INDIRECT("O140"))," ",(INDIRECT("O140")))</f>
        <v xml:space="preserve"> </v>
      </c>
      <c r="AP140" s="44" t="str">
        <f ca="1">IF(ISBLANK(INDIRECT("P140"))," ",(INDIRECT("P140")))</f>
        <v xml:space="preserve"> </v>
      </c>
      <c r="AQ140" s="44" t="str">
        <f ca="1">IF(ISBLANK(INDIRECT("Q140"))," ",(INDIRECT("Q140")))</f>
        <v xml:space="preserve"> </v>
      </c>
      <c r="AR140" s="44" t="str">
        <f ca="1">IF(ISBLANK(INDIRECT("R140"))," ",(INDIRECT("R140")))</f>
        <v xml:space="preserve"> </v>
      </c>
      <c r="AS140" s="44" t="str">
        <f ca="1">IF(ISBLANK(INDIRECT("S140"))," ",(INDIRECT("S140")))</f>
        <v/>
      </c>
      <c r="AT140" s="44" t="str">
        <f ca="1">IF(ISBLANK(INDIRECT("T140"))," ",(INDIRECT("T140")))</f>
        <v xml:space="preserve"> </v>
      </c>
      <c r="AU140" s="44" t="str">
        <f ca="1">IF(ISBLANK(INDIRECT("U140"))," ",(INDIRECT("U140")))</f>
        <v xml:space="preserve"> </v>
      </c>
      <c r="AV140" s="44" t="str">
        <f ca="1">IF(ISBLANK(INDIRECT("V140"))," ",(INDIRECT("V140")))</f>
        <v xml:space="preserve"> </v>
      </c>
      <c r="AW140" s="44" t="str">
        <f ca="1">IF(ISBLANK(INDIRECT("W140"))," ",(INDIRECT("W140")))</f>
        <v xml:space="preserve"> </v>
      </c>
      <c r="BC140" s="158" t="s">
        <v>840</v>
      </c>
      <c r="BD140" s="158"/>
      <c r="BE140" s="158"/>
      <c r="BF140" s="158"/>
      <c r="BG140" s="158"/>
    </row>
    <row r="141" spans="1:59" x14ac:dyDescent="0.25">
      <c r="A141" s="15">
        <v>136</v>
      </c>
      <c r="B141" s="17"/>
      <c r="C141" s="17"/>
      <c r="D141" s="26"/>
      <c r="E141" s="27"/>
      <c r="F141" s="26"/>
      <c r="G141" s="17"/>
      <c r="H141" s="17"/>
      <c r="I141" s="17"/>
      <c r="J141" s="17"/>
      <c r="K141" s="17"/>
      <c r="L141" s="17"/>
      <c r="M141" s="17"/>
      <c r="N141" s="26"/>
      <c r="O141" s="26"/>
      <c r="P141" s="17"/>
      <c r="Q141" s="68"/>
      <c r="R141" s="68"/>
      <c r="S141" s="244" t="str">
        <f t="shared" si="3"/>
        <v/>
      </c>
      <c r="T141" s="28"/>
      <c r="U141" s="17"/>
      <c r="V141" s="69"/>
      <c r="W141" s="17"/>
      <c r="AB141" s="44" t="str">
        <f ca="1">IF(ISBLANK(INDIRECT("B141"))," ",(INDIRECT("B141")))</f>
        <v xml:space="preserve"> </v>
      </c>
      <c r="AC141" s="44" t="str">
        <f ca="1">IF(ISBLANK(INDIRECT("C141"))," ",(INDIRECT("C141")))</f>
        <v xml:space="preserve"> </v>
      </c>
      <c r="AD141" s="44" t="str">
        <f ca="1">IF(ISBLANK(INDIRECT("D141"))," ",(INDIRECT("D141")))</f>
        <v xml:space="preserve"> </v>
      </c>
      <c r="AE141" s="44" t="str">
        <f ca="1">IF(ISBLANK(INDIRECT("E141"))," ",(INDIRECT("E141")))</f>
        <v xml:space="preserve"> </v>
      </c>
      <c r="AF141" s="44" t="str">
        <f ca="1">IF(ISBLANK(INDIRECT("F141"))," ",(INDIRECT("F141")))</f>
        <v xml:space="preserve"> </v>
      </c>
      <c r="AG141" s="44" t="str">
        <f ca="1">IF(ISBLANK(INDIRECT("G141"))," ",(INDIRECT("G141")))</f>
        <v xml:space="preserve"> </v>
      </c>
      <c r="AH141" s="44" t="str">
        <f ca="1">IF(ISBLANK(INDIRECT("H141"))," ",(INDIRECT("H141")))</f>
        <v xml:space="preserve"> </v>
      </c>
      <c r="AI141" s="44" t="str">
        <f ca="1">IF(ISBLANK(INDIRECT("I141"))," ",(INDIRECT("I141")))</f>
        <v xml:space="preserve"> </v>
      </c>
      <c r="AJ141" s="44" t="str">
        <f ca="1">IF(ISBLANK(INDIRECT("J141"))," ",(INDIRECT("J141")))</f>
        <v xml:space="preserve"> </v>
      </c>
      <c r="AK141" s="44" t="str">
        <f ca="1">IF(ISBLANK(INDIRECT("K141"))," ",(INDIRECT("K141")))</f>
        <v xml:space="preserve"> </v>
      </c>
      <c r="AL141" s="44" t="str">
        <f ca="1">IF(ISBLANK(INDIRECT("L141"))," ",(INDIRECT("L141")))</f>
        <v xml:space="preserve"> </v>
      </c>
      <c r="AM141" s="44" t="str">
        <f ca="1">IF(ISBLANK(INDIRECT("M141"))," ",(INDIRECT("M141")))</f>
        <v xml:space="preserve"> </v>
      </c>
      <c r="AN141" s="44" t="str">
        <f ca="1">IF(ISBLANK(INDIRECT("N141"))," ",(INDIRECT("N141")))</f>
        <v xml:space="preserve"> </v>
      </c>
      <c r="AO141" s="44" t="str">
        <f ca="1">IF(ISBLANK(INDIRECT("O141"))," ",(INDIRECT("O141")))</f>
        <v xml:space="preserve"> </v>
      </c>
      <c r="AP141" s="44" t="str">
        <f ca="1">IF(ISBLANK(INDIRECT("P141"))," ",(INDIRECT("P141")))</f>
        <v xml:space="preserve"> </v>
      </c>
      <c r="AQ141" s="44" t="str">
        <f ca="1">IF(ISBLANK(INDIRECT("Q141"))," ",(INDIRECT("Q141")))</f>
        <v xml:space="preserve"> </v>
      </c>
      <c r="AR141" s="44" t="str">
        <f ca="1">IF(ISBLANK(INDIRECT("R141"))," ",(INDIRECT("R141")))</f>
        <v xml:space="preserve"> </v>
      </c>
      <c r="AS141" s="44" t="str">
        <f ca="1">IF(ISBLANK(INDIRECT("S141"))," ",(INDIRECT("S141")))</f>
        <v/>
      </c>
      <c r="AT141" s="44" t="str">
        <f ca="1">IF(ISBLANK(INDIRECT("T141"))," ",(INDIRECT("T141")))</f>
        <v xml:space="preserve"> </v>
      </c>
      <c r="AU141" s="44" t="str">
        <f ca="1">IF(ISBLANK(INDIRECT("U141"))," ",(INDIRECT("U141")))</f>
        <v xml:space="preserve"> </v>
      </c>
      <c r="AV141" s="44" t="str">
        <f ca="1">IF(ISBLANK(INDIRECT("V141"))," ",(INDIRECT("V141")))</f>
        <v xml:space="preserve"> </v>
      </c>
      <c r="AW141" s="44" t="str">
        <f ca="1">IF(ISBLANK(INDIRECT("W141"))," ",(INDIRECT("W141")))</f>
        <v xml:space="preserve"> </v>
      </c>
      <c r="BC141" s="158" t="s">
        <v>58</v>
      </c>
      <c r="BD141" s="158"/>
      <c r="BE141" s="158"/>
      <c r="BF141" s="158"/>
      <c r="BG141" s="158"/>
    </row>
    <row r="142" spans="1:59" x14ac:dyDescent="0.25">
      <c r="A142" s="15">
        <v>137</v>
      </c>
      <c r="B142" s="17"/>
      <c r="C142" s="17"/>
      <c r="D142" s="26"/>
      <c r="E142" s="27"/>
      <c r="F142" s="26"/>
      <c r="G142" s="17"/>
      <c r="H142" s="17"/>
      <c r="I142" s="17"/>
      <c r="J142" s="17"/>
      <c r="K142" s="17"/>
      <c r="L142" s="17"/>
      <c r="M142" s="17"/>
      <c r="N142" s="26"/>
      <c r="O142" s="26"/>
      <c r="P142" s="17"/>
      <c r="Q142" s="68"/>
      <c r="R142" s="68"/>
      <c r="S142" s="244" t="str">
        <f t="shared" si="3"/>
        <v/>
      </c>
      <c r="T142" s="28"/>
      <c r="U142" s="17"/>
      <c r="V142" s="69"/>
      <c r="W142" s="17"/>
      <c r="AB142" s="44" t="str">
        <f ca="1">IF(ISBLANK(INDIRECT("B142"))," ",(INDIRECT("B142")))</f>
        <v xml:space="preserve"> </v>
      </c>
      <c r="AC142" s="44" t="str">
        <f ca="1">IF(ISBLANK(INDIRECT("C142"))," ",(INDIRECT("C142")))</f>
        <v xml:space="preserve"> </v>
      </c>
      <c r="AD142" s="44" t="str">
        <f ca="1">IF(ISBLANK(INDIRECT("D142"))," ",(INDIRECT("D142")))</f>
        <v xml:space="preserve"> </v>
      </c>
      <c r="AE142" s="44" t="str">
        <f ca="1">IF(ISBLANK(INDIRECT("E142"))," ",(INDIRECT("E142")))</f>
        <v xml:space="preserve"> </v>
      </c>
      <c r="AF142" s="44" t="str">
        <f ca="1">IF(ISBLANK(INDIRECT("F142"))," ",(INDIRECT("F142")))</f>
        <v xml:space="preserve"> </v>
      </c>
      <c r="AG142" s="44" t="str">
        <f ca="1">IF(ISBLANK(INDIRECT("G142"))," ",(INDIRECT("G142")))</f>
        <v xml:space="preserve"> </v>
      </c>
      <c r="AH142" s="44" t="str">
        <f ca="1">IF(ISBLANK(INDIRECT("H142"))," ",(INDIRECT("H142")))</f>
        <v xml:space="preserve"> </v>
      </c>
      <c r="AI142" s="44" t="str">
        <f ca="1">IF(ISBLANK(INDIRECT("I142"))," ",(INDIRECT("I142")))</f>
        <v xml:space="preserve"> </v>
      </c>
      <c r="AJ142" s="44" t="str">
        <f ca="1">IF(ISBLANK(INDIRECT("J142"))," ",(INDIRECT("J142")))</f>
        <v xml:space="preserve"> </v>
      </c>
      <c r="AK142" s="44" t="str">
        <f ca="1">IF(ISBLANK(INDIRECT("K142"))," ",(INDIRECT("K142")))</f>
        <v xml:space="preserve"> </v>
      </c>
      <c r="AL142" s="44" t="str">
        <f ca="1">IF(ISBLANK(INDIRECT("L142"))," ",(INDIRECT("L142")))</f>
        <v xml:space="preserve"> </v>
      </c>
      <c r="AM142" s="44" t="str">
        <f ca="1">IF(ISBLANK(INDIRECT("M142"))," ",(INDIRECT("M142")))</f>
        <v xml:space="preserve"> </v>
      </c>
      <c r="AN142" s="44" t="str">
        <f ca="1">IF(ISBLANK(INDIRECT("N142"))," ",(INDIRECT("N142")))</f>
        <v xml:space="preserve"> </v>
      </c>
      <c r="AO142" s="44" t="str">
        <f ca="1">IF(ISBLANK(INDIRECT("O142"))," ",(INDIRECT("O142")))</f>
        <v xml:space="preserve"> </v>
      </c>
      <c r="AP142" s="44" t="str">
        <f ca="1">IF(ISBLANK(INDIRECT("P142"))," ",(INDIRECT("P142")))</f>
        <v xml:space="preserve"> </v>
      </c>
      <c r="AQ142" s="44" t="str">
        <f ca="1">IF(ISBLANK(INDIRECT("Q142"))," ",(INDIRECT("Q142")))</f>
        <v xml:space="preserve"> </v>
      </c>
      <c r="AR142" s="44" t="str">
        <f ca="1">IF(ISBLANK(INDIRECT("R142"))," ",(INDIRECT("R142")))</f>
        <v xml:space="preserve"> </v>
      </c>
      <c r="AS142" s="44" t="str">
        <f ca="1">IF(ISBLANK(INDIRECT("S142"))," ",(INDIRECT("S142")))</f>
        <v/>
      </c>
      <c r="AT142" s="44" t="str">
        <f ca="1">IF(ISBLANK(INDIRECT("T142"))," ",(INDIRECT("T142")))</f>
        <v xml:space="preserve"> </v>
      </c>
      <c r="AU142" s="44" t="str">
        <f ca="1">IF(ISBLANK(INDIRECT("U142"))," ",(INDIRECT("U142")))</f>
        <v xml:space="preserve"> </v>
      </c>
      <c r="AV142" s="44" t="str">
        <f ca="1">IF(ISBLANK(INDIRECT("V142"))," ",(INDIRECT("V142")))</f>
        <v xml:space="preserve"> </v>
      </c>
      <c r="AW142" s="44" t="str">
        <f ca="1">IF(ISBLANK(INDIRECT("W142"))," ",(INDIRECT("W142")))</f>
        <v xml:space="preserve"> </v>
      </c>
      <c r="BC142" s="158" t="s">
        <v>593</v>
      </c>
      <c r="BD142" s="158"/>
      <c r="BE142" s="158"/>
      <c r="BF142" s="158"/>
      <c r="BG142" s="158"/>
    </row>
    <row r="143" spans="1:59" x14ac:dyDescent="0.25">
      <c r="A143" s="15">
        <v>138</v>
      </c>
      <c r="B143" s="17"/>
      <c r="C143" s="17"/>
      <c r="D143" s="26"/>
      <c r="E143" s="27"/>
      <c r="F143" s="26"/>
      <c r="G143" s="17"/>
      <c r="H143" s="17"/>
      <c r="I143" s="17"/>
      <c r="J143" s="17"/>
      <c r="K143" s="17"/>
      <c r="L143" s="17"/>
      <c r="M143" s="17"/>
      <c r="N143" s="26"/>
      <c r="O143" s="26"/>
      <c r="P143" s="17"/>
      <c r="Q143" s="68"/>
      <c r="R143" s="68"/>
      <c r="S143" s="244" t="str">
        <f t="shared" si="3"/>
        <v/>
      </c>
      <c r="T143" s="28"/>
      <c r="U143" s="17"/>
      <c r="V143" s="69"/>
      <c r="W143" s="17"/>
      <c r="AB143" s="44" t="str">
        <f ca="1">IF(ISBLANK(INDIRECT("B143"))," ",(INDIRECT("B143")))</f>
        <v xml:space="preserve"> </v>
      </c>
      <c r="AC143" s="44" t="str">
        <f ca="1">IF(ISBLANK(INDIRECT("C143"))," ",(INDIRECT("C143")))</f>
        <v xml:space="preserve"> </v>
      </c>
      <c r="AD143" s="44" t="str">
        <f ca="1">IF(ISBLANK(INDIRECT("D143"))," ",(INDIRECT("D143")))</f>
        <v xml:space="preserve"> </v>
      </c>
      <c r="AE143" s="44" t="str">
        <f ca="1">IF(ISBLANK(INDIRECT("E143"))," ",(INDIRECT("E143")))</f>
        <v xml:space="preserve"> </v>
      </c>
      <c r="AF143" s="44" t="str">
        <f ca="1">IF(ISBLANK(INDIRECT("F143"))," ",(INDIRECT("F143")))</f>
        <v xml:space="preserve"> </v>
      </c>
      <c r="AG143" s="44" t="str">
        <f ca="1">IF(ISBLANK(INDIRECT("G143"))," ",(INDIRECT("G143")))</f>
        <v xml:space="preserve"> </v>
      </c>
      <c r="AH143" s="44" t="str">
        <f ca="1">IF(ISBLANK(INDIRECT("H143"))," ",(INDIRECT("H143")))</f>
        <v xml:space="preserve"> </v>
      </c>
      <c r="AI143" s="44" t="str">
        <f ca="1">IF(ISBLANK(INDIRECT("I143"))," ",(INDIRECT("I143")))</f>
        <v xml:space="preserve"> </v>
      </c>
      <c r="AJ143" s="44" t="str">
        <f ca="1">IF(ISBLANK(INDIRECT("J143"))," ",(INDIRECT("J143")))</f>
        <v xml:space="preserve"> </v>
      </c>
      <c r="AK143" s="44" t="str">
        <f ca="1">IF(ISBLANK(INDIRECT("K143"))," ",(INDIRECT("K143")))</f>
        <v xml:space="preserve"> </v>
      </c>
      <c r="AL143" s="44" t="str">
        <f ca="1">IF(ISBLANK(INDIRECT("L143"))," ",(INDIRECT("L143")))</f>
        <v xml:space="preserve"> </v>
      </c>
      <c r="AM143" s="44" t="str">
        <f ca="1">IF(ISBLANK(INDIRECT("M143"))," ",(INDIRECT("M143")))</f>
        <v xml:space="preserve"> </v>
      </c>
      <c r="AN143" s="44" t="str">
        <f ca="1">IF(ISBLANK(INDIRECT("N143"))," ",(INDIRECT("N143")))</f>
        <v xml:space="preserve"> </v>
      </c>
      <c r="AO143" s="44" t="str">
        <f ca="1">IF(ISBLANK(INDIRECT("O143"))," ",(INDIRECT("O143")))</f>
        <v xml:space="preserve"> </v>
      </c>
      <c r="AP143" s="44" t="str">
        <f ca="1">IF(ISBLANK(INDIRECT("P143"))," ",(INDIRECT("P143")))</f>
        <v xml:space="preserve"> </v>
      </c>
      <c r="AQ143" s="44" t="str">
        <f ca="1">IF(ISBLANK(INDIRECT("Q143"))," ",(INDIRECT("Q143")))</f>
        <v xml:space="preserve"> </v>
      </c>
      <c r="AR143" s="44" t="str">
        <f ca="1">IF(ISBLANK(INDIRECT("R143"))," ",(INDIRECT("R143")))</f>
        <v xml:space="preserve"> </v>
      </c>
      <c r="AS143" s="44" t="str">
        <f ca="1">IF(ISBLANK(INDIRECT("S143"))," ",(INDIRECT("S143")))</f>
        <v/>
      </c>
      <c r="AT143" s="44" t="str">
        <f ca="1">IF(ISBLANK(INDIRECT("T143"))," ",(INDIRECT("T143")))</f>
        <v xml:space="preserve"> </v>
      </c>
      <c r="AU143" s="44" t="str">
        <f ca="1">IF(ISBLANK(INDIRECT("U143"))," ",(INDIRECT("U143")))</f>
        <v xml:space="preserve"> </v>
      </c>
      <c r="AV143" s="44" t="str">
        <f ca="1">IF(ISBLANK(INDIRECT("V143"))," ",(INDIRECT("V143")))</f>
        <v xml:space="preserve"> </v>
      </c>
      <c r="AW143" s="44" t="str">
        <f ca="1">IF(ISBLANK(INDIRECT("W143"))," ",(INDIRECT("W143")))</f>
        <v xml:space="preserve"> </v>
      </c>
      <c r="BC143" s="158" t="s">
        <v>600</v>
      </c>
      <c r="BD143" s="158"/>
      <c r="BE143" s="158"/>
      <c r="BF143" s="158"/>
      <c r="BG143" s="158"/>
    </row>
    <row r="144" spans="1:59" x14ac:dyDescent="0.25">
      <c r="A144" s="15">
        <v>139</v>
      </c>
      <c r="B144" s="17"/>
      <c r="C144" s="17"/>
      <c r="D144" s="26"/>
      <c r="E144" s="27"/>
      <c r="F144" s="26"/>
      <c r="G144" s="17"/>
      <c r="H144" s="17"/>
      <c r="I144" s="17"/>
      <c r="J144" s="17"/>
      <c r="K144" s="17"/>
      <c r="L144" s="17"/>
      <c r="M144" s="17"/>
      <c r="N144" s="26"/>
      <c r="O144" s="26"/>
      <c r="P144" s="17"/>
      <c r="Q144" s="68"/>
      <c r="R144" s="68"/>
      <c r="S144" s="244" t="str">
        <f t="shared" si="3"/>
        <v/>
      </c>
      <c r="T144" s="28"/>
      <c r="U144" s="17"/>
      <c r="V144" s="69"/>
      <c r="W144" s="17"/>
      <c r="AB144" s="44" t="str">
        <f ca="1">IF(ISBLANK(INDIRECT("B144"))," ",(INDIRECT("B144")))</f>
        <v xml:space="preserve"> </v>
      </c>
      <c r="AC144" s="44" t="str">
        <f ca="1">IF(ISBLANK(INDIRECT("C144"))," ",(INDIRECT("C144")))</f>
        <v xml:space="preserve"> </v>
      </c>
      <c r="AD144" s="44" t="str">
        <f ca="1">IF(ISBLANK(INDIRECT("D144"))," ",(INDIRECT("D144")))</f>
        <v xml:space="preserve"> </v>
      </c>
      <c r="AE144" s="44" t="str">
        <f ca="1">IF(ISBLANK(INDIRECT("E144"))," ",(INDIRECT("E144")))</f>
        <v xml:space="preserve"> </v>
      </c>
      <c r="AF144" s="44" t="str">
        <f ca="1">IF(ISBLANK(INDIRECT("F144"))," ",(INDIRECT("F144")))</f>
        <v xml:space="preserve"> </v>
      </c>
      <c r="AG144" s="44" t="str">
        <f ca="1">IF(ISBLANK(INDIRECT("G144"))," ",(INDIRECT("G144")))</f>
        <v xml:space="preserve"> </v>
      </c>
      <c r="AH144" s="44" t="str">
        <f ca="1">IF(ISBLANK(INDIRECT("H144"))," ",(INDIRECT("H144")))</f>
        <v xml:space="preserve"> </v>
      </c>
      <c r="AI144" s="44" t="str">
        <f ca="1">IF(ISBLANK(INDIRECT("I144"))," ",(INDIRECT("I144")))</f>
        <v xml:space="preserve"> </v>
      </c>
      <c r="AJ144" s="44" t="str">
        <f ca="1">IF(ISBLANK(INDIRECT("J144"))," ",(INDIRECT("J144")))</f>
        <v xml:space="preserve"> </v>
      </c>
      <c r="AK144" s="44" t="str">
        <f ca="1">IF(ISBLANK(INDIRECT("K144"))," ",(INDIRECT("K144")))</f>
        <v xml:space="preserve"> </v>
      </c>
      <c r="AL144" s="44" t="str">
        <f ca="1">IF(ISBLANK(INDIRECT("L144"))," ",(INDIRECT("L144")))</f>
        <v xml:space="preserve"> </v>
      </c>
      <c r="AM144" s="44" t="str">
        <f ca="1">IF(ISBLANK(INDIRECT("M144"))," ",(INDIRECT("M144")))</f>
        <v xml:space="preserve"> </v>
      </c>
      <c r="AN144" s="44" t="str">
        <f ca="1">IF(ISBLANK(INDIRECT("N144"))," ",(INDIRECT("N144")))</f>
        <v xml:space="preserve"> </v>
      </c>
      <c r="AO144" s="44" t="str">
        <f ca="1">IF(ISBLANK(INDIRECT("O144"))," ",(INDIRECT("O144")))</f>
        <v xml:space="preserve"> </v>
      </c>
      <c r="AP144" s="44" t="str">
        <f ca="1">IF(ISBLANK(INDIRECT("P144"))," ",(INDIRECT("P144")))</f>
        <v xml:space="preserve"> </v>
      </c>
      <c r="AQ144" s="44" t="str">
        <f ca="1">IF(ISBLANK(INDIRECT("Q144"))," ",(INDIRECT("Q144")))</f>
        <v xml:space="preserve"> </v>
      </c>
      <c r="AR144" s="44" t="str">
        <f ca="1">IF(ISBLANK(INDIRECT("R144"))," ",(INDIRECT("R144")))</f>
        <v xml:space="preserve"> </v>
      </c>
      <c r="AS144" s="44" t="str">
        <f ca="1">IF(ISBLANK(INDIRECT("S144"))," ",(INDIRECT("S144")))</f>
        <v/>
      </c>
      <c r="AT144" s="44" t="str">
        <f ca="1">IF(ISBLANK(INDIRECT("T144"))," ",(INDIRECT("T144")))</f>
        <v xml:space="preserve"> </v>
      </c>
      <c r="AU144" s="44" t="str">
        <f ca="1">IF(ISBLANK(INDIRECT("U144"))," ",(INDIRECT("U144")))</f>
        <v xml:space="preserve"> </v>
      </c>
      <c r="AV144" s="44" t="str">
        <f ca="1">IF(ISBLANK(INDIRECT("V144"))," ",(INDIRECT("V144")))</f>
        <v xml:space="preserve"> </v>
      </c>
      <c r="AW144" s="44" t="str">
        <f ca="1">IF(ISBLANK(INDIRECT("W144"))," ",(INDIRECT("W144")))</f>
        <v xml:space="preserve"> </v>
      </c>
      <c r="BC144" s="158" t="s">
        <v>841</v>
      </c>
      <c r="BD144" s="158"/>
      <c r="BE144" s="158"/>
      <c r="BF144" s="158"/>
      <c r="BG144" s="158"/>
    </row>
    <row r="145" spans="1:59" x14ac:dyDescent="0.25">
      <c r="A145" s="15">
        <v>140</v>
      </c>
      <c r="B145" s="17"/>
      <c r="C145" s="17"/>
      <c r="D145" s="26"/>
      <c r="E145" s="27"/>
      <c r="F145" s="26"/>
      <c r="G145" s="17"/>
      <c r="H145" s="17"/>
      <c r="I145" s="17"/>
      <c r="J145" s="17"/>
      <c r="K145" s="17"/>
      <c r="L145" s="17"/>
      <c r="M145" s="17"/>
      <c r="N145" s="26"/>
      <c r="O145" s="26"/>
      <c r="P145" s="17"/>
      <c r="Q145" s="68"/>
      <c r="R145" s="68"/>
      <c r="S145" s="244" t="str">
        <f t="shared" si="3"/>
        <v/>
      </c>
      <c r="T145" s="28"/>
      <c r="U145" s="17"/>
      <c r="V145" s="69"/>
      <c r="W145" s="17"/>
      <c r="AB145" s="44" t="str">
        <f ca="1">IF(ISBLANK(INDIRECT("B145"))," ",(INDIRECT("B145")))</f>
        <v xml:space="preserve"> </v>
      </c>
      <c r="AC145" s="44" t="str">
        <f ca="1">IF(ISBLANK(INDIRECT("C145"))," ",(INDIRECT("C145")))</f>
        <v xml:space="preserve"> </v>
      </c>
      <c r="AD145" s="44" t="str">
        <f ca="1">IF(ISBLANK(INDIRECT("D145"))," ",(INDIRECT("D145")))</f>
        <v xml:space="preserve"> </v>
      </c>
      <c r="AE145" s="44" t="str">
        <f ca="1">IF(ISBLANK(INDIRECT("E145"))," ",(INDIRECT("E145")))</f>
        <v xml:space="preserve"> </v>
      </c>
      <c r="AF145" s="44" t="str">
        <f ca="1">IF(ISBLANK(INDIRECT("F145"))," ",(INDIRECT("F145")))</f>
        <v xml:space="preserve"> </v>
      </c>
      <c r="AG145" s="44" t="str">
        <f ca="1">IF(ISBLANK(INDIRECT("G145"))," ",(INDIRECT("G145")))</f>
        <v xml:space="preserve"> </v>
      </c>
      <c r="AH145" s="44" t="str">
        <f ca="1">IF(ISBLANK(INDIRECT("H145"))," ",(INDIRECT("H145")))</f>
        <v xml:space="preserve"> </v>
      </c>
      <c r="AI145" s="44" t="str">
        <f ca="1">IF(ISBLANK(INDIRECT("I145"))," ",(INDIRECT("I145")))</f>
        <v xml:space="preserve"> </v>
      </c>
      <c r="AJ145" s="44" t="str">
        <f ca="1">IF(ISBLANK(INDIRECT("J145"))," ",(INDIRECT("J145")))</f>
        <v xml:space="preserve"> </v>
      </c>
      <c r="AK145" s="44" t="str">
        <f ca="1">IF(ISBLANK(INDIRECT("K145"))," ",(INDIRECT("K145")))</f>
        <v xml:space="preserve"> </v>
      </c>
      <c r="AL145" s="44" t="str">
        <f ca="1">IF(ISBLANK(INDIRECT("L145"))," ",(INDIRECT("L145")))</f>
        <v xml:space="preserve"> </v>
      </c>
      <c r="AM145" s="44" t="str">
        <f ca="1">IF(ISBLANK(INDIRECT("M145"))," ",(INDIRECT("M145")))</f>
        <v xml:space="preserve"> </v>
      </c>
      <c r="AN145" s="44" t="str">
        <f ca="1">IF(ISBLANK(INDIRECT("N145"))," ",(INDIRECT("N145")))</f>
        <v xml:space="preserve"> </v>
      </c>
      <c r="AO145" s="44" t="str">
        <f ca="1">IF(ISBLANK(INDIRECT("O145"))," ",(INDIRECT("O145")))</f>
        <v xml:space="preserve"> </v>
      </c>
      <c r="AP145" s="44" t="str">
        <f ca="1">IF(ISBLANK(INDIRECT("P145"))," ",(INDIRECT("P145")))</f>
        <v xml:space="preserve"> </v>
      </c>
      <c r="AQ145" s="44" t="str">
        <f ca="1">IF(ISBLANK(INDIRECT("Q145"))," ",(INDIRECT("Q145")))</f>
        <v xml:space="preserve"> </v>
      </c>
      <c r="AR145" s="44" t="str">
        <f ca="1">IF(ISBLANK(INDIRECT("R145"))," ",(INDIRECT("R145")))</f>
        <v xml:space="preserve"> </v>
      </c>
      <c r="AS145" s="44" t="str">
        <f ca="1">IF(ISBLANK(INDIRECT("S145"))," ",(INDIRECT("S145")))</f>
        <v/>
      </c>
      <c r="AT145" s="44" t="str">
        <f ca="1">IF(ISBLANK(INDIRECT("T145"))," ",(INDIRECT("T145")))</f>
        <v xml:space="preserve"> </v>
      </c>
      <c r="AU145" s="44" t="str">
        <f ca="1">IF(ISBLANK(INDIRECT("U145"))," ",(INDIRECT("U145")))</f>
        <v xml:space="preserve"> </v>
      </c>
      <c r="AV145" s="44" t="str">
        <f ca="1">IF(ISBLANK(INDIRECT("V145"))," ",(INDIRECT("V145")))</f>
        <v xml:space="preserve"> </v>
      </c>
      <c r="AW145" s="44" t="str">
        <f ca="1">IF(ISBLANK(INDIRECT("W145"))," ",(INDIRECT("W145")))</f>
        <v xml:space="preserve"> </v>
      </c>
      <c r="BC145" s="158" t="s">
        <v>59</v>
      </c>
      <c r="BD145" s="158"/>
      <c r="BE145" s="158"/>
      <c r="BF145" s="158"/>
      <c r="BG145" s="158"/>
    </row>
    <row r="146" spans="1:59" x14ac:dyDescent="0.25">
      <c r="A146" s="15">
        <v>141</v>
      </c>
      <c r="B146" s="17"/>
      <c r="C146" s="17"/>
      <c r="D146" s="26"/>
      <c r="E146" s="27"/>
      <c r="F146" s="26"/>
      <c r="G146" s="17"/>
      <c r="H146" s="17"/>
      <c r="I146" s="17"/>
      <c r="J146" s="17"/>
      <c r="K146" s="17"/>
      <c r="L146" s="17"/>
      <c r="M146" s="17"/>
      <c r="N146" s="26"/>
      <c r="O146" s="26"/>
      <c r="P146" s="17"/>
      <c r="Q146" s="68"/>
      <c r="R146" s="68"/>
      <c r="S146" s="244" t="str">
        <f t="shared" si="3"/>
        <v/>
      </c>
      <c r="T146" s="28"/>
      <c r="U146" s="17"/>
      <c r="V146" s="69"/>
      <c r="W146" s="17"/>
      <c r="AB146" s="44" t="str">
        <f ca="1">IF(ISBLANK(INDIRECT("B146"))," ",(INDIRECT("B146")))</f>
        <v xml:space="preserve"> </v>
      </c>
      <c r="AC146" s="44" t="str">
        <f ca="1">IF(ISBLANK(INDIRECT("C146"))," ",(INDIRECT("C146")))</f>
        <v xml:space="preserve"> </v>
      </c>
      <c r="AD146" s="44" t="str">
        <f ca="1">IF(ISBLANK(INDIRECT("D146"))," ",(INDIRECT("D146")))</f>
        <v xml:space="preserve"> </v>
      </c>
      <c r="AE146" s="44" t="str">
        <f ca="1">IF(ISBLANK(INDIRECT("E146"))," ",(INDIRECT("E146")))</f>
        <v xml:space="preserve"> </v>
      </c>
      <c r="AF146" s="44" t="str">
        <f ca="1">IF(ISBLANK(INDIRECT("F146"))," ",(INDIRECT("F146")))</f>
        <v xml:space="preserve"> </v>
      </c>
      <c r="AG146" s="44" t="str">
        <f ca="1">IF(ISBLANK(INDIRECT("G146"))," ",(INDIRECT("G146")))</f>
        <v xml:space="preserve"> </v>
      </c>
      <c r="AH146" s="44" t="str">
        <f ca="1">IF(ISBLANK(INDIRECT("H146"))," ",(INDIRECT("H146")))</f>
        <v xml:space="preserve"> </v>
      </c>
      <c r="AI146" s="44" t="str">
        <f ca="1">IF(ISBLANK(INDIRECT("I146"))," ",(INDIRECT("I146")))</f>
        <v xml:space="preserve"> </v>
      </c>
      <c r="AJ146" s="44" t="str">
        <f ca="1">IF(ISBLANK(INDIRECT("J146"))," ",(INDIRECT("J146")))</f>
        <v xml:space="preserve"> </v>
      </c>
      <c r="AK146" s="44" t="str">
        <f ca="1">IF(ISBLANK(INDIRECT("K146"))," ",(INDIRECT("K146")))</f>
        <v xml:space="preserve"> </v>
      </c>
      <c r="AL146" s="44" t="str">
        <f ca="1">IF(ISBLANK(INDIRECT("L146"))," ",(INDIRECT("L146")))</f>
        <v xml:space="preserve"> </v>
      </c>
      <c r="AM146" s="44" t="str">
        <f ca="1">IF(ISBLANK(INDIRECT("M146"))," ",(INDIRECT("M146")))</f>
        <v xml:space="preserve"> </v>
      </c>
      <c r="AN146" s="44" t="str">
        <f ca="1">IF(ISBLANK(INDIRECT("N146"))," ",(INDIRECT("N146")))</f>
        <v xml:space="preserve"> </v>
      </c>
      <c r="AO146" s="44" t="str">
        <f ca="1">IF(ISBLANK(INDIRECT("O146"))," ",(INDIRECT("O146")))</f>
        <v xml:space="preserve"> </v>
      </c>
      <c r="AP146" s="44" t="str">
        <f ca="1">IF(ISBLANK(INDIRECT("P146"))," ",(INDIRECT("P146")))</f>
        <v xml:space="preserve"> </v>
      </c>
      <c r="AQ146" s="44" t="str">
        <f ca="1">IF(ISBLANK(INDIRECT("Q146"))," ",(INDIRECT("Q146")))</f>
        <v xml:space="preserve"> </v>
      </c>
      <c r="AR146" s="44" t="str">
        <f ca="1">IF(ISBLANK(INDIRECT("R146"))," ",(INDIRECT("R146")))</f>
        <v xml:space="preserve"> </v>
      </c>
      <c r="AS146" s="44" t="str">
        <f ca="1">IF(ISBLANK(INDIRECT("S146"))," ",(INDIRECT("S146")))</f>
        <v/>
      </c>
      <c r="AT146" s="44" t="str">
        <f ca="1">IF(ISBLANK(INDIRECT("T146"))," ",(INDIRECT("T146")))</f>
        <v xml:space="preserve"> </v>
      </c>
      <c r="AU146" s="44" t="str">
        <f ca="1">IF(ISBLANK(INDIRECT("U146"))," ",(INDIRECT("U146")))</f>
        <v xml:space="preserve"> </v>
      </c>
      <c r="AV146" s="44" t="str">
        <f ca="1">IF(ISBLANK(INDIRECT("V146"))," ",(INDIRECT("V146")))</f>
        <v xml:space="preserve"> </v>
      </c>
      <c r="AW146" s="44" t="str">
        <f ca="1">IF(ISBLANK(INDIRECT("W146"))," ",(INDIRECT("W146")))</f>
        <v xml:space="preserve"> </v>
      </c>
      <c r="BC146" s="158" t="s">
        <v>601</v>
      </c>
      <c r="BD146" s="158"/>
      <c r="BE146" s="158"/>
      <c r="BF146" s="158"/>
      <c r="BG146" s="158"/>
    </row>
    <row r="147" spans="1:59" x14ac:dyDescent="0.25">
      <c r="A147" s="15">
        <v>142</v>
      </c>
      <c r="B147" s="17"/>
      <c r="C147" s="17"/>
      <c r="D147" s="26"/>
      <c r="E147" s="27"/>
      <c r="F147" s="26"/>
      <c r="G147" s="17"/>
      <c r="H147" s="17"/>
      <c r="I147" s="17"/>
      <c r="J147" s="17"/>
      <c r="K147" s="17"/>
      <c r="L147" s="17"/>
      <c r="M147" s="17"/>
      <c r="N147" s="26"/>
      <c r="O147" s="26"/>
      <c r="P147" s="17"/>
      <c r="Q147" s="68"/>
      <c r="R147" s="68"/>
      <c r="S147" s="244" t="str">
        <f t="shared" si="3"/>
        <v/>
      </c>
      <c r="T147" s="28"/>
      <c r="U147" s="17"/>
      <c r="V147" s="69"/>
      <c r="W147" s="17"/>
      <c r="AB147" s="44" t="str">
        <f ca="1">IF(ISBLANK(INDIRECT("B147"))," ",(INDIRECT("B147")))</f>
        <v xml:space="preserve"> </v>
      </c>
      <c r="AC147" s="44" t="str">
        <f ca="1">IF(ISBLANK(INDIRECT("C147"))," ",(INDIRECT("C147")))</f>
        <v xml:space="preserve"> </v>
      </c>
      <c r="AD147" s="44" t="str">
        <f ca="1">IF(ISBLANK(INDIRECT("D147"))," ",(INDIRECT("D147")))</f>
        <v xml:space="preserve"> </v>
      </c>
      <c r="AE147" s="44" t="str">
        <f ca="1">IF(ISBLANK(INDIRECT("E147"))," ",(INDIRECT("E147")))</f>
        <v xml:space="preserve"> </v>
      </c>
      <c r="AF147" s="44" t="str">
        <f ca="1">IF(ISBLANK(INDIRECT("F147"))," ",(INDIRECT("F147")))</f>
        <v xml:space="preserve"> </v>
      </c>
      <c r="AG147" s="44" t="str">
        <f ca="1">IF(ISBLANK(INDIRECT("G147"))," ",(INDIRECT("G147")))</f>
        <v xml:space="preserve"> </v>
      </c>
      <c r="AH147" s="44" t="str">
        <f ca="1">IF(ISBLANK(INDIRECT("H147"))," ",(INDIRECT("H147")))</f>
        <v xml:space="preserve"> </v>
      </c>
      <c r="AI147" s="44" t="str">
        <f ca="1">IF(ISBLANK(INDIRECT("I147"))," ",(INDIRECT("I147")))</f>
        <v xml:space="preserve"> </v>
      </c>
      <c r="AJ147" s="44" t="str">
        <f ca="1">IF(ISBLANK(INDIRECT("J147"))," ",(INDIRECT("J147")))</f>
        <v xml:space="preserve"> </v>
      </c>
      <c r="AK147" s="44" t="str">
        <f ca="1">IF(ISBLANK(INDIRECT("K147"))," ",(INDIRECT("K147")))</f>
        <v xml:space="preserve"> </v>
      </c>
      <c r="AL147" s="44" t="str">
        <f ca="1">IF(ISBLANK(INDIRECT("L147"))," ",(INDIRECT("L147")))</f>
        <v xml:space="preserve"> </v>
      </c>
      <c r="AM147" s="44" t="str">
        <f ca="1">IF(ISBLANK(INDIRECT("M147"))," ",(INDIRECT("M147")))</f>
        <v xml:space="preserve"> </v>
      </c>
      <c r="AN147" s="44" t="str">
        <f ca="1">IF(ISBLANK(INDIRECT("N147"))," ",(INDIRECT("N147")))</f>
        <v xml:space="preserve"> </v>
      </c>
      <c r="AO147" s="44" t="str">
        <f ca="1">IF(ISBLANK(INDIRECT("O147"))," ",(INDIRECT("O147")))</f>
        <v xml:space="preserve"> </v>
      </c>
      <c r="AP147" s="44" t="str">
        <f ca="1">IF(ISBLANK(INDIRECT("P147"))," ",(INDIRECT("P147")))</f>
        <v xml:space="preserve"> </v>
      </c>
      <c r="AQ147" s="44" t="str">
        <f ca="1">IF(ISBLANK(INDIRECT("Q147"))," ",(INDIRECT("Q147")))</f>
        <v xml:space="preserve"> </v>
      </c>
      <c r="AR147" s="44" t="str">
        <f ca="1">IF(ISBLANK(INDIRECT("R147"))," ",(INDIRECT("R147")))</f>
        <v xml:space="preserve"> </v>
      </c>
      <c r="AS147" s="44" t="str">
        <f ca="1">IF(ISBLANK(INDIRECT("S147"))," ",(INDIRECT("S147")))</f>
        <v/>
      </c>
      <c r="AT147" s="44" t="str">
        <f ca="1">IF(ISBLANK(INDIRECT("T147"))," ",(INDIRECT("T147")))</f>
        <v xml:space="preserve"> </v>
      </c>
      <c r="AU147" s="44" t="str">
        <f ca="1">IF(ISBLANK(INDIRECT("U147"))," ",(INDIRECT("U147")))</f>
        <v xml:space="preserve"> </v>
      </c>
      <c r="AV147" s="44" t="str">
        <f ca="1">IF(ISBLANK(INDIRECT("V147"))," ",(INDIRECT("V147")))</f>
        <v xml:space="preserve"> </v>
      </c>
      <c r="AW147" s="44" t="str">
        <f ca="1">IF(ISBLANK(INDIRECT("W147"))," ",(INDIRECT("W147")))</f>
        <v xml:space="preserve"> </v>
      </c>
      <c r="BC147" s="158" t="s">
        <v>60</v>
      </c>
      <c r="BD147" s="158"/>
      <c r="BE147" s="158"/>
      <c r="BF147" s="158"/>
      <c r="BG147" s="158"/>
    </row>
    <row r="148" spans="1:59" x14ac:dyDescent="0.25">
      <c r="A148" s="15">
        <v>143</v>
      </c>
      <c r="B148" s="17"/>
      <c r="C148" s="17"/>
      <c r="D148" s="26"/>
      <c r="E148" s="27"/>
      <c r="F148" s="26"/>
      <c r="G148" s="17"/>
      <c r="H148" s="17"/>
      <c r="I148" s="17"/>
      <c r="J148" s="17"/>
      <c r="K148" s="17"/>
      <c r="L148" s="17"/>
      <c r="M148" s="17"/>
      <c r="N148" s="26"/>
      <c r="O148" s="26"/>
      <c r="P148" s="17"/>
      <c r="Q148" s="68"/>
      <c r="R148" s="68"/>
      <c r="S148" s="244" t="str">
        <f t="shared" si="3"/>
        <v/>
      </c>
      <c r="T148" s="28"/>
      <c r="U148" s="17"/>
      <c r="V148" s="69"/>
      <c r="W148" s="17"/>
      <c r="AB148" s="44" t="str">
        <f ca="1">IF(ISBLANK(INDIRECT("B148"))," ",(INDIRECT("B148")))</f>
        <v xml:space="preserve"> </v>
      </c>
      <c r="AC148" s="44" t="str">
        <f ca="1">IF(ISBLANK(INDIRECT("C148"))," ",(INDIRECT("C148")))</f>
        <v xml:space="preserve"> </v>
      </c>
      <c r="AD148" s="44" t="str">
        <f ca="1">IF(ISBLANK(INDIRECT("D148"))," ",(INDIRECT("D148")))</f>
        <v xml:space="preserve"> </v>
      </c>
      <c r="AE148" s="44" t="str">
        <f ca="1">IF(ISBLANK(INDIRECT("E148"))," ",(INDIRECT("E148")))</f>
        <v xml:space="preserve"> </v>
      </c>
      <c r="AF148" s="44" t="str">
        <f ca="1">IF(ISBLANK(INDIRECT("F148"))," ",(INDIRECT("F148")))</f>
        <v xml:space="preserve"> </v>
      </c>
      <c r="AG148" s="44" t="str">
        <f ca="1">IF(ISBLANK(INDIRECT("G148"))," ",(INDIRECT("G148")))</f>
        <v xml:space="preserve"> </v>
      </c>
      <c r="AH148" s="44" t="str">
        <f ca="1">IF(ISBLANK(INDIRECT("H148"))," ",(INDIRECT("H148")))</f>
        <v xml:space="preserve"> </v>
      </c>
      <c r="AI148" s="44" t="str">
        <f ca="1">IF(ISBLANK(INDIRECT("I148"))," ",(INDIRECT("I148")))</f>
        <v xml:space="preserve"> </v>
      </c>
      <c r="AJ148" s="44" t="str">
        <f ca="1">IF(ISBLANK(INDIRECT("J148"))," ",(INDIRECT("J148")))</f>
        <v xml:space="preserve"> </v>
      </c>
      <c r="AK148" s="44" t="str">
        <f ca="1">IF(ISBLANK(INDIRECT("K148"))," ",(INDIRECT("K148")))</f>
        <v xml:space="preserve"> </v>
      </c>
      <c r="AL148" s="44" t="str">
        <f ca="1">IF(ISBLANK(INDIRECT("L148"))," ",(INDIRECT("L148")))</f>
        <v xml:space="preserve"> </v>
      </c>
      <c r="AM148" s="44" t="str">
        <f ca="1">IF(ISBLANK(INDIRECT("M148"))," ",(INDIRECT("M148")))</f>
        <v xml:space="preserve"> </v>
      </c>
      <c r="AN148" s="44" t="str">
        <f ca="1">IF(ISBLANK(INDIRECT("N148"))," ",(INDIRECT("N148")))</f>
        <v xml:space="preserve"> </v>
      </c>
      <c r="AO148" s="44" t="str">
        <f ca="1">IF(ISBLANK(INDIRECT("O148"))," ",(INDIRECT("O148")))</f>
        <v xml:space="preserve"> </v>
      </c>
      <c r="AP148" s="44" t="str">
        <f ca="1">IF(ISBLANK(INDIRECT("P148"))," ",(INDIRECT("P148")))</f>
        <v xml:space="preserve"> </v>
      </c>
      <c r="AQ148" s="44" t="str">
        <f ca="1">IF(ISBLANK(INDIRECT("Q148"))," ",(INDIRECT("Q148")))</f>
        <v xml:space="preserve"> </v>
      </c>
      <c r="AR148" s="44" t="str">
        <f ca="1">IF(ISBLANK(INDIRECT("R148"))," ",(INDIRECT("R148")))</f>
        <v xml:space="preserve"> </v>
      </c>
      <c r="AS148" s="44" t="str">
        <f ca="1">IF(ISBLANK(INDIRECT("S148"))," ",(INDIRECT("S148")))</f>
        <v/>
      </c>
      <c r="AT148" s="44" t="str">
        <f ca="1">IF(ISBLANK(INDIRECT("T148"))," ",(INDIRECT("T148")))</f>
        <v xml:space="preserve"> </v>
      </c>
      <c r="AU148" s="44" t="str">
        <f ca="1">IF(ISBLANK(INDIRECT("U148"))," ",(INDIRECT("U148")))</f>
        <v xml:space="preserve"> </v>
      </c>
      <c r="AV148" s="44" t="str">
        <f ca="1">IF(ISBLANK(INDIRECT("V148"))," ",(INDIRECT("V148")))</f>
        <v xml:space="preserve"> </v>
      </c>
      <c r="AW148" s="44" t="str">
        <f ca="1">IF(ISBLANK(INDIRECT("W148"))," ",(INDIRECT("W148")))</f>
        <v xml:space="preserve"> </v>
      </c>
      <c r="BC148" s="158" t="s">
        <v>213</v>
      </c>
      <c r="BD148" s="158"/>
      <c r="BE148" s="158"/>
      <c r="BF148" s="158"/>
      <c r="BG148" s="158"/>
    </row>
    <row r="149" spans="1:59" x14ac:dyDescent="0.25">
      <c r="A149" s="15">
        <v>144</v>
      </c>
      <c r="B149" s="17"/>
      <c r="C149" s="17"/>
      <c r="D149" s="26"/>
      <c r="E149" s="27"/>
      <c r="F149" s="26"/>
      <c r="G149" s="17"/>
      <c r="H149" s="17"/>
      <c r="I149" s="17"/>
      <c r="J149" s="17"/>
      <c r="K149" s="17"/>
      <c r="L149" s="17"/>
      <c r="M149" s="17"/>
      <c r="N149" s="26"/>
      <c r="O149" s="26"/>
      <c r="P149" s="17"/>
      <c r="Q149" s="68"/>
      <c r="R149" s="68"/>
      <c r="S149" s="244" t="str">
        <f t="shared" si="3"/>
        <v/>
      </c>
      <c r="T149" s="28"/>
      <c r="U149" s="17"/>
      <c r="V149" s="69"/>
      <c r="W149" s="17"/>
      <c r="AB149" s="44" t="str">
        <f ca="1">IF(ISBLANK(INDIRECT("B149"))," ",(INDIRECT("B149")))</f>
        <v xml:space="preserve"> </v>
      </c>
      <c r="AC149" s="44" t="str">
        <f ca="1">IF(ISBLANK(INDIRECT("C149"))," ",(INDIRECT("C149")))</f>
        <v xml:space="preserve"> </v>
      </c>
      <c r="AD149" s="44" t="str">
        <f ca="1">IF(ISBLANK(INDIRECT("D149"))," ",(INDIRECT("D149")))</f>
        <v xml:space="preserve"> </v>
      </c>
      <c r="AE149" s="44" t="str">
        <f ca="1">IF(ISBLANK(INDIRECT("E149"))," ",(INDIRECT("E149")))</f>
        <v xml:space="preserve"> </v>
      </c>
      <c r="AF149" s="44" t="str">
        <f ca="1">IF(ISBLANK(INDIRECT("F149"))," ",(INDIRECT("F149")))</f>
        <v xml:space="preserve"> </v>
      </c>
      <c r="AG149" s="44" t="str">
        <f ca="1">IF(ISBLANK(INDIRECT("G149"))," ",(INDIRECT("G149")))</f>
        <v xml:space="preserve"> </v>
      </c>
      <c r="AH149" s="44" t="str">
        <f ca="1">IF(ISBLANK(INDIRECT("H149"))," ",(INDIRECT("H149")))</f>
        <v xml:space="preserve"> </v>
      </c>
      <c r="AI149" s="44" t="str">
        <f ca="1">IF(ISBLANK(INDIRECT("I149"))," ",(INDIRECT("I149")))</f>
        <v xml:space="preserve"> </v>
      </c>
      <c r="AJ149" s="44" t="str">
        <f ca="1">IF(ISBLANK(INDIRECT("J149"))," ",(INDIRECT("J149")))</f>
        <v xml:space="preserve"> </v>
      </c>
      <c r="AK149" s="44" t="str">
        <f ca="1">IF(ISBLANK(INDIRECT("K149"))," ",(INDIRECT("K149")))</f>
        <v xml:space="preserve"> </v>
      </c>
      <c r="AL149" s="44" t="str">
        <f ca="1">IF(ISBLANK(INDIRECT("L149"))," ",(INDIRECT("L149")))</f>
        <v xml:space="preserve"> </v>
      </c>
      <c r="AM149" s="44" t="str">
        <f ca="1">IF(ISBLANK(INDIRECT("M149"))," ",(INDIRECT("M149")))</f>
        <v xml:space="preserve"> </v>
      </c>
      <c r="AN149" s="44" t="str">
        <f ca="1">IF(ISBLANK(INDIRECT("N149"))," ",(INDIRECT("N149")))</f>
        <v xml:space="preserve"> </v>
      </c>
      <c r="AO149" s="44" t="str">
        <f ca="1">IF(ISBLANK(INDIRECT("O149"))," ",(INDIRECT("O149")))</f>
        <v xml:space="preserve"> </v>
      </c>
      <c r="AP149" s="44" t="str">
        <f ca="1">IF(ISBLANK(INDIRECT("P149"))," ",(INDIRECT("P149")))</f>
        <v xml:space="preserve"> </v>
      </c>
      <c r="AQ149" s="44" t="str">
        <f ca="1">IF(ISBLANK(INDIRECT("Q149"))," ",(INDIRECT("Q149")))</f>
        <v xml:space="preserve"> </v>
      </c>
      <c r="AR149" s="44" t="str">
        <f ca="1">IF(ISBLANK(INDIRECT("R149"))," ",(INDIRECT("R149")))</f>
        <v xml:space="preserve"> </v>
      </c>
      <c r="AS149" s="44" t="str">
        <f ca="1">IF(ISBLANK(INDIRECT("S149"))," ",(INDIRECT("S149")))</f>
        <v/>
      </c>
      <c r="AT149" s="44" t="str">
        <f ca="1">IF(ISBLANK(INDIRECT("T149"))," ",(INDIRECT("T149")))</f>
        <v xml:space="preserve"> </v>
      </c>
      <c r="AU149" s="44" t="str">
        <f ca="1">IF(ISBLANK(INDIRECT("U149"))," ",(INDIRECT("U149")))</f>
        <v xml:space="preserve"> </v>
      </c>
      <c r="AV149" s="44" t="str">
        <f ca="1">IF(ISBLANK(INDIRECT("V149"))," ",(INDIRECT("V149")))</f>
        <v xml:space="preserve"> </v>
      </c>
      <c r="AW149" s="44" t="str">
        <f ca="1">IF(ISBLANK(INDIRECT("W149"))," ",(INDIRECT("W149")))</f>
        <v xml:space="preserve"> </v>
      </c>
      <c r="BC149" s="158" t="s">
        <v>607</v>
      </c>
      <c r="BD149" s="158"/>
      <c r="BE149" s="158"/>
      <c r="BF149" s="158"/>
      <c r="BG149" s="158"/>
    </row>
    <row r="150" spans="1:59" x14ac:dyDescent="0.25">
      <c r="A150" s="15">
        <v>145</v>
      </c>
      <c r="B150" s="17"/>
      <c r="C150" s="17"/>
      <c r="D150" s="26"/>
      <c r="E150" s="27"/>
      <c r="F150" s="26"/>
      <c r="G150" s="17"/>
      <c r="H150" s="17"/>
      <c r="I150" s="17"/>
      <c r="J150" s="17"/>
      <c r="K150" s="17"/>
      <c r="L150" s="17"/>
      <c r="M150" s="17"/>
      <c r="N150" s="26"/>
      <c r="O150" s="26"/>
      <c r="P150" s="17"/>
      <c r="Q150" s="68"/>
      <c r="R150" s="68"/>
      <c r="S150" s="244" t="str">
        <f t="shared" si="3"/>
        <v/>
      </c>
      <c r="T150" s="28"/>
      <c r="U150" s="17"/>
      <c r="V150" s="69"/>
      <c r="W150" s="17"/>
      <c r="AB150" s="44" t="str">
        <f ca="1">IF(ISBLANK(INDIRECT("B150"))," ",(INDIRECT("B150")))</f>
        <v xml:space="preserve"> </v>
      </c>
      <c r="AC150" s="44" t="str">
        <f ca="1">IF(ISBLANK(INDIRECT("C150"))," ",(INDIRECT("C150")))</f>
        <v xml:space="preserve"> </v>
      </c>
      <c r="AD150" s="44" t="str">
        <f ca="1">IF(ISBLANK(INDIRECT("D150"))," ",(INDIRECT("D150")))</f>
        <v xml:space="preserve"> </v>
      </c>
      <c r="AE150" s="44" t="str">
        <f ca="1">IF(ISBLANK(INDIRECT("E150"))," ",(INDIRECT("E150")))</f>
        <v xml:space="preserve"> </v>
      </c>
      <c r="AF150" s="44" t="str">
        <f ca="1">IF(ISBLANK(INDIRECT("F150"))," ",(INDIRECT("F150")))</f>
        <v xml:space="preserve"> </v>
      </c>
      <c r="AG150" s="44" t="str">
        <f ca="1">IF(ISBLANK(INDIRECT("G150"))," ",(INDIRECT("G150")))</f>
        <v xml:space="preserve"> </v>
      </c>
      <c r="AH150" s="44" t="str">
        <f ca="1">IF(ISBLANK(INDIRECT("H150"))," ",(INDIRECT("H150")))</f>
        <v xml:space="preserve"> </v>
      </c>
      <c r="AI150" s="44" t="str">
        <f ca="1">IF(ISBLANK(INDIRECT("I150"))," ",(INDIRECT("I150")))</f>
        <v xml:space="preserve"> </v>
      </c>
      <c r="AJ150" s="44" t="str">
        <f ca="1">IF(ISBLANK(INDIRECT("J150"))," ",(INDIRECT("J150")))</f>
        <v xml:space="preserve"> </v>
      </c>
      <c r="AK150" s="44" t="str">
        <f ca="1">IF(ISBLANK(INDIRECT("K150"))," ",(INDIRECT("K150")))</f>
        <v xml:space="preserve"> </v>
      </c>
      <c r="AL150" s="44" t="str">
        <f ca="1">IF(ISBLANK(INDIRECT("L150"))," ",(INDIRECT("L150")))</f>
        <v xml:space="preserve"> </v>
      </c>
      <c r="AM150" s="44" t="str">
        <f ca="1">IF(ISBLANK(INDIRECT("M150"))," ",(INDIRECT("M150")))</f>
        <v xml:space="preserve"> </v>
      </c>
      <c r="AN150" s="44" t="str">
        <f ca="1">IF(ISBLANK(INDIRECT("N150"))," ",(INDIRECT("N150")))</f>
        <v xml:space="preserve"> </v>
      </c>
      <c r="AO150" s="44" t="str">
        <f ca="1">IF(ISBLANK(INDIRECT("O150"))," ",(INDIRECT("O150")))</f>
        <v xml:space="preserve"> </v>
      </c>
      <c r="AP150" s="44" t="str">
        <f ca="1">IF(ISBLANK(INDIRECT("P150"))," ",(INDIRECT("P150")))</f>
        <v xml:space="preserve"> </v>
      </c>
      <c r="AQ150" s="44" t="str">
        <f ca="1">IF(ISBLANK(INDIRECT("Q150"))," ",(INDIRECT("Q150")))</f>
        <v xml:space="preserve"> </v>
      </c>
      <c r="AR150" s="44" t="str">
        <f ca="1">IF(ISBLANK(INDIRECT("R150"))," ",(INDIRECT("R150")))</f>
        <v xml:space="preserve"> </v>
      </c>
      <c r="AS150" s="44" t="str">
        <f ca="1">IF(ISBLANK(INDIRECT("S150"))," ",(INDIRECT("S150")))</f>
        <v/>
      </c>
      <c r="AT150" s="44" t="str">
        <f ca="1">IF(ISBLANK(INDIRECT("T150"))," ",(INDIRECT("T150")))</f>
        <v xml:space="preserve"> </v>
      </c>
      <c r="AU150" s="44" t="str">
        <f ca="1">IF(ISBLANK(INDIRECT("U150"))," ",(INDIRECT("U150")))</f>
        <v xml:space="preserve"> </v>
      </c>
      <c r="AV150" s="44" t="str">
        <f ca="1">IF(ISBLANK(INDIRECT("V150"))," ",(INDIRECT("V150")))</f>
        <v xml:space="preserve"> </v>
      </c>
      <c r="AW150" s="44" t="str">
        <f ca="1">IF(ISBLANK(INDIRECT("W150"))," ",(INDIRECT("W150")))</f>
        <v xml:space="preserve"> </v>
      </c>
      <c r="BC150" s="158" t="s">
        <v>61</v>
      </c>
      <c r="BD150" s="158"/>
      <c r="BE150" s="158"/>
      <c r="BF150" s="158"/>
      <c r="BG150" s="158"/>
    </row>
    <row r="151" spans="1:59" x14ac:dyDescent="0.25">
      <c r="A151" s="15">
        <v>146</v>
      </c>
      <c r="B151" s="17"/>
      <c r="C151" s="17"/>
      <c r="D151" s="26"/>
      <c r="E151" s="27"/>
      <c r="F151" s="26"/>
      <c r="G151" s="17"/>
      <c r="H151" s="17"/>
      <c r="I151" s="17"/>
      <c r="J151" s="17"/>
      <c r="K151" s="17"/>
      <c r="L151" s="17"/>
      <c r="M151" s="17"/>
      <c r="N151" s="26"/>
      <c r="O151" s="26"/>
      <c r="P151" s="17"/>
      <c r="Q151" s="68"/>
      <c r="R151" s="68"/>
      <c r="S151" s="244" t="str">
        <f t="shared" si="3"/>
        <v/>
      </c>
      <c r="T151" s="28"/>
      <c r="U151" s="17"/>
      <c r="V151" s="69"/>
      <c r="W151" s="17"/>
      <c r="AB151" s="44" t="str">
        <f ca="1">IF(ISBLANK(INDIRECT("B151"))," ",(INDIRECT("B151")))</f>
        <v xml:space="preserve"> </v>
      </c>
      <c r="AC151" s="44" t="str">
        <f ca="1">IF(ISBLANK(INDIRECT("C151"))," ",(INDIRECT("C151")))</f>
        <v xml:space="preserve"> </v>
      </c>
      <c r="AD151" s="44" t="str">
        <f ca="1">IF(ISBLANK(INDIRECT("D151"))," ",(INDIRECT("D151")))</f>
        <v xml:space="preserve"> </v>
      </c>
      <c r="AE151" s="44" t="str">
        <f ca="1">IF(ISBLANK(INDIRECT("E151"))," ",(INDIRECT("E151")))</f>
        <v xml:space="preserve"> </v>
      </c>
      <c r="AF151" s="44" t="str">
        <f ca="1">IF(ISBLANK(INDIRECT("F151"))," ",(INDIRECT("F151")))</f>
        <v xml:space="preserve"> </v>
      </c>
      <c r="AG151" s="44" t="str">
        <f ca="1">IF(ISBLANK(INDIRECT("G151"))," ",(INDIRECT("G151")))</f>
        <v xml:space="preserve"> </v>
      </c>
      <c r="AH151" s="44" t="str">
        <f ca="1">IF(ISBLANK(INDIRECT("H151"))," ",(INDIRECT("H151")))</f>
        <v xml:space="preserve"> </v>
      </c>
      <c r="AI151" s="44" t="str">
        <f ca="1">IF(ISBLANK(INDIRECT("I151"))," ",(INDIRECT("I151")))</f>
        <v xml:space="preserve"> </v>
      </c>
      <c r="AJ151" s="44" t="str">
        <f ca="1">IF(ISBLANK(INDIRECT("J151"))," ",(INDIRECT("J151")))</f>
        <v xml:space="preserve"> </v>
      </c>
      <c r="AK151" s="44" t="str">
        <f ca="1">IF(ISBLANK(INDIRECT("K151"))," ",(INDIRECT("K151")))</f>
        <v xml:space="preserve"> </v>
      </c>
      <c r="AL151" s="44" t="str">
        <f ca="1">IF(ISBLANK(INDIRECT("L151"))," ",(INDIRECT("L151")))</f>
        <v xml:space="preserve"> </v>
      </c>
      <c r="AM151" s="44" t="str">
        <f ca="1">IF(ISBLANK(INDIRECT("M151"))," ",(INDIRECT("M151")))</f>
        <v xml:space="preserve"> </v>
      </c>
      <c r="AN151" s="44" t="str">
        <f ca="1">IF(ISBLANK(INDIRECT("N151"))," ",(INDIRECT("N151")))</f>
        <v xml:space="preserve"> </v>
      </c>
      <c r="AO151" s="44" t="str">
        <f ca="1">IF(ISBLANK(INDIRECT("O151"))," ",(INDIRECT("O151")))</f>
        <v xml:space="preserve"> </v>
      </c>
      <c r="AP151" s="44" t="str">
        <f ca="1">IF(ISBLANK(INDIRECT("P151"))," ",(INDIRECT("P151")))</f>
        <v xml:space="preserve"> </v>
      </c>
      <c r="AQ151" s="44" t="str">
        <f ca="1">IF(ISBLANK(INDIRECT("Q151"))," ",(INDIRECT("Q151")))</f>
        <v xml:space="preserve"> </v>
      </c>
      <c r="AR151" s="44" t="str">
        <f ca="1">IF(ISBLANK(INDIRECT("R151"))," ",(INDIRECT("R151")))</f>
        <v xml:space="preserve"> </v>
      </c>
      <c r="AS151" s="44" t="str">
        <f ca="1">IF(ISBLANK(INDIRECT("S151"))," ",(INDIRECT("S151")))</f>
        <v/>
      </c>
      <c r="AT151" s="44" t="str">
        <f ca="1">IF(ISBLANK(INDIRECT("T151"))," ",(INDIRECT("T151")))</f>
        <v xml:space="preserve"> </v>
      </c>
      <c r="AU151" s="44" t="str">
        <f ca="1">IF(ISBLANK(INDIRECT("U151"))," ",(INDIRECT("U151")))</f>
        <v xml:space="preserve"> </v>
      </c>
      <c r="AV151" s="44" t="str">
        <f ca="1">IF(ISBLANK(INDIRECT("V151"))," ",(INDIRECT("V151")))</f>
        <v xml:space="preserve"> </v>
      </c>
      <c r="AW151" s="44" t="str">
        <f ca="1">IF(ISBLANK(INDIRECT("W151"))," ",(INDIRECT("W151")))</f>
        <v xml:space="preserve"> </v>
      </c>
      <c r="BC151" s="158" t="s">
        <v>62</v>
      </c>
      <c r="BD151" s="158"/>
      <c r="BE151" s="158"/>
      <c r="BF151" s="158"/>
      <c r="BG151" s="158"/>
    </row>
    <row r="152" spans="1:59" x14ac:dyDescent="0.25">
      <c r="A152" s="15">
        <v>147</v>
      </c>
      <c r="B152" s="17"/>
      <c r="C152" s="17"/>
      <c r="D152" s="26"/>
      <c r="E152" s="27"/>
      <c r="F152" s="26"/>
      <c r="G152" s="17"/>
      <c r="H152" s="17"/>
      <c r="I152" s="17"/>
      <c r="J152" s="17"/>
      <c r="K152" s="17"/>
      <c r="L152" s="17"/>
      <c r="M152" s="17"/>
      <c r="N152" s="26"/>
      <c r="O152" s="26"/>
      <c r="P152" s="17"/>
      <c r="Q152" s="68"/>
      <c r="R152" s="68"/>
      <c r="S152" s="244" t="str">
        <f t="shared" si="3"/>
        <v/>
      </c>
      <c r="T152" s="28"/>
      <c r="U152" s="17"/>
      <c r="V152" s="69"/>
      <c r="W152" s="17"/>
      <c r="AB152" s="44" t="str">
        <f ca="1">IF(ISBLANK(INDIRECT("B152"))," ",(INDIRECT("B152")))</f>
        <v xml:space="preserve"> </v>
      </c>
      <c r="AC152" s="44" t="str">
        <f ca="1">IF(ISBLANK(INDIRECT("C152"))," ",(INDIRECT("C152")))</f>
        <v xml:space="preserve"> </v>
      </c>
      <c r="AD152" s="44" t="str">
        <f ca="1">IF(ISBLANK(INDIRECT("D152"))," ",(INDIRECT("D152")))</f>
        <v xml:space="preserve"> </v>
      </c>
      <c r="AE152" s="44" t="str">
        <f ca="1">IF(ISBLANK(INDIRECT("E152"))," ",(INDIRECT("E152")))</f>
        <v xml:space="preserve"> </v>
      </c>
      <c r="AF152" s="44" t="str">
        <f ca="1">IF(ISBLANK(INDIRECT("F152"))," ",(INDIRECT("F152")))</f>
        <v xml:space="preserve"> </v>
      </c>
      <c r="AG152" s="44" t="str">
        <f ca="1">IF(ISBLANK(INDIRECT("G152"))," ",(INDIRECT("G152")))</f>
        <v xml:space="preserve"> </v>
      </c>
      <c r="AH152" s="44" t="str">
        <f ca="1">IF(ISBLANK(INDIRECT("H152"))," ",(INDIRECT("H152")))</f>
        <v xml:space="preserve"> </v>
      </c>
      <c r="AI152" s="44" t="str">
        <f ca="1">IF(ISBLANK(INDIRECT("I152"))," ",(INDIRECT("I152")))</f>
        <v xml:space="preserve"> </v>
      </c>
      <c r="AJ152" s="44" t="str">
        <f ca="1">IF(ISBLANK(INDIRECT("J152"))," ",(INDIRECT("J152")))</f>
        <v xml:space="preserve"> </v>
      </c>
      <c r="AK152" s="44" t="str">
        <f ca="1">IF(ISBLANK(INDIRECT("K152"))," ",(INDIRECT("K152")))</f>
        <v xml:space="preserve"> </v>
      </c>
      <c r="AL152" s="44" t="str">
        <f ca="1">IF(ISBLANK(INDIRECT("L152"))," ",(INDIRECT("L152")))</f>
        <v xml:space="preserve"> </v>
      </c>
      <c r="AM152" s="44" t="str">
        <f ca="1">IF(ISBLANK(INDIRECT("M152"))," ",(INDIRECT("M152")))</f>
        <v xml:space="preserve"> </v>
      </c>
      <c r="AN152" s="44" t="str">
        <f ca="1">IF(ISBLANK(INDIRECT("N152"))," ",(INDIRECT("N152")))</f>
        <v xml:space="preserve"> </v>
      </c>
      <c r="AO152" s="44" t="str">
        <f ca="1">IF(ISBLANK(INDIRECT("O152"))," ",(INDIRECT("O152")))</f>
        <v xml:space="preserve"> </v>
      </c>
      <c r="AP152" s="44" t="str">
        <f ca="1">IF(ISBLANK(INDIRECT("P152"))," ",(INDIRECT("P152")))</f>
        <v xml:space="preserve"> </v>
      </c>
      <c r="AQ152" s="44" t="str">
        <f ca="1">IF(ISBLANK(INDIRECT("Q152"))," ",(INDIRECT("Q152")))</f>
        <v xml:space="preserve"> </v>
      </c>
      <c r="AR152" s="44" t="str">
        <f ca="1">IF(ISBLANK(INDIRECT("R152"))," ",(INDIRECT("R152")))</f>
        <v xml:space="preserve"> </v>
      </c>
      <c r="AS152" s="44" t="str">
        <f ca="1">IF(ISBLANK(INDIRECT("S152"))," ",(INDIRECT("S152")))</f>
        <v/>
      </c>
      <c r="AT152" s="44" t="str">
        <f ca="1">IF(ISBLANK(INDIRECT("T152"))," ",(INDIRECT("T152")))</f>
        <v xml:space="preserve"> </v>
      </c>
      <c r="AU152" s="44" t="str">
        <f ca="1">IF(ISBLANK(INDIRECT("U152"))," ",(INDIRECT("U152")))</f>
        <v xml:space="preserve"> </v>
      </c>
      <c r="AV152" s="44" t="str">
        <f ca="1">IF(ISBLANK(INDIRECT("V152"))," ",(INDIRECT("V152")))</f>
        <v xml:space="preserve"> </v>
      </c>
      <c r="AW152" s="44" t="str">
        <f ca="1">IF(ISBLANK(INDIRECT("W152"))," ",(INDIRECT("W152")))</f>
        <v xml:space="preserve"> </v>
      </c>
      <c r="BC152" s="158" t="s">
        <v>602</v>
      </c>
      <c r="BD152" s="158"/>
      <c r="BE152" s="158"/>
      <c r="BF152" s="158"/>
      <c r="BG152" s="158"/>
    </row>
    <row r="153" spans="1:59" x14ac:dyDescent="0.25">
      <c r="A153" s="15">
        <v>148</v>
      </c>
      <c r="B153" s="17"/>
      <c r="C153" s="17"/>
      <c r="D153" s="26"/>
      <c r="E153" s="27"/>
      <c r="F153" s="26"/>
      <c r="G153" s="17"/>
      <c r="H153" s="17"/>
      <c r="I153" s="17"/>
      <c r="J153" s="17"/>
      <c r="K153" s="17"/>
      <c r="L153" s="17"/>
      <c r="M153" s="17"/>
      <c r="N153" s="26"/>
      <c r="O153" s="26"/>
      <c r="P153" s="17"/>
      <c r="Q153" s="68"/>
      <c r="R153" s="68"/>
      <c r="S153" s="244" t="str">
        <f t="shared" si="3"/>
        <v/>
      </c>
      <c r="T153" s="28"/>
      <c r="U153" s="17"/>
      <c r="V153" s="69"/>
      <c r="W153" s="17"/>
      <c r="AB153" s="44" t="str">
        <f ca="1">IF(ISBLANK(INDIRECT("B153"))," ",(INDIRECT("B153")))</f>
        <v xml:space="preserve"> </v>
      </c>
      <c r="AC153" s="44" t="str">
        <f ca="1">IF(ISBLANK(INDIRECT("C153"))," ",(INDIRECT("C153")))</f>
        <v xml:space="preserve"> </v>
      </c>
      <c r="AD153" s="44" t="str">
        <f ca="1">IF(ISBLANK(INDIRECT("D153"))," ",(INDIRECT("D153")))</f>
        <v xml:space="preserve"> </v>
      </c>
      <c r="AE153" s="44" t="str">
        <f ca="1">IF(ISBLANK(INDIRECT("E153"))," ",(INDIRECT("E153")))</f>
        <v xml:space="preserve"> </v>
      </c>
      <c r="AF153" s="44" t="str">
        <f ca="1">IF(ISBLANK(INDIRECT("F153"))," ",(INDIRECT("F153")))</f>
        <v xml:space="preserve"> </v>
      </c>
      <c r="AG153" s="44" t="str">
        <f ca="1">IF(ISBLANK(INDIRECT("G153"))," ",(INDIRECT("G153")))</f>
        <v xml:space="preserve"> </v>
      </c>
      <c r="AH153" s="44" t="str">
        <f ca="1">IF(ISBLANK(INDIRECT("H153"))," ",(INDIRECT("H153")))</f>
        <v xml:space="preserve"> </v>
      </c>
      <c r="AI153" s="44" t="str">
        <f ca="1">IF(ISBLANK(INDIRECT("I153"))," ",(INDIRECT("I153")))</f>
        <v xml:space="preserve"> </v>
      </c>
      <c r="AJ153" s="44" t="str">
        <f ca="1">IF(ISBLANK(INDIRECT("J153"))," ",(INDIRECT("J153")))</f>
        <v xml:space="preserve"> </v>
      </c>
      <c r="AK153" s="44" t="str">
        <f ca="1">IF(ISBLANK(INDIRECT("K153"))," ",(INDIRECT("K153")))</f>
        <v xml:space="preserve"> </v>
      </c>
      <c r="AL153" s="44" t="str">
        <f ca="1">IF(ISBLANK(INDIRECT("L153"))," ",(INDIRECT("L153")))</f>
        <v xml:space="preserve"> </v>
      </c>
      <c r="AM153" s="44" t="str">
        <f ca="1">IF(ISBLANK(INDIRECT("M153"))," ",(INDIRECT("M153")))</f>
        <v xml:space="preserve"> </v>
      </c>
      <c r="AN153" s="44" t="str">
        <f ca="1">IF(ISBLANK(INDIRECT("N153"))," ",(INDIRECT("N153")))</f>
        <v xml:space="preserve"> </v>
      </c>
      <c r="AO153" s="44" t="str">
        <f ca="1">IF(ISBLANK(INDIRECT("O153"))," ",(INDIRECT("O153")))</f>
        <v xml:space="preserve"> </v>
      </c>
      <c r="AP153" s="44" t="str">
        <f ca="1">IF(ISBLANK(INDIRECT("P153"))," ",(INDIRECT("P153")))</f>
        <v xml:space="preserve"> </v>
      </c>
      <c r="AQ153" s="44" t="str">
        <f ca="1">IF(ISBLANK(INDIRECT("Q153"))," ",(INDIRECT("Q153")))</f>
        <v xml:space="preserve"> </v>
      </c>
      <c r="AR153" s="44" t="str">
        <f ca="1">IF(ISBLANK(INDIRECT("R153"))," ",(INDIRECT("R153")))</f>
        <v xml:space="preserve"> </v>
      </c>
      <c r="AS153" s="44" t="str">
        <f ca="1">IF(ISBLANK(INDIRECT("S153"))," ",(INDIRECT("S153")))</f>
        <v/>
      </c>
      <c r="AT153" s="44" t="str">
        <f ca="1">IF(ISBLANK(INDIRECT("T153"))," ",(INDIRECT("T153")))</f>
        <v xml:space="preserve"> </v>
      </c>
      <c r="AU153" s="44" t="str">
        <f ca="1">IF(ISBLANK(INDIRECT("U153"))," ",(INDIRECT("U153")))</f>
        <v xml:space="preserve"> </v>
      </c>
      <c r="AV153" s="44" t="str">
        <f ca="1">IF(ISBLANK(INDIRECT("V153"))," ",(INDIRECT("V153")))</f>
        <v xml:space="preserve"> </v>
      </c>
      <c r="AW153" s="44" t="str">
        <f ca="1">IF(ISBLANK(INDIRECT("W153"))," ",(INDIRECT("W153")))</f>
        <v xml:space="preserve"> </v>
      </c>
      <c r="BC153" s="158" t="s">
        <v>603</v>
      </c>
      <c r="BD153" s="158"/>
      <c r="BE153" s="158"/>
      <c r="BF153" s="158"/>
      <c r="BG153" s="158"/>
    </row>
    <row r="154" spans="1:59" x14ac:dyDescent="0.25">
      <c r="A154" s="15">
        <v>149</v>
      </c>
      <c r="B154" s="17"/>
      <c r="C154" s="17"/>
      <c r="D154" s="26"/>
      <c r="E154" s="27"/>
      <c r="F154" s="26"/>
      <c r="G154" s="17"/>
      <c r="H154" s="17"/>
      <c r="I154" s="17"/>
      <c r="J154" s="17"/>
      <c r="K154" s="17"/>
      <c r="L154" s="17"/>
      <c r="M154" s="17"/>
      <c r="N154" s="26"/>
      <c r="O154" s="26"/>
      <c r="P154" s="17"/>
      <c r="Q154" s="68"/>
      <c r="R154" s="68"/>
      <c r="S154" s="244" t="str">
        <f t="shared" si="3"/>
        <v/>
      </c>
      <c r="T154" s="28"/>
      <c r="U154" s="17"/>
      <c r="V154" s="69"/>
      <c r="W154" s="17"/>
      <c r="AB154" s="44" t="str">
        <f ca="1">IF(ISBLANK(INDIRECT("B154"))," ",(INDIRECT("B154")))</f>
        <v xml:space="preserve"> </v>
      </c>
      <c r="AC154" s="44" t="str">
        <f ca="1">IF(ISBLANK(INDIRECT("C154"))," ",(INDIRECT("C154")))</f>
        <v xml:space="preserve"> </v>
      </c>
      <c r="AD154" s="44" t="str">
        <f ca="1">IF(ISBLANK(INDIRECT("D154"))," ",(INDIRECT("D154")))</f>
        <v xml:space="preserve"> </v>
      </c>
      <c r="AE154" s="44" t="str">
        <f ca="1">IF(ISBLANK(INDIRECT("E154"))," ",(INDIRECT("E154")))</f>
        <v xml:space="preserve"> </v>
      </c>
      <c r="AF154" s="44" t="str">
        <f ca="1">IF(ISBLANK(INDIRECT("F154"))," ",(INDIRECT("F154")))</f>
        <v xml:space="preserve"> </v>
      </c>
      <c r="AG154" s="44" t="str">
        <f ca="1">IF(ISBLANK(INDIRECT("G154"))," ",(INDIRECT("G154")))</f>
        <v xml:space="preserve"> </v>
      </c>
      <c r="AH154" s="44" t="str">
        <f ca="1">IF(ISBLANK(INDIRECT("H154"))," ",(INDIRECT("H154")))</f>
        <v xml:space="preserve"> </v>
      </c>
      <c r="AI154" s="44" t="str">
        <f ca="1">IF(ISBLANK(INDIRECT("I154"))," ",(INDIRECT("I154")))</f>
        <v xml:space="preserve"> </v>
      </c>
      <c r="AJ154" s="44" t="str">
        <f ca="1">IF(ISBLANK(INDIRECT("J154"))," ",(INDIRECT("J154")))</f>
        <v xml:space="preserve"> </v>
      </c>
      <c r="AK154" s="44" t="str">
        <f ca="1">IF(ISBLANK(INDIRECT("K154"))," ",(INDIRECT("K154")))</f>
        <v xml:space="preserve"> </v>
      </c>
      <c r="AL154" s="44" t="str">
        <f ca="1">IF(ISBLANK(INDIRECT("L154"))," ",(INDIRECT("L154")))</f>
        <v xml:space="preserve"> </v>
      </c>
      <c r="AM154" s="44" t="str">
        <f ca="1">IF(ISBLANK(INDIRECT("M154"))," ",(INDIRECT("M154")))</f>
        <v xml:space="preserve"> </v>
      </c>
      <c r="AN154" s="44" t="str">
        <f ca="1">IF(ISBLANK(INDIRECT("N154"))," ",(INDIRECT("N154")))</f>
        <v xml:space="preserve"> </v>
      </c>
      <c r="AO154" s="44" t="str">
        <f ca="1">IF(ISBLANK(INDIRECT("O154"))," ",(INDIRECT("O154")))</f>
        <v xml:space="preserve"> </v>
      </c>
      <c r="AP154" s="44" t="str">
        <f ca="1">IF(ISBLANK(INDIRECT("P154"))," ",(INDIRECT("P154")))</f>
        <v xml:space="preserve"> </v>
      </c>
      <c r="AQ154" s="44" t="str">
        <f ca="1">IF(ISBLANK(INDIRECT("Q154"))," ",(INDIRECT("Q154")))</f>
        <v xml:space="preserve"> </v>
      </c>
      <c r="AR154" s="44" t="str">
        <f ca="1">IF(ISBLANK(INDIRECT("R154"))," ",(INDIRECT("R154")))</f>
        <v xml:space="preserve"> </v>
      </c>
      <c r="AS154" s="44" t="str">
        <f ca="1">IF(ISBLANK(INDIRECT("S154"))," ",(INDIRECT("S154")))</f>
        <v/>
      </c>
      <c r="AT154" s="44" t="str">
        <f ca="1">IF(ISBLANK(INDIRECT("T154"))," ",(INDIRECT("T154")))</f>
        <v xml:space="preserve"> </v>
      </c>
      <c r="AU154" s="44" t="str">
        <f ca="1">IF(ISBLANK(INDIRECT("U154"))," ",(INDIRECT("U154")))</f>
        <v xml:space="preserve"> </v>
      </c>
      <c r="AV154" s="44" t="str">
        <f ca="1">IF(ISBLANK(INDIRECT("V154"))," ",(INDIRECT("V154")))</f>
        <v xml:space="preserve"> </v>
      </c>
      <c r="AW154" s="44" t="str">
        <f ca="1">IF(ISBLANK(INDIRECT("W154"))," ",(INDIRECT("W154")))</f>
        <v xml:space="preserve"> </v>
      </c>
      <c r="BC154" s="158" t="s">
        <v>604</v>
      </c>
      <c r="BD154" s="158"/>
      <c r="BE154" s="158"/>
      <c r="BF154" s="158"/>
      <c r="BG154" s="158"/>
    </row>
    <row r="155" spans="1:59" x14ac:dyDescent="0.25">
      <c r="A155" s="15">
        <v>150</v>
      </c>
      <c r="B155" s="17"/>
      <c r="C155" s="17"/>
      <c r="D155" s="26"/>
      <c r="E155" s="27"/>
      <c r="F155" s="26"/>
      <c r="G155" s="17"/>
      <c r="H155" s="17"/>
      <c r="I155" s="17"/>
      <c r="J155" s="17"/>
      <c r="K155" s="17"/>
      <c r="L155" s="17"/>
      <c r="M155" s="17"/>
      <c r="N155" s="26"/>
      <c r="O155" s="26"/>
      <c r="P155" s="17"/>
      <c r="Q155" s="68"/>
      <c r="R155" s="68"/>
      <c r="S155" s="244" t="str">
        <f t="shared" si="3"/>
        <v/>
      </c>
      <c r="T155" s="28"/>
      <c r="U155" s="17"/>
      <c r="V155" s="69"/>
      <c r="W155" s="17"/>
      <c r="AB155" s="44" t="str">
        <f ca="1">IF(ISBLANK(INDIRECT("B155"))," ",(INDIRECT("B155")))</f>
        <v xml:space="preserve"> </v>
      </c>
      <c r="AC155" s="44" t="str">
        <f ca="1">IF(ISBLANK(INDIRECT("C155"))," ",(INDIRECT("C155")))</f>
        <v xml:space="preserve"> </v>
      </c>
      <c r="AD155" s="44" t="str">
        <f ca="1">IF(ISBLANK(INDIRECT("D155"))," ",(INDIRECT("D155")))</f>
        <v xml:space="preserve"> </v>
      </c>
      <c r="AE155" s="44" t="str">
        <f ca="1">IF(ISBLANK(INDIRECT("E155"))," ",(INDIRECT("E155")))</f>
        <v xml:space="preserve"> </v>
      </c>
      <c r="AF155" s="44" t="str">
        <f ca="1">IF(ISBLANK(INDIRECT("F155"))," ",(INDIRECT("F155")))</f>
        <v xml:space="preserve"> </v>
      </c>
      <c r="AG155" s="44" t="str">
        <f ca="1">IF(ISBLANK(INDIRECT("G155"))," ",(INDIRECT("G155")))</f>
        <v xml:space="preserve"> </v>
      </c>
      <c r="AH155" s="44" t="str">
        <f ca="1">IF(ISBLANK(INDIRECT("H155"))," ",(INDIRECT("H155")))</f>
        <v xml:space="preserve"> </v>
      </c>
      <c r="AI155" s="44" t="str">
        <f ca="1">IF(ISBLANK(INDIRECT("I155"))," ",(INDIRECT("I155")))</f>
        <v xml:space="preserve"> </v>
      </c>
      <c r="AJ155" s="44" t="str">
        <f ca="1">IF(ISBLANK(INDIRECT("J155"))," ",(INDIRECT("J155")))</f>
        <v xml:space="preserve"> </v>
      </c>
      <c r="AK155" s="44" t="str">
        <f ca="1">IF(ISBLANK(INDIRECT("K155"))," ",(INDIRECT("K155")))</f>
        <v xml:space="preserve"> </v>
      </c>
      <c r="AL155" s="44" t="str">
        <f ca="1">IF(ISBLANK(INDIRECT("L155"))," ",(INDIRECT("L155")))</f>
        <v xml:space="preserve"> </v>
      </c>
      <c r="AM155" s="44" t="str">
        <f ca="1">IF(ISBLANK(INDIRECT("M155"))," ",(INDIRECT("M155")))</f>
        <v xml:space="preserve"> </v>
      </c>
      <c r="AN155" s="44" t="str">
        <f ca="1">IF(ISBLANK(INDIRECT("N155"))," ",(INDIRECT("N155")))</f>
        <v xml:space="preserve"> </v>
      </c>
      <c r="AO155" s="44" t="str">
        <f ca="1">IF(ISBLANK(INDIRECT("O155"))," ",(INDIRECT("O155")))</f>
        <v xml:space="preserve"> </v>
      </c>
      <c r="AP155" s="44" t="str">
        <f ca="1">IF(ISBLANK(INDIRECT("P155"))," ",(INDIRECT("P155")))</f>
        <v xml:space="preserve"> </v>
      </c>
      <c r="AQ155" s="44" t="str">
        <f ca="1">IF(ISBLANK(INDIRECT("Q155"))," ",(INDIRECT("Q155")))</f>
        <v xml:space="preserve"> </v>
      </c>
      <c r="AR155" s="44" t="str">
        <f ca="1">IF(ISBLANK(INDIRECT("R155"))," ",(INDIRECT("R155")))</f>
        <v xml:space="preserve"> </v>
      </c>
      <c r="AS155" s="44" t="str">
        <f ca="1">IF(ISBLANK(INDIRECT("S155"))," ",(INDIRECT("S155")))</f>
        <v/>
      </c>
      <c r="AT155" s="44" t="str">
        <f ca="1">IF(ISBLANK(INDIRECT("T155"))," ",(INDIRECT("T155")))</f>
        <v xml:space="preserve"> </v>
      </c>
      <c r="AU155" s="44" t="str">
        <f ca="1">IF(ISBLANK(INDIRECT("U155"))," ",(INDIRECT("U155")))</f>
        <v xml:space="preserve"> </v>
      </c>
      <c r="AV155" s="44" t="str">
        <f ca="1">IF(ISBLANK(INDIRECT("V155"))," ",(INDIRECT("V155")))</f>
        <v xml:space="preserve"> </v>
      </c>
      <c r="AW155" s="44" t="str">
        <f ca="1">IF(ISBLANK(INDIRECT("W155"))," ",(INDIRECT("W155")))</f>
        <v xml:space="preserve"> </v>
      </c>
      <c r="BC155" s="158" t="s">
        <v>842</v>
      </c>
      <c r="BD155" s="158"/>
      <c r="BE155" s="158"/>
      <c r="BF155" s="158"/>
      <c r="BG155" s="158"/>
    </row>
    <row r="156" spans="1:59" x14ac:dyDescent="0.25">
      <c r="A156" s="15">
        <v>151</v>
      </c>
      <c r="B156" s="17"/>
      <c r="C156" s="17"/>
      <c r="D156" s="26"/>
      <c r="E156" s="27"/>
      <c r="F156" s="26"/>
      <c r="G156" s="17"/>
      <c r="H156" s="17"/>
      <c r="I156" s="17"/>
      <c r="J156" s="17"/>
      <c r="K156" s="17"/>
      <c r="L156" s="17"/>
      <c r="M156" s="17"/>
      <c r="N156" s="26"/>
      <c r="O156" s="26"/>
      <c r="P156" s="17"/>
      <c r="Q156" s="68"/>
      <c r="R156" s="68"/>
      <c r="S156" s="244" t="str">
        <f t="shared" si="3"/>
        <v/>
      </c>
      <c r="T156" s="28"/>
      <c r="U156" s="17"/>
      <c r="V156" s="69"/>
      <c r="W156" s="17"/>
      <c r="AB156" s="44" t="str">
        <f ca="1">IF(ISBLANK(INDIRECT("B156"))," ",(INDIRECT("B156")))</f>
        <v xml:space="preserve"> </v>
      </c>
      <c r="AC156" s="44" t="str">
        <f ca="1">IF(ISBLANK(INDIRECT("C156"))," ",(INDIRECT("C156")))</f>
        <v xml:space="preserve"> </v>
      </c>
      <c r="AD156" s="44" t="str">
        <f ca="1">IF(ISBLANK(INDIRECT("D156"))," ",(INDIRECT("D156")))</f>
        <v xml:space="preserve"> </v>
      </c>
      <c r="AE156" s="44" t="str">
        <f ca="1">IF(ISBLANK(INDIRECT("E156"))," ",(INDIRECT("E156")))</f>
        <v xml:space="preserve"> </v>
      </c>
      <c r="AF156" s="44" t="str">
        <f ca="1">IF(ISBLANK(INDIRECT("F156"))," ",(INDIRECT("F156")))</f>
        <v xml:space="preserve"> </v>
      </c>
      <c r="AG156" s="44" t="str">
        <f ca="1">IF(ISBLANK(INDIRECT("G156"))," ",(INDIRECT("G156")))</f>
        <v xml:space="preserve"> </v>
      </c>
      <c r="AH156" s="44" t="str">
        <f ca="1">IF(ISBLANK(INDIRECT("H156"))," ",(INDIRECT("H156")))</f>
        <v xml:space="preserve"> </v>
      </c>
      <c r="AI156" s="44" t="str">
        <f ca="1">IF(ISBLANK(INDIRECT("I156"))," ",(INDIRECT("I156")))</f>
        <v xml:space="preserve"> </v>
      </c>
      <c r="AJ156" s="44" t="str">
        <f ca="1">IF(ISBLANK(INDIRECT("J156"))," ",(INDIRECT("J156")))</f>
        <v xml:space="preserve"> </v>
      </c>
      <c r="AK156" s="44" t="str">
        <f ca="1">IF(ISBLANK(INDIRECT("K156"))," ",(INDIRECT("K156")))</f>
        <v xml:space="preserve"> </v>
      </c>
      <c r="AL156" s="44" t="str">
        <f ca="1">IF(ISBLANK(INDIRECT("L156"))," ",(INDIRECT("L156")))</f>
        <v xml:space="preserve"> </v>
      </c>
      <c r="AM156" s="44" t="str">
        <f ca="1">IF(ISBLANK(INDIRECT("M156"))," ",(INDIRECT("M156")))</f>
        <v xml:space="preserve"> </v>
      </c>
      <c r="AN156" s="44" t="str">
        <f ca="1">IF(ISBLANK(INDIRECT("N156"))," ",(INDIRECT("N156")))</f>
        <v xml:space="preserve"> </v>
      </c>
      <c r="AO156" s="44" t="str">
        <f ca="1">IF(ISBLANK(INDIRECT("O156"))," ",(INDIRECT("O156")))</f>
        <v xml:space="preserve"> </v>
      </c>
      <c r="AP156" s="44" t="str">
        <f ca="1">IF(ISBLANK(INDIRECT("P156"))," ",(INDIRECT("P156")))</f>
        <v xml:space="preserve"> </v>
      </c>
      <c r="AQ156" s="44" t="str">
        <f ca="1">IF(ISBLANK(INDIRECT("Q156"))," ",(INDIRECT("Q156")))</f>
        <v xml:space="preserve"> </v>
      </c>
      <c r="AR156" s="44" t="str">
        <f ca="1">IF(ISBLANK(INDIRECT("R156"))," ",(INDIRECT("R156")))</f>
        <v xml:space="preserve"> </v>
      </c>
      <c r="AS156" s="44" t="str">
        <f ca="1">IF(ISBLANK(INDIRECT("S156"))," ",(INDIRECT("S156")))</f>
        <v/>
      </c>
      <c r="AT156" s="44" t="str">
        <f ca="1">IF(ISBLANK(INDIRECT("T156"))," ",(INDIRECT("T156")))</f>
        <v xml:space="preserve"> </v>
      </c>
      <c r="AU156" s="44" t="str">
        <f ca="1">IF(ISBLANK(INDIRECT("U156"))," ",(INDIRECT("U156")))</f>
        <v xml:space="preserve"> </v>
      </c>
      <c r="AV156" s="44" t="str">
        <f ca="1">IF(ISBLANK(INDIRECT("V156"))," ",(INDIRECT("V156")))</f>
        <v xml:space="preserve"> </v>
      </c>
      <c r="AW156" s="44" t="str">
        <f ca="1">IF(ISBLANK(INDIRECT("W156"))," ",(INDIRECT("W156")))</f>
        <v xml:space="preserve"> </v>
      </c>
      <c r="BC156" s="158" t="s">
        <v>605</v>
      </c>
      <c r="BD156" s="158"/>
      <c r="BE156" s="158"/>
      <c r="BF156" s="158"/>
      <c r="BG156" s="158"/>
    </row>
    <row r="157" spans="1:59" x14ac:dyDescent="0.25">
      <c r="A157" s="15">
        <v>152</v>
      </c>
      <c r="B157" s="17"/>
      <c r="C157" s="17"/>
      <c r="D157" s="26"/>
      <c r="E157" s="27"/>
      <c r="F157" s="26"/>
      <c r="G157" s="17"/>
      <c r="H157" s="17"/>
      <c r="I157" s="17"/>
      <c r="J157" s="17"/>
      <c r="K157" s="17"/>
      <c r="L157" s="17"/>
      <c r="M157" s="17"/>
      <c r="N157" s="26"/>
      <c r="O157" s="26"/>
      <c r="P157" s="17"/>
      <c r="Q157" s="68"/>
      <c r="R157" s="68"/>
      <c r="S157" s="244" t="str">
        <f t="shared" si="3"/>
        <v/>
      </c>
      <c r="T157" s="28"/>
      <c r="U157" s="17"/>
      <c r="V157" s="69"/>
      <c r="W157" s="17"/>
      <c r="AB157" s="44" t="str">
        <f ca="1">IF(ISBLANK(INDIRECT("B157"))," ",(INDIRECT("B157")))</f>
        <v xml:space="preserve"> </v>
      </c>
      <c r="AC157" s="44" t="str">
        <f ca="1">IF(ISBLANK(INDIRECT("C157"))," ",(INDIRECT("C157")))</f>
        <v xml:space="preserve"> </v>
      </c>
      <c r="AD157" s="44" t="str">
        <f ca="1">IF(ISBLANK(INDIRECT("D157"))," ",(INDIRECT("D157")))</f>
        <v xml:space="preserve"> </v>
      </c>
      <c r="AE157" s="44" t="str">
        <f ca="1">IF(ISBLANK(INDIRECT("E157"))," ",(INDIRECT("E157")))</f>
        <v xml:space="preserve"> </v>
      </c>
      <c r="AF157" s="44" t="str">
        <f ca="1">IF(ISBLANK(INDIRECT("F157"))," ",(INDIRECT("F157")))</f>
        <v xml:space="preserve"> </v>
      </c>
      <c r="AG157" s="44" t="str">
        <f ca="1">IF(ISBLANK(INDIRECT("G157"))," ",(INDIRECT("G157")))</f>
        <v xml:space="preserve"> </v>
      </c>
      <c r="AH157" s="44" t="str">
        <f ca="1">IF(ISBLANK(INDIRECT("H157"))," ",(INDIRECT("H157")))</f>
        <v xml:space="preserve"> </v>
      </c>
      <c r="AI157" s="44" t="str">
        <f ca="1">IF(ISBLANK(INDIRECT("I157"))," ",(INDIRECT("I157")))</f>
        <v xml:space="preserve"> </v>
      </c>
      <c r="AJ157" s="44" t="str">
        <f ca="1">IF(ISBLANK(INDIRECT("J157"))," ",(INDIRECT("J157")))</f>
        <v xml:space="preserve"> </v>
      </c>
      <c r="AK157" s="44" t="str">
        <f ca="1">IF(ISBLANK(INDIRECT("K157"))," ",(INDIRECT("K157")))</f>
        <v xml:space="preserve"> </v>
      </c>
      <c r="AL157" s="44" t="str">
        <f ca="1">IF(ISBLANK(INDIRECT("L157"))," ",(INDIRECT("L157")))</f>
        <v xml:space="preserve"> </v>
      </c>
      <c r="AM157" s="44" t="str">
        <f ca="1">IF(ISBLANK(INDIRECT("M157"))," ",(INDIRECT("M157")))</f>
        <v xml:space="preserve"> </v>
      </c>
      <c r="AN157" s="44" t="str">
        <f ca="1">IF(ISBLANK(INDIRECT("N157"))," ",(INDIRECT("N157")))</f>
        <v xml:space="preserve"> </v>
      </c>
      <c r="AO157" s="44" t="str">
        <f ca="1">IF(ISBLANK(INDIRECT("O157"))," ",(INDIRECT("O157")))</f>
        <v xml:space="preserve"> </v>
      </c>
      <c r="AP157" s="44" t="str">
        <f ca="1">IF(ISBLANK(INDIRECT("P157"))," ",(INDIRECT("P157")))</f>
        <v xml:space="preserve"> </v>
      </c>
      <c r="AQ157" s="44" t="str">
        <f ca="1">IF(ISBLANK(INDIRECT("Q157"))," ",(INDIRECT("Q157")))</f>
        <v xml:space="preserve"> </v>
      </c>
      <c r="AR157" s="44" t="str">
        <f ca="1">IF(ISBLANK(INDIRECT("R157"))," ",(INDIRECT("R157")))</f>
        <v xml:space="preserve"> </v>
      </c>
      <c r="AS157" s="44" t="str">
        <f ca="1">IF(ISBLANK(INDIRECT("S157"))," ",(INDIRECT("S157")))</f>
        <v/>
      </c>
      <c r="AT157" s="44" t="str">
        <f ca="1">IF(ISBLANK(INDIRECT("T157"))," ",(INDIRECT("T157")))</f>
        <v xml:space="preserve"> </v>
      </c>
      <c r="AU157" s="44" t="str">
        <f ca="1">IF(ISBLANK(INDIRECT("U157"))," ",(INDIRECT("U157")))</f>
        <v xml:space="preserve"> </v>
      </c>
      <c r="AV157" s="44" t="str">
        <f ca="1">IF(ISBLANK(INDIRECT("V157"))," ",(INDIRECT("V157")))</f>
        <v xml:space="preserve"> </v>
      </c>
      <c r="AW157" s="44" t="str">
        <f ca="1">IF(ISBLANK(INDIRECT("W157"))," ",(INDIRECT("W157")))</f>
        <v xml:space="preserve"> </v>
      </c>
      <c r="BC157" s="158" t="s">
        <v>606</v>
      </c>
      <c r="BD157" s="158"/>
      <c r="BE157" s="158"/>
      <c r="BF157" s="158"/>
      <c r="BG157" s="158"/>
    </row>
    <row r="158" spans="1:59" x14ac:dyDescent="0.25">
      <c r="A158" s="15">
        <v>153</v>
      </c>
      <c r="B158" s="17"/>
      <c r="C158" s="17"/>
      <c r="D158" s="26"/>
      <c r="E158" s="27"/>
      <c r="F158" s="26"/>
      <c r="G158" s="17"/>
      <c r="H158" s="17"/>
      <c r="I158" s="17"/>
      <c r="J158" s="17"/>
      <c r="K158" s="17"/>
      <c r="L158" s="17"/>
      <c r="M158" s="17"/>
      <c r="N158" s="26"/>
      <c r="O158" s="26"/>
      <c r="P158" s="17"/>
      <c r="Q158" s="68"/>
      <c r="R158" s="68"/>
      <c r="S158" s="244" t="str">
        <f t="shared" si="3"/>
        <v/>
      </c>
      <c r="T158" s="28"/>
      <c r="U158" s="17"/>
      <c r="V158" s="69"/>
      <c r="W158" s="17"/>
      <c r="AB158" s="44" t="str">
        <f ca="1">IF(ISBLANK(INDIRECT("B158"))," ",(INDIRECT("B158")))</f>
        <v xml:space="preserve"> </v>
      </c>
      <c r="AC158" s="44" t="str">
        <f ca="1">IF(ISBLANK(INDIRECT("C158"))," ",(INDIRECT("C158")))</f>
        <v xml:space="preserve"> </v>
      </c>
      <c r="AD158" s="44" t="str">
        <f ca="1">IF(ISBLANK(INDIRECT("D158"))," ",(INDIRECT("D158")))</f>
        <v xml:space="preserve"> </v>
      </c>
      <c r="AE158" s="44" t="str">
        <f ca="1">IF(ISBLANK(INDIRECT("E158"))," ",(INDIRECT("E158")))</f>
        <v xml:space="preserve"> </v>
      </c>
      <c r="AF158" s="44" t="str">
        <f ca="1">IF(ISBLANK(INDIRECT("F158"))," ",(INDIRECT("F158")))</f>
        <v xml:space="preserve"> </v>
      </c>
      <c r="AG158" s="44" t="str">
        <f ca="1">IF(ISBLANK(INDIRECT("G158"))," ",(INDIRECT("G158")))</f>
        <v xml:space="preserve"> </v>
      </c>
      <c r="AH158" s="44" t="str">
        <f ca="1">IF(ISBLANK(INDIRECT("H158"))," ",(INDIRECT("H158")))</f>
        <v xml:space="preserve"> </v>
      </c>
      <c r="AI158" s="44" t="str">
        <f ca="1">IF(ISBLANK(INDIRECT("I158"))," ",(INDIRECT("I158")))</f>
        <v xml:space="preserve"> </v>
      </c>
      <c r="AJ158" s="44" t="str">
        <f ca="1">IF(ISBLANK(INDIRECT("J158"))," ",(INDIRECT("J158")))</f>
        <v xml:space="preserve"> </v>
      </c>
      <c r="AK158" s="44" t="str">
        <f ca="1">IF(ISBLANK(INDIRECT("K158"))," ",(INDIRECT("K158")))</f>
        <v xml:space="preserve"> </v>
      </c>
      <c r="AL158" s="44" t="str">
        <f ca="1">IF(ISBLANK(INDIRECT("L158"))," ",(INDIRECT("L158")))</f>
        <v xml:space="preserve"> </v>
      </c>
      <c r="AM158" s="44" t="str">
        <f ca="1">IF(ISBLANK(INDIRECT("M158"))," ",(INDIRECT("M158")))</f>
        <v xml:space="preserve"> </v>
      </c>
      <c r="AN158" s="44" t="str">
        <f ca="1">IF(ISBLANK(INDIRECT("N158"))," ",(INDIRECT("N158")))</f>
        <v xml:space="preserve"> </v>
      </c>
      <c r="AO158" s="44" t="str">
        <f ca="1">IF(ISBLANK(INDIRECT("O158"))," ",(INDIRECT("O158")))</f>
        <v xml:space="preserve"> </v>
      </c>
      <c r="AP158" s="44" t="str">
        <f ca="1">IF(ISBLANK(INDIRECT("P158"))," ",(INDIRECT("P158")))</f>
        <v xml:space="preserve"> </v>
      </c>
      <c r="AQ158" s="44" t="str">
        <f ca="1">IF(ISBLANK(INDIRECT("Q158"))," ",(INDIRECT("Q158")))</f>
        <v xml:space="preserve"> </v>
      </c>
      <c r="AR158" s="44" t="str">
        <f ca="1">IF(ISBLANK(INDIRECT("R158"))," ",(INDIRECT("R158")))</f>
        <v xml:space="preserve"> </v>
      </c>
      <c r="AS158" s="44" t="str">
        <f ca="1">IF(ISBLANK(INDIRECT("S158"))," ",(INDIRECT("S158")))</f>
        <v/>
      </c>
      <c r="AT158" s="44" t="str">
        <f ca="1">IF(ISBLANK(INDIRECT("T158"))," ",(INDIRECT("T158")))</f>
        <v xml:space="preserve"> </v>
      </c>
      <c r="AU158" s="44" t="str">
        <f ca="1">IF(ISBLANK(INDIRECT("U158"))," ",(INDIRECT("U158")))</f>
        <v xml:space="preserve"> </v>
      </c>
      <c r="AV158" s="44" t="str">
        <f ca="1">IF(ISBLANK(INDIRECT("V158"))," ",(INDIRECT("V158")))</f>
        <v xml:space="preserve"> </v>
      </c>
      <c r="AW158" s="44" t="str">
        <f ca="1">IF(ISBLANK(INDIRECT("W158"))," ",(INDIRECT("W158")))</f>
        <v xml:space="preserve"> </v>
      </c>
      <c r="BC158" s="158" t="s">
        <v>843</v>
      </c>
      <c r="BD158" s="158"/>
      <c r="BE158" s="158"/>
      <c r="BF158" s="158"/>
      <c r="BG158" s="158"/>
    </row>
    <row r="159" spans="1:59" x14ac:dyDescent="0.25">
      <c r="A159" s="15">
        <v>154</v>
      </c>
      <c r="B159" s="17"/>
      <c r="C159" s="17"/>
      <c r="D159" s="26"/>
      <c r="E159" s="27"/>
      <c r="F159" s="26"/>
      <c r="G159" s="17"/>
      <c r="H159" s="17"/>
      <c r="I159" s="17"/>
      <c r="J159" s="17"/>
      <c r="K159" s="17"/>
      <c r="L159" s="17"/>
      <c r="M159" s="17"/>
      <c r="N159" s="26"/>
      <c r="O159" s="26"/>
      <c r="P159" s="17"/>
      <c r="Q159" s="68"/>
      <c r="R159" s="68"/>
      <c r="S159" s="244" t="str">
        <f t="shared" si="3"/>
        <v/>
      </c>
      <c r="T159" s="28"/>
      <c r="U159" s="17"/>
      <c r="V159" s="69"/>
      <c r="W159" s="17"/>
      <c r="AB159" s="44" t="str">
        <f ca="1">IF(ISBLANK(INDIRECT("B159"))," ",(INDIRECT("B159")))</f>
        <v xml:space="preserve"> </v>
      </c>
      <c r="AC159" s="44" t="str">
        <f ca="1">IF(ISBLANK(INDIRECT("C159"))," ",(INDIRECT("C159")))</f>
        <v xml:space="preserve"> </v>
      </c>
      <c r="AD159" s="44" t="str">
        <f ca="1">IF(ISBLANK(INDIRECT("D159"))," ",(INDIRECT("D159")))</f>
        <v xml:space="preserve"> </v>
      </c>
      <c r="AE159" s="44" t="str">
        <f ca="1">IF(ISBLANK(INDIRECT("E159"))," ",(INDIRECT("E159")))</f>
        <v xml:space="preserve"> </v>
      </c>
      <c r="AF159" s="44" t="str">
        <f ca="1">IF(ISBLANK(INDIRECT("F159"))," ",(INDIRECT("F159")))</f>
        <v xml:space="preserve"> </v>
      </c>
      <c r="AG159" s="44" t="str">
        <f ca="1">IF(ISBLANK(INDIRECT("G159"))," ",(INDIRECT("G159")))</f>
        <v xml:space="preserve"> </v>
      </c>
      <c r="AH159" s="44" t="str">
        <f ca="1">IF(ISBLANK(INDIRECT("H159"))," ",(INDIRECT("H159")))</f>
        <v xml:space="preserve"> </v>
      </c>
      <c r="AI159" s="44" t="str">
        <f ca="1">IF(ISBLANK(INDIRECT("I159"))," ",(INDIRECT("I159")))</f>
        <v xml:space="preserve"> </v>
      </c>
      <c r="AJ159" s="44" t="str">
        <f ca="1">IF(ISBLANK(INDIRECT("J159"))," ",(INDIRECT("J159")))</f>
        <v xml:space="preserve"> </v>
      </c>
      <c r="AK159" s="44" t="str">
        <f ca="1">IF(ISBLANK(INDIRECT("K159"))," ",(INDIRECT("K159")))</f>
        <v xml:space="preserve"> </v>
      </c>
      <c r="AL159" s="44" t="str">
        <f ca="1">IF(ISBLANK(INDIRECT("L159"))," ",(INDIRECT("L159")))</f>
        <v xml:space="preserve"> </v>
      </c>
      <c r="AM159" s="44" t="str">
        <f ca="1">IF(ISBLANK(INDIRECT("M159"))," ",(INDIRECT("M159")))</f>
        <v xml:space="preserve"> </v>
      </c>
      <c r="AN159" s="44" t="str">
        <f ca="1">IF(ISBLANK(INDIRECT("N159"))," ",(INDIRECT("N159")))</f>
        <v xml:space="preserve"> </v>
      </c>
      <c r="AO159" s="44" t="str">
        <f ca="1">IF(ISBLANK(INDIRECT("O159"))," ",(INDIRECT("O159")))</f>
        <v xml:space="preserve"> </v>
      </c>
      <c r="AP159" s="44" t="str">
        <f ca="1">IF(ISBLANK(INDIRECT("P159"))," ",(INDIRECT("P159")))</f>
        <v xml:space="preserve"> </v>
      </c>
      <c r="AQ159" s="44" t="str">
        <f ca="1">IF(ISBLANK(INDIRECT("Q159"))," ",(INDIRECT("Q159")))</f>
        <v xml:space="preserve"> </v>
      </c>
      <c r="AR159" s="44" t="str">
        <f ca="1">IF(ISBLANK(INDIRECT("R159"))," ",(INDIRECT("R159")))</f>
        <v xml:space="preserve"> </v>
      </c>
      <c r="AS159" s="44" t="str">
        <f ca="1">IF(ISBLANK(INDIRECT("S159"))," ",(INDIRECT("S159")))</f>
        <v/>
      </c>
      <c r="AT159" s="44" t="str">
        <f ca="1">IF(ISBLANK(INDIRECT("T159"))," ",(INDIRECT("T159")))</f>
        <v xml:space="preserve"> </v>
      </c>
      <c r="AU159" s="44" t="str">
        <f ca="1">IF(ISBLANK(INDIRECT("U159"))," ",(INDIRECT("U159")))</f>
        <v xml:space="preserve"> </v>
      </c>
      <c r="AV159" s="44" t="str">
        <f ca="1">IF(ISBLANK(INDIRECT("V159"))," ",(INDIRECT("V159")))</f>
        <v xml:space="preserve"> </v>
      </c>
      <c r="AW159" s="44" t="str">
        <f ca="1">IF(ISBLANK(INDIRECT("W159"))," ",(INDIRECT("W159")))</f>
        <v xml:space="preserve"> </v>
      </c>
      <c r="BC159" s="158" t="s">
        <v>608</v>
      </c>
      <c r="BD159" s="158"/>
      <c r="BE159" s="158"/>
      <c r="BF159" s="158"/>
      <c r="BG159" s="158"/>
    </row>
    <row r="160" spans="1:59" x14ac:dyDescent="0.25">
      <c r="A160" s="15">
        <v>155</v>
      </c>
      <c r="B160" s="17"/>
      <c r="C160" s="17"/>
      <c r="D160" s="26"/>
      <c r="E160" s="27"/>
      <c r="F160" s="26"/>
      <c r="G160" s="17"/>
      <c r="H160" s="17"/>
      <c r="I160" s="17"/>
      <c r="J160" s="17"/>
      <c r="K160" s="17"/>
      <c r="L160" s="17"/>
      <c r="M160" s="17"/>
      <c r="N160" s="26"/>
      <c r="O160" s="26"/>
      <c r="P160" s="17"/>
      <c r="Q160" s="68"/>
      <c r="R160" s="68"/>
      <c r="S160" s="244" t="str">
        <f t="shared" si="3"/>
        <v/>
      </c>
      <c r="T160" s="28"/>
      <c r="U160" s="17"/>
      <c r="V160" s="69"/>
      <c r="W160" s="17"/>
      <c r="AB160" s="44" t="str">
        <f ca="1">IF(ISBLANK(INDIRECT("B160"))," ",(INDIRECT("B160")))</f>
        <v xml:space="preserve"> </v>
      </c>
      <c r="AC160" s="44" t="str">
        <f ca="1">IF(ISBLANK(INDIRECT("C160"))," ",(INDIRECT("C160")))</f>
        <v xml:space="preserve"> </v>
      </c>
      <c r="AD160" s="44" t="str">
        <f ca="1">IF(ISBLANK(INDIRECT("D160"))," ",(INDIRECT("D160")))</f>
        <v xml:space="preserve"> </v>
      </c>
      <c r="AE160" s="44" t="str">
        <f ca="1">IF(ISBLANK(INDIRECT("E160"))," ",(INDIRECT("E160")))</f>
        <v xml:space="preserve"> </v>
      </c>
      <c r="AF160" s="44" t="str">
        <f ca="1">IF(ISBLANK(INDIRECT("F160"))," ",(INDIRECT("F160")))</f>
        <v xml:space="preserve"> </v>
      </c>
      <c r="AG160" s="44" t="str">
        <f ca="1">IF(ISBLANK(INDIRECT("G160"))," ",(INDIRECT("G160")))</f>
        <v xml:space="preserve"> </v>
      </c>
      <c r="AH160" s="44" t="str">
        <f ca="1">IF(ISBLANK(INDIRECT("H160"))," ",(INDIRECT("H160")))</f>
        <v xml:space="preserve"> </v>
      </c>
      <c r="AI160" s="44" t="str">
        <f ca="1">IF(ISBLANK(INDIRECT("I160"))," ",(INDIRECT("I160")))</f>
        <v xml:space="preserve"> </v>
      </c>
      <c r="AJ160" s="44" t="str">
        <f ca="1">IF(ISBLANK(INDIRECT("J160"))," ",(INDIRECT("J160")))</f>
        <v xml:space="preserve"> </v>
      </c>
      <c r="AK160" s="44" t="str">
        <f ca="1">IF(ISBLANK(INDIRECT("K160"))," ",(INDIRECT("K160")))</f>
        <v xml:space="preserve"> </v>
      </c>
      <c r="AL160" s="44" t="str">
        <f ca="1">IF(ISBLANK(INDIRECT("L160"))," ",(INDIRECT("L160")))</f>
        <v xml:space="preserve"> </v>
      </c>
      <c r="AM160" s="44" t="str">
        <f ca="1">IF(ISBLANK(INDIRECT("M160"))," ",(INDIRECT("M160")))</f>
        <v xml:space="preserve"> </v>
      </c>
      <c r="AN160" s="44" t="str">
        <f ca="1">IF(ISBLANK(INDIRECT("N160"))," ",(INDIRECT("N160")))</f>
        <v xml:space="preserve"> </v>
      </c>
      <c r="AO160" s="44" t="str">
        <f ca="1">IF(ISBLANK(INDIRECT("O160"))," ",(INDIRECT("O160")))</f>
        <v xml:space="preserve"> </v>
      </c>
      <c r="AP160" s="44" t="str">
        <f ca="1">IF(ISBLANK(INDIRECT("P160"))," ",(INDIRECT("P160")))</f>
        <v xml:space="preserve"> </v>
      </c>
      <c r="AQ160" s="44" t="str">
        <f ca="1">IF(ISBLANK(INDIRECT("Q160"))," ",(INDIRECT("Q160")))</f>
        <v xml:space="preserve"> </v>
      </c>
      <c r="AR160" s="44" t="str">
        <f ca="1">IF(ISBLANK(INDIRECT("R160"))," ",(INDIRECT("R160")))</f>
        <v xml:space="preserve"> </v>
      </c>
      <c r="AS160" s="44" t="str">
        <f ca="1">IF(ISBLANK(INDIRECT("S160"))," ",(INDIRECT("S160")))</f>
        <v/>
      </c>
      <c r="AT160" s="44" t="str">
        <f ca="1">IF(ISBLANK(INDIRECT("T160"))," ",(INDIRECT("T160")))</f>
        <v xml:space="preserve"> </v>
      </c>
      <c r="AU160" s="44" t="str">
        <f ca="1">IF(ISBLANK(INDIRECT("U160"))," ",(INDIRECT("U160")))</f>
        <v xml:space="preserve"> </v>
      </c>
      <c r="AV160" s="44" t="str">
        <f ca="1">IF(ISBLANK(INDIRECT("V160"))," ",(INDIRECT("V160")))</f>
        <v xml:space="preserve"> </v>
      </c>
      <c r="AW160" s="44" t="str">
        <f ca="1">IF(ISBLANK(INDIRECT("W160"))," ",(INDIRECT("W160")))</f>
        <v xml:space="preserve"> </v>
      </c>
      <c r="BC160" s="158" t="s">
        <v>609</v>
      </c>
      <c r="BD160" s="158"/>
      <c r="BE160" s="158"/>
      <c r="BF160" s="158"/>
      <c r="BG160" s="158"/>
    </row>
    <row r="161" spans="1:59" x14ac:dyDescent="0.25">
      <c r="A161" s="15">
        <v>156</v>
      </c>
      <c r="B161" s="17"/>
      <c r="C161" s="17"/>
      <c r="D161" s="26"/>
      <c r="E161" s="27"/>
      <c r="F161" s="26"/>
      <c r="G161" s="17"/>
      <c r="H161" s="17"/>
      <c r="I161" s="17"/>
      <c r="J161" s="17"/>
      <c r="K161" s="17"/>
      <c r="L161" s="17"/>
      <c r="M161" s="17"/>
      <c r="N161" s="26"/>
      <c r="O161" s="26"/>
      <c r="P161" s="17"/>
      <c r="Q161" s="68"/>
      <c r="R161" s="68"/>
      <c r="S161" s="244" t="str">
        <f t="shared" si="3"/>
        <v/>
      </c>
      <c r="T161" s="28"/>
      <c r="U161" s="17"/>
      <c r="V161" s="69"/>
      <c r="W161" s="17"/>
      <c r="AB161" s="44" t="str">
        <f ca="1">IF(ISBLANK(INDIRECT("B161"))," ",(INDIRECT("B161")))</f>
        <v xml:space="preserve"> </v>
      </c>
      <c r="AC161" s="44" t="str">
        <f ca="1">IF(ISBLANK(INDIRECT("C161"))," ",(INDIRECT("C161")))</f>
        <v xml:space="preserve"> </v>
      </c>
      <c r="AD161" s="44" t="str">
        <f ca="1">IF(ISBLANK(INDIRECT("D161"))," ",(INDIRECT("D161")))</f>
        <v xml:space="preserve"> </v>
      </c>
      <c r="AE161" s="44" t="str">
        <f ca="1">IF(ISBLANK(INDIRECT("E161"))," ",(INDIRECT("E161")))</f>
        <v xml:space="preserve"> </v>
      </c>
      <c r="AF161" s="44" t="str">
        <f ca="1">IF(ISBLANK(INDIRECT("F161"))," ",(INDIRECT("F161")))</f>
        <v xml:space="preserve"> </v>
      </c>
      <c r="AG161" s="44" t="str">
        <f ca="1">IF(ISBLANK(INDIRECT("G161"))," ",(INDIRECT("G161")))</f>
        <v xml:space="preserve"> </v>
      </c>
      <c r="AH161" s="44" t="str">
        <f ca="1">IF(ISBLANK(INDIRECT("H161"))," ",(INDIRECT("H161")))</f>
        <v xml:space="preserve"> </v>
      </c>
      <c r="AI161" s="44" t="str">
        <f ca="1">IF(ISBLANK(INDIRECT("I161"))," ",(INDIRECT("I161")))</f>
        <v xml:space="preserve"> </v>
      </c>
      <c r="AJ161" s="44" t="str">
        <f ca="1">IF(ISBLANK(INDIRECT("J161"))," ",(INDIRECT("J161")))</f>
        <v xml:space="preserve"> </v>
      </c>
      <c r="AK161" s="44" t="str">
        <f ca="1">IF(ISBLANK(INDIRECT("K161"))," ",(INDIRECT("K161")))</f>
        <v xml:space="preserve"> </v>
      </c>
      <c r="AL161" s="44" t="str">
        <f ca="1">IF(ISBLANK(INDIRECT("L161"))," ",(INDIRECT("L161")))</f>
        <v xml:space="preserve"> </v>
      </c>
      <c r="AM161" s="44" t="str">
        <f ca="1">IF(ISBLANK(INDIRECT("M161"))," ",(INDIRECT("M161")))</f>
        <v xml:space="preserve"> </v>
      </c>
      <c r="AN161" s="44" t="str">
        <f ca="1">IF(ISBLANK(INDIRECT("N161"))," ",(INDIRECT("N161")))</f>
        <v xml:space="preserve"> </v>
      </c>
      <c r="AO161" s="44" t="str">
        <f ca="1">IF(ISBLANK(INDIRECT("O161"))," ",(INDIRECT("O161")))</f>
        <v xml:space="preserve"> </v>
      </c>
      <c r="AP161" s="44" t="str">
        <f ca="1">IF(ISBLANK(INDIRECT("P161"))," ",(INDIRECT("P161")))</f>
        <v xml:space="preserve"> </v>
      </c>
      <c r="AQ161" s="44" t="str">
        <f ca="1">IF(ISBLANK(INDIRECT("Q161"))," ",(INDIRECT("Q161")))</f>
        <v xml:space="preserve"> </v>
      </c>
      <c r="AR161" s="44" t="str">
        <f ca="1">IF(ISBLANK(INDIRECT("R161"))," ",(INDIRECT("R161")))</f>
        <v xml:space="preserve"> </v>
      </c>
      <c r="AS161" s="44" t="str">
        <f ca="1">IF(ISBLANK(INDIRECT("S161"))," ",(INDIRECT("S161")))</f>
        <v/>
      </c>
      <c r="AT161" s="44" t="str">
        <f ca="1">IF(ISBLANK(INDIRECT("T161"))," ",(INDIRECT("T161")))</f>
        <v xml:space="preserve"> </v>
      </c>
      <c r="AU161" s="44" t="str">
        <f ca="1">IF(ISBLANK(INDIRECT("U161"))," ",(INDIRECT("U161")))</f>
        <v xml:space="preserve"> </v>
      </c>
      <c r="AV161" s="44" t="str">
        <f ca="1">IF(ISBLANK(INDIRECT("V161"))," ",(INDIRECT("V161")))</f>
        <v xml:space="preserve"> </v>
      </c>
      <c r="AW161" s="44" t="str">
        <f ca="1">IF(ISBLANK(INDIRECT("W161"))," ",(INDIRECT("W161")))</f>
        <v xml:space="preserve"> </v>
      </c>
      <c r="BC161" s="158" t="s">
        <v>610</v>
      </c>
      <c r="BD161" s="158"/>
      <c r="BE161" s="158"/>
      <c r="BF161" s="158"/>
      <c r="BG161" s="158"/>
    </row>
    <row r="162" spans="1:59" x14ac:dyDescent="0.25">
      <c r="A162" s="15">
        <v>157</v>
      </c>
      <c r="B162" s="17"/>
      <c r="C162" s="17"/>
      <c r="D162" s="26"/>
      <c r="E162" s="27"/>
      <c r="F162" s="26"/>
      <c r="G162" s="17"/>
      <c r="H162" s="17"/>
      <c r="I162" s="17"/>
      <c r="J162" s="17"/>
      <c r="K162" s="17"/>
      <c r="L162" s="17"/>
      <c r="M162" s="17"/>
      <c r="N162" s="26"/>
      <c r="O162" s="26"/>
      <c r="P162" s="17"/>
      <c r="Q162" s="68"/>
      <c r="R162" s="68"/>
      <c r="S162" s="244" t="str">
        <f t="shared" si="3"/>
        <v/>
      </c>
      <c r="T162" s="28"/>
      <c r="U162" s="17"/>
      <c r="V162" s="69"/>
      <c r="W162" s="17"/>
      <c r="AB162" s="44" t="str">
        <f ca="1">IF(ISBLANK(INDIRECT("B162"))," ",(INDIRECT("B162")))</f>
        <v xml:space="preserve"> </v>
      </c>
      <c r="AC162" s="44" t="str">
        <f ca="1">IF(ISBLANK(INDIRECT("C162"))," ",(INDIRECT("C162")))</f>
        <v xml:space="preserve"> </v>
      </c>
      <c r="AD162" s="44" t="str">
        <f ca="1">IF(ISBLANK(INDIRECT("D162"))," ",(INDIRECT("D162")))</f>
        <v xml:space="preserve"> </v>
      </c>
      <c r="AE162" s="44" t="str">
        <f ca="1">IF(ISBLANK(INDIRECT("E162"))," ",(INDIRECT("E162")))</f>
        <v xml:space="preserve"> </v>
      </c>
      <c r="AF162" s="44" t="str">
        <f ca="1">IF(ISBLANK(INDIRECT("F162"))," ",(INDIRECT("F162")))</f>
        <v xml:space="preserve"> </v>
      </c>
      <c r="AG162" s="44" t="str">
        <f ca="1">IF(ISBLANK(INDIRECT("G162"))," ",(INDIRECT("G162")))</f>
        <v xml:space="preserve"> </v>
      </c>
      <c r="AH162" s="44" t="str">
        <f ca="1">IF(ISBLANK(INDIRECT("H162"))," ",(INDIRECT("H162")))</f>
        <v xml:space="preserve"> </v>
      </c>
      <c r="AI162" s="44" t="str">
        <f ca="1">IF(ISBLANK(INDIRECT("I162"))," ",(INDIRECT("I162")))</f>
        <v xml:space="preserve"> </v>
      </c>
      <c r="AJ162" s="44" t="str">
        <f ca="1">IF(ISBLANK(INDIRECT("J162"))," ",(INDIRECT("J162")))</f>
        <v xml:space="preserve"> </v>
      </c>
      <c r="AK162" s="44" t="str">
        <f ca="1">IF(ISBLANK(INDIRECT("K162"))," ",(INDIRECT("K162")))</f>
        <v xml:space="preserve"> </v>
      </c>
      <c r="AL162" s="44" t="str">
        <f ca="1">IF(ISBLANK(INDIRECT("L162"))," ",(INDIRECT("L162")))</f>
        <v xml:space="preserve"> </v>
      </c>
      <c r="AM162" s="44" t="str">
        <f ca="1">IF(ISBLANK(INDIRECT("M162"))," ",(INDIRECT("M162")))</f>
        <v xml:space="preserve"> </v>
      </c>
      <c r="AN162" s="44" t="str">
        <f ca="1">IF(ISBLANK(INDIRECT("N162"))," ",(INDIRECT("N162")))</f>
        <v xml:space="preserve"> </v>
      </c>
      <c r="AO162" s="44" t="str">
        <f ca="1">IF(ISBLANK(INDIRECT("O162"))," ",(INDIRECT("O162")))</f>
        <v xml:space="preserve"> </v>
      </c>
      <c r="AP162" s="44" t="str">
        <f ca="1">IF(ISBLANK(INDIRECT("P162"))," ",(INDIRECT("P162")))</f>
        <v xml:space="preserve"> </v>
      </c>
      <c r="AQ162" s="44" t="str">
        <f ca="1">IF(ISBLANK(INDIRECT("Q162"))," ",(INDIRECT("Q162")))</f>
        <v xml:space="preserve"> </v>
      </c>
      <c r="AR162" s="44" t="str">
        <f ca="1">IF(ISBLANK(INDIRECT("R162"))," ",(INDIRECT("R162")))</f>
        <v xml:space="preserve"> </v>
      </c>
      <c r="AS162" s="44" t="str">
        <f ca="1">IF(ISBLANK(INDIRECT("S162"))," ",(INDIRECT("S162")))</f>
        <v/>
      </c>
      <c r="AT162" s="44" t="str">
        <f ca="1">IF(ISBLANK(INDIRECT("T162"))," ",(INDIRECT("T162")))</f>
        <v xml:space="preserve"> </v>
      </c>
      <c r="AU162" s="44" t="str">
        <f ca="1">IF(ISBLANK(INDIRECT("U162"))," ",(INDIRECT("U162")))</f>
        <v xml:space="preserve"> </v>
      </c>
      <c r="AV162" s="44" t="str">
        <f ca="1">IF(ISBLANK(INDIRECT("V162"))," ",(INDIRECT("V162")))</f>
        <v xml:space="preserve"> </v>
      </c>
      <c r="AW162" s="44" t="str">
        <f ca="1">IF(ISBLANK(INDIRECT("W162"))," ",(INDIRECT("W162")))</f>
        <v xml:space="preserve"> </v>
      </c>
      <c r="BC162" s="158" t="s">
        <v>611</v>
      </c>
      <c r="BD162" s="158"/>
      <c r="BE162" s="158"/>
      <c r="BF162" s="158"/>
      <c r="BG162" s="158"/>
    </row>
    <row r="163" spans="1:59" x14ac:dyDescent="0.25">
      <c r="A163" s="15">
        <v>158</v>
      </c>
      <c r="B163" s="17"/>
      <c r="C163" s="17"/>
      <c r="D163" s="26"/>
      <c r="E163" s="27"/>
      <c r="F163" s="26"/>
      <c r="G163" s="17"/>
      <c r="H163" s="17"/>
      <c r="I163" s="17"/>
      <c r="J163" s="17"/>
      <c r="K163" s="17"/>
      <c r="L163" s="17"/>
      <c r="M163" s="17"/>
      <c r="N163" s="26"/>
      <c r="O163" s="26"/>
      <c r="P163" s="17"/>
      <c r="Q163" s="68"/>
      <c r="R163" s="68"/>
      <c r="S163" s="244" t="str">
        <f t="shared" si="3"/>
        <v/>
      </c>
      <c r="T163" s="28"/>
      <c r="U163" s="17"/>
      <c r="V163" s="69"/>
      <c r="W163" s="17"/>
      <c r="AB163" s="44" t="str">
        <f ca="1">IF(ISBLANK(INDIRECT("B163"))," ",(INDIRECT("B163")))</f>
        <v xml:space="preserve"> </v>
      </c>
      <c r="AC163" s="44" t="str">
        <f ca="1">IF(ISBLANK(INDIRECT("C163"))," ",(INDIRECT("C163")))</f>
        <v xml:space="preserve"> </v>
      </c>
      <c r="AD163" s="44" t="str">
        <f ca="1">IF(ISBLANK(INDIRECT("D163"))," ",(INDIRECT("D163")))</f>
        <v xml:space="preserve"> </v>
      </c>
      <c r="AE163" s="44" t="str">
        <f ca="1">IF(ISBLANK(INDIRECT("E163"))," ",(INDIRECT("E163")))</f>
        <v xml:space="preserve"> </v>
      </c>
      <c r="AF163" s="44" t="str">
        <f ca="1">IF(ISBLANK(INDIRECT("F163"))," ",(INDIRECT("F163")))</f>
        <v xml:space="preserve"> </v>
      </c>
      <c r="AG163" s="44" t="str">
        <f ca="1">IF(ISBLANK(INDIRECT("G163"))," ",(INDIRECT("G163")))</f>
        <v xml:space="preserve"> </v>
      </c>
      <c r="AH163" s="44" t="str">
        <f ca="1">IF(ISBLANK(INDIRECT("H163"))," ",(INDIRECT("H163")))</f>
        <v xml:space="preserve"> </v>
      </c>
      <c r="AI163" s="44" t="str">
        <f ca="1">IF(ISBLANK(INDIRECT("I163"))," ",(INDIRECT("I163")))</f>
        <v xml:space="preserve"> </v>
      </c>
      <c r="AJ163" s="44" t="str">
        <f ca="1">IF(ISBLANK(INDIRECT("J163"))," ",(INDIRECT("J163")))</f>
        <v xml:space="preserve"> </v>
      </c>
      <c r="AK163" s="44" t="str">
        <f ca="1">IF(ISBLANK(INDIRECT("K163"))," ",(INDIRECT("K163")))</f>
        <v xml:space="preserve"> </v>
      </c>
      <c r="AL163" s="44" t="str">
        <f ca="1">IF(ISBLANK(INDIRECT("L163"))," ",(INDIRECT("L163")))</f>
        <v xml:space="preserve"> </v>
      </c>
      <c r="AM163" s="44" t="str">
        <f ca="1">IF(ISBLANK(INDIRECT("M163"))," ",(INDIRECT("M163")))</f>
        <v xml:space="preserve"> </v>
      </c>
      <c r="AN163" s="44" t="str">
        <f ca="1">IF(ISBLANK(INDIRECT("N163"))," ",(INDIRECT("N163")))</f>
        <v xml:space="preserve"> </v>
      </c>
      <c r="AO163" s="44" t="str">
        <f ca="1">IF(ISBLANK(INDIRECT("O163"))," ",(INDIRECT("O163")))</f>
        <v xml:space="preserve"> </v>
      </c>
      <c r="AP163" s="44" t="str">
        <f ca="1">IF(ISBLANK(INDIRECT("P163"))," ",(INDIRECT("P163")))</f>
        <v xml:space="preserve"> </v>
      </c>
      <c r="AQ163" s="44" t="str">
        <f ca="1">IF(ISBLANK(INDIRECT("Q163"))," ",(INDIRECT("Q163")))</f>
        <v xml:space="preserve"> </v>
      </c>
      <c r="AR163" s="44" t="str">
        <f ca="1">IF(ISBLANK(INDIRECT("R163"))," ",(INDIRECT("R163")))</f>
        <v xml:space="preserve"> </v>
      </c>
      <c r="AS163" s="44" t="str">
        <f ca="1">IF(ISBLANK(INDIRECT("S163"))," ",(INDIRECT("S163")))</f>
        <v/>
      </c>
      <c r="AT163" s="44" t="str">
        <f ca="1">IF(ISBLANK(INDIRECT("T163"))," ",(INDIRECT("T163")))</f>
        <v xml:space="preserve"> </v>
      </c>
      <c r="AU163" s="44" t="str">
        <f ca="1">IF(ISBLANK(INDIRECT("U163"))," ",(INDIRECT("U163")))</f>
        <v xml:space="preserve"> </v>
      </c>
      <c r="AV163" s="44" t="str">
        <f ca="1">IF(ISBLANK(INDIRECT("V163"))," ",(INDIRECT("V163")))</f>
        <v xml:space="preserve"> </v>
      </c>
      <c r="AW163" s="44" t="str">
        <f ca="1">IF(ISBLANK(INDIRECT("W163"))," ",(INDIRECT("W163")))</f>
        <v xml:space="preserve"> </v>
      </c>
      <c r="BC163" s="158" t="s">
        <v>63</v>
      </c>
      <c r="BD163" s="158"/>
      <c r="BE163" s="158"/>
      <c r="BF163" s="158"/>
      <c r="BG163" s="158"/>
    </row>
    <row r="164" spans="1:59" x14ac:dyDescent="0.25">
      <c r="A164" s="15">
        <v>159</v>
      </c>
      <c r="B164" s="17"/>
      <c r="C164" s="17"/>
      <c r="D164" s="26"/>
      <c r="E164" s="27"/>
      <c r="F164" s="26"/>
      <c r="G164" s="17"/>
      <c r="H164" s="17"/>
      <c r="I164" s="17"/>
      <c r="J164" s="17"/>
      <c r="K164" s="17"/>
      <c r="L164" s="17"/>
      <c r="M164" s="17"/>
      <c r="N164" s="26"/>
      <c r="O164" s="26"/>
      <c r="P164" s="17"/>
      <c r="Q164" s="68"/>
      <c r="R164" s="68"/>
      <c r="S164" s="244" t="str">
        <f t="shared" si="3"/>
        <v/>
      </c>
      <c r="T164" s="28"/>
      <c r="U164" s="17"/>
      <c r="V164" s="69"/>
      <c r="W164" s="17"/>
      <c r="AB164" s="44" t="str">
        <f ca="1">IF(ISBLANK(INDIRECT("B164"))," ",(INDIRECT("B164")))</f>
        <v xml:space="preserve"> </v>
      </c>
      <c r="AC164" s="44" t="str">
        <f ca="1">IF(ISBLANK(INDIRECT("C164"))," ",(INDIRECT("C164")))</f>
        <v xml:space="preserve"> </v>
      </c>
      <c r="AD164" s="44" t="str">
        <f ca="1">IF(ISBLANK(INDIRECT("D164"))," ",(INDIRECT("D164")))</f>
        <v xml:space="preserve"> </v>
      </c>
      <c r="AE164" s="44" t="str">
        <f ca="1">IF(ISBLANK(INDIRECT("E164"))," ",(INDIRECT("E164")))</f>
        <v xml:space="preserve"> </v>
      </c>
      <c r="AF164" s="44" t="str">
        <f ca="1">IF(ISBLANK(INDIRECT("F164"))," ",(INDIRECT("F164")))</f>
        <v xml:space="preserve"> </v>
      </c>
      <c r="AG164" s="44" t="str">
        <f ca="1">IF(ISBLANK(INDIRECT("G164"))," ",(INDIRECT("G164")))</f>
        <v xml:space="preserve"> </v>
      </c>
      <c r="AH164" s="44" t="str">
        <f ca="1">IF(ISBLANK(INDIRECT("H164"))," ",(INDIRECT("H164")))</f>
        <v xml:space="preserve"> </v>
      </c>
      <c r="AI164" s="44" t="str">
        <f ca="1">IF(ISBLANK(INDIRECT("I164"))," ",(INDIRECT("I164")))</f>
        <v xml:space="preserve"> </v>
      </c>
      <c r="AJ164" s="44" t="str">
        <f ca="1">IF(ISBLANK(INDIRECT("J164"))," ",(INDIRECT("J164")))</f>
        <v xml:space="preserve"> </v>
      </c>
      <c r="AK164" s="44" t="str">
        <f ca="1">IF(ISBLANK(INDIRECT("K164"))," ",(INDIRECT("K164")))</f>
        <v xml:space="preserve"> </v>
      </c>
      <c r="AL164" s="44" t="str">
        <f ca="1">IF(ISBLANK(INDIRECT("L164"))," ",(INDIRECT("L164")))</f>
        <v xml:space="preserve"> </v>
      </c>
      <c r="AM164" s="44" t="str">
        <f ca="1">IF(ISBLANK(INDIRECT("M164"))," ",(INDIRECT("M164")))</f>
        <v xml:space="preserve"> </v>
      </c>
      <c r="AN164" s="44" t="str">
        <f ca="1">IF(ISBLANK(INDIRECT("N164"))," ",(INDIRECT("N164")))</f>
        <v xml:space="preserve"> </v>
      </c>
      <c r="AO164" s="44" t="str">
        <f ca="1">IF(ISBLANK(INDIRECT("O164"))," ",(INDIRECT("O164")))</f>
        <v xml:space="preserve"> </v>
      </c>
      <c r="AP164" s="44" t="str">
        <f ca="1">IF(ISBLANK(INDIRECT("P164"))," ",(INDIRECT("P164")))</f>
        <v xml:space="preserve"> </v>
      </c>
      <c r="AQ164" s="44" t="str">
        <f ca="1">IF(ISBLANK(INDIRECT("Q164"))," ",(INDIRECT("Q164")))</f>
        <v xml:space="preserve"> </v>
      </c>
      <c r="AR164" s="44" t="str">
        <f ca="1">IF(ISBLANK(INDIRECT("R164"))," ",(INDIRECT("R164")))</f>
        <v xml:space="preserve"> </v>
      </c>
      <c r="AS164" s="44" t="str">
        <f ca="1">IF(ISBLANK(INDIRECT("S164"))," ",(INDIRECT("S164")))</f>
        <v/>
      </c>
      <c r="AT164" s="44" t="str">
        <f ca="1">IF(ISBLANK(INDIRECT("T164"))," ",(INDIRECT("T164")))</f>
        <v xml:space="preserve"> </v>
      </c>
      <c r="AU164" s="44" t="str">
        <f ca="1">IF(ISBLANK(INDIRECT("U164"))," ",(INDIRECT("U164")))</f>
        <v xml:space="preserve"> </v>
      </c>
      <c r="AV164" s="44" t="str">
        <f ca="1">IF(ISBLANK(INDIRECT("V164"))," ",(INDIRECT("V164")))</f>
        <v xml:space="preserve"> </v>
      </c>
      <c r="AW164" s="44" t="str">
        <f ca="1">IF(ISBLANK(INDIRECT("W164"))," ",(INDIRECT("W164")))</f>
        <v xml:space="preserve"> </v>
      </c>
      <c r="BC164" s="158" t="s">
        <v>612</v>
      </c>
      <c r="BD164" s="158"/>
      <c r="BE164" s="158"/>
      <c r="BF164" s="158"/>
      <c r="BG164" s="158"/>
    </row>
    <row r="165" spans="1:59" x14ac:dyDescent="0.25">
      <c r="A165" s="15">
        <v>160</v>
      </c>
      <c r="B165" s="17"/>
      <c r="C165" s="17"/>
      <c r="D165" s="26"/>
      <c r="E165" s="27"/>
      <c r="F165" s="26"/>
      <c r="G165" s="17"/>
      <c r="H165" s="17"/>
      <c r="I165" s="17"/>
      <c r="J165" s="17"/>
      <c r="K165" s="17"/>
      <c r="L165" s="17"/>
      <c r="M165" s="17"/>
      <c r="N165" s="26"/>
      <c r="O165" s="26"/>
      <c r="P165" s="17"/>
      <c r="Q165" s="68"/>
      <c r="R165" s="68"/>
      <c r="S165" s="244" t="str">
        <f t="shared" si="3"/>
        <v/>
      </c>
      <c r="T165" s="28"/>
      <c r="U165" s="17"/>
      <c r="V165" s="69"/>
      <c r="W165" s="17"/>
      <c r="AB165" s="44" t="str">
        <f ca="1">IF(ISBLANK(INDIRECT("B165"))," ",(INDIRECT("B165")))</f>
        <v xml:space="preserve"> </v>
      </c>
      <c r="AC165" s="44" t="str">
        <f ca="1">IF(ISBLANK(INDIRECT("C165"))," ",(INDIRECT("C165")))</f>
        <v xml:space="preserve"> </v>
      </c>
      <c r="AD165" s="44" t="str">
        <f ca="1">IF(ISBLANK(INDIRECT("D165"))," ",(INDIRECT("D165")))</f>
        <v xml:space="preserve"> </v>
      </c>
      <c r="AE165" s="44" t="str">
        <f ca="1">IF(ISBLANK(INDIRECT("E165"))," ",(INDIRECT("E165")))</f>
        <v xml:space="preserve"> </v>
      </c>
      <c r="AF165" s="44" t="str">
        <f ca="1">IF(ISBLANK(INDIRECT("F165"))," ",(INDIRECT("F165")))</f>
        <v xml:space="preserve"> </v>
      </c>
      <c r="AG165" s="44" t="str">
        <f ca="1">IF(ISBLANK(INDIRECT("G165"))," ",(INDIRECT("G165")))</f>
        <v xml:space="preserve"> </v>
      </c>
      <c r="AH165" s="44" t="str">
        <f ca="1">IF(ISBLANK(INDIRECT("H165"))," ",(INDIRECT("H165")))</f>
        <v xml:space="preserve"> </v>
      </c>
      <c r="AI165" s="44" t="str">
        <f ca="1">IF(ISBLANK(INDIRECT("I165"))," ",(INDIRECT("I165")))</f>
        <v xml:space="preserve"> </v>
      </c>
      <c r="AJ165" s="44" t="str">
        <f ca="1">IF(ISBLANK(INDIRECT("J165"))," ",(INDIRECT("J165")))</f>
        <v xml:space="preserve"> </v>
      </c>
      <c r="AK165" s="44" t="str">
        <f ca="1">IF(ISBLANK(INDIRECT("K165"))," ",(INDIRECT("K165")))</f>
        <v xml:space="preserve"> </v>
      </c>
      <c r="AL165" s="44" t="str">
        <f ca="1">IF(ISBLANK(INDIRECT("L165"))," ",(INDIRECT("L165")))</f>
        <v xml:space="preserve"> </v>
      </c>
      <c r="AM165" s="44" t="str">
        <f ca="1">IF(ISBLANK(INDIRECT("M165"))," ",(INDIRECT("M165")))</f>
        <v xml:space="preserve"> </v>
      </c>
      <c r="AN165" s="44" t="str">
        <f ca="1">IF(ISBLANK(INDIRECT("N165"))," ",(INDIRECT("N165")))</f>
        <v xml:space="preserve"> </v>
      </c>
      <c r="AO165" s="44" t="str">
        <f ca="1">IF(ISBLANK(INDIRECT("O165"))," ",(INDIRECT("O165")))</f>
        <v xml:space="preserve"> </v>
      </c>
      <c r="AP165" s="44" t="str">
        <f ca="1">IF(ISBLANK(INDIRECT("P165"))," ",(INDIRECT("P165")))</f>
        <v xml:space="preserve"> </v>
      </c>
      <c r="AQ165" s="44" t="str">
        <f ca="1">IF(ISBLANK(INDIRECT("Q165"))," ",(INDIRECT("Q165")))</f>
        <v xml:space="preserve"> </v>
      </c>
      <c r="AR165" s="44" t="str">
        <f ca="1">IF(ISBLANK(INDIRECT("R165"))," ",(INDIRECT("R165")))</f>
        <v xml:space="preserve"> </v>
      </c>
      <c r="AS165" s="44" t="str">
        <f ca="1">IF(ISBLANK(INDIRECT("S165"))," ",(INDIRECT("S165")))</f>
        <v/>
      </c>
      <c r="AT165" s="44" t="str">
        <f ca="1">IF(ISBLANK(INDIRECT("T165"))," ",(INDIRECT("T165")))</f>
        <v xml:space="preserve"> </v>
      </c>
      <c r="AU165" s="44" t="str">
        <f ca="1">IF(ISBLANK(INDIRECT("U165"))," ",(INDIRECT("U165")))</f>
        <v xml:space="preserve"> </v>
      </c>
      <c r="AV165" s="44" t="str">
        <f ca="1">IF(ISBLANK(INDIRECT("V165"))," ",(INDIRECT("V165")))</f>
        <v xml:space="preserve"> </v>
      </c>
      <c r="AW165" s="44" t="str">
        <f ca="1">IF(ISBLANK(INDIRECT("W165"))," ",(INDIRECT("W165")))</f>
        <v xml:space="preserve"> </v>
      </c>
      <c r="BC165" s="158" t="s">
        <v>844</v>
      </c>
      <c r="BD165" s="158"/>
      <c r="BE165" s="158"/>
      <c r="BF165" s="158"/>
      <c r="BG165" s="158"/>
    </row>
    <row r="166" spans="1:59" x14ac:dyDescent="0.25">
      <c r="A166" s="15">
        <v>161</v>
      </c>
      <c r="B166" s="17"/>
      <c r="C166" s="17"/>
      <c r="D166" s="26"/>
      <c r="E166" s="27"/>
      <c r="F166" s="26"/>
      <c r="G166" s="17"/>
      <c r="H166" s="17"/>
      <c r="I166" s="17"/>
      <c r="J166" s="17"/>
      <c r="K166" s="17"/>
      <c r="L166" s="17"/>
      <c r="M166" s="17"/>
      <c r="N166" s="26"/>
      <c r="O166" s="26"/>
      <c r="P166" s="17"/>
      <c r="Q166" s="68"/>
      <c r="R166" s="68"/>
      <c r="S166" s="244" t="str">
        <f t="shared" si="3"/>
        <v/>
      </c>
      <c r="T166" s="28"/>
      <c r="U166" s="17"/>
      <c r="V166" s="69"/>
      <c r="W166" s="17"/>
      <c r="AB166" s="44" t="str">
        <f ca="1">IF(ISBLANK(INDIRECT("B166"))," ",(INDIRECT("B166")))</f>
        <v xml:space="preserve"> </v>
      </c>
      <c r="AC166" s="44" t="str">
        <f ca="1">IF(ISBLANK(INDIRECT("C166"))," ",(INDIRECT("C166")))</f>
        <v xml:space="preserve"> </v>
      </c>
      <c r="AD166" s="44" t="str">
        <f ca="1">IF(ISBLANK(INDIRECT("D166"))," ",(INDIRECT("D166")))</f>
        <v xml:space="preserve"> </v>
      </c>
      <c r="AE166" s="44" t="str">
        <f ca="1">IF(ISBLANK(INDIRECT("E166"))," ",(INDIRECT("E166")))</f>
        <v xml:space="preserve"> </v>
      </c>
      <c r="AF166" s="44" t="str">
        <f ca="1">IF(ISBLANK(INDIRECT("F166"))," ",(INDIRECT("F166")))</f>
        <v xml:space="preserve"> </v>
      </c>
      <c r="AG166" s="44" t="str">
        <f ca="1">IF(ISBLANK(INDIRECT("G166"))," ",(INDIRECT("G166")))</f>
        <v xml:space="preserve"> </v>
      </c>
      <c r="AH166" s="44" t="str">
        <f ca="1">IF(ISBLANK(INDIRECT("H166"))," ",(INDIRECT("H166")))</f>
        <v xml:space="preserve"> </v>
      </c>
      <c r="AI166" s="44" t="str">
        <f ca="1">IF(ISBLANK(INDIRECT("I166"))," ",(INDIRECT("I166")))</f>
        <v xml:space="preserve"> </v>
      </c>
      <c r="AJ166" s="44" t="str">
        <f ca="1">IF(ISBLANK(INDIRECT("J166"))," ",(INDIRECT("J166")))</f>
        <v xml:space="preserve"> </v>
      </c>
      <c r="AK166" s="44" t="str">
        <f ca="1">IF(ISBLANK(INDIRECT("K166"))," ",(INDIRECT("K166")))</f>
        <v xml:space="preserve"> </v>
      </c>
      <c r="AL166" s="44" t="str">
        <f ca="1">IF(ISBLANK(INDIRECT("L166"))," ",(INDIRECT("L166")))</f>
        <v xml:space="preserve"> </v>
      </c>
      <c r="AM166" s="44" t="str">
        <f ca="1">IF(ISBLANK(INDIRECT("M166"))," ",(INDIRECT("M166")))</f>
        <v xml:space="preserve"> </v>
      </c>
      <c r="AN166" s="44" t="str">
        <f ca="1">IF(ISBLANK(INDIRECT("N166"))," ",(INDIRECT("N166")))</f>
        <v xml:space="preserve"> </v>
      </c>
      <c r="AO166" s="44" t="str">
        <f ca="1">IF(ISBLANK(INDIRECT("O166"))," ",(INDIRECT("O166")))</f>
        <v xml:space="preserve"> </v>
      </c>
      <c r="AP166" s="44" t="str">
        <f ca="1">IF(ISBLANK(INDIRECT("P166"))," ",(INDIRECT("P166")))</f>
        <v xml:space="preserve"> </v>
      </c>
      <c r="AQ166" s="44" t="str">
        <f ca="1">IF(ISBLANK(INDIRECT("Q166"))," ",(INDIRECT("Q166")))</f>
        <v xml:space="preserve"> </v>
      </c>
      <c r="AR166" s="44" t="str">
        <f ca="1">IF(ISBLANK(INDIRECT("R166"))," ",(INDIRECT("R166")))</f>
        <v xml:space="preserve"> </v>
      </c>
      <c r="AS166" s="44" t="str">
        <f ca="1">IF(ISBLANK(INDIRECT("S166"))," ",(INDIRECT("S166")))</f>
        <v/>
      </c>
      <c r="AT166" s="44" t="str">
        <f ca="1">IF(ISBLANK(INDIRECT("T166"))," ",(INDIRECT("T166")))</f>
        <v xml:space="preserve"> </v>
      </c>
      <c r="AU166" s="44" t="str">
        <f ca="1">IF(ISBLANK(INDIRECT("U166"))," ",(INDIRECT("U166")))</f>
        <v xml:space="preserve"> </v>
      </c>
      <c r="AV166" s="44" t="str">
        <f ca="1">IF(ISBLANK(INDIRECT("V166"))," ",(INDIRECT("V166")))</f>
        <v xml:space="preserve"> </v>
      </c>
      <c r="AW166" s="44" t="str">
        <f ca="1">IF(ISBLANK(INDIRECT("W166"))," ",(INDIRECT("W166")))</f>
        <v xml:space="preserve"> </v>
      </c>
      <c r="BC166" s="158" t="s">
        <v>613</v>
      </c>
      <c r="BD166" s="158"/>
      <c r="BE166" s="158"/>
      <c r="BF166" s="158"/>
      <c r="BG166" s="158"/>
    </row>
    <row r="167" spans="1:59" x14ac:dyDescent="0.25">
      <c r="A167" s="15">
        <v>162</v>
      </c>
      <c r="B167" s="17"/>
      <c r="C167" s="17"/>
      <c r="D167" s="26"/>
      <c r="E167" s="27"/>
      <c r="F167" s="26"/>
      <c r="G167" s="17"/>
      <c r="H167" s="17"/>
      <c r="I167" s="17"/>
      <c r="J167" s="17"/>
      <c r="K167" s="17"/>
      <c r="L167" s="17"/>
      <c r="M167" s="17"/>
      <c r="N167" s="26"/>
      <c r="O167" s="26"/>
      <c r="P167" s="17"/>
      <c r="Q167" s="68"/>
      <c r="R167" s="68"/>
      <c r="S167" s="244" t="str">
        <f t="shared" si="3"/>
        <v/>
      </c>
      <c r="T167" s="28"/>
      <c r="U167" s="17"/>
      <c r="V167" s="69"/>
      <c r="W167" s="17"/>
      <c r="AB167" s="44" t="str">
        <f ca="1">IF(ISBLANK(INDIRECT("B167"))," ",(INDIRECT("B167")))</f>
        <v xml:space="preserve"> </v>
      </c>
      <c r="AC167" s="44" t="str">
        <f ca="1">IF(ISBLANK(INDIRECT("C167"))," ",(INDIRECT("C167")))</f>
        <v xml:space="preserve"> </v>
      </c>
      <c r="AD167" s="44" t="str">
        <f ca="1">IF(ISBLANK(INDIRECT("D167"))," ",(INDIRECT("D167")))</f>
        <v xml:space="preserve"> </v>
      </c>
      <c r="AE167" s="44" t="str">
        <f ca="1">IF(ISBLANK(INDIRECT("E167"))," ",(INDIRECT("E167")))</f>
        <v xml:space="preserve"> </v>
      </c>
      <c r="AF167" s="44" t="str">
        <f ca="1">IF(ISBLANK(INDIRECT("F167"))," ",(INDIRECT("F167")))</f>
        <v xml:space="preserve"> </v>
      </c>
      <c r="AG167" s="44" t="str">
        <f ca="1">IF(ISBLANK(INDIRECT("G167"))," ",(INDIRECT("G167")))</f>
        <v xml:space="preserve"> </v>
      </c>
      <c r="AH167" s="44" t="str">
        <f ca="1">IF(ISBLANK(INDIRECT("H167"))," ",(INDIRECT("H167")))</f>
        <v xml:space="preserve"> </v>
      </c>
      <c r="AI167" s="44" t="str">
        <f ca="1">IF(ISBLANK(INDIRECT("I167"))," ",(INDIRECT("I167")))</f>
        <v xml:space="preserve"> </v>
      </c>
      <c r="AJ167" s="44" t="str">
        <f ca="1">IF(ISBLANK(INDIRECT("J167"))," ",(INDIRECT("J167")))</f>
        <v xml:space="preserve"> </v>
      </c>
      <c r="AK167" s="44" t="str">
        <f ca="1">IF(ISBLANK(INDIRECT("K167"))," ",(INDIRECT("K167")))</f>
        <v xml:space="preserve"> </v>
      </c>
      <c r="AL167" s="44" t="str">
        <f ca="1">IF(ISBLANK(INDIRECT("L167"))," ",(INDIRECT("L167")))</f>
        <v xml:space="preserve"> </v>
      </c>
      <c r="AM167" s="44" t="str">
        <f ca="1">IF(ISBLANK(INDIRECT("M167"))," ",(INDIRECT("M167")))</f>
        <v xml:space="preserve"> </v>
      </c>
      <c r="AN167" s="44" t="str">
        <f ca="1">IF(ISBLANK(INDIRECT("N167"))," ",(INDIRECT("N167")))</f>
        <v xml:space="preserve"> </v>
      </c>
      <c r="AO167" s="44" t="str">
        <f ca="1">IF(ISBLANK(INDIRECT("O167"))," ",(INDIRECT("O167")))</f>
        <v xml:space="preserve"> </v>
      </c>
      <c r="AP167" s="44" t="str">
        <f ca="1">IF(ISBLANK(INDIRECT("P167"))," ",(INDIRECT("P167")))</f>
        <v xml:space="preserve"> </v>
      </c>
      <c r="AQ167" s="44" t="str">
        <f ca="1">IF(ISBLANK(INDIRECT("Q167"))," ",(INDIRECT("Q167")))</f>
        <v xml:space="preserve"> </v>
      </c>
      <c r="AR167" s="44" t="str">
        <f ca="1">IF(ISBLANK(INDIRECT("R167"))," ",(INDIRECT("R167")))</f>
        <v xml:space="preserve"> </v>
      </c>
      <c r="AS167" s="44" t="str">
        <f ca="1">IF(ISBLANK(INDIRECT("S167"))," ",(INDIRECT("S167")))</f>
        <v/>
      </c>
      <c r="AT167" s="44" t="str">
        <f ca="1">IF(ISBLANK(INDIRECT("T167"))," ",(INDIRECT("T167")))</f>
        <v xml:space="preserve"> </v>
      </c>
      <c r="AU167" s="44" t="str">
        <f ca="1">IF(ISBLANK(INDIRECT("U167"))," ",(INDIRECT("U167")))</f>
        <v xml:space="preserve"> </v>
      </c>
      <c r="AV167" s="44" t="str">
        <f ca="1">IF(ISBLANK(INDIRECT("V167"))," ",(INDIRECT("V167")))</f>
        <v xml:space="preserve"> </v>
      </c>
      <c r="AW167" s="44" t="str">
        <f ca="1">IF(ISBLANK(INDIRECT("W167"))," ",(INDIRECT("W167")))</f>
        <v xml:space="preserve"> </v>
      </c>
      <c r="BC167" s="158" t="s">
        <v>614</v>
      </c>
      <c r="BD167" s="158"/>
      <c r="BE167" s="158"/>
      <c r="BF167" s="158"/>
      <c r="BG167" s="158"/>
    </row>
    <row r="168" spans="1:59" x14ac:dyDescent="0.25">
      <c r="A168" s="15">
        <v>163</v>
      </c>
      <c r="B168" s="17"/>
      <c r="C168" s="17"/>
      <c r="D168" s="26"/>
      <c r="E168" s="27"/>
      <c r="F168" s="26"/>
      <c r="G168" s="17"/>
      <c r="H168" s="17"/>
      <c r="I168" s="17"/>
      <c r="J168" s="17"/>
      <c r="K168" s="17"/>
      <c r="L168" s="17"/>
      <c r="M168" s="17"/>
      <c r="N168" s="26"/>
      <c r="O168" s="26"/>
      <c r="P168" s="17"/>
      <c r="Q168" s="68"/>
      <c r="R168" s="68"/>
      <c r="S168" s="244" t="str">
        <f t="shared" si="3"/>
        <v/>
      </c>
      <c r="T168" s="28"/>
      <c r="U168" s="17"/>
      <c r="V168" s="69"/>
      <c r="W168" s="17"/>
      <c r="AB168" s="44" t="str">
        <f ca="1">IF(ISBLANK(INDIRECT("B168"))," ",(INDIRECT("B168")))</f>
        <v xml:space="preserve"> </v>
      </c>
      <c r="AC168" s="44" t="str">
        <f ca="1">IF(ISBLANK(INDIRECT("C168"))," ",(INDIRECT("C168")))</f>
        <v xml:space="preserve"> </v>
      </c>
      <c r="AD168" s="44" t="str">
        <f ca="1">IF(ISBLANK(INDIRECT("D168"))," ",(INDIRECT("D168")))</f>
        <v xml:space="preserve"> </v>
      </c>
      <c r="AE168" s="44" t="str">
        <f ca="1">IF(ISBLANK(INDIRECT("E168"))," ",(INDIRECT("E168")))</f>
        <v xml:space="preserve"> </v>
      </c>
      <c r="AF168" s="44" t="str">
        <f ca="1">IF(ISBLANK(INDIRECT("F168"))," ",(INDIRECT("F168")))</f>
        <v xml:space="preserve"> </v>
      </c>
      <c r="AG168" s="44" t="str">
        <f ca="1">IF(ISBLANK(INDIRECT("G168"))," ",(INDIRECT("G168")))</f>
        <v xml:space="preserve"> </v>
      </c>
      <c r="AH168" s="44" t="str">
        <f ca="1">IF(ISBLANK(INDIRECT("H168"))," ",(INDIRECT("H168")))</f>
        <v xml:space="preserve"> </v>
      </c>
      <c r="AI168" s="44" t="str">
        <f ca="1">IF(ISBLANK(INDIRECT("I168"))," ",(INDIRECT("I168")))</f>
        <v xml:space="preserve"> </v>
      </c>
      <c r="AJ168" s="44" t="str">
        <f ca="1">IF(ISBLANK(INDIRECT("J168"))," ",(INDIRECT("J168")))</f>
        <v xml:space="preserve"> </v>
      </c>
      <c r="AK168" s="44" t="str">
        <f ca="1">IF(ISBLANK(INDIRECT("K168"))," ",(INDIRECT("K168")))</f>
        <v xml:space="preserve"> </v>
      </c>
      <c r="AL168" s="44" t="str">
        <f ca="1">IF(ISBLANK(INDIRECT("L168"))," ",(INDIRECT("L168")))</f>
        <v xml:space="preserve"> </v>
      </c>
      <c r="AM168" s="44" t="str">
        <f ca="1">IF(ISBLANK(INDIRECT("M168"))," ",(INDIRECT("M168")))</f>
        <v xml:space="preserve"> </v>
      </c>
      <c r="AN168" s="44" t="str">
        <f ca="1">IF(ISBLANK(INDIRECT("N168"))," ",(INDIRECT("N168")))</f>
        <v xml:space="preserve"> </v>
      </c>
      <c r="AO168" s="44" t="str">
        <f ca="1">IF(ISBLANK(INDIRECT("O168"))," ",(INDIRECT("O168")))</f>
        <v xml:space="preserve"> </v>
      </c>
      <c r="AP168" s="44" t="str">
        <f ca="1">IF(ISBLANK(INDIRECT("P168"))," ",(INDIRECT("P168")))</f>
        <v xml:space="preserve"> </v>
      </c>
      <c r="AQ168" s="44" t="str">
        <f ca="1">IF(ISBLANK(INDIRECT("Q168"))," ",(INDIRECT("Q168")))</f>
        <v xml:space="preserve"> </v>
      </c>
      <c r="AR168" s="44" t="str">
        <f ca="1">IF(ISBLANK(INDIRECT("R168"))," ",(INDIRECT("R168")))</f>
        <v xml:space="preserve"> </v>
      </c>
      <c r="AS168" s="44" t="str">
        <f ca="1">IF(ISBLANK(INDIRECT("S168"))," ",(INDIRECT("S168")))</f>
        <v/>
      </c>
      <c r="AT168" s="44" t="str">
        <f ca="1">IF(ISBLANK(INDIRECT("T168"))," ",(INDIRECT("T168")))</f>
        <v xml:space="preserve"> </v>
      </c>
      <c r="AU168" s="44" t="str">
        <f ca="1">IF(ISBLANK(INDIRECT("U168"))," ",(INDIRECT("U168")))</f>
        <v xml:space="preserve"> </v>
      </c>
      <c r="AV168" s="44" t="str">
        <f ca="1">IF(ISBLANK(INDIRECT("V168"))," ",(INDIRECT("V168")))</f>
        <v xml:space="preserve"> </v>
      </c>
      <c r="AW168" s="44" t="str">
        <f ca="1">IF(ISBLANK(INDIRECT("W168"))," ",(INDIRECT("W168")))</f>
        <v xml:space="preserve"> </v>
      </c>
      <c r="BC168" s="158" t="s">
        <v>615</v>
      </c>
      <c r="BD168" s="158"/>
      <c r="BE168" s="158"/>
      <c r="BF168" s="158"/>
      <c r="BG168" s="158"/>
    </row>
    <row r="169" spans="1:59" x14ac:dyDescent="0.25">
      <c r="A169" s="15">
        <v>164</v>
      </c>
      <c r="B169" s="17"/>
      <c r="C169" s="17"/>
      <c r="D169" s="26"/>
      <c r="E169" s="27"/>
      <c r="F169" s="26"/>
      <c r="G169" s="17"/>
      <c r="H169" s="17"/>
      <c r="I169" s="17"/>
      <c r="J169" s="17"/>
      <c r="K169" s="17"/>
      <c r="L169" s="17"/>
      <c r="M169" s="17"/>
      <c r="N169" s="26"/>
      <c r="O169" s="26"/>
      <c r="P169" s="17"/>
      <c r="Q169" s="68"/>
      <c r="R169" s="68"/>
      <c r="S169" s="244" t="str">
        <f t="shared" si="3"/>
        <v/>
      </c>
      <c r="T169" s="28"/>
      <c r="U169" s="17"/>
      <c r="V169" s="69"/>
      <c r="W169" s="17"/>
      <c r="AB169" s="44" t="str">
        <f ca="1">IF(ISBLANK(INDIRECT("B169"))," ",(INDIRECT("B169")))</f>
        <v xml:space="preserve"> </v>
      </c>
      <c r="AC169" s="44" t="str">
        <f ca="1">IF(ISBLANK(INDIRECT("C169"))," ",(INDIRECT("C169")))</f>
        <v xml:space="preserve"> </v>
      </c>
      <c r="AD169" s="44" t="str">
        <f ca="1">IF(ISBLANK(INDIRECT("D169"))," ",(INDIRECT("D169")))</f>
        <v xml:space="preserve"> </v>
      </c>
      <c r="AE169" s="44" t="str">
        <f ca="1">IF(ISBLANK(INDIRECT("E169"))," ",(INDIRECT("E169")))</f>
        <v xml:space="preserve"> </v>
      </c>
      <c r="AF169" s="44" t="str">
        <f ca="1">IF(ISBLANK(INDIRECT("F169"))," ",(INDIRECT("F169")))</f>
        <v xml:space="preserve"> </v>
      </c>
      <c r="AG169" s="44" t="str">
        <f ca="1">IF(ISBLANK(INDIRECT("G169"))," ",(INDIRECT("G169")))</f>
        <v xml:space="preserve"> </v>
      </c>
      <c r="AH169" s="44" t="str">
        <f ca="1">IF(ISBLANK(INDIRECT("H169"))," ",(INDIRECT("H169")))</f>
        <v xml:space="preserve"> </v>
      </c>
      <c r="AI169" s="44" t="str">
        <f ca="1">IF(ISBLANK(INDIRECT("I169"))," ",(INDIRECT("I169")))</f>
        <v xml:space="preserve"> </v>
      </c>
      <c r="AJ169" s="44" t="str">
        <f ca="1">IF(ISBLANK(INDIRECT("J169"))," ",(INDIRECT("J169")))</f>
        <v xml:space="preserve"> </v>
      </c>
      <c r="AK169" s="44" t="str">
        <f ca="1">IF(ISBLANK(INDIRECT("K169"))," ",(INDIRECT("K169")))</f>
        <v xml:space="preserve"> </v>
      </c>
      <c r="AL169" s="44" t="str">
        <f ca="1">IF(ISBLANK(INDIRECT("L169"))," ",(INDIRECT("L169")))</f>
        <v xml:space="preserve"> </v>
      </c>
      <c r="AM169" s="44" t="str">
        <f ca="1">IF(ISBLANK(INDIRECT("M169"))," ",(INDIRECT("M169")))</f>
        <v xml:space="preserve"> </v>
      </c>
      <c r="AN169" s="44" t="str">
        <f ca="1">IF(ISBLANK(INDIRECT("N169"))," ",(INDIRECT("N169")))</f>
        <v xml:space="preserve"> </v>
      </c>
      <c r="AO169" s="44" t="str">
        <f ca="1">IF(ISBLANK(INDIRECT("O169"))," ",(INDIRECT("O169")))</f>
        <v xml:space="preserve"> </v>
      </c>
      <c r="AP169" s="44" t="str">
        <f ca="1">IF(ISBLANK(INDIRECT("P169"))," ",(INDIRECT("P169")))</f>
        <v xml:space="preserve"> </v>
      </c>
      <c r="AQ169" s="44" t="str">
        <f ca="1">IF(ISBLANK(INDIRECT("Q169"))," ",(INDIRECT("Q169")))</f>
        <v xml:space="preserve"> </v>
      </c>
      <c r="AR169" s="44" t="str">
        <f ca="1">IF(ISBLANK(INDIRECT("R169"))," ",(INDIRECT("R169")))</f>
        <v xml:space="preserve"> </v>
      </c>
      <c r="AS169" s="44" t="str">
        <f ca="1">IF(ISBLANK(INDIRECT("S169"))," ",(INDIRECT("S169")))</f>
        <v/>
      </c>
      <c r="AT169" s="44" t="str">
        <f ca="1">IF(ISBLANK(INDIRECT("T169"))," ",(INDIRECT("T169")))</f>
        <v xml:space="preserve"> </v>
      </c>
      <c r="AU169" s="44" t="str">
        <f ca="1">IF(ISBLANK(INDIRECT("U169"))," ",(INDIRECT("U169")))</f>
        <v xml:space="preserve"> </v>
      </c>
      <c r="AV169" s="44" t="str">
        <f ca="1">IF(ISBLANK(INDIRECT("V169"))," ",(INDIRECT("V169")))</f>
        <v xml:space="preserve"> </v>
      </c>
      <c r="AW169" s="44" t="str">
        <f ca="1">IF(ISBLANK(INDIRECT("W169"))," ",(INDIRECT("W169")))</f>
        <v xml:space="preserve"> </v>
      </c>
      <c r="BC169" s="158" t="s">
        <v>214</v>
      </c>
      <c r="BD169" s="158"/>
      <c r="BE169" s="158"/>
      <c r="BF169" s="158"/>
      <c r="BG169" s="158"/>
    </row>
    <row r="170" spans="1:59" x14ac:dyDescent="0.25">
      <c r="A170" s="15">
        <v>165</v>
      </c>
      <c r="B170" s="17"/>
      <c r="C170" s="17"/>
      <c r="D170" s="26"/>
      <c r="E170" s="27"/>
      <c r="F170" s="26"/>
      <c r="G170" s="17"/>
      <c r="H170" s="17"/>
      <c r="I170" s="17"/>
      <c r="J170" s="17"/>
      <c r="K170" s="17"/>
      <c r="L170" s="17"/>
      <c r="M170" s="17"/>
      <c r="N170" s="26"/>
      <c r="O170" s="26"/>
      <c r="P170" s="17"/>
      <c r="Q170" s="68"/>
      <c r="R170" s="68"/>
      <c r="S170" s="244" t="str">
        <f t="shared" si="3"/>
        <v/>
      </c>
      <c r="T170" s="28"/>
      <c r="U170" s="17"/>
      <c r="V170" s="69"/>
      <c r="W170" s="17"/>
      <c r="AB170" s="44" t="str">
        <f ca="1">IF(ISBLANK(INDIRECT("B170"))," ",(INDIRECT("B170")))</f>
        <v xml:space="preserve"> </v>
      </c>
      <c r="AC170" s="44" t="str">
        <f ca="1">IF(ISBLANK(INDIRECT("C170"))," ",(INDIRECT("C170")))</f>
        <v xml:space="preserve"> </v>
      </c>
      <c r="AD170" s="44" t="str">
        <f ca="1">IF(ISBLANK(INDIRECT("D170"))," ",(INDIRECT("D170")))</f>
        <v xml:space="preserve"> </v>
      </c>
      <c r="AE170" s="44" t="str">
        <f ca="1">IF(ISBLANK(INDIRECT("E170"))," ",(INDIRECT("E170")))</f>
        <v xml:space="preserve"> </v>
      </c>
      <c r="AF170" s="44" t="str">
        <f ca="1">IF(ISBLANK(INDIRECT("F170"))," ",(INDIRECT("F170")))</f>
        <v xml:space="preserve"> </v>
      </c>
      <c r="AG170" s="44" t="str">
        <f ca="1">IF(ISBLANK(INDIRECT("G170"))," ",(INDIRECT("G170")))</f>
        <v xml:space="preserve"> </v>
      </c>
      <c r="AH170" s="44" t="str">
        <f ca="1">IF(ISBLANK(INDIRECT("H170"))," ",(INDIRECT("H170")))</f>
        <v xml:space="preserve"> </v>
      </c>
      <c r="AI170" s="44" t="str">
        <f ca="1">IF(ISBLANK(INDIRECT("I170"))," ",(INDIRECT("I170")))</f>
        <v xml:space="preserve"> </v>
      </c>
      <c r="AJ170" s="44" t="str">
        <f ca="1">IF(ISBLANK(INDIRECT("J170"))," ",(INDIRECT("J170")))</f>
        <v xml:space="preserve"> </v>
      </c>
      <c r="AK170" s="44" t="str">
        <f ca="1">IF(ISBLANK(INDIRECT("K170"))," ",(INDIRECT("K170")))</f>
        <v xml:space="preserve"> </v>
      </c>
      <c r="AL170" s="44" t="str">
        <f ca="1">IF(ISBLANK(INDIRECT("L170"))," ",(INDIRECT("L170")))</f>
        <v xml:space="preserve"> </v>
      </c>
      <c r="AM170" s="44" t="str">
        <f ca="1">IF(ISBLANK(INDIRECT("M170"))," ",(INDIRECT("M170")))</f>
        <v xml:space="preserve"> </v>
      </c>
      <c r="AN170" s="44" t="str">
        <f ca="1">IF(ISBLANK(INDIRECT("N170"))," ",(INDIRECT("N170")))</f>
        <v xml:space="preserve"> </v>
      </c>
      <c r="AO170" s="44" t="str">
        <f ca="1">IF(ISBLANK(INDIRECT("O170"))," ",(INDIRECT("O170")))</f>
        <v xml:space="preserve"> </v>
      </c>
      <c r="AP170" s="44" t="str">
        <f ca="1">IF(ISBLANK(INDIRECT("P170"))," ",(INDIRECT("P170")))</f>
        <v xml:space="preserve"> </v>
      </c>
      <c r="AQ170" s="44" t="str">
        <f ca="1">IF(ISBLANK(INDIRECT("Q170"))," ",(INDIRECT("Q170")))</f>
        <v xml:space="preserve"> </v>
      </c>
      <c r="AR170" s="44" t="str">
        <f ca="1">IF(ISBLANK(INDIRECT("R170"))," ",(INDIRECT("R170")))</f>
        <v xml:space="preserve"> </v>
      </c>
      <c r="AS170" s="44" t="str">
        <f ca="1">IF(ISBLANK(INDIRECT("S170"))," ",(INDIRECT("S170")))</f>
        <v/>
      </c>
      <c r="AT170" s="44" t="str">
        <f ca="1">IF(ISBLANK(INDIRECT("T170"))," ",(INDIRECT("T170")))</f>
        <v xml:space="preserve"> </v>
      </c>
      <c r="AU170" s="44" t="str">
        <f ca="1">IF(ISBLANK(INDIRECT("U170"))," ",(INDIRECT("U170")))</f>
        <v xml:space="preserve"> </v>
      </c>
      <c r="AV170" s="44" t="str">
        <f ca="1">IF(ISBLANK(INDIRECT("V170"))," ",(INDIRECT("V170")))</f>
        <v xml:space="preserve"> </v>
      </c>
      <c r="AW170" s="44" t="str">
        <f ca="1">IF(ISBLANK(INDIRECT("W170"))," ",(INDIRECT("W170")))</f>
        <v xml:space="preserve"> </v>
      </c>
      <c r="BC170" s="158" t="s">
        <v>845</v>
      </c>
      <c r="BD170" s="158"/>
      <c r="BE170" s="158"/>
      <c r="BF170" s="158"/>
      <c r="BG170" s="158"/>
    </row>
    <row r="171" spans="1:59" x14ac:dyDescent="0.25">
      <c r="A171" s="15">
        <v>166</v>
      </c>
      <c r="B171" s="17"/>
      <c r="C171" s="17"/>
      <c r="D171" s="26"/>
      <c r="E171" s="27"/>
      <c r="F171" s="26"/>
      <c r="G171" s="17"/>
      <c r="H171" s="17"/>
      <c r="I171" s="17"/>
      <c r="J171" s="17"/>
      <c r="K171" s="17"/>
      <c r="L171" s="17"/>
      <c r="M171" s="17"/>
      <c r="N171" s="26"/>
      <c r="O171" s="26"/>
      <c r="P171" s="17"/>
      <c r="Q171" s="68"/>
      <c r="R171" s="68"/>
      <c r="S171" s="244" t="str">
        <f t="shared" si="3"/>
        <v/>
      </c>
      <c r="T171" s="28"/>
      <c r="U171" s="17"/>
      <c r="V171" s="69"/>
      <c r="W171" s="17"/>
      <c r="AB171" s="44" t="str">
        <f ca="1">IF(ISBLANK(INDIRECT("B171"))," ",(INDIRECT("B171")))</f>
        <v xml:space="preserve"> </v>
      </c>
      <c r="AC171" s="44" t="str">
        <f ca="1">IF(ISBLANK(INDIRECT("C171"))," ",(INDIRECT("C171")))</f>
        <v xml:space="preserve"> </v>
      </c>
      <c r="AD171" s="44" t="str">
        <f ca="1">IF(ISBLANK(INDIRECT("D171"))," ",(INDIRECT("D171")))</f>
        <v xml:space="preserve"> </v>
      </c>
      <c r="AE171" s="44" t="str">
        <f ca="1">IF(ISBLANK(INDIRECT("E171"))," ",(INDIRECT("E171")))</f>
        <v xml:space="preserve"> </v>
      </c>
      <c r="AF171" s="44" t="str">
        <f ca="1">IF(ISBLANK(INDIRECT("F171"))," ",(INDIRECT("F171")))</f>
        <v xml:space="preserve"> </v>
      </c>
      <c r="AG171" s="44" t="str">
        <f ca="1">IF(ISBLANK(INDIRECT("G171"))," ",(INDIRECT("G171")))</f>
        <v xml:space="preserve"> </v>
      </c>
      <c r="AH171" s="44" t="str">
        <f ca="1">IF(ISBLANK(INDIRECT("H171"))," ",(INDIRECT("H171")))</f>
        <v xml:space="preserve"> </v>
      </c>
      <c r="AI171" s="44" t="str">
        <f ca="1">IF(ISBLANK(INDIRECT("I171"))," ",(INDIRECT("I171")))</f>
        <v xml:space="preserve"> </v>
      </c>
      <c r="AJ171" s="44" t="str">
        <f ca="1">IF(ISBLANK(INDIRECT("J171"))," ",(INDIRECT("J171")))</f>
        <v xml:space="preserve"> </v>
      </c>
      <c r="AK171" s="44" t="str">
        <f ca="1">IF(ISBLANK(INDIRECT("K171"))," ",(INDIRECT("K171")))</f>
        <v xml:space="preserve"> </v>
      </c>
      <c r="AL171" s="44" t="str">
        <f ca="1">IF(ISBLANK(INDIRECT("L171"))," ",(INDIRECT("L171")))</f>
        <v xml:space="preserve"> </v>
      </c>
      <c r="AM171" s="44" t="str">
        <f ca="1">IF(ISBLANK(INDIRECT("M171"))," ",(INDIRECT("M171")))</f>
        <v xml:space="preserve"> </v>
      </c>
      <c r="AN171" s="44" t="str">
        <f ca="1">IF(ISBLANK(INDIRECT("N171"))," ",(INDIRECT("N171")))</f>
        <v xml:space="preserve"> </v>
      </c>
      <c r="AO171" s="44" t="str">
        <f ca="1">IF(ISBLANK(INDIRECT("O171"))," ",(INDIRECT("O171")))</f>
        <v xml:space="preserve"> </v>
      </c>
      <c r="AP171" s="44" t="str">
        <f ca="1">IF(ISBLANK(INDIRECT("P171"))," ",(INDIRECT("P171")))</f>
        <v xml:space="preserve"> </v>
      </c>
      <c r="AQ171" s="44" t="str">
        <f ca="1">IF(ISBLANK(INDIRECT("Q171"))," ",(INDIRECT("Q171")))</f>
        <v xml:space="preserve"> </v>
      </c>
      <c r="AR171" s="44" t="str">
        <f ca="1">IF(ISBLANK(INDIRECT("R171"))," ",(INDIRECT("R171")))</f>
        <v xml:space="preserve"> </v>
      </c>
      <c r="AS171" s="44" t="str">
        <f ca="1">IF(ISBLANK(INDIRECT("S171"))," ",(INDIRECT("S171")))</f>
        <v/>
      </c>
      <c r="AT171" s="44" t="str">
        <f ca="1">IF(ISBLANK(INDIRECT("T171"))," ",(INDIRECT("T171")))</f>
        <v xml:space="preserve"> </v>
      </c>
      <c r="AU171" s="44" t="str">
        <f ca="1">IF(ISBLANK(INDIRECT("U171"))," ",(INDIRECT("U171")))</f>
        <v xml:space="preserve"> </v>
      </c>
      <c r="AV171" s="44" t="str">
        <f ca="1">IF(ISBLANK(INDIRECT("V171"))," ",(INDIRECT("V171")))</f>
        <v xml:space="preserve"> </v>
      </c>
      <c r="AW171" s="44" t="str">
        <f ca="1">IF(ISBLANK(INDIRECT("W171"))," ",(INDIRECT("W171")))</f>
        <v xml:space="preserve"> </v>
      </c>
      <c r="BC171" s="158" t="s">
        <v>846</v>
      </c>
      <c r="BD171" s="158"/>
      <c r="BE171" s="158"/>
      <c r="BF171" s="158"/>
      <c r="BG171" s="158"/>
    </row>
    <row r="172" spans="1:59" x14ac:dyDescent="0.25">
      <c r="A172" s="15">
        <v>167</v>
      </c>
      <c r="B172" s="17"/>
      <c r="C172" s="17"/>
      <c r="D172" s="26"/>
      <c r="E172" s="27"/>
      <c r="F172" s="26"/>
      <c r="G172" s="17"/>
      <c r="H172" s="17"/>
      <c r="I172" s="17"/>
      <c r="J172" s="17"/>
      <c r="K172" s="17"/>
      <c r="L172" s="17"/>
      <c r="M172" s="17"/>
      <c r="N172" s="26"/>
      <c r="O172" s="26"/>
      <c r="P172" s="17"/>
      <c r="Q172" s="68"/>
      <c r="R172" s="68"/>
      <c r="S172" s="244" t="str">
        <f t="shared" si="3"/>
        <v/>
      </c>
      <c r="T172" s="28"/>
      <c r="U172" s="17"/>
      <c r="V172" s="69"/>
      <c r="W172" s="17"/>
      <c r="AB172" s="44" t="str">
        <f ca="1">IF(ISBLANK(INDIRECT("B172"))," ",(INDIRECT("B172")))</f>
        <v xml:space="preserve"> </v>
      </c>
      <c r="AC172" s="44" t="str">
        <f ca="1">IF(ISBLANK(INDIRECT("C172"))," ",(INDIRECT("C172")))</f>
        <v xml:space="preserve"> </v>
      </c>
      <c r="AD172" s="44" t="str">
        <f ca="1">IF(ISBLANK(INDIRECT("D172"))," ",(INDIRECT("D172")))</f>
        <v xml:space="preserve"> </v>
      </c>
      <c r="AE172" s="44" t="str">
        <f ca="1">IF(ISBLANK(INDIRECT("E172"))," ",(INDIRECT("E172")))</f>
        <v xml:space="preserve"> </v>
      </c>
      <c r="AF172" s="44" t="str">
        <f ca="1">IF(ISBLANK(INDIRECT("F172"))," ",(INDIRECT("F172")))</f>
        <v xml:space="preserve"> </v>
      </c>
      <c r="AG172" s="44" t="str">
        <f ca="1">IF(ISBLANK(INDIRECT("G172"))," ",(INDIRECT("G172")))</f>
        <v xml:space="preserve"> </v>
      </c>
      <c r="AH172" s="44" t="str">
        <f ca="1">IF(ISBLANK(INDIRECT("H172"))," ",(INDIRECT("H172")))</f>
        <v xml:space="preserve"> </v>
      </c>
      <c r="AI172" s="44" t="str">
        <f ca="1">IF(ISBLANK(INDIRECT("I172"))," ",(INDIRECT("I172")))</f>
        <v xml:space="preserve"> </v>
      </c>
      <c r="AJ172" s="44" t="str">
        <f ca="1">IF(ISBLANK(INDIRECT("J172"))," ",(INDIRECT("J172")))</f>
        <v xml:space="preserve"> </v>
      </c>
      <c r="AK172" s="44" t="str">
        <f ca="1">IF(ISBLANK(INDIRECT("K172"))," ",(INDIRECT("K172")))</f>
        <v xml:space="preserve"> </v>
      </c>
      <c r="AL172" s="44" t="str">
        <f ca="1">IF(ISBLANK(INDIRECT("L172"))," ",(INDIRECT("L172")))</f>
        <v xml:space="preserve"> </v>
      </c>
      <c r="AM172" s="44" t="str">
        <f ca="1">IF(ISBLANK(INDIRECT("M172"))," ",(INDIRECT("M172")))</f>
        <v xml:space="preserve"> </v>
      </c>
      <c r="AN172" s="44" t="str">
        <f ca="1">IF(ISBLANK(INDIRECT("N172"))," ",(INDIRECT("N172")))</f>
        <v xml:space="preserve"> </v>
      </c>
      <c r="AO172" s="44" t="str">
        <f ca="1">IF(ISBLANK(INDIRECT("O172"))," ",(INDIRECT("O172")))</f>
        <v xml:space="preserve"> </v>
      </c>
      <c r="AP172" s="44" t="str">
        <f ca="1">IF(ISBLANK(INDIRECT("P172"))," ",(INDIRECT("P172")))</f>
        <v xml:space="preserve"> </v>
      </c>
      <c r="AQ172" s="44" t="str">
        <f ca="1">IF(ISBLANK(INDIRECT("Q172"))," ",(INDIRECT("Q172")))</f>
        <v xml:space="preserve"> </v>
      </c>
      <c r="AR172" s="44" t="str">
        <f ca="1">IF(ISBLANK(INDIRECT("R172"))," ",(INDIRECT("R172")))</f>
        <v xml:space="preserve"> </v>
      </c>
      <c r="AS172" s="44" t="str">
        <f ca="1">IF(ISBLANK(INDIRECT("S172"))," ",(INDIRECT("S172")))</f>
        <v/>
      </c>
      <c r="AT172" s="44" t="str">
        <f ca="1">IF(ISBLANK(INDIRECT("T172"))," ",(INDIRECT("T172")))</f>
        <v xml:space="preserve"> </v>
      </c>
      <c r="AU172" s="44" t="str">
        <f ca="1">IF(ISBLANK(INDIRECT("U172"))," ",(INDIRECT("U172")))</f>
        <v xml:space="preserve"> </v>
      </c>
      <c r="AV172" s="44" t="str">
        <f ca="1">IF(ISBLANK(INDIRECT("V172"))," ",(INDIRECT("V172")))</f>
        <v xml:space="preserve"> </v>
      </c>
      <c r="AW172" s="44" t="str">
        <f ca="1">IF(ISBLANK(INDIRECT("W172"))," ",(INDIRECT("W172")))</f>
        <v xml:space="preserve"> </v>
      </c>
      <c r="BC172" s="158" t="s">
        <v>847</v>
      </c>
      <c r="BD172" s="158"/>
      <c r="BE172" s="158"/>
      <c r="BF172" s="158"/>
      <c r="BG172" s="158"/>
    </row>
    <row r="173" spans="1:59" x14ac:dyDescent="0.25">
      <c r="A173" s="15">
        <v>168</v>
      </c>
      <c r="B173" s="17"/>
      <c r="C173" s="17"/>
      <c r="D173" s="26"/>
      <c r="E173" s="27"/>
      <c r="F173" s="26"/>
      <c r="G173" s="17"/>
      <c r="H173" s="17"/>
      <c r="I173" s="17"/>
      <c r="J173" s="17"/>
      <c r="K173" s="17"/>
      <c r="L173" s="17"/>
      <c r="M173" s="17"/>
      <c r="N173" s="26"/>
      <c r="O173" s="26"/>
      <c r="P173" s="17"/>
      <c r="Q173" s="68"/>
      <c r="R173" s="68"/>
      <c r="S173" s="244" t="str">
        <f t="shared" si="3"/>
        <v/>
      </c>
      <c r="T173" s="28"/>
      <c r="U173" s="17"/>
      <c r="V173" s="69"/>
      <c r="W173" s="17"/>
      <c r="AB173" s="44" t="str">
        <f ca="1">IF(ISBLANK(INDIRECT("B173"))," ",(INDIRECT("B173")))</f>
        <v xml:space="preserve"> </v>
      </c>
      <c r="AC173" s="44" t="str">
        <f ca="1">IF(ISBLANK(INDIRECT("C173"))," ",(INDIRECT("C173")))</f>
        <v xml:space="preserve"> </v>
      </c>
      <c r="AD173" s="44" t="str">
        <f ca="1">IF(ISBLANK(INDIRECT("D173"))," ",(INDIRECT("D173")))</f>
        <v xml:space="preserve"> </v>
      </c>
      <c r="AE173" s="44" t="str">
        <f ca="1">IF(ISBLANK(INDIRECT("E173"))," ",(INDIRECT("E173")))</f>
        <v xml:space="preserve"> </v>
      </c>
      <c r="AF173" s="44" t="str">
        <f ca="1">IF(ISBLANK(INDIRECT("F173"))," ",(INDIRECT("F173")))</f>
        <v xml:space="preserve"> </v>
      </c>
      <c r="AG173" s="44" t="str">
        <f ca="1">IF(ISBLANK(INDIRECT("G173"))," ",(INDIRECT("G173")))</f>
        <v xml:space="preserve"> </v>
      </c>
      <c r="AH173" s="44" t="str">
        <f ca="1">IF(ISBLANK(INDIRECT("H173"))," ",(INDIRECT("H173")))</f>
        <v xml:space="preserve"> </v>
      </c>
      <c r="AI173" s="44" t="str">
        <f ca="1">IF(ISBLANK(INDIRECT("I173"))," ",(INDIRECT("I173")))</f>
        <v xml:space="preserve"> </v>
      </c>
      <c r="AJ173" s="44" t="str">
        <f ca="1">IF(ISBLANK(INDIRECT("J173"))," ",(INDIRECT("J173")))</f>
        <v xml:space="preserve"> </v>
      </c>
      <c r="AK173" s="44" t="str">
        <f ca="1">IF(ISBLANK(INDIRECT("K173"))," ",(INDIRECT("K173")))</f>
        <v xml:space="preserve"> </v>
      </c>
      <c r="AL173" s="44" t="str">
        <f ca="1">IF(ISBLANK(INDIRECT("L173"))," ",(INDIRECT("L173")))</f>
        <v xml:space="preserve"> </v>
      </c>
      <c r="AM173" s="44" t="str">
        <f ca="1">IF(ISBLANK(INDIRECT("M173"))," ",(INDIRECT("M173")))</f>
        <v xml:space="preserve"> </v>
      </c>
      <c r="AN173" s="44" t="str">
        <f ca="1">IF(ISBLANK(INDIRECT("N173"))," ",(INDIRECT("N173")))</f>
        <v xml:space="preserve"> </v>
      </c>
      <c r="AO173" s="44" t="str">
        <f ca="1">IF(ISBLANK(INDIRECT("O173"))," ",(INDIRECT("O173")))</f>
        <v xml:space="preserve"> </v>
      </c>
      <c r="AP173" s="44" t="str">
        <f ca="1">IF(ISBLANK(INDIRECT("P173"))," ",(INDIRECT("P173")))</f>
        <v xml:space="preserve"> </v>
      </c>
      <c r="AQ173" s="44" t="str">
        <f ca="1">IF(ISBLANK(INDIRECT("Q173"))," ",(INDIRECT("Q173")))</f>
        <v xml:space="preserve"> </v>
      </c>
      <c r="AR173" s="44" t="str">
        <f ca="1">IF(ISBLANK(INDIRECT("R173"))," ",(INDIRECT("R173")))</f>
        <v xml:space="preserve"> </v>
      </c>
      <c r="AS173" s="44" t="str">
        <f ca="1">IF(ISBLANK(INDIRECT("S173"))," ",(INDIRECT("S173")))</f>
        <v/>
      </c>
      <c r="AT173" s="44" t="str">
        <f ca="1">IF(ISBLANK(INDIRECT("T173"))," ",(INDIRECT("T173")))</f>
        <v xml:space="preserve"> </v>
      </c>
      <c r="AU173" s="44" t="str">
        <f ca="1">IF(ISBLANK(INDIRECT("U173"))," ",(INDIRECT("U173")))</f>
        <v xml:space="preserve"> </v>
      </c>
      <c r="AV173" s="44" t="str">
        <f ca="1">IF(ISBLANK(INDIRECT("V173"))," ",(INDIRECT("V173")))</f>
        <v xml:space="preserve"> </v>
      </c>
      <c r="AW173" s="44" t="str">
        <f ca="1">IF(ISBLANK(INDIRECT("W173"))," ",(INDIRECT("W173")))</f>
        <v xml:space="preserve"> </v>
      </c>
      <c r="BC173" s="158" t="s">
        <v>64</v>
      </c>
      <c r="BD173" s="158"/>
      <c r="BE173" s="158"/>
      <c r="BF173" s="158"/>
      <c r="BG173" s="158"/>
    </row>
    <row r="174" spans="1:59" x14ac:dyDescent="0.25">
      <c r="A174" s="15">
        <v>169</v>
      </c>
      <c r="B174" s="17"/>
      <c r="C174" s="17"/>
      <c r="D174" s="26"/>
      <c r="E174" s="27"/>
      <c r="F174" s="26"/>
      <c r="G174" s="17"/>
      <c r="H174" s="17"/>
      <c r="I174" s="17"/>
      <c r="J174" s="17"/>
      <c r="K174" s="17"/>
      <c r="L174" s="17"/>
      <c r="M174" s="17"/>
      <c r="N174" s="26"/>
      <c r="O174" s="26"/>
      <c r="P174" s="17"/>
      <c r="Q174" s="68"/>
      <c r="R174" s="68"/>
      <c r="S174" s="244" t="str">
        <f t="shared" si="3"/>
        <v/>
      </c>
      <c r="T174" s="28"/>
      <c r="U174" s="17"/>
      <c r="V174" s="69"/>
      <c r="W174" s="17"/>
      <c r="AB174" s="44" t="str">
        <f ca="1">IF(ISBLANK(INDIRECT("B174"))," ",(INDIRECT("B174")))</f>
        <v xml:space="preserve"> </v>
      </c>
      <c r="AC174" s="44" t="str">
        <f ca="1">IF(ISBLANK(INDIRECT("C174"))," ",(INDIRECT("C174")))</f>
        <v xml:space="preserve"> </v>
      </c>
      <c r="AD174" s="44" t="str">
        <f ca="1">IF(ISBLANK(INDIRECT("D174"))," ",(INDIRECT("D174")))</f>
        <v xml:space="preserve"> </v>
      </c>
      <c r="AE174" s="44" t="str">
        <f ca="1">IF(ISBLANK(INDIRECT("E174"))," ",(INDIRECT("E174")))</f>
        <v xml:space="preserve"> </v>
      </c>
      <c r="AF174" s="44" t="str">
        <f ca="1">IF(ISBLANK(INDIRECT("F174"))," ",(INDIRECT("F174")))</f>
        <v xml:space="preserve"> </v>
      </c>
      <c r="AG174" s="44" t="str">
        <f ca="1">IF(ISBLANK(INDIRECT("G174"))," ",(INDIRECT("G174")))</f>
        <v xml:space="preserve"> </v>
      </c>
      <c r="AH174" s="44" t="str">
        <f ca="1">IF(ISBLANK(INDIRECT("H174"))," ",(INDIRECT("H174")))</f>
        <v xml:space="preserve"> </v>
      </c>
      <c r="AI174" s="44" t="str">
        <f ca="1">IF(ISBLANK(INDIRECT("I174"))," ",(INDIRECT("I174")))</f>
        <v xml:space="preserve"> </v>
      </c>
      <c r="AJ174" s="44" t="str">
        <f ca="1">IF(ISBLANK(INDIRECT("J174"))," ",(INDIRECT("J174")))</f>
        <v xml:space="preserve"> </v>
      </c>
      <c r="AK174" s="44" t="str">
        <f ca="1">IF(ISBLANK(INDIRECT("K174"))," ",(INDIRECT("K174")))</f>
        <v xml:space="preserve"> </v>
      </c>
      <c r="AL174" s="44" t="str">
        <f ca="1">IF(ISBLANK(INDIRECT("L174"))," ",(INDIRECT("L174")))</f>
        <v xml:space="preserve"> </v>
      </c>
      <c r="AM174" s="44" t="str">
        <f ca="1">IF(ISBLANK(INDIRECT("M174"))," ",(INDIRECT("M174")))</f>
        <v xml:space="preserve"> </v>
      </c>
      <c r="AN174" s="44" t="str">
        <f ca="1">IF(ISBLANK(INDIRECT("N174"))," ",(INDIRECT("N174")))</f>
        <v xml:space="preserve"> </v>
      </c>
      <c r="AO174" s="44" t="str">
        <f ca="1">IF(ISBLANK(INDIRECT("O174"))," ",(INDIRECT("O174")))</f>
        <v xml:space="preserve"> </v>
      </c>
      <c r="AP174" s="44" t="str">
        <f ca="1">IF(ISBLANK(INDIRECT("P174"))," ",(INDIRECT("P174")))</f>
        <v xml:space="preserve"> </v>
      </c>
      <c r="AQ174" s="44" t="str">
        <f ca="1">IF(ISBLANK(INDIRECT("Q174"))," ",(INDIRECT("Q174")))</f>
        <v xml:space="preserve"> </v>
      </c>
      <c r="AR174" s="44" t="str">
        <f ca="1">IF(ISBLANK(INDIRECT("R174"))," ",(INDIRECT("R174")))</f>
        <v xml:space="preserve"> </v>
      </c>
      <c r="AS174" s="44" t="str">
        <f ca="1">IF(ISBLANK(INDIRECT("S174"))," ",(INDIRECT("S174")))</f>
        <v/>
      </c>
      <c r="AT174" s="44" t="str">
        <f ca="1">IF(ISBLANK(INDIRECT("T174"))," ",(INDIRECT("T174")))</f>
        <v xml:space="preserve"> </v>
      </c>
      <c r="AU174" s="44" t="str">
        <f ca="1">IF(ISBLANK(INDIRECT("U174"))," ",(INDIRECT("U174")))</f>
        <v xml:space="preserve"> </v>
      </c>
      <c r="AV174" s="44" t="str">
        <f ca="1">IF(ISBLANK(INDIRECT("V174"))," ",(INDIRECT("V174")))</f>
        <v xml:space="preserve"> </v>
      </c>
      <c r="AW174" s="44" t="str">
        <f ca="1">IF(ISBLANK(INDIRECT("W174"))," ",(INDIRECT("W174")))</f>
        <v xml:space="preserve"> </v>
      </c>
      <c r="BC174" s="158" t="s">
        <v>65</v>
      </c>
      <c r="BD174" s="158"/>
      <c r="BE174" s="158"/>
      <c r="BF174" s="158"/>
      <c r="BG174" s="158"/>
    </row>
    <row r="175" spans="1:59" x14ac:dyDescent="0.25">
      <c r="A175" s="15">
        <v>170</v>
      </c>
      <c r="B175" s="17"/>
      <c r="C175" s="17"/>
      <c r="D175" s="26"/>
      <c r="E175" s="27"/>
      <c r="F175" s="26"/>
      <c r="G175" s="17"/>
      <c r="H175" s="17"/>
      <c r="I175" s="17"/>
      <c r="J175" s="17"/>
      <c r="K175" s="17"/>
      <c r="L175" s="17"/>
      <c r="M175" s="17"/>
      <c r="N175" s="26"/>
      <c r="O175" s="26"/>
      <c r="P175" s="17"/>
      <c r="Q175" s="68"/>
      <c r="R175" s="68"/>
      <c r="S175" s="244" t="str">
        <f t="shared" si="3"/>
        <v/>
      </c>
      <c r="T175" s="28"/>
      <c r="U175" s="17"/>
      <c r="V175" s="69"/>
      <c r="W175" s="17"/>
      <c r="AB175" s="44" t="str">
        <f ca="1">IF(ISBLANK(INDIRECT("B175"))," ",(INDIRECT("B175")))</f>
        <v xml:space="preserve"> </v>
      </c>
      <c r="AC175" s="44" t="str">
        <f ca="1">IF(ISBLANK(INDIRECT("C175"))," ",(INDIRECT("C175")))</f>
        <v xml:space="preserve"> </v>
      </c>
      <c r="AD175" s="44" t="str">
        <f ca="1">IF(ISBLANK(INDIRECT("D175"))," ",(INDIRECT("D175")))</f>
        <v xml:space="preserve"> </v>
      </c>
      <c r="AE175" s="44" t="str">
        <f ca="1">IF(ISBLANK(INDIRECT("E175"))," ",(INDIRECT("E175")))</f>
        <v xml:space="preserve"> </v>
      </c>
      <c r="AF175" s="44" t="str">
        <f ca="1">IF(ISBLANK(INDIRECT("F175"))," ",(INDIRECT("F175")))</f>
        <v xml:space="preserve"> </v>
      </c>
      <c r="AG175" s="44" t="str">
        <f ca="1">IF(ISBLANK(INDIRECT("G175"))," ",(INDIRECT("G175")))</f>
        <v xml:space="preserve"> </v>
      </c>
      <c r="AH175" s="44" t="str">
        <f ca="1">IF(ISBLANK(INDIRECT("H175"))," ",(INDIRECT("H175")))</f>
        <v xml:space="preserve"> </v>
      </c>
      <c r="AI175" s="44" t="str">
        <f ca="1">IF(ISBLANK(INDIRECT("I175"))," ",(INDIRECT("I175")))</f>
        <v xml:space="preserve"> </v>
      </c>
      <c r="AJ175" s="44" t="str">
        <f ca="1">IF(ISBLANK(INDIRECT("J175"))," ",(INDIRECT("J175")))</f>
        <v xml:space="preserve"> </v>
      </c>
      <c r="AK175" s="44" t="str">
        <f ca="1">IF(ISBLANK(INDIRECT("K175"))," ",(INDIRECT("K175")))</f>
        <v xml:space="preserve"> </v>
      </c>
      <c r="AL175" s="44" t="str">
        <f ca="1">IF(ISBLANK(INDIRECT("L175"))," ",(INDIRECT("L175")))</f>
        <v xml:space="preserve"> </v>
      </c>
      <c r="AM175" s="44" t="str">
        <f ca="1">IF(ISBLANK(INDIRECT("M175"))," ",(INDIRECT("M175")))</f>
        <v xml:space="preserve"> </v>
      </c>
      <c r="AN175" s="44" t="str">
        <f ca="1">IF(ISBLANK(INDIRECT("N175"))," ",(INDIRECT("N175")))</f>
        <v xml:space="preserve"> </v>
      </c>
      <c r="AO175" s="44" t="str">
        <f ca="1">IF(ISBLANK(INDIRECT("O175"))," ",(INDIRECT("O175")))</f>
        <v xml:space="preserve"> </v>
      </c>
      <c r="AP175" s="44" t="str">
        <f ca="1">IF(ISBLANK(INDIRECT("P175"))," ",(INDIRECT("P175")))</f>
        <v xml:space="preserve"> </v>
      </c>
      <c r="AQ175" s="44" t="str">
        <f ca="1">IF(ISBLANK(INDIRECT("Q175"))," ",(INDIRECT("Q175")))</f>
        <v xml:space="preserve"> </v>
      </c>
      <c r="AR175" s="44" t="str">
        <f ca="1">IF(ISBLANK(INDIRECT("R175"))," ",(INDIRECT("R175")))</f>
        <v xml:space="preserve"> </v>
      </c>
      <c r="AS175" s="44" t="str">
        <f ca="1">IF(ISBLANK(INDIRECT("S175"))," ",(INDIRECT("S175")))</f>
        <v/>
      </c>
      <c r="AT175" s="44" t="str">
        <f ca="1">IF(ISBLANK(INDIRECT("T175"))," ",(INDIRECT("T175")))</f>
        <v xml:space="preserve"> </v>
      </c>
      <c r="AU175" s="44" t="str">
        <f ca="1">IF(ISBLANK(INDIRECT("U175"))," ",(INDIRECT("U175")))</f>
        <v xml:space="preserve"> </v>
      </c>
      <c r="AV175" s="44" t="str">
        <f ca="1">IF(ISBLANK(INDIRECT("V175"))," ",(INDIRECT("V175")))</f>
        <v xml:space="preserve"> </v>
      </c>
      <c r="AW175" s="44" t="str">
        <f ca="1">IF(ISBLANK(INDIRECT("W175"))," ",(INDIRECT("W175")))</f>
        <v xml:space="preserve"> </v>
      </c>
      <c r="BC175" s="158" t="s">
        <v>848</v>
      </c>
      <c r="BD175" s="158"/>
      <c r="BE175" s="158"/>
      <c r="BF175" s="158"/>
      <c r="BG175" s="158"/>
    </row>
    <row r="176" spans="1:59" x14ac:dyDescent="0.25">
      <c r="A176" s="15">
        <v>171</v>
      </c>
      <c r="B176" s="17"/>
      <c r="C176" s="17"/>
      <c r="D176" s="26"/>
      <c r="E176" s="27"/>
      <c r="F176" s="26"/>
      <c r="G176" s="17"/>
      <c r="H176" s="17"/>
      <c r="I176" s="17"/>
      <c r="J176" s="17"/>
      <c r="K176" s="17"/>
      <c r="L176" s="17"/>
      <c r="M176" s="17"/>
      <c r="N176" s="26"/>
      <c r="O176" s="26"/>
      <c r="P176" s="17"/>
      <c r="Q176" s="68"/>
      <c r="R176" s="68"/>
      <c r="S176" s="244" t="str">
        <f t="shared" si="3"/>
        <v/>
      </c>
      <c r="T176" s="28"/>
      <c r="U176" s="17"/>
      <c r="V176" s="69"/>
      <c r="W176" s="17"/>
      <c r="AB176" s="44" t="str">
        <f ca="1">IF(ISBLANK(INDIRECT("B176"))," ",(INDIRECT("B176")))</f>
        <v xml:space="preserve"> </v>
      </c>
      <c r="AC176" s="44" t="str">
        <f ca="1">IF(ISBLANK(INDIRECT("C176"))," ",(INDIRECT("C176")))</f>
        <v xml:space="preserve"> </v>
      </c>
      <c r="AD176" s="44" t="str">
        <f ca="1">IF(ISBLANK(INDIRECT("D176"))," ",(INDIRECT("D176")))</f>
        <v xml:space="preserve"> </v>
      </c>
      <c r="AE176" s="44" t="str">
        <f ca="1">IF(ISBLANK(INDIRECT("E176"))," ",(INDIRECT("E176")))</f>
        <v xml:space="preserve"> </v>
      </c>
      <c r="AF176" s="44" t="str">
        <f ca="1">IF(ISBLANK(INDIRECT("F176"))," ",(INDIRECT("F176")))</f>
        <v xml:space="preserve"> </v>
      </c>
      <c r="AG176" s="44" t="str">
        <f ca="1">IF(ISBLANK(INDIRECT("G176"))," ",(INDIRECT("G176")))</f>
        <v xml:space="preserve"> </v>
      </c>
      <c r="AH176" s="44" t="str">
        <f ca="1">IF(ISBLANK(INDIRECT("H176"))," ",(INDIRECT("H176")))</f>
        <v xml:space="preserve"> </v>
      </c>
      <c r="AI176" s="44" t="str">
        <f ca="1">IF(ISBLANK(INDIRECT("I176"))," ",(INDIRECT("I176")))</f>
        <v xml:space="preserve"> </v>
      </c>
      <c r="AJ176" s="44" t="str">
        <f ca="1">IF(ISBLANK(INDIRECT("J176"))," ",(INDIRECT("J176")))</f>
        <v xml:space="preserve"> </v>
      </c>
      <c r="AK176" s="44" t="str">
        <f ca="1">IF(ISBLANK(INDIRECT("K176"))," ",(INDIRECT("K176")))</f>
        <v xml:space="preserve"> </v>
      </c>
      <c r="AL176" s="44" t="str">
        <f ca="1">IF(ISBLANK(INDIRECT("L176"))," ",(INDIRECT("L176")))</f>
        <v xml:space="preserve"> </v>
      </c>
      <c r="AM176" s="44" t="str">
        <f ca="1">IF(ISBLANK(INDIRECT("M176"))," ",(INDIRECT("M176")))</f>
        <v xml:space="preserve"> </v>
      </c>
      <c r="AN176" s="44" t="str">
        <f ca="1">IF(ISBLANK(INDIRECT("N176"))," ",(INDIRECT("N176")))</f>
        <v xml:space="preserve"> </v>
      </c>
      <c r="AO176" s="44" t="str">
        <f ca="1">IF(ISBLANK(INDIRECT("O176"))," ",(INDIRECT("O176")))</f>
        <v xml:space="preserve"> </v>
      </c>
      <c r="AP176" s="44" t="str">
        <f ca="1">IF(ISBLANK(INDIRECT("P176"))," ",(INDIRECT("P176")))</f>
        <v xml:space="preserve"> </v>
      </c>
      <c r="AQ176" s="44" t="str">
        <f ca="1">IF(ISBLANK(INDIRECT("Q176"))," ",(INDIRECT("Q176")))</f>
        <v xml:space="preserve"> </v>
      </c>
      <c r="AR176" s="44" t="str">
        <f ca="1">IF(ISBLANK(INDIRECT("R176"))," ",(INDIRECT("R176")))</f>
        <v xml:space="preserve"> </v>
      </c>
      <c r="AS176" s="44" t="str">
        <f ca="1">IF(ISBLANK(INDIRECT("S176"))," ",(INDIRECT("S176")))</f>
        <v/>
      </c>
      <c r="AT176" s="44" t="str">
        <f ca="1">IF(ISBLANK(INDIRECT("T176"))," ",(INDIRECT("T176")))</f>
        <v xml:space="preserve"> </v>
      </c>
      <c r="AU176" s="44" t="str">
        <f ca="1">IF(ISBLANK(INDIRECT("U176"))," ",(INDIRECT("U176")))</f>
        <v xml:space="preserve"> </v>
      </c>
      <c r="AV176" s="44" t="str">
        <f ca="1">IF(ISBLANK(INDIRECT("V176"))," ",(INDIRECT("V176")))</f>
        <v xml:space="preserve"> </v>
      </c>
      <c r="AW176" s="44" t="str">
        <f ca="1">IF(ISBLANK(INDIRECT("W176"))," ",(INDIRECT("W176")))</f>
        <v xml:space="preserve"> </v>
      </c>
      <c r="BC176" s="158" t="s">
        <v>66</v>
      </c>
      <c r="BD176" s="158"/>
      <c r="BE176" s="158"/>
      <c r="BF176" s="158"/>
      <c r="BG176" s="158"/>
    </row>
    <row r="177" spans="1:59" x14ac:dyDescent="0.25">
      <c r="A177" s="15">
        <v>172</v>
      </c>
      <c r="B177" s="17"/>
      <c r="C177" s="17"/>
      <c r="D177" s="26"/>
      <c r="E177" s="27"/>
      <c r="F177" s="26"/>
      <c r="G177" s="17"/>
      <c r="H177" s="17"/>
      <c r="I177" s="17"/>
      <c r="J177" s="17"/>
      <c r="K177" s="17"/>
      <c r="L177" s="17"/>
      <c r="M177" s="17"/>
      <c r="N177" s="26"/>
      <c r="O177" s="26"/>
      <c r="P177" s="17"/>
      <c r="Q177" s="68"/>
      <c r="R177" s="68"/>
      <c r="S177" s="244" t="str">
        <f t="shared" si="3"/>
        <v/>
      </c>
      <c r="T177" s="28"/>
      <c r="U177" s="17"/>
      <c r="V177" s="69"/>
      <c r="W177" s="17"/>
      <c r="AB177" s="44" t="str">
        <f ca="1">IF(ISBLANK(INDIRECT("B177"))," ",(INDIRECT("B177")))</f>
        <v xml:space="preserve"> </v>
      </c>
      <c r="AC177" s="44" t="str">
        <f ca="1">IF(ISBLANK(INDIRECT("C177"))," ",(INDIRECT("C177")))</f>
        <v xml:space="preserve"> </v>
      </c>
      <c r="AD177" s="44" t="str">
        <f ca="1">IF(ISBLANK(INDIRECT("D177"))," ",(INDIRECT("D177")))</f>
        <v xml:space="preserve"> </v>
      </c>
      <c r="AE177" s="44" t="str">
        <f ca="1">IF(ISBLANK(INDIRECT("E177"))," ",(INDIRECT("E177")))</f>
        <v xml:space="preserve"> </v>
      </c>
      <c r="AF177" s="44" t="str">
        <f ca="1">IF(ISBLANK(INDIRECT("F177"))," ",(INDIRECT("F177")))</f>
        <v xml:space="preserve"> </v>
      </c>
      <c r="AG177" s="44" t="str">
        <f ca="1">IF(ISBLANK(INDIRECT("G177"))," ",(INDIRECT("G177")))</f>
        <v xml:space="preserve"> </v>
      </c>
      <c r="AH177" s="44" t="str">
        <f ca="1">IF(ISBLANK(INDIRECT("H177"))," ",(INDIRECT("H177")))</f>
        <v xml:space="preserve"> </v>
      </c>
      <c r="AI177" s="44" t="str">
        <f ca="1">IF(ISBLANK(INDIRECT("I177"))," ",(INDIRECT("I177")))</f>
        <v xml:space="preserve"> </v>
      </c>
      <c r="AJ177" s="44" t="str">
        <f ca="1">IF(ISBLANK(INDIRECT("J177"))," ",(INDIRECT("J177")))</f>
        <v xml:space="preserve"> </v>
      </c>
      <c r="AK177" s="44" t="str">
        <f ca="1">IF(ISBLANK(INDIRECT("K177"))," ",(INDIRECT("K177")))</f>
        <v xml:space="preserve"> </v>
      </c>
      <c r="AL177" s="44" t="str">
        <f ca="1">IF(ISBLANK(INDIRECT("L177"))," ",(INDIRECT("L177")))</f>
        <v xml:space="preserve"> </v>
      </c>
      <c r="AM177" s="44" t="str">
        <f ca="1">IF(ISBLANK(INDIRECT("M177"))," ",(INDIRECT("M177")))</f>
        <v xml:space="preserve"> </v>
      </c>
      <c r="AN177" s="44" t="str">
        <f ca="1">IF(ISBLANK(INDIRECT("N177"))," ",(INDIRECT("N177")))</f>
        <v xml:space="preserve"> </v>
      </c>
      <c r="AO177" s="44" t="str">
        <f ca="1">IF(ISBLANK(INDIRECT("O177"))," ",(INDIRECT("O177")))</f>
        <v xml:space="preserve"> </v>
      </c>
      <c r="AP177" s="44" t="str">
        <f ca="1">IF(ISBLANK(INDIRECT("P177"))," ",(INDIRECT("P177")))</f>
        <v xml:space="preserve"> </v>
      </c>
      <c r="AQ177" s="44" t="str">
        <f ca="1">IF(ISBLANK(INDIRECT("Q177"))," ",(INDIRECT("Q177")))</f>
        <v xml:space="preserve"> </v>
      </c>
      <c r="AR177" s="44" t="str">
        <f ca="1">IF(ISBLANK(INDIRECT("R177"))," ",(INDIRECT("R177")))</f>
        <v xml:space="preserve"> </v>
      </c>
      <c r="AS177" s="44" t="str">
        <f ca="1">IF(ISBLANK(INDIRECT("S177"))," ",(INDIRECT("S177")))</f>
        <v/>
      </c>
      <c r="AT177" s="44" t="str">
        <f ca="1">IF(ISBLANK(INDIRECT("T177"))," ",(INDIRECT("T177")))</f>
        <v xml:space="preserve"> </v>
      </c>
      <c r="AU177" s="44" t="str">
        <f ca="1">IF(ISBLANK(INDIRECT("U177"))," ",(INDIRECT("U177")))</f>
        <v xml:space="preserve"> </v>
      </c>
      <c r="AV177" s="44" t="str">
        <f ca="1">IF(ISBLANK(INDIRECT("V177"))," ",(INDIRECT("V177")))</f>
        <v xml:space="preserve"> </v>
      </c>
      <c r="AW177" s="44" t="str">
        <f ca="1">IF(ISBLANK(INDIRECT("W177"))," ",(INDIRECT("W177")))</f>
        <v xml:space="preserve"> </v>
      </c>
      <c r="BC177" s="158" t="s">
        <v>849</v>
      </c>
      <c r="BD177" s="158"/>
      <c r="BE177" s="158"/>
      <c r="BF177" s="158"/>
      <c r="BG177" s="158"/>
    </row>
    <row r="178" spans="1:59" x14ac:dyDescent="0.25">
      <c r="A178" s="15">
        <v>173</v>
      </c>
      <c r="B178" s="17"/>
      <c r="C178" s="17"/>
      <c r="D178" s="26"/>
      <c r="E178" s="27"/>
      <c r="F178" s="26"/>
      <c r="G178" s="17"/>
      <c r="H178" s="17"/>
      <c r="I178" s="17"/>
      <c r="J178" s="17"/>
      <c r="K178" s="17"/>
      <c r="L178" s="17"/>
      <c r="M178" s="17"/>
      <c r="N178" s="26"/>
      <c r="O178" s="26"/>
      <c r="P178" s="17"/>
      <c r="Q178" s="68"/>
      <c r="R178" s="68"/>
      <c r="S178" s="244" t="str">
        <f t="shared" si="3"/>
        <v/>
      </c>
      <c r="T178" s="28"/>
      <c r="U178" s="17"/>
      <c r="V178" s="69"/>
      <c r="W178" s="17"/>
      <c r="AB178" s="44" t="str">
        <f ca="1">IF(ISBLANK(INDIRECT("B178"))," ",(INDIRECT("B178")))</f>
        <v xml:space="preserve"> </v>
      </c>
      <c r="AC178" s="44" t="str">
        <f ca="1">IF(ISBLANK(INDIRECT("C178"))," ",(INDIRECT("C178")))</f>
        <v xml:space="preserve"> </v>
      </c>
      <c r="AD178" s="44" t="str">
        <f ca="1">IF(ISBLANK(INDIRECT("D178"))," ",(INDIRECT("D178")))</f>
        <v xml:space="preserve"> </v>
      </c>
      <c r="AE178" s="44" t="str">
        <f ca="1">IF(ISBLANK(INDIRECT("E178"))," ",(INDIRECT("E178")))</f>
        <v xml:space="preserve"> </v>
      </c>
      <c r="AF178" s="44" t="str">
        <f ca="1">IF(ISBLANK(INDIRECT("F178"))," ",(INDIRECT("F178")))</f>
        <v xml:space="preserve"> </v>
      </c>
      <c r="AG178" s="44" t="str">
        <f ca="1">IF(ISBLANK(INDIRECT("G178"))," ",(INDIRECT("G178")))</f>
        <v xml:space="preserve"> </v>
      </c>
      <c r="AH178" s="44" t="str">
        <f ca="1">IF(ISBLANK(INDIRECT("H178"))," ",(INDIRECT("H178")))</f>
        <v xml:space="preserve"> </v>
      </c>
      <c r="AI178" s="44" t="str">
        <f ca="1">IF(ISBLANK(INDIRECT("I178"))," ",(INDIRECT("I178")))</f>
        <v xml:space="preserve"> </v>
      </c>
      <c r="AJ178" s="44" t="str">
        <f ca="1">IF(ISBLANK(INDIRECT("J178"))," ",(INDIRECT("J178")))</f>
        <v xml:space="preserve"> </v>
      </c>
      <c r="AK178" s="44" t="str">
        <f ca="1">IF(ISBLANK(INDIRECT("K178"))," ",(INDIRECT("K178")))</f>
        <v xml:space="preserve"> </v>
      </c>
      <c r="AL178" s="44" t="str">
        <f ca="1">IF(ISBLANK(INDIRECT("L178"))," ",(INDIRECT("L178")))</f>
        <v xml:space="preserve"> </v>
      </c>
      <c r="AM178" s="44" t="str">
        <f ca="1">IF(ISBLANK(INDIRECT("M178"))," ",(INDIRECT("M178")))</f>
        <v xml:space="preserve"> </v>
      </c>
      <c r="AN178" s="44" t="str">
        <f ca="1">IF(ISBLANK(INDIRECT("N178"))," ",(INDIRECT("N178")))</f>
        <v xml:space="preserve"> </v>
      </c>
      <c r="AO178" s="44" t="str">
        <f ca="1">IF(ISBLANK(INDIRECT("O178"))," ",(INDIRECT("O178")))</f>
        <v xml:space="preserve"> </v>
      </c>
      <c r="AP178" s="44" t="str">
        <f ca="1">IF(ISBLANK(INDIRECT("P178"))," ",(INDIRECT("P178")))</f>
        <v xml:space="preserve"> </v>
      </c>
      <c r="AQ178" s="44" t="str">
        <f ca="1">IF(ISBLANK(INDIRECT("Q178"))," ",(INDIRECT("Q178")))</f>
        <v xml:space="preserve"> </v>
      </c>
      <c r="AR178" s="44" t="str">
        <f ca="1">IF(ISBLANK(INDIRECT("R178"))," ",(INDIRECT("R178")))</f>
        <v xml:space="preserve"> </v>
      </c>
      <c r="AS178" s="44" t="str">
        <f ca="1">IF(ISBLANK(INDIRECT("S178"))," ",(INDIRECT("S178")))</f>
        <v/>
      </c>
      <c r="AT178" s="44" t="str">
        <f ca="1">IF(ISBLANK(INDIRECT("T178"))," ",(INDIRECT("T178")))</f>
        <v xml:space="preserve"> </v>
      </c>
      <c r="AU178" s="44" t="str">
        <f ca="1">IF(ISBLANK(INDIRECT("U178"))," ",(INDIRECT("U178")))</f>
        <v xml:space="preserve"> </v>
      </c>
      <c r="AV178" s="44" t="str">
        <f ca="1">IF(ISBLANK(INDIRECT("V178"))," ",(INDIRECT("V178")))</f>
        <v xml:space="preserve"> </v>
      </c>
      <c r="AW178" s="44" t="str">
        <f ca="1">IF(ISBLANK(INDIRECT("W178"))," ",(INDIRECT("W178")))</f>
        <v xml:space="preserve"> </v>
      </c>
      <c r="BC178" s="158" t="s">
        <v>67</v>
      </c>
      <c r="BD178" s="158"/>
      <c r="BE178" s="158"/>
      <c r="BF178" s="158"/>
      <c r="BG178" s="158"/>
    </row>
    <row r="179" spans="1:59" x14ac:dyDescent="0.25">
      <c r="A179" s="15">
        <v>174</v>
      </c>
      <c r="B179" s="17"/>
      <c r="C179" s="17"/>
      <c r="D179" s="26"/>
      <c r="E179" s="27"/>
      <c r="F179" s="26"/>
      <c r="G179" s="17"/>
      <c r="H179" s="17"/>
      <c r="I179" s="17"/>
      <c r="J179" s="17"/>
      <c r="K179" s="17"/>
      <c r="L179" s="17"/>
      <c r="M179" s="17"/>
      <c r="N179" s="26"/>
      <c r="O179" s="26"/>
      <c r="P179" s="17"/>
      <c r="Q179" s="68"/>
      <c r="R179" s="68"/>
      <c r="S179" s="244" t="str">
        <f t="shared" si="3"/>
        <v/>
      </c>
      <c r="T179" s="28"/>
      <c r="U179" s="17"/>
      <c r="V179" s="69"/>
      <c r="W179" s="17"/>
      <c r="AB179" s="44" t="str">
        <f ca="1">IF(ISBLANK(INDIRECT("B179"))," ",(INDIRECT("B179")))</f>
        <v xml:space="preserve"> </v>
      </c>
      <c r="AC179" s="44" t="str">
        <f ca="1">IF(ISBLANK(INDIRECT("C179"))," ",(INDIRECT("C179")))</f>
        <v xml:space="preserve"> </v>
      </c>
      <c r="AD179" s="44" t="str">
        <f ca="1">IF(ISBLANK(INDIRECT("D179"))," ",(INDIRECT("D179")))</f>
        <v xml:space="preserve"> </v>
      </c>
      <c r="AE179" s="44" t="str">
        <f ca="1">IF(ISBLANK(INDIRECT("E179"))," ",(INDIRECT("E179")))</f>
        <v xml:space="preserve"> </v>
      </c>
      <c r="AF179" s="44" t="str">
        <f ca="1">IF(ISBLANK(INDIRECT("F179"))," ",(INDIRECT("F179")))</f>
        <v xml:space="preserve"> </v>
      </c>
      <c r="AG179" s="44" t="str">
        <f ca="1">IF(ISBLANK(INDIRECT("G179"))," ",(INDIRECT("G179")))</f>
        <v xml:space="preserve"> </v>
      </c>
      <c r="AH179" s="44" t="str">
        <f ca="1">IF(ISBLANK(INDIRECT("H179"))," ",(INDIRECT("H179")))</f>
        <v xml:space="preserve"> </v>
      </c>
      <c r="AI179" s="44" t="str">
        <f ca="1">IF(ISBLANK(INDIRECT("I179"))," ",(INDIRECT("I179")))</f>
        <v xml:space="preserve"> </v>
      </c>
      <c r="AJ179" s="44" t="str">
        <f ca="1">IF(ISBLANK(INDIRECT("J179"))," ",(INDIRECT("J179")))</f>
        <v xml:space="preserve"> </v>
      </c>
      <c r="AK179" s="44" t="str">
        <f ca="1">IF(ISBLANK(INDIRECT("K179"))," ",(INDIRECT("K179")))</f>
        <v xml:space="preserve"> </v>
      </c>
      <c r="AL179" s="44" t="str">
        <f ca="1">IF(ISBLANK(INDIRECT("L179"))," ",(INDIRECT("L179")))</f>
        <v xml:space="preserve"> </v>
      </c>
      <c r="AM179" s="44" t="str">
        <f ca="1">IF(ISBLANK(INDIRECT("M179"))," ",(INDIRECT("M179")))</f>
        <v xml:space="preserve"> </v>
      </c>
      <c r="AN179" s="44" t="str">
        <f ca="1">IF(ISBLANK(INDIRECT("N179"))," ",(INDIRECT("N179")))</f>
        <v xml:space="preserve"> </v>
      </c>
      <c r="AO179" s="44" t="str">
        <f ca="1">IF(ISBLANK(INDIRECT("O179"))," ",(INDIRECT("O179")))</f>
        <v xml:space="preserve"> </v>
      </c>
      <c r="AP179" s="44" t="str">
        <f ca="1">IF(ISBLANK(INDIRECT("P179"))," ",(INDIRECT("P179")))</f>
        <v xml:space="preserve"> </v>
      </c>
      <c r="AQ179" s="44" t="str">
        <f ca="1">IF(ISBLANK(INDIRECT("Q179"))," ",(INDIRECT("Q179")))</f>
        <v xml:space="preserve"> </v>
      </c>
      <c r="AR179" s="44" t="str">
        <f ca="1">IF(ISBLANK(INDIRECT("R179"))," ",(INDIRECT("R179")))</f>
        <v xml:space="preserve"> </v>
      </c>
      <c r="AS179" s="44" t="str">
        <f ca="1">IF(ISBLANK(INDIRECT("S179"))," ",(INDIRECT("S179")))</f>
        <v/>
      </c>
      <c r="AT179" s="44" t="str">
        <f ca="1">IF(ISBLANK(INDIRECT("T179"))," ",(INDIRECT("T179")))</f>
        <v xml:space="preserve"> </v>
      </c>
      <c r="AU179" s="44" t="str">
        <f ca="1">IF(ISBLANK(INDIRECT("U179"))," ",(INDIRECT("U179")))</f>
        <v xml:space="preserve"> </v>
      </c>
      <c r="AV179" s="44" t="str">
        <f ca="1">IF(ISBLANK(INDIRECT("V179"))," ",(INDIRECT("V179")))</f>
        <v xml:space="preserve"> </v>
      </c>
      <c r="AW179" s="44" t="str">
        <f ca="1">IF(ISBLANK(INDIRECT("W179"))," ",(INDIRECT("W179")))</f>
        <v xml:space="preserve"> </v>
      </c>
      <c r="BC179" s="158" t="s">
        <v>68</v>
      </c>
      <c r="BD179" s="158"/>
      <c r="BE179" s="158"/>
      <c r="BF179" s="158"/>
      <c r="BG179" s="158"/>
    </row>
    <row r="180" spans="1:59" x14ac:dyDescent="0.25">
      <c r="A180" s="15">
        <v>175</v>
      </c>
      <c r="B180" s="17"/>
      <c r="C180" s="17"/>
      <c r="D180" s="26"/>
      <c r="E180" s="27"/>
      <c r="F180" s="26"/>
      <c r="G180" s="17"/>
      <c r="H180" s="17"/>
      <c r="I180" s="17"/>
      <c r="J180" s="17"/>
      <c r="K180" s="17"/>
      <c r="L180" s="17"/>
      <c r="M180" s="17"/>
      <c r="N180" s="26"/>
      <c r="O180" s="26"/>
      <c r="P180" s="17"/>
      <c r="Q180" s="68"/>
      <c r="R180" s="68"/>
      <c r="S180" s="244" t="str">
        <f t="shared" si="3"/>
        <v/>
      </c>
      <c r="T180" s="28"/>
      <c r="U180" s="17"/>
      <c r="V180" s="69"/>
      <c r="W180" s="17"/>
      <c r="AB180" s="44" t="str">
        <f ca="1">IF(ISBLANK(INDIRECT("B180"))," ",(INDIRECT("B180")))</f>
        <v xml:space="preserve"> </v>
      </c>
      <c r="AC180" s="44" t="str">
        <f ca="1">IF(ISBLANK(INDIRECT("C180"))," ",(INDIRECT("C180")))</f>
        <v xml:space="preserve"> </v>
      </c>
      <c r="AD180" s="44" t="str">
        <f ca="1">IF(ISBLANK(INDIRECT("D180"))," ",(INDIRECT("D180")))</f>
        <v xml:space="preserve"> </v>
      </c>
      <c r="AE180" s="44" t="str">
        <f ca="1">IF(ISBLANK(INDIRECT("E180"))," ",(INDIRECT("E180")))</f>
        <v xml:space="preserve"> </v>
      </c>
      <c r="AF180" s="44" t="str">
        <f ca="1">IF(ISBLANK(INDIRECT("F180"))," ",(INDIRECT("F180")))</f>
        <v xml:space="preserve"> </v>
      </c>
      <c r="AG180" s="44" t="str">
        <f ca="1">IF(ISBLANK(INDIRECT("G180"))," ",(INDIRECT("G180")))</f>
        <v xml:space="preserve"> </v>
      </c>
      <c r="AH180" s="44" t="str">
        <f ca="1">IF(ISBLANK(INDIRECT("H180"))," ",(INDIRECT("H180")))</f>
        <v xml:space="preserve"> </v>
      </c>
      <c r="AI180" s="44" t="str">
        <f ca="1">IF(ISBLANK(INDIRECT("I180"))," ",(INDIRECT("I180")))</f>
        <v xml:space="preserve"> </v>
      </c>
      <c r="AJ180" s="44" t="str">
        <f ca="1">IF(ISBLANK(INDIRECT("J180"))," ",(INDIRECT("J180")))</f>
        <v xml:space="preserve"> </v>
      </c>
      <c r="AK180" s="44" t="str">
        <f ca="1">IF(ISBLANK(INDIRECT("K180"))," ",(INDIRECT("K180")))</f>
        <v xml:space="preserve"> </v>
      </c>
      <c r="AL180" s="44" t="str">
        <f ca="1">IF(ISBLANK(INDIRECT("L180"))," ",(INDIRECT("L180")))</f>
        <v xml:space="preserve"> </v>
      </c>
      <c r="AM180" s="44" t="str">
        <f ca="1">IF(ISBLANK(INDIRECT("M180"))," ",(INDIRECT("M180")))</f>
        <v xml:space="preserve"> </v>
      </c>
      <c r="AN180" s="44" t="str">
        <f ca="1">IF(ISBLANK(INDIRECT("N180"))," ",(INDIRECT("N180")))</f>
        <v xml:space="preserve"> </v>
      </c>
      <c r="AO180" s="44" t="str">
        <f ca="1">IF(ISBLANK(INDIRECT("O180"))," ",(INDIRECT("O180")))</f>
        <v xml:space="preserve"> </v>
      </c>
      <c r="AP180" s="44" t="str">
        <f ca="1">IF(ISBLANK(INDIRECT("P180"))," ",(INDIRECT("P180")))</f>
        <v xml:space="preserve"> </v>
      </c>
      <c r="AQ180" s="44" t="str">
        <f ca="1">IF(ISBLANK(INDIRECT("Q180"))," ",(INDIRECT("Q180")))</f>
        <v xml:space="preserve"> </v>
      </c>
      <c r="AR180" s="44" t="str">
        <f ca="1">IF(ISBLANK(INDIRECT("R180"))," ",(INDIRECT("R180")))</f>
        <v xml:space="preserve"> </v>
      </c>
      <c r="AS180" s="44" t="str">
        <f ca="1">IF(ISBLANK(INDIRECT("S180"))," ",(INDIRECT("S180")))</f>
        <v/>
      </c>
      <c r="AT180" s="44" t="str">
        <f ca="1">IF(ISBLANK(INDIRECT("T180"))," ",(INDIRECT("T180")))</f>
        <v xml:space="preserve"> </v>
      </c>
      <c r="AU180" s="44" t="str">
        <f ca="1">IF(ISBLANK(INDIRECT("U180"))," ",(INDIRECT("U180")))</f>
        <v xml:space="preserve"> </v>
      </c>
      <c r="AV180" s="44" t="str">
        <f ca="1">IF(ISBLANK(INDIRECT("V180"))," ",(INDIRECT("V180")))</f>
        <v xml:space="preserve"> </v>
      </c>
      <c r="AW180" s="44" t="str">
        <f ca="1">IF(ISBLANK(INDIRECT("W180"))," ",(INDIRECT("W180")))</f>
        <v xml:space="preserve"> </v>
      </c>
      <c r="BC180" s="158" t="s">
        <v>616</v>
      </c>
      <c r="BD180" s="158"/>
      <c r="BE180" s="158"/>
      <c r="BF180" s="158"/>
      <c r="BG180" s="158"/>
    </row>
    <row r="181" spans="1:59" x14ac:dyDescent="0.25">
      <c r="A181" s="15">
        <v>176</v>
      </c>
      <c r="B181" s="17"/>
      <c r="C181" s="17"/>
      <c r="D181" s="26"/>
      <c r="E181" s="27"/>
      <c r="F181" s="26"/>
      <c r="G181" s="17"/>
      <c r="H181" s="17"/>
      <c r="I181" s="17"/>
      <c r="J181" s="17"/>
      <c r="K181" s="17"/>
      <c r="L181" s="17"/>
      <c r="M181" s="17"/>
      <c r="N181" s="26"/>
      <c r="O181" s="26"/>
      <c r="P181" s="17"/>
      <c r="Q181" s="68"/>
      <c r="R181" s="68"/>
      <c r="S181" s="244" t="str">
        <f t="shared" si="3"/>
        <v/>
      </c>
      <c r="T181" s="28"/>
      <c r="U181" s="17"/>
      <c r="V181" s="69"/>
      <c r="W181" s="17"/>
      <c r="AB181" s="44" t="str">
        <f ca="1">IF(ISBLANK(INDIRECT("B181"))," ",(INDIRECT("B181")))</f>
        <v xml:space="preserve"> </v>
      </c>
      <c r="AC181" s="44" t="str">
        <f ca="1">IF(ISBLANK(INDIRECT("C181"))," ",(INDIRECT("C181")))</f>
        <v xml:space="preserve"> </v>
      </c>
      <c r="AD181" s="44" t="str">
        <f ca="1">IF(ISBLANK(INDIRECT("D181"))," ",(INDIRECT("D181")))</f>
        <v xml:space="preserve"> </v>
      </c>
      <c r="AE181" s="44" t="str">
        <f ca="1">IF(ISBLANK(INDIRECT("E181"))," ",(INDIRECT("E181")))</f>
        <v xml:space="preserve"> </v>
      </c>
      <c r="AF181" s="44" t="str">
        <f ca="1">IF(ISBLANK(INDIRECT("F181"))," ",(INDIRECT("F181")))</f>
        <v xml:space="preserve"> </v>
      </c>
      <c r="AG181" s="44" t="str">
        <f ca="1">IF(ISBLANK(INDIRECT("G181"))," ",(INDIRECT("G181")))</f>
        <v xml:space="preserve"> </v>
      </c>
      <c r="AH181" s="44" t="str">
        <f ca="1">IF(ISBLANK(INDIRECT("H181"))," ",(INDIRECT("H181")))</f>
        <v xml:space="preserve"> </v>
      </c>
      <c r="AI181" s="44" t="str">
        <f ca="1">IF(ISBLANK(INDIRECT("I181"))," ",(INDIRECT("I181")))</f>
        <v xml:space="preserve"> </v>
      </c>
      <c r="AJ181" s="44" t="str">
        <f ca="1">IF(ISBLANK(INDIRECT("J181"))," ",(INDIRECT("J181")))</f>
        <v xml:space="preserve"> </v>
      </c>
      <c r="AK181" s="44" t="str">
        <f ca="1">IF(ISBLANK(INDIRECT("K181"))," ",(INDIRECT("K181")))</f>
        <v xml:space="preserve"> </v>
      </c>
      <c r="AL181" s="44" t="str">
        <f ca="1">IF(ISBLANK(INDIRECT("L181"))," ",(INDIRECT("L181")))</f>
        <v xml:space="preserve"> </v>
      </c>
      <c r="AM181" s="44" t="str">
        <f ca="1">IF(ISBLANK(INDIRECT("M181"))," ",(INDIRECT("M181")))</f>
        <v xml:space="preserve"> </v>
      </c>
      <c r="AN181" s="44" t="str">
        <f ca="1">IF(ISBLANK(INDIRECT("N181"))," ",(INDIRECT("N181")))</f>
        <v xml:space="preserve"> </v>
      </c>
      <c r="AO181" s="44" t="str">
        <f ca="1">IF(ISBLANK(INDIRECT("O181"))," ",(INDIRECT("O181")))</f>
        <v xml:space="preserve"> </v>
      </c>
      <c r="AP181" s="44" t="str">
        <f ca="1">IF(ISBLANK(INDIRECT("P181"))," ",(INDIRECT("P181")))</f>
        <v xml:space="preserve"> </v>
      </c>
      <c r="AQ181" s="44" t="str">
        <f ca="1">IF(ISBLANK(INDIRECT("Q181"))," ",(INDIRECT("Q181")))</f>
        <v xml:space="preserve"> </v>
      </c>
      <c r="AR181" s="44" t="str">
        <f ca="1">IF(ISBLANK(INDIRECT("R181"))," ",(INDIRECT("R181")))</f>
        <v xml:space="preserve"> </v>
      </c>
      <c r="AS181" s="44" t="str">
        <f ca="1">IF(ISBLANK(INDIRECT("S181"))," ",(INDIRECT("S181")))</f>
        <v/>
      </c>
      <c r="AT181" s="44" t="str">
        <f ca="1">IF(ISBLANK(INDIRECT("T181"))," ",(INDIRECT("T181")))</f>
        <v xml:space="preserve"> </v>
      </c>
      <c r="AU181" s="44" t="str">
        <f ca="1">IF(ISBLANK(INDIRECT("U181"))," ",(INDIRECT("U181")))</f>
        <v xml:space="preserve"> </v>
      </c>
      <c r="AV181" s="44" t="str">
        <f ca="1">IF(ISBLANK(INDIRECT("V181"))," ",(INDIRECT("V181")))</f>
        <v xml:space="preserve"> </v>
      </c>
      <c r="AW181" s="44" t="str">
        <f ca="1">IF(ISBLANK(INDIRECT("W181"))," ",(INDIRECT("W181")))</f>
        <v xml:space="preserve"> </v>
      </c>
      <c r="BC181" s="158" t="s">
        <v>850</v>
      </c>
      <c r="BD181" s="158"/>
      <c r="BE181" s="158"/>
      <c r="BF181" s="158"/>
      <c r="BG181" s="158"/>
    </row>
    <row r="182" spans="1:59" x14ac:dyDescent="0.25">
      <c r="A182" s="15">
        <v>177</v>
      </c>
      <c r="B182" s="17"/>
      <c r="C182" s="17"/>
      <c r="D182" s="26"/>
      <c r="E182" s="27"/>
      <c r="F182" s="26"/>
      <c r="G182" s="17"/>
      <c r="H182" s="17"/>
      <c r="I182" s="17"/>
      <c r="J182" s="17"/>
      <c r="K182" s="17"/>
      <c r="L182" s="17"/>
      <c r="M182" s="17"/>
      <c r="N182" s="26"/>
      <c r="O182" s="26"/>
      <c r="P182" s="17"/>
      <c r="Q182" s="68"/>
      <c r="R182" s="68"/>
      <c r="S182" s="244" t="str">
        <f t="shared" si="3"/>
        <v/>
      </c>
      <c r="T182" s="28"/>
      <c r="U182" s="17"/>
      <c r="V182" s="69"/>
      <c r="W182" s="17"/>
      <c r="AB182" s="44" t="str">
        <f ca="1">IF(ISBLANK(INDIRECT("B182"))," ",(INDIRECT("B182")))</f>
        <v xml:space="preserve"> </v>
      </c>
      <c r="AC182" s="44" t="str">
        <f ca="1">IF(ISBLANK(INDIRECT("C182"))," ",(INDIRECT("C182")))</f>
        <v xml:space="preserve"> </v>
      </c>
      <c r="AD182" s="44" t="str">
        <f ca="1">IF(ISBLANK(INDIRECT("D182"))," ",(INDIRECT("D182")))</f>
        <v xml:space="preserve"> </v>
      </c>
      <c r="AE182" s="44" t="str">
        <f ca="1">IF(ISBLANK(INDIRECT("E182"))," ",(INDIRECT("E182")))</f>
        <v xml:space="preserve"> </v>
      </c>
      <c r="AF182" s="44" t="str">
        <f ca="1">IF(ISBLANK(INDIRECT("F182"))," ",(INDIRECT("F182")))</f>
        <v xml:space="preserve"> </v>
      </c>
      <c r="AG182" s="44" t="str">
        <f ca="1">IF(ISBLANK(INDIRECT("G182"))," ",(INDIRECT("G182")))</f>
        <v xml:space="preserve"> </v>
      </c>
      <c r="AH182" s="44" t="str">
        <f ca="1">IF(ISBLANK(INDIRECT("H182"))," ",(INDIRECT("H182")))</f>
        <v xml:space="preserve"> </v>
      </c>
      <c r="AI182" s="44" t="str">
        <f ca="1">IF(ISBLANK(INDIRECT("I182"))," ",(INDIRECT("I182")))</f>
        <v xml:space="preserve"> </v>
      </c>
      <c r="AJ182" s="44" t="str">
        <f ca="1">IF(ISBLANK(INDIRECT("J182"))," ",(INDIRECT("J182")))</f>
        <v xml:space="preserve"> </v>
      </c>
      <c r="AK182" s="44" t="str">
        <f ca="1">IF(ISBLANK(INDIRECT("K182"))," ",(INDIRECT("K182")))</f>
        <v xml:space="preserve"> </v>
      </c>
      <c r="AL182" s="44" t="str">
        <f ca="1">IF(ISBLANK(INDIRECT("L182"))," ",(INDIRECT("L182")))</f>
        <v xml:space="preserve"> </v>
      </c>
      <c r="AM182" s="44" t="str">
        <f ca="1">IF(ISBLANK(INDIRECT("M182"))," ",(INDIRECT("M182")))</f>
        <v xml:space="preserve"> </v>
      </c>
      <c r="AN182" s="44" t="str">
        <f ca="1">IF(ISBLANK(INDIRECT("N182"))," ",(INDIRECT("N182")))</f>
        <v xml:space="preserve"> </v>
      </c>
      <c r="AO182" s="44" t="str">
        <f ca="1">IF(ISBLANK(INDIRECT("O182"))," ",(INDIRECT("O182")))</f>
        <v xml:space="preserve"> </v>
      </c>
      <c r="AP182" s="44" t="str">
        <f ca="1">IF(ISBLANK(INDIRECT("P182"))," ",(INDIRECT("P182")))</f>
        <v xml:space="preserve"> </v>
      </c>
      <c r="AQ182" s="44" t="str">
        <f ca="1">IF(ISBLANK(INDIRECT("Q182"))," ",(INDIRECT("Q182")))</f>
        <v xml:space="preserve"> </v>
      </c>
      <c r="AR182" s="44" t="str">
        <f ca="1">IF(ISBLANK(INDIRECT("R182"))," ",(INDIRECT("R182")))</f>
        <v xml:space="preserve"> </v>
      </c>
      <c r="AS182" s="44" t="str">
        <f ca="1">IF(ISBLANK(INDIRECT("S182"))," ",(INDIRECT("S182")))</f>
        <v/>
      </c>
      <c r="AT182" s="44" t="str">
        <f ca="1">IF(ISBLANK(INDIRECT("T182"))," ",(INDIRECT("T182")))</f>
        <v xml:space="preserve"> </v>
      </c>
      <c r="AU182" s="44" t="str">
        <f ca="1">IF(ISBLANK(INDIRECT("U182"))," ",(INDIRECT("U182")))</f>
        <v xml:space="preserve"> </v>
      </c>
      <c r="AV182" s="44" t="str">
        <f ca="1">IF(ISBLANK(INDIRECT("V182"))," ",(INDIRECT("V182")))</f>
        <v xml:space="preserve"> </v>
      </c>
      <c r="AW182" s="44" t="str">
        <f ca="1">IF(ISBLANK(INDIRECT("W182"))," ",(INDIRECT("W182")))</f>
        <v xml:space="preserve"> </v>
      </c>
      <c r="BC182" s="158" t="s">
        <v>851</v>
      </c>
      <c r="BD182" s="158"/>
      <c r="BE182" s="158"/>
      <c r="BF182" s="158"/>
      <c r="BG182" s="158"/>
    </row>
    <row r="183" spans="1:59" x14ac:dyDescent="0.25">
      <c r="A183" s="15">
        <v>178</v>
      </c>
      <c r="B183" s="17"/>
      <c r="C183" s="17"/>
      <c r="D183" s="26"/>
      <c r="E183" s="27"/>
      <c r="F183" s="26"/>
      <c r="G183" s="17"/>
      <c r="H183" s="17"/>
      <c r="I183" s="17"/>
      <c r="J183" s="17"/>
      <c r="K183" s="17"/>
      <c r="L183" s="17"/>
      <c r="M183" s="17"/>
      <c r="N183" s="26"/>
      <c r="O183" s="26"/>
      <c r="P183" s="17"/>
      <c r="Q183" s="68"/>
      <c r="R183" s="68"/>
      <c r="S183" s="244" t="str">
        <f t="shared" si="3"/>
        <v/>
      </c>
      <c r="T183" s="28"/>
      <c r="U183" s="17"/>
      <c r="V183" s="69"/>
      <c r="W183" s="17"/>
      <c r="AB183" s="44" t="str">
        <f ca="1">IF(ISBLANK(INDIRECT("B183"))," ",(INDIRECT("B183")))</f>
        <v xml:space="preserve"> </v>
      </c>
      <c r="AC183" s="44" t="str">
        <f ca="1">IF(ISBLANK(INDIRECT("C183"))," ",(INDIRECT("C183")))</f>
        <v xml:space="preserve"> </v>
      </c>
      <c r="AD183" s="44" t="str">
        <f ca="1">IF(ISBLANK(INDIRECT("D183"))," ",(INDIRECT("D183")))</f>
        <v xml:space="preserve"> </v>
      </c>
      <c r="AE183" s="44" t="str">
        <f ca="1">IF(ISBLANK(INDIRECT("E183"))," ",(INDIRECT("E183")))</f>
        <v xml:space="preserve"> </v>
      </c>
      <c r="AF183" s="44" t="str">
        <f ca="1">IF(ISBLANK(INDIRECT("F183"))," ",(INDIRECT("F183")))</f>
        <v xml:space="preserve"> </v>
      </c>
      <c r="AG183" s="44" t="str">
        <f ca="1">IF(ISBLANK(INDIRECT("G183"))," ",(INDIRECT("G183")))</f>
        <v xml:space="preserve"> </v>
      </c>
      <c r="AH183" s="44" t="str">
        <f ca="1">IF(ISBLANK(INDIRECT("H183"))," ",(INDIRECT("H183")))</f>
        <v xml:space="preserve"> </v>
      </c>
      <c r="AI183" s="44" t="str">
        <f ca="1">IF(ISBLANK(INDIRECT("I183"))," ",(INDIRECT("I183")))</f>
        <v xml:space="preserve"> </v>
      </c>
      <c r="AJ183" s="44" t="str">
        <f ca="1">IF(ISBLANK(INDIRECT("J183"))," ",(INDIRECT("J183")))</f>
        <v xml:space="preserve"> </v>
      </c>
      <c r="AK183" s="44" t="str">
        <f ca="1">IF(ISBLANK(INDIRECT("K183"))," ",(INDIRECT("K183")))</f>
        <v xml:space="preserve"> </v>
      </c>
      <c r="AL183" s="44" t="str">
        <f ca="1">IF(ISBLANK(INDIRECT("L183"))," ",(INDIRECT("L183")))</f>
        <v xml:space="preserve"> </v>
      </c>
      <c r="AM183" s="44" t="str">
        <f ca="1">IF(ISBLANK(INDIRECT("M183"))," ",(INDIRECT("M183")))</f>
        <v xml:space="preserve"> </v>
      </c>
      <c r="AN183" s="44" t="str">
        <f ca="1">IF(ISBLANK(INDIRECT("N183"))," ",(INDIRECT("N183")))</f>
        <v xml:space="preserve"> </v>
      </c>
      <c r="AO183" s="44" t="str">
        <f ca="1">IF(ISBLANK(INDIRECT("O183"))," ",(INDIRECT("O183")))</f>
        <v xml:space="preserve"> </v>
      </c>
      <c r="AP183" s="44" t="str">
        <f ca="1">IF(ISBLANK(INDIRECT("P183"))," ",(INDIRECT("P183")))</f>
        <v xml:space="preserve"> </v>
      </c>
      <c r="AQ183" s="44" t="str">
        <f ca="1">IF(ISBLANK(INDIRECT("Q183"))," ",(INDIRECT("Q183")))</f>
        <v xml:space="preserve"> </v>
      </c>
      <c r="AR183" s="44" t="str">
        <f ca="1">IF(ISBLANK(INDIRECT("R183"))," ",(INDIRECT("R183")))</f>
        <v xml:space="preserve"> </v>
      </c>
      <c r="AS183" s="44" t="str">
        <f ca="1">IF(ISBLANK(INDIRECT("S183"))," ",(INDIRECT("S183")))</f>
        <v/>
      </c>
      <c r="AT183" s="44" t="str">
        <f ca="1">IF(ISBLANK(INDIRECT("T183"))," ",(INDIRECT("T183")))</f>
        <v xml:space="preserve"> </v>
      </c>
      <c r="AU183" s="44" t="str">
        <f ca="1">IF(ISBLANK(INDIRECT("U183"))," ",(INDIRECT("U183")))</f>
        <v xml:space="preserve"> </v>
      </c>
      <c r="AV183" s="44" t="str">
        <f ca="1">IF(ISBLANK(INDIRECT("V183"))," ",(INDIRECT("V183")))</f>
        <v xml:space="preserve"> </v>
      </c>
      <c r="AW183" s="44" t="str">
        <f ca="1">IF(ISBLANK(INDIRECT("W183"))," ",(INDIRECT("W183")))</f>
        <v xml:space="preserve"> </v>
      </c>
      <c r="BC183" s="158" t="s">
        <v>852</v>
      </c>
      <c r="BD183" s="158"/>
      <c r="BE183" s="158"/>
      <c r="BF183" s="158"/>
      <c r="BG183" s="158"/>
    </row>
    <row r="184" spans="1:59" x14ac:dyDescent="0.25">
      <c r="A184" s="15">
        <v>179</v>
      </c>
      <c r="B184" s="17"/>
      <c r="C184" s="17"/>
      <c r="D184" s="26"/>
      <c r="E184" s="27"/>
      <c r="F184" s="26"/>
      <c r="G184" s="17"/>
      <c r="H184" s="17"/>
      <c r="I184" s="17"/>
      <c r="J184" s="17"/>
      <c r="K184" s="17"/>
      <c r="L184" s="17"/>
      <c r="M184" s="17"/>
      <c r="N184" s="26"/>
      <c r="O184" s="26"/>
      <c r="P184" s="17"/>
      <c r="Q184" s="68"/>
      <c r="R184" s="68"/>
      <c r="S184" s="244" t="str">
        <f t="shared" si="3"/>
        <v/>
      </c>
      <c r="T184" s="28"/>
      <c r="U184" s="17"/>
      <c r="V184" s="69"/>
      <c r="W184" s="17"/>
      <c r="AB184" s="44" t="str">
        <f ca="1">IF(ISBLANK(INDIRECT("B184"))," ",(INDIRECT("B184")))</f>
        <v xml:space="preserve"> </v>
      </c>
      <c r="AC184" s="44" t="str">
        <f ca="1">IF(ISBLANK(INDIRECT("C184"))," ",(INDIRECT("C184")))</f>
        <v xml:space="preserve"> </v>
      </c>
      <c r="AD184" s="44" t="str">
        <f ca="1">IF(ISBLANK(INDIRECT("D184"))," ",(INDIRECT("D184")))</f>
        <v xml:space="preserve"> </v>
      </c>
      <c r="AE184" s="44" t="str">
        <f ca="1">IF(ISBLANK(INDIRECT("E184"))," ",(INDIRECT("E184")))</f>
        <v xml:space="preserve"> </v>
      </c>
      <c r="AF184" s="44" t="str">
        <f ca="1">IF(ISBLANK(INDIRECT("F184"))," ",(INDIRECT("F184")))</f>
        <v xml:space="preserve"> </v>
      </c>
      <c r="AG184" s="44" t="str">
        <f ca="1">IF(ISBLANK(INDIRECT("G184"))," ",(INDIRECT("G184")))</f>
        <v xml:space="preserve"> </v>
      </c>
      <c r="AH184" s="44" t="str">
        <f ca="1">IF(ISBLANK(INDIRECT("H184"))," ",(INDIRECT("H184")))</f>
        <v xml:space="preserve"> </v>
      </c>
      <c r="AI184" s="44" t="str">
        <f ca="1">IF(ISBLANK(INDIRECT("I184"))," ",(INDIRECT("I184")))</f>
        <v xml:space="preserve"> </v>
      </c>
      <c r="AJ184" s="44" t="str">
        <f ca="1">IF(ISBLANK(INDIRECT("J184"))," ",(INDIRECT("J184")))</f>
        <v xml:space="preserve"> </v>
      </c>
      <c r="AK184" s="44" t="str">
        <f ca="1">IF(ISBLANK(INDIRECT("K184"))," ",(INDIRECT("K184")))</f>
        <v xml:space="preserve"> </v>
      </c>
      <c r="AL184" s="44" t="str">
        <f ca="1">IF(ISBLANK(INDIRECT("L184"))," ",(INDIRECT("L184")))</f>
        <v xml:space="preserve"> </v>
      </c>
      <c r="AM184" s="44" t="str">
        <f ca="1">IF(ISBLANK(INDIRECT("M184"))," ",(INDIRECT("M184")))</f>
        <v xml:space="preserve"> </v>
      </c>
      <c r="AN184" s="44" t="str">
        <f ca="1">IF(ISBLANK(INDIRECT("N184"))," ",(INDIRECT("N184")))</f>
        <v xml:space="preserve"> </v>
      </c>
      <c r="AO184" s="44" t="str">
        <f ca="1">IF(ISBLANK(INDIRECT("O184"))," ",(INDIRECT("O184")))</f>
        <v xml:space="preserve"> </v>
      </c>
      <c r="AP184" s="44" t="str">
        <f ca="1">IF(ISBLANK(INDIRECT("P184"))," ",(INDIRECT("P184")))</f>
        <v xml:space="preserve"> </v>
      </c>
      <c r="AQ184" s="44" t="str">
        <f ca="1">IF(ISBLANK(INDIRECT("Q184"))," ",(INDIRECT("Q184")))</f>
        <v xml:space="preserve"> </v>
      </c>
      <c r="AR184" s="44" t="str">
        <f ca="1">IF(ISBLANK(INDIRECT("R184"))," ",(INDIRECT("R184")))</f>
        <v xml:space="preserve"> </v>
      </c>
      <c r="AS184" s="44" t="str">
        <f ca="1">IF(ISBLANK(INDIRECT("S184"))," ",(INDIRECT("S184")))</f>
        <v/>
      </c>
      <c r="AT184" s="44" t="str">
        <f ca="1">IF(ISBLANK(INDIRECT("T184"))," ",(INDIRECT("T184")))</f>
        <v xml:space="preserve"> </v>
      </c>
      <c r="AU184" s="44" t="str">
        <f ca="1">IF(ISBLANK(INDIRECT("U184"))," ",(INDIRECT("U184")))</f>
        <v xml:space="preserve"> </v>
      </c>
      <c r="AV184" s="44" t="str">
        <f ca="1">IF(ISBLANK(INDIRECT("V184"))," ",(INDIRECT("V184")))</f>
        <v xml:space="preserve"> </v>
      </c>
      <c r="AW184" s="44" t="str">
        <f ca="1">IF(ISBLANK(INDIRECT("W184"))," ",(INDIRECT("W184")))</f>
        <v xml:space="preserve"> </v>
      </c>
      <c r="BC184" s="158" t="s">
        <v>617</v>
      </c>
      <c r="BD184" s="158"/>
      <c r="BE184" s="158"/>
      <c r="BF184" s="158"/>
      <c r="BG184" s="158"/>
    </row>
    <row r="185" spans="1:59" x14ac:dyDescent="0.25">
      <c r="A185" s="15">
        <v>180</v>
      </c>
      <c r="B185" s="17"/>
      <c r="C185" s="17"/>
      <c r="D185" s="26"/>
      <c r="E185" s="27"/>
      <c r="F185" s="26"/>
      <c r="G185" s="17"/>
      <c r="H185" s="17"/>
      <c r="I185" s="17"/>
      <c r="J185" s="17"/>
      <c r="K185" s="17"/>
      <c r="L185" s="17"/>
      <c r="M185" s="17"/>
      <c r="N185" s="26"/>
      <c r="O185" s="26"/>
      <c r="P185" s="17"/>
      <c r="Q185" s="68"/>
      <c r="R185" s="68"/>
      <c r="S185" s="244" t="str">
        <f t="shared" si="3"/>
        <v/>
      </c>
      <c r="T185" s="28"/>
      <c r="U185" s="17"/>
      <c r="V185" s="69"/>
      <c r="W185" s="17"/>
      <c r="AB185" s="44" t="str">
        <f ca="1">IF(ISBLANK(INDIRECT("B185"))," ",(INDIRECT("B185")))</f>
        <v xml:space="preserve"> </v>
      </c>
      <c r="AC185" s="44" t="str">
        <f ca="1">IF(ISBLANK(INDIRECT("C185"))," ",(INDIRECT("C185")))</f>
        <v xml:space="preserve"> </v>
      </c>
      <c r="AD185" s="44" t="str">
        <f ca="1">IF(ISBLANK(INDIRECT("D185"))," ",(INDIRECT("D185")))</f>
        <v xml:space="preserve"> </v>
      </c>
      <c r="AE185" s="44" t="str">
        <f ca="1">IF(ISBLANK(INDIRECT("E185"))," ",(INDIRECT("E185")))</f>
        <v xml:space="preserve"> </v>
      </c>
      <c r="AF185" s="44" t="str">
        <f ca="1">IF(ISBLANK(INDIRECT("F185"))," ",(INDIRECT("F185")))</f>
        <v xml:space="preserve"> </v>
      </c>
      <c r="AG185" s="44" t="str">
        <f ca="1">IF(ISBLANK(INDIRECT("G185"))," ",(INDIRECT("G185")))</f>
        <v xml:space="preserve"> </v>
      </c>
      <c r="AH185" s="44" t="str">
        <f ca="1">IF(ISBLANK(INDIRECT("H185"))," ",(INDIRECT("H185")))</f>
        <v xml:space="preserve"> </v>
      </c>
      <c r="AI185" s="44" t="str">
        <f ca="1">IF(ISBLANK(INDIRECT("I185"))," ",(INDIRECT("I185")))</f>
        <v xml:space="preserve"> </v>
      </c>
      <c r="AJ185" s="44" t="str">
        <f ca="1">IF(ISBLANK(INDIRECT("J185"))," ",(INDIRECT("J185")))</f>
        <v xml:space="preserve"> </v>
      </c>
      <c r="AK185" s="44" t="str">
        <f ca="1">IF(ISBLANK(INDIRECT("K185"))," ",(INDIRECT("K185")))</f>
        <v xml:space="preserve"> </v>
      </c>
      <c r="AL185" s="44" t="str">
        <f ca="1">IF(ISBLANK(INDIRECT("L185"))," ",(INDIRECT("L185")))</f>
        <v xml:space="preserve"> </v>
      </c>
      <c r="AM185" s="44" t="str">
        <f ca="1">IF(ISBLANK(INDIRECT("M185"))," ",(INDIRECT("M185")))</f>
        <v xml:space="preserve"> </v>
      </c>
      <c r="AN185" s="44" t="str">
        <f ca="1">IF(ISBLANK(INDIRECT("N185"))," ",(INDIRECT("N185")))</f>
        <v xml:space="preserve"> </v>
      </c>
      <c r="AO185" s="44" t="str">
        <f ca="1">IF(ISBLANK(INDIRECT("O185"))," ",(INDIRECT("O185")))</f>
        <v xml:space="preserve"> </v>
      </c>
      <c r="AP185" s="44" t="str">
        <f ca="1">IF(ISBLANK(INDIRECT("P185"))," ",(INDIRECT("P185")))</f>
        <v xml:space="preserve"> </v>
      </c>
      <c r="AQ185" s="44" t="str">
        <f ca="1">IF(ISBLANK(INDIRECT("Q185"))," ",(INDIRECT("Q185")))</f>
        <v xml:space="preserve"> </v>
      </c>
      <c r="AR185" s="44" t="str">
        <f ca="1">IF(ISBLANK(INDIRECT("R185"))," ",(INDIRECT("R185")))</f>
        <v xml:space="preserve"> </v>
      </c>
      <c r="AS185" s="44" t="str">
        <f ca="1">IF(ISBLANK(INDIRECT("S185"))," ",(INDIRECT("S185")))</f>
        <v/>
      </c>
      <c r="AT185" s="44" t="str">
        <f ca="1">IF(ISBLANK(INDIRECT("T185"))," ",(INDIRECT("T185")))</f>
        <v xml:space="preserve"> </v>
      </c>
      <c r="AU185" s="44" t="str">
        <f ca="1">IF(ISBLANK(INDIRECT("U185"))," ",(INDIRECT("U185")))</f>
        <v xml:space="preserve"> </v>
      </c>
      <c r="AV185" s="44" t="str">
        <f ca="1">IF(ISBLANK(INDIRECT("V185"))," ",(INDIRECT("V185")))</f>
        <v xml:space="preserve"> </v>
      </c>
      <c r="AW185" s="44" t="str">
        <f ca="1">IF(ISBLANK(INDIRECT("W185"))," ",(INDIRECT("W185")))</f>
        <v xml:space="preserve"> </v>
      </c>
      <c r="BC185" s="158" t="s">
        <v>618</v>
      </c>
      <c r="BD185" s="158"/>
      <c r="BE185" s="158"/>
      <c r="BF185" s="158"/>
      <c r="BG185" s="158"/>
    </row>
    <row r="186" spans="1:59" x14ac:dyDescent="0.25">
      <c r="A186" s="15">
        <v>181</v>
      </c>
      <c r="B186" s="17"/>
      <c r="C186" s="17"/>
      <c r="D186" s="26"/>
      <c r="E186" s="27"/>
      <c r="F186" s="26"/>
      <c r="G186" s="17"/>
      <c r="H186" s="17"/>
      <c r="I186" s="17"/>
      <c r="J186" s="17"/>
      <c r="K186" s="17"/>
      <c r="L186" s="17"/>
      <c r="M186" s="17"/>
      <c r="N186" s="26"/>
      <c r="O186" s="26"/>
      <c r="P186" s="17"/>
      <c r="Q186" s="68"/>
      <c r="R186" s="68"/>
      <c r="S186" s="244" t="str">
        <f t="shared" si="3"/>
        <v/>
      </c>
      <c r="T186" s="28"/>
      <c r="U186" s="17"/>
      <c r="V186" s="69"/>
      <c r="W186" s="17"/>
      <c r="AB186" s="44" t="str">
        <f ca="1">IF(ISBLANK(INDIRECT("B186"))," ",(INDIRECT("B186")))</f>
        <v xml:space="preserve"> </v>
      </c>
      <c r="AC186" s="44" t="str">
        <f ca="1">IF(ISBLANK(INDIRECT("C186"))," ",(INDIRECT("C186")))</f>
        <v xml:space="preserve"> </v>
      </c>
      <c r="AD186" s="44" t="str">
        <f ca="1">IF(ISBLANK(INDIRECT("D186"))," ",(INDIRECT("D186")))</f>
        <v xml:space="preserve"> </v>
      </c>
      <c r="AE186" s="44" t="str">
        <f ca="1">IF(ISBLANK(INDIRECT("E186"))," ",(INDIRECT("E186")))</f>
        <v xml:space="preserve"> </v>
      </c>
      <c r="AF186" s="44" t="str">
        <f ca="1">IF(ISBLANK(INDIRECT("F186"))," ",(INDIRECT("F186")))</f>
        <v xml:space="preserve"> </v>
      </c>
      <c r="AG186" s="44" t="str">
        <f ca="1">IF(ISBLANK(INDIRECT("G186"))," ",(INDIRECT("G186")))</f>
        <v xml:space="preserve"> </v>
      </c>
      <c r="AH186" s="44" t="str">
        <f ca="1">IF(ISBLANK(INDIRECT("H186"))," ",(INDIRECT("H186")))</f>
        <v xml:space="preserve"> </v>
      </c>
      <c r="AI186" s="44" t="str">
        <f ca="1">IF(ISBLANK(INDIRECT("I186"))," ",(INDIRECT("I186")))</f>
        <v xml:space="preserve"> </v>
      </c>
      <c r="AJ186" s="44" t="str">
        <f ca="1">IF(ISBLANK(INDIRECT("J186"))," ",(INDIRECT("J186")))</f>
        <v xml:space="preserve"> </v>
      </c>
      <c r="AK186" s="44" t="str">
        <f ca="1">IF(ISBLANK(INDIRECT("K186"))," ",(INDIRECT("K186")))</f>
        <v xml:space="preserve"> </v>
      </c>
      <c r="AL186" s="44" t="str">
        <f ca="1">IF(ISBLANK(INDIRECT("L186"))," ",(INDIRECT("L186")))</f>
        <v xml:space="preserve"> </v>
      </c>
      <c r="AM186" s="44" t="str">
        <f ca="1">IF(ISBLANK(INDIRECT("M186"))," ",(INDIRECT("M186")))</f>
        <v xml:space="preserve"> </v>
      </c>
      <c r="AN186" s="44" t="str">
        <f ca="1">IF(ISBLANK(INDIRECT("N186"))," ",(INDIRECT("N186")))</f>
        <v xml:space="preserve"> </v>
      </c>
      <c r="AO186" s="44" t="str">
        <f ca="1">IF(ISBLANK(INDIRECT("O186"))," ",(INDIRECT("O186")))</f>
        <v xml:space="preserve"> </v>
      </c>
      <c r="AP186" s="44" t="str">
        <f ca="1">IF(ISBLANK(INDIRECT("P186"))," ",(INDIRECT("P186")))</f>
        <v xml:space="preserve"> </v>
      </c>
      <c r="AQ186" s="44" t="str">
        <f ca="1">IF(ISBLANK(INDIRECT("Q186"))," ",(INDIRECT("Q186")))</f>
        <v xml:space="preserve"> </v>
      </c>
      <c r="AR186" s="44" t="str">
        <f ca="1">IF(ISBLANK(INDIRECT("R186"))," ",(INDIRECT("R186")))</f>
        <v xml:space="preserve"> </v>
      </c>
      <c r="AS186" s="44" t="str">
        <f ca="1">IF(ISBLANK(INDIRECT("S186"))," ",(INDIRECT("S186")))</f>
        <v/>
      </c>
      <c r="AT186" s="44" t="str">
        <f ca="1">IF(ISBLANK(INDIRECT("T186"))," ",(INDIRECT("T186")))</f>
        <v xml:space="preserve"> </v>
      </c>
      <c r="AU186" s="44" t="str">
        <f ca="1">IF(ISBLANK(INDIRECT("U186"))," ",(INDIRECT("U186")))</f>
        <v xml:space="preserve"> </v>
      </c>
      <c r="AV186" s="44" t="str">
        <f ca="1">IF(ISBLANK(INDIRECT("V186"))," ",(INDIRECT("V186")))</f>
        <v xml:space="preserve"> </v>
      </c>
      <c r="AW186" s="44" t="str">
        <f ca="1">IF(ISBLANK(INDIRECT("W186"))," ",(INDIRECT("W186")))</f>
        <v xml:space="preserve"> </v>
      </c>
      <c r="BC186" s="158" t="s">
        <v>215</v>
      </c>
      <c r="BD186" s="158"/>
      <c r="BE186" s="158"/>
      <c r="BF186" s="158"/>
      <c r="BG186" s="158"/>
    </row>
    <row r="187" spans="1:59" x14ac:dyDescent="0.25">
      <c r="A187" s="15">
        <v>182</v>
      </c>
      <c r="B187" s="17"/>
      <c r="C187" s="17"/>
      <c r="D187" s="26"/>
      <c r="E187" s="27"/>
      <c r="F187" s="26"/>
      <c r="G187" s="17"/>
      <c r="H187" s="17"/>
      <c r="I187" s="17"/>
      <c r="J187" s="17"/>
      <c r="K187" s="17"/>
      <c r="L187" s="17"/>
      <c r="M187" s="17"/>
      <c r="N187" s="26"/>
      <c r="O187" s="26"/>
      <c r="P187" s="17"/>
      <c r="Q187" s="68"/>
      <c r="R187" s="68"/>
      <c r="S187" s="244" t="str">
        <f t="shared" si="3"/>
        <v/>
      </c>
      <c r="T187" s="28"/>
      <c r="U187" s="17"/>
      <c r="V187" s="69"/>
      <c r="W187" s="17"/>
      <c r="AB187" s="44" t="str">
        <f ca="1">IF(ISBLANK(INDIRECT("B187"))," ",(INDIRECT("B187")))</f>
        <v xml:space="preserve"> </v>
      </c>
      <c r="AC187" s="44" t="str">
        <f ca="1">IF(ISBLANK(INDIRECT("C187"))," ",(INDIRECT("C187")))</f>
        <v xml:space="preserve"> </v>
      </c>
      <c r="AD187" s="44" t="str">
        <f ca="1">IF(ISBLANK(INDIRECT("D187"))," ",(INDIRECT("D187")))</f>
        <v xml:space="preserve"> </v>
      </c>
      <c r="AE187" s="44" t="str">
        <f ca="1">IF(ISBLANK(INDIRECT("E187"))," ",(INDIRECT("E187")))</f>
        <v xml:space="preserve"> </v>
      </c>
      <c r="AF187" s="44" t="str">
        <f ca="1">IF(ISBLANK(INDIRECT("F187"))," ",(INDIRECT("F187")))</f>
        <v xml:space="preserve"> </v>
      </c>
      <c r="AG187" s="44" t="str">
        <f ca="1">IF(ISBLANK(INDIRECT("G187"))," ",(INDIRECT("G187")))</f>
        <v xml:space="preserve"> </v>
      </c>
      <c r="AH187" s="44" t="str">
        <f ca="1">IF(ISBLANK(INDIRECT("H187"))," ",(INDIRECT("H187")))</f>
        <v xml:space="preserve"> </v>
      </c>
      <c r="AI187" s="44" t="str">
        <f ca="1">IF(ISBLANK(INDIRECT("I187"))," ",(INDIRECT("I187")))</f>
        <v xml:space="preserve"> </v>
      </c>
      <c r="AJ187" s="44" t="str">
        <f ca="1">IF(ISBLANK(INDIRECT("J187"))," ",(INDIRECT("J187")))</f>
        <v xml:space="preserve"> </v>
      </c>
      <c r="AK187" s="44" t="str">
        <f ca="1">IF(ISBLANK(INDIRECT("K187"))," ",(INDIRECT("K187")))</f>
        <v xml:space="preserve"> </v>
      </c>
      <c r="AL187" s="44" t="str">
        <f ca="1">IF(ISBLANK(INDIRECT("L187"))," ",(INDIRECT("L187")))</f>
        <v xml:space="preserve"> </v>
      </c>
      <c r="AM187" s="44" t="str">
        <f ca="1">IF(ISBLANK(INDIRECT("M187"))," ",(INDIRECT("M187")))</f>
        <v xml:space="preserve"> </v>
      </c>
      <c r="AN187" s="44" t="str">
        <f ca="1">IF(ISBLANK(INDIRECT("N187"))," ",(INDIRECT("N187")))</f>
        <v xml:space="preserve"> </v>
      </c>
      <c r="AO187" s="44" t="str">
        <f ca="1">IF(ISBLANK(INDIRECT("O187"))," ",(INDIRECT("O187")))</f>
        <v xml:space="preserve"> </v>
      </c>
      <c r="AP187" s="44" t="str">
        <f ca="1">IF(ISBLANK(INDIRECT("P187"))," ",(INDIRECT("P187")))</f>
        <v xml:space="preserve"> </v>
      </c>
      <c r="AQ187" s="44" t="str">
        <f ca="1">IF(ISBLANK(INDIRECT("Q187"))," ",(INDIRECT("Q187")))</f>
        <v xml:space="preserve"> </v>
      </c>
      <c r="AR187" s="44" t="str">
        <f ca="1">IF(ISBLANK(INDIRECT("R187"))," ",(INDIRECT("R187")))</f>
        <v xml:space="preserve"> </v>
      </c>
      <c r="AS187" s="44" t="str">
        <f ca="1">IF(ISBLANK(INDIRECT("S187"))," ",(INDIRECT("S187")))</f>
        <v/>
      </c>
      <c r="AT187" s="44" t="str">
        <f ca="1">IF(ISBLANK(INDIRECT("T187"))," ",(INDIRECT("T187")))</f>
        <v xml:space="preserve"> </v>
      </c>
      <c r="AU187" s="44" t="str">
        <f ca="1">IF(ISBLANK(INDIRECT("U187"))," ",(INDIRECT("U187")))</f>
        <v xml:space="preserve"> </v>
      </c>
      <c r="AV187" s="44" t="str">
        <f ca="1">IF(ISBLANK(INDIRECT("V187"))," ",(INDIRECT("V187")))</f>
        <v xml:space="preserve"> </v>
      </c>
      <c r="AW187" s="44" t="str">
        <f ca="1">IF(ISBLANK(INDIRECT("W187"))," ",(INDIRECT("W187")))</f>
        <v xml:space="preserve"> </v>
      </c>
      <c r="BC187" s="158" t="s">
        <v>619</v>
      </c>
      <c r="BD187" s="158"/>
      <c r="BE187" s="158"/>
      <c r="BF187" s="158"/>
      <c r="BG187" s="158"/>
    </row>
    <row r="188" spans="1:59" x14ac:dyDescent="0.25">
      <c r="A188" s="15">
        <v>183</v>
      </c>
      <c r="B188" s="17"/>
      <c r="C188" s="17"/>
      <c r="D188" s="26"/>
      <c r="E188" s="27"/>
      <c r="F188" s="26"/>
      <c r="G188" s="17"/>
      <c r="H188" s="17"/>
      <c r="I188" s="17"/>
      <c r="J188" s="17"/>
      <c r="K188" s="17"/>
      <c r="L188" s="17"/>
      <c r="M188" s="17"/>
      <c r="N188" s="26"/>
      <c r="O188" s="26"/>
      <c r="P188" s="17"/>
      <c r="Q188" s="68"/>
      <c r="R188" s="68"/>
      <c r="S188" s="244" t="str">
        <f t="shared" si="3"/>
        <v/>
      </c>
      <c r="T188" s="28"/>
      <c r="U188" s="17"/>
      <c r="V188" s="69"/>
      <c r="W188" s="17"/>
      <c r="AB188" s="44" t="str">
        <f ca="1">IF(ISBLANK(INDIRECT("B188"))," ",(INDIRECT("B188")))</f>
        <v xml:space="preserve"> </v>
      </c>
      <c r="AC188" s="44" t="str">
        <f ca="1">IF(ISBLANK(INDIRECT("C188"))," ",(INDIRECT("C188")))</f>
        <v xml:space="preserve"> </v>
      </c>
      <c r="AD188" s="44" t="str">
        <f ca="1">IF(ISBLANK(INDIRECT("D188"))," ",(INDIRECT("D188")))</f>
        <v xml:space="preserve"> </v>
      </c>
      <c r="AE188" s="44" t="str">
        <f ca="1">IF(ISBLANK(INDIRECT("E188"))," ",(INDIRECT("E188")))</f>
        <v xml:space="preserve"> </v>
      </c>
      <c r="AF188" s="44" t="str">
        <f ca="1">IF(ISBLANK(INDIRECT("F188"))," ",(INDIRECT("F188")))</f>
        <v xml:space="preserve"> </v>
      </c>
      <c r="AG188" s="44" t="str">
        <f ca="1">IF(ISBLANK(INDIRECT("G188"))," ",(INDIRECT("G188")))</f>
        <v xml:space="preserve"> </v>
      </c>
      <c r="AH188" s="44" t="str">
        <f ca="1">IF(ISBLANK(INDIRECT("H188"))," ",(INDIRECT("H188")))</f>
        <v xml:space="preserve"> </v>
      </c>
      <c r="AI188" s="44" t="str">
        <f ca="1">IF(ISBLANK(INDIRECT("I188"))," ",(INDIRECT("I188")))</f>
        <v xml:space="preserve"> </v>
      </c>
      <c r="AJ188" s="44" t="str">
        <f ca="1">IF(ISBLANK(INDIRECT("J188"))," ",(INDIRECT("J188")))</f>
        <v xml:space="preserve"> </v>
      </c>
      <c r="AK188" s="44" t="str">
        <f ca="1">IF(ISBLANK(INDIRECT("K188"))," ",(INDIRECT("K188")))</f>
        <v xml:space="preserve"> </v>
      </c>
      <c r="AL188" s="44" t="str">
        <f ca="1">IF(ISBLANK(INDIRECT("L188"))," ",(INDIRECT("L188")))</f>
        <v xml:space="preserve"> </v>
      </c>
      <c r="AM188" s="44" t="str">
        <f ca="1">IF(ISBLANK(INDIRECT("M188"))," ",(INDIRECT("M188")))</f>
        <v xml:space="preserve"> </v>
      </c>
      <c r="AN188" s="44" t="str">
        <f ca="1">IF(ISBLANK(INDIRECT("N188"))," ",(INDIRECT("N188")))</f>
        <v xml:space="preserve"> </v>
      </c>
      <c r="AO188" s="44" t="str">
        <f ca="1">IF(ISBLANK(INDIRECT("O188"))," ",(INDIRECT("O188")))</f>
        <v xml:space="preserve"> </v>
      </c>
      <c r="AP188" s="44" t="str">
        <f ca="1">IF(ISBLANK(INDIRECT("P188"))," ",(INDIRECT("P188")))</f>
        <v xml:space="preserve"> </v>
      </c>
      <c r="AQ188" s="44" t="str">
        <f ca="1">IF(ISBLANK(INDIRECT("Q188"))," ",(INDIRECT("Q188")))</f>
        <v xml:space="preserve"> </v>
      </c>
      <c r="AR188" s="44" t="str">
        <f ca="1">IF(ISBLANK(INDIRECT("R188"))," ",(INDIRECT("R188")))</f>
        <v xml:space="preserve"> </v>
      </c>
      <c r="AS188" s="44" t="str">
        <f ca="1">IF(ISBLANK(INDIRECT("S188"))," ",(INDIRECT("S188")))</f>
        <v/>
      </c>
      <c r="AT188" s="44" t="str">
        <f ca="1">IF(ISBLANK(INDIRECT("T188"))," ",(INDIRECT("T188")))</f>
        <v xml:space="preserve"> </v>
      </c>
      <c r="AU188" s="44" t="str">
        <f ca="1">IF(ISBLANK(INDIRECT("U188"))," ",(INDIRECT("U188")))</f>
        <v xml:space="preserve"> </v>
      </c>
      <c r="AV188" s="44" t="str">
        <f ca="1">IF(ISBLANK(INDIRECT("V188"))," ",(INDIRECT("V188")))</f>
        <v xml:space="preserve"> </v>
      </c>
      <c r="AW188" s="44" t="str">
        <f ca="1">IF(ISBLANK(INDIRECT("W188"))," ",(INDIRECT("W188")))</f>
        <v xml:space="preserve"> </v>
      </c>
      <c r="BC188" s="158" t="s">
        <v>216</v>
      </c>
      <c r="BD188" s="158"/>
      <c r="BE188" s="158"/>
      <c r="BF188" s="158"/>
      <c r="BG188" s="158"/>
    </row>
    <row r="189" spans="1:59" x14ac:dyDescent="0.25">
      <c r="A189" s="15">
        <v>184</v>
      </c>
      <c r="B189" s="17"/>
      <c r="C189" s="17"/>
      <c r="D189" s="26"/>
      <c r="E189" s="27"/>
      <c r="F189" s="26"/>
      <c r="G189" s="17"/>
      <c r="H189" s="17"/>
      <c r="I189" s="17"/>
      <c r="J189" s="17"/>
      <c r="K189" s="17"/>
      <c r="L189" s="17"/>
      <c r="M189" s="17"/>
      <c r="N189" s="26"/>
      <c r="O189" s="26"/>
      <c r="P189" s="17"/>
      <c r="Q189" s="68"/>
      <c r="R189" s="68"/>
      <c r="S189" s="244" t="str">
        <f t="shared" si="3"/>
        <v/>
      </c>
      <c r="T189" s="28"/>
      <c r="U189" s="17"/>
      <c r="V189" s="69"/>
      <c r="W189" s="17"/>
      <c r="AB189" s="44" t="str">
        <f ca="1">IF(ISBLANK(INDIRECT("B189"))," ",(INDIRECT("B189")))</f>
        <v xml:space="preserve"> </v>
      </c>
      <c r="AC189" s="44" t="str">
        <f ca="1">IF(ISBLANK(INDIRECT("C189"))," ",(INDIRECT("C189")))</f>
        <v xml:space="preserve"> </v>
      </c>
      <c r="AD189" s="44" t="str">
        <f ca="1">IF(ISBLANK(INDIRECT("D189"))," ",(INDIRECT("D189")))</f>
        <v xml:space="preserve"> </v>
      </c>
      <c r="AE189" s="44" t="str">
        <f ca="1">IF(ISBLANK(INDIRECT("E189"))," ",(INDIRECT("E189")))</f>
        <v xml:space="preserve"> </v>
      </c>
      <c r="AF189" s="44" t="str">
        <f ca="1">IF(ISBLANK(INDIRECT("F189"))," ",(INDIRECT("F189")))</f>
        <v xml:space="preserve"> </v>
      </c>
      <c r="AG189" s="44" t="str">
        <f ca="1">IF(ISBLANK(INDIRECT("G189"))," ",(INDIRECT("G189")))</f>
        <v xml:space="preserve"> </v>
      </c>
      <c r="AH189" s="44" t="str">
        <f ca="1">IF(ISBLANK(INDIRECT("H189"))," ",(INDIRECT("H189")))</f>
        <v xml:space="preserve"> </v>
      </c>
      <c r="AI189" s="44" t="str">
        <f ca="1">IF(ISBLANK(INDIRECT("I189"))," ",(INDIRECT("I189")))</f>
        <v xml:space="preserve"> </v>
      </c>
      <c r="AJ189" s="44" t="str">
        <f ca="1">IF(ISBLANK(INDIRECT("J189"))," ",(INDIRECT("J189")))</f>
        <v xml:space="preserve"> </v>
      </c>
      <c r="AK189" s="44" t="str">
        <f ca="1">IF(ISBLANK(INDIRECT("K189"))," ",(INDIRECT("K189")))</f>
        <v xml:space="preserve"> </v>
      </c>
      <c r="AL189" s="44" t="str">
        <f ca="1">IF(ISBLANK(INDIRECT("L189"))," ",(INDIRECT("L189")))</f>
        <v xml:space="preserve"> </v>
      </c>
      <c r="AM189" s="44" t="str">
        <f ca="1">IF(ISBLANK(INDIRECT("M189"))," ",(INDIRECT("M189")))</f>
        <v xml:space="preserve"> </v>
      </c>
      <c r="AN189" s="44" t="str">
        <f ca="1">IF(ISBLANK(INDIRECT("N189"))," ",(INDIRECT("N189")))</f>
        <v xml:space="preserve"> </v>
      </c>
      <c r="AO189" s="44" t="str">
        <f ca="1">IF(ISBLANK(INDIRECT("O189"))," ",(INDIRECT("O189")))</f>
        <v xml:space="preserve"> </v>
      </c>
      <c r="AP189" s="44" t="str">
        <f ca="1">IF(ISBLANK(INDIRECT("P189"))," ",(INDIRECT("P189")))</f>
        <v xml:space="preserve"> </v>
      </c>
      <c r="AQ189" s="44" t="str">
        <f ca="1">IF(ISBLANK(INDIRECT("Q189"))," ",(INDIRECT("Q189")))</f>
        <v xml:space="preserve"> </v>
      </c>
      <c r="AR189" s="44" t="str">
        <f ca="1">IF(ISBLANK(INDIRECT("R189"))," ",(INDIRECT("R189")))</f>
        <v xml:space="preserve"> </v>
      </c>
      <c r="AS189" s="44" t="str">
        <f ca="1">IF(ISBLANK(INDIRECT("S189"))," ",(INDIRECT("S189")))</f>
        <v/>
      </c>
      <c r="AT189" s="44" t="str">
        <f ca="1">IF(ISBLANK(INDIRECT("T189"))," ",(INDIRECT("T189")))</f>
        <v xml:space="preserve"> </v>
      </c>
      <c r="AU189" s="44" t="str">
        <f ca="1">IF(ISBLANK(INDIRECT("U189"))," ",(INDIRECT("U189")))</f>
        <v xml:space="preserve"> </v>
      </c>
      <c r="AV189" s="44" t="str">
        <f ca="1">IF(ISBLANK(INDIRECT("V189"))," ",(INDIRECT("V189")))</f>
        <v xml:space="preserve"> </v>
      </c>
      <c r="AW189" s="44" t="str">
        <f ca="1">IF(ISBLANK(INDIRECT("W189"))," ",(INDIRECT("W189")))</f>
        <v xml:space="preserve"> </v>
      </c>
      <c r="BC189" s="158" t="s">
        <v>217</v>
      </c>
      <c r="BD189" s="158"/>
      <c r="BE189" s="158"/>
      <c r="BF189" s="158"/>
      <c r="BG189" s="158"/>
    </row>
    <row r="190" spans="1:59" x14ac:dyDescent="0.25">
      <c r="A190" s="15">
        <v>185</v>
      </c>
      <c r="B190" s="17"/>
      <c r="C190" s="17"/>
      <c r="D190" s="26"/>
      <c r="E190" s="27"/>
      <c r="F190" s="26"/>
      <c r="G190" s="17"/>
      <c r="H190" s="17"/>
      <c r="I190" s="17"/>
      <c r="J190" s="17"/>
      <c r="K190" s="17"/>
      <c r="L190" s="17"/>
      <c r="M190" s="17"/>
      <c r="N190" s="26"/>
      <c r="O190" s="26"/>
      <c r="P190" s="17"/>
      <c r="Q190" s="68"/>
      <c r="R190" s="68"/>
      <c r="S190" s="244" t="str">
        <f t="shared" si="3"/>
        <v/>
      </c>
      <c r="T190" s="28"/>
      <c r="U190" s="17"/>
      <c r="V190" s="69"/>
      <c r="W190" s="17"/>
      <c r="AB190" s="44" t="str">
        <f ca="1">IF(ISBLANK(INDIRECT("B190"))," ",(INDIRECT("B190")))</f>
        <v xml:space="preserve"> </v>
      </c>
      <c r="AC190" s="44" t="str">
        <f ca="1">IF(ISBLANK(INDIRECT("C190"))," ",(INDIRECT("C190")))</f>
        <v xml:space="preserve"> </v>
      </c>
      <c r="AD190" s="44" t="str">
        <f ca="1">IF(ISBLANK(INDIRECT("D190"))," ",(INDIRECT("D190")))</f>
        <v xml:space="preserve"> </v>
      </c>
      <c r="AE190" s="44" t="str">
        <f ca="1">IF(ISBLANK(INDIRECT("E190"))," ",(INDIRECT("E190")))</f>
        <v xml:space="preserve"> </v>
      </c>
      <c r="AF190" s="44" t="str">
        <f ca="1">IF(ISBLANK(INDIRECT("F190"))," ",(INDIRECT("F190")))</f>
        <v xml:space="preserve"> </v>
      </c>
      <c r="AG190" s="44" t="str">
        <f ca="1">IF(ISBLANK(INDIRECT("G190"))," ",(INDIRECT("G190")))</f>
        <v xml:space="preserve"> </v>
      </c>
      <c r="AH190" s="44" t="str">
        <f ca="1">IF(ISBLANK(INDIRECT("H190"))," ",(INDIRECT("H190")))</f>
        <v xml:space="preserve"> </v>
      </c>
      <c r="AI190" s="44" t="str">
        <f ca="1">IF(ISBLANK(INDIRECT("I190"))," ",(INDIRECT("I190")))</f>
        <v xml:space="preserve"> </v>
      </c>
      <c r="AJ190" s="44" t="str">
        <f ca="1">IF(ISBLANK(INDIRECT("J190"))," ",(INDIRECT("J190")))</f>
        <v xml:space="preserve"> </v>
      </c>
      <c r="AK190" s="44" t="str">
        <f ca="1">IF(ISBLANK(INDIRECT("K190"))," ",(INDIRECT("K190")))</f>
        <v xml:space="preserve"> </v>
      </c>
      <c r="AL190" s="44" t="str">
        <f ca="1">IF(ISBLANK(INDIRECT("L190"))," ",(INDIRECT("L190")))</f>
        <v xml:space="preserve"> </v>
      </c>
      <c r="AM190" s="44" t="str">
        <f ca="1">IF(ISBLANK(INDIRECT("M190"))," ",(INDIRECT("M190")))</f>
        <v xml:space="preserve"> </v>
      </c>
      <c r="AN190" s="44" t="str">
        <f ca="1">IF(ISBLANK(INDIRECT("N190"))," ",(INDIRECT("N190")))</f>
        <v xml:space="preserve"> </v>
      </c>
      <c r="AO190" s="44" t="str">
        <f ca="1">IF(ISBLANK(INDIRECT("O190"))," ",(INDIRECT("O190")))</f>
        <v xml:space="preserve"> </v>
      </c>
      <c r="AP190" s="44" t="str">
        <f ca="1">IF(ISBLANK(INDIRECT("P190"))," ",(INDIRECT("P190")))</f>
        <v xml:space="preserve"> </v>
      </c>
      <c r="AQ190" s="44" t="str">
        <f ca="1">IF(ISBLANK(INDIRECT("Q190"))," ",(INDIRECT("Q190")))</f>
        <v xml:space="preserve"> </v>
      </c>
      <c r="AR190" s="44" t="str">
        <f ca="1">IF(ISBLANK(INDIRECT("R190"))," ",(INDIRECT("R190")))</f>
        <v xml:space="preserve"> </v>
      </c>
      <c r="AS190" s="44" t="str">
        <f ca="1">IF(ISBLANK(INDIRECT("S190"))," ",(INDIRECT("S190")))</f>
        <v/>
      </c>
      <c r="AT190" s="44" t="str">
        <f ca="1">IF(ISBLANK(INDIRECT("T190"))," ",(INDIRECT("T190")))</f>
        <v xml:space="preserve"> </v>
      </c>
      <c r="AU190" s="44" t="str">
        <f ca="1">IF(ISBLANK(INDIRECT("U190"))," ",(INDIRECT("U190")))</f>
        <v xml:space="preserve"> </v>
      </c>
      <c r="AV190" s="44" t="str">
        <f ca="1">IF(ISBLANK(INDIRECT("V190"))," ",(INDIRECT("V190")))</f>
        <v xml:space="preserve"> </v>
      </c>
      <c r="AW190" s="44" t="str">
        <f ca="1">IF(ISBLANK(INDIRECT("W190"))," ",(INDIRECT("W190")))</f>
        <v xml:space="preserve"> </v>
      </c>
      <c r="BC190" s="158" t="s">
        <v>620</v>
      </c>
      <c r="BD190" s="158"/>
      <c r="BE190" s="158"/>
      <c r="BF190" s="158"/>
      <c r="BG190" s="158"/>
    </row>
    <row r="191" spans="1:59" x14ac:dyDescent="0.25">
      <c r="A191" s="15">
        <v>186</v>
      </c>
      <c r="B191" s="17"/>
      <c r="C191" s="17"/>
      <c r="D191" s="26"/>
      <c r="E191" s="27"/>
      <c r="F191" s="26"/>
      <c r="G191" s="17"/>
      <c r="H191" s="17"/>
      <c r="I191" s="17"/>
      <c r="J191" s="17"/>
      <c r="K191" s="17"/>
      <c r="L191" s="17"/>
      <c r="M191" s="17"/>
      <c r="N191" s="26"/>
      <c r="O191" s="26"/>
      <c r="P191" s="17"/>
      <c r="Q191" s="68"/>
      <c r="R191" s="68"/>
      <c r="S191" s="244" t="str">
        <f t="shared" si="3"/>
        <v/>
      </c>
      <c r="T191" s="28"/>
      <c r="U191" s="17"/>
      <c r="V191" s="69"/>
      <c r="W191" s="17"/>
      <c r="AB191" s="44" t="str">
        <f ca="1">IF(ISBLANK(INDIRECT("B191"))," ",(INDIRECT("B191")))</f>
        <v xml:space="preserve"> </v>
      </c>
      <c r="AC191" s="44" t="str">
        <f ca="1">IF(ISBLANK(INDIRECT("C191"))," ",(INDIRECT("C191")))</f>
        <v xml:space="preserve"> </v>
      </c>
      <c r="AD191" s="44" t="str">
        <f ca="1">IF(ISBLANK(INDIRECT("D191"))," ",(INDIRECT("D191")))</f>
        <v xml:space="preserve"> </v>
      </c>
      <c r="AE191" s="44" t="str">
        <f ca="1">IF(ISBLANK(INDIRECT("E191"))," ",(INDIRECT("E191")))</f>
        <v xml:space="preserve"> </v>
      </c>
      <c r="AF191" s="44" t="str">
        <f ca="1">IF(ISBLANK(INDIRECT("F191"))," ",(INDIRECT("F191")))</f>
        <v xml:space="preserve"> </v>
      </c>
      <c r="AG191" s="44" t="str">
        <f ca="1">IF(ISBLANK(INDIRECT("G191"))," ",(INDIRECT("G191")))</f>
        <v xml:space="preserve"> </v>
      </c>
      <c r="AH191" s="44" t="str">
        <f ca="1">IF(ISBLANK(INDIRECT("H191"))," ",(INDIRECT("H191")))</f>
        <v xml:space="preserve"> </v>
      </c>
      <c r="AI191" s="44" t="str">
        <f ca="1">IF(ISBLANK(INDIRECT("I191"))," ",(INDIRECT("I191")))</f>
        <v xml:space="preserve"> </v>
      </c>
      <c r="AJ191" s="44" t="str">
        <f ca="1">IF(ISBLANK(INDIRECT("J191"))," ",(INDIRECT("J191")))</f>
        <v xml:space="preserve"> </v>
      </c>
      <c r="AK191" s="44" t="str">
        <f ca="1">IF(ISBLANK(INDIRECT("K191"))," ",(INDIRECT("K191")))</f>
        <v xml:space="preserve"> </v>
      </c>
      <c r="AL191" s="44" t="str">
        <f ca="1">IF(ISBLANK(INDIRECT("L191"))," ",(INDIRECT("L191")))</f>
        <v xml:space="preserve"> </v>
      </c>
      <c r="AM191" s="44" t="str">
        <f ca="1">IF(ISBLANK(INDIRECT("M191"))," ",(INDIRECT("M191")))</f>
        <v xml:space="preserve"> </v>
      </c>
      <c r="AN191" s="44" t="str">
        <f ca="1">IF(ISBLANK(INDIRECT("N191"))," ",(INDIRECT("N191")))</f>
        <v xml:space="preserve"> </v>
      </c>
      <c r="AO191" s="44" t="str">
        <f ca="1">IF(ISBLANK(INDIRECT("O191"))," ",(INDIRECT("O191")))</f>
        <v xml:space="preserve"> </v>
      </c>
      <c r="AP191" s="44" t="str">
        <f ca="1">IF(ISBLANK(INDIRECT("P191"))," ",(INDIRECT("P191")))</f>
        <v xml:space="preserve"> </v>
      </c>
      <c r="AQ191" s="44" t="str">
        <f ca="1">IF(ISBLANK(INDIRECT("Q191"))," ",(INDIRECT("Q191")))</f>
        <v xml:space="preserve"> </v>
      </c>
      <c r="AR191" s="44" t="str">
        <f ca="1">IF(ISBLANK(INDIRECT("R191"))," ",(INDIRECT("R191")))</f>
        <v xml:space="preserve"> </v>
      </c>
      <c r="AS191" s="44" t="str">
        <f ca="1">IF(ISBLANK(INDIRECT("S191"))," ",(INDIRECT("S191")))</f>
        <v/>
      </c>
      <c r="AT191" s="44" t="str">
        <f ca="1">IF(ISBLANK(INDIRECT("T191"))," ",(INDIRECT("T191")))</f>
        <v xml:space="preserve"> </v>
      </c>
      <c r="AU191" s="44" t="str">
        <f ca="1">IF(ISBLANK(INDIRECT("U191"))," ",(INDIRECT("U191")))</f>
        <v xml:space="preserve"> </v>
      </c>
      <c r="AV191" s="44" t="str">
        <f ca="1">IF(ISBLANK(INDIRECT("V191"))," ",(INDIRECT("V191")))</f>
        <v xml:space="preserve"> </v>
      </c>
      <c r="AW191" s="44" t="str">
        <f ca="1">IF(ISBLANK(INDIRECT("W191"))," ",(INDIRECT("W191")))</f>
        <v xml:space="preserve"> </v>
      </c>
      <c r="BC191" s="158" t="s">
        <v>69</v>
      </c>
      <c r="BD191" s="158"/>
      <c r="BE191" s="158"/>
      <c r="BF191" s="158"/>
      <c r="BG191" s="158"/>
    </row>
    <row r="192" spans="1:59" x14ac:dyDescent="0.25">
      <c r="A192" s="15">
        <v>187</v>
      </c>
      <c r="B192" s="17"/>
      <c r="C192" s="17"/>
      <c r="D192" s="26"/>
      <c r="E192" s="27"/>
      <c r="F192" s="26"/>
      <c r="G192" s="17"/>
      <c r="H192" s="17"/>
      <c r="I192" s="17"/>
      <c r="J192" s="17"/>
      <c r="K192" s="17"/>
      <c r="L192" s="17"/>
      <c r="M192" s="17"/>
      <c r="N192" s="26"/>
      <c r="O192" s="26"/>
      <c r="P192" s="17"/>
      <c r="Q192" s="68"/>
      <c r="R192" s="68"/>
      <c r="S192" s="244" t="str">
        <f t="shared" si="3"/>
        <v/>
      </c>
      <c r="T192" s="28"/>
      <c r="U192" s="17"/>
      <c r="V192" s="69"/>
      <c r="W192" s="17"/>
      <c r="AB192" s="44" t="str">
        <f ca="1">IF(ISBLANK(INDIRECT("B192"))," ",(INDIRECT("B192")))</f>
        <v xml:space="preserve"> </v>
      </c>
      <c r="AC192" s="44" t="str">
        <f ca="1">IF(ISBLANK(INDIRECT("C192"))," ",(INDIRECT("C192")))</f>
        <v xml:space="preserve"> </v>
      </c>
      <c r="AD192" s="44" t="str">
        <f ca="1">IF(ISBLANK(INDIRECT("D192"))," ",(INDIRECT("D192")))</f>
        <v xml:space="preserve"> </v>
      </c>
      <c r="AE192" s="44" t="str">
        <f ca="1">IF(ISBLANK(INDIRECT("E192"))," ",(INDIRECT("E192")))</f>
        <v xml:space="preserve"> </v>
      </c>
      <c r="AF192" s="44" t="str">
        <f ca="1">IF(ISBLANK(INDIRECT("F192"))," ",(INDIRECT("F192")))</f>
        <v xml:space="preserve"> </v>
      </c>
      <c r="AG192" s="44" t="str">
        <f ca="1">IF(ISBLANK(INDIRECT("G192"))," ",(INDIRECT("G192")))</f>
        <v xml:space="preserve"> </v>
      </c>
      <c r="AH192" s="44" t="str">
        <f ca="1">IF(ISBLANK(INDIRECT("H192"))," ",(INDIRECT("H192")))</f>
        <v xml:space="preserve"> </v>
      </c>
      <c r="AI192" s="44" t="str">
        <f ca="1">IF(ISBLANK(INDIRECT("I192"))," ",(INDIRECT("I192")))</f>
        <v xml:space="preserve"> </v>
      </c>
      <c r="AJ192" s="44" t="str">
        <f ca="1">IF(ISBLANK(INDIRECT("J192"))," ",(INDIRECT("J192")))</f>
        <v xml:space="preserve"> </v>
      </c>
      <c r="AK192" s="44" t="str">
        <f ca="1">IF(ISBLANK(INDIRECT("K192"))," ",(INDIRECT("K192")))</f>
        <v xml:space="preserve"> </v>
      </c>
      <c r="AL192" s="44" t="str">
        <f ca="1">IF(ISBLANK(INDIRECT("L192"))," ",(INDIRECT("L192")))</f>
        <v xml:space="preserve"> </v>
      </c>
      <c r="AM192" s="44" t="str">
        <f ca="1">IF(ISBLANK(INDIRECT("M192"))," ",(INDIRECT("M192")))</f>
        <v xml:space="preserve"> </v>
      </c>
      <c r="AN192" s="44" t="str">
        <f ca="1">IF(ISBLANK(INDIRECT("N192"))," ",(INDIRECT("N192")))</f>
        <v xml:space="preserve"> </v>
      </c>
      <c r="AO192" s="44" t="str">
        <f ca="1">IF(ISBLANK(INDIRECT("O192"))," ",(INDIRECT("O192")))</f>
        <v xml:space="preserve"> </v>
      </c>
      <c r="AP192" s="44" t="str">
        <f ca="1">IF(ISBLANK(INDIRECT("P192"))," ",(INDIRECT("P192")))</f>
        <v xml:space="preserve"> </v>
      </c>
      <c r="AQ192" s="44" t="str">
        <f ca="1">IF(ISBLANK(INDIRECT("Q192"))," ",(INDIRECT("Q192")))</f>
        <v xml:space="preserve"> </v>
      </c>
      <c r="AR192" s="44" t="str">
        <f ca="1">IF(ISBLANK(INDIRECT("R192"))," ",(INDIRECT("R192")))</f>
        <v xml:space="preserve"> </v>
      </c>
      <c r="AS192" s="44" t="str">
        <f ca="1">IF(ISBLANK(INDIRECT("S192"))," ",(INDIRECT("S192")))</f>
        <v/>
      </c>
      <c r="AT192" s="44" t="str">
        <f ca="1">IF(ISBLANK(INDIRECT("T192"))," ",(INDIRECT("T192")))</f>
        <v xml:space="preserve"> </v>
      </c>
      <c r="AU192" s="44" t="str">
        <f ca="1">IF(ISBLANK(INDIRECT("U192"))," ",(INDIRECT("U192")))</f>
        <v xml:space="preserve"> </v>
      </c>
      <c r="AV192" s="44" t="str">
        <f ca="1">IF(ISBLANK(INDIRECT("V192"))," ",(INDIRECT("V192")))</f>
        <v xml:space="preserve"> </v>
      </c>
      <c r="AW192" s="44" t="str">
        <f ca="1">IF(ISBLANK(INDIRECT("W192"))," ",(INDIRECT("W192")))</f>
        <v xml:space="preserve"> </v>
      </c>
      <c r="BC192" s="158" t="s">
        <v>621</v>
      </c>
      <c r="BD192" s="158"/>
      <c r="BE192" s="158"/>
      <c r="BF192" s="158"/>
      <c r="BG192" s="158"/>
    </row>
    <row r="193" spans="1:59" x14ac:dyDescent="0.25">
      <c r="A193" s="15">
        <v>188</v>
      </c>
      <c r="B193" s="17"/>
      <c r="C193" s="17"/>
      <c r="D193" s="26"/>
      <c r="E193" s="27"/>
      <c r="F193" s="26"/>
      <c r="G193" s="17"/>
      <c r="H193" s="17"/>
      <c r="I193" s="17"/>
      <c r="J193" s="17"/>
      <c r="K193" s="17"/>
      <c r="L193" s="17"/>
      <c r="M193" s="17"/>
      <c r="N193" s="26"/>
      <c r="O193" s="26"/>
      <c r="P193" s="17"/>
      <c r="Q193" s="68"/>
      <c r="R193" s="68"/>
      <c r="S193" s="244" t="str">
        <f t="shared" ref="S193:S205" si="4">IF(AND(Q193="",R193=""),"",Q193+R193)</f>
        <v/>
      </c>
      <c r="T193" s="28"/>
      <c r="U193" s="17"/>
      <c r="V193" s="69"/>
      <c r="W193" s="17"/>
      <c r="AB193" s="44" t="str">
        <f ca="1">IF(ISBLANK(INDIRECT("B193"))," ",(INDIRECT("B193")))</f>
        <v xml:space="preserve"> </v>
      </c>
      <c r="AC193" s="44" t="str">
        <f ca="1">IF(ISBLANK(INDIRECT("C193"))," ",(INDIRECT("C193")))</f>
        <v xml:space="preserve"> </v>
      </c>
      <c r="AD193" s="44" t="str">
        <f ca="1">IF(ISBLANK(INDIRECT("D193"))," ",(INDIRECT("D193")))</f>
        <v xml:space="preserve"> </v>
      </c>
      <c r="AE193" s="44" t="str">
        <f ca="1">IF(ISBLANK(INDIRECT("E193"))," ",(INDIRECT("E193")))</f>
        <v xml:space="preserve"> </v>
      </c>
      <c r="AF193" s="44" t="str">
        <f ca="1">IF(ISBLANK(INDIRECT("F193"))," ",(INDIRECT("F193")))</f>
        <v xml:space="preserve"> </v>
      </c>
      <c r="AG193" s="44" t="str">
        <f ca="1">IF(ISBLANK(INDIRECT("G193"))," ",(INDIRECT("G193")))</f>
        <v xml:space="preserve"> </v>
      </c>
      <c r="AH193" s="44" t="str">
        <f ca="1">IF(ISBLANK(INDIRECT("H193"))," ",(INDIRECT("H193")))</f>
        <v xml:space="preserve"> </v>
      </c>
      <c r="AI193" s="44" t="str">
        <f ca="1">IF(ISBLANK(INDIRECT("I193"))," ",(INDIRECT("I193")))</f>
        <v xml:space="preserve"> </v>
      </c>
      <c r="AJ193" s="44" t="str">
        <f ca="1">IF(ISBLANK(INDIRECT("J193"))," ",(INDIRECT("J193")))</f>
        <v xml:space="preserve"> </v>
      </c>
      <c r="AK193" s="44" t="str">
        <f ca="1">IF(ISBLANK(INDIRECT("K193"))," ",(INDIRECT("K193")))</f>
        <v xml:space="preserve"> </v>
      </c>
      <c r="AL193" s="44" t="str">
        <f ca="1">IF(ISBLANK(INDIRECT("L193"))," ",(INDIRECT("L193")))</f>
        <v xml:space="preserve"> </v>
      </c>
      <c r="AM193" s="44" t="str">
        <f ca="1">IF(ISBLANK(INDIRECT("M193"))," ",(INDIRECT("M193")))</f>
        <v xml:space="preserve"> </v>
      </c>
      <c r="AN193" s="44" t="str">
        <f ca="1">IF(ISBLANK(INDIRECT("N193"))," ",(INDIRECT("N193")))</f>
        <v xml:space="preserve"> </v>
      </c>
      <c r="AO193" s="44" t="str">
        <f ca="1">IF(ISBLANK(INDIRECT("O193"))," ",(INDIRECT("O193")))</f>
        <v xml:space="preserve"> </v>
      </c>
      <c r="AP193" s="44" t="str">
        <f ca="1">IF(ISBLANK(INDIRECT("P193"))," ",(INDIRECT("P193")))</f>
        <v xml:space="preserve"> </v>
      </c>
      <c r="AQ193" s="44" t="str">
        <f ca="1">IF(ISBLANK(INDIRECT("Q193"))," ",(INDIRECT("Q193")))</f>
        <v xml:space="preserve"> </v>
      </c>
      <c r="AR193" s="44" t="str">
        <f ca="1">IF(ISBLANK(INDIRECT("R193"))," ",(INDIRECT("R193")))</f>
        <v xml:space="preserve"> </v>
      </c>
      <c r="AS193" s="44" t="str">
        <f ca="1">IF(ISBLANK(INDIRECT("S193"))," ",(INDIRECT("S193")))</f>
        <v/>
      </c>
      <c r="AT193" s="44" t="str">
        <f ca="1">IF(ISBLANK(INDIRECT("T193"))," ",(INDIRECT("T193")))</f>
        <v xml:space="preserve"> </v>
      </c>
      <c r="AU193" s="44" t="str">
        <f ca="1">IF(ISBLANK(INDIRECT("U193"))," ",(INDIRECT("U193")))</f>
        <v xml:space="preserve"> </v>
      </c>
      <c r="AV193" s="44" t="str">
        <f ca="1">IF(ISBLANK(INDIRECT("V193"))," ",(INDIRECT("V193")))</f>
        <v xml:space="preserve"> </v>
      </c>
      <c r="AW193" s="44" t="str">
        <f ca="1">IF(ISBLANK(INDIRECT("W193"))," ",(INDIRECT("W193")))</f>
        <v xml:space="preserve"> </v>
      </c>
      <c r="BC193" s="158" t="s">
        <v>218</v>
      </c>
      <c r="BD193" s="158"/>
      <c r="BE193" s="158"/>
      <c r="BF193" s="158"/>
      <c r="BG193" s="158"/>
    </row>
    <row r="194" spans="1:59" x14ac:dyDescent="0.25">
      <c r="A194" s="15">
        <v>189</v>
      </c>
      <c r="B194" s="17"/>
      <c r="C194" s="17"/>
      <c r="D194" s="26"/>
      <c r="E194" s="27"/>
      <c r="F194" s="26"/>
      <c r="G194" s="17"/>
      <c r="H194" s="17"/>
      <c r="I194" s="17"/>
      <c r="J194" s="17"/>
      <c r="K194" s="17"/>
      <c r="L194" s="17"/>
      <c r="M194" s="17"/>
      <c r="N194" s="26"/>
      <c r="O194" s="26"/>
      <c r="P194" s="17"/>
      <c r="Q194" s="68"/>
      <c r="R194" s="68"/>
      <c r="S194" s="244" t="str">
        <f t="shared" si="4"/>
        <v/>
      </c>
      <c r="T194" s="28"/>
      <c r="U194" s="17"/>
      <c r="V194" s="69"/>
      <c r="W194" s="17"/>
      <c r="AB194" s="44" t="str">
        <f ca="1">IF(ISBLANK(INDIRECT("B194"))," ",(INDIRECT("B194")))</f>
        <v xml:space="preserve"> </v>
      </c>
      <c r="AC194" s="44" t="str">
        <f ca="1">IF(ISBLANK(INDIRECT("C194"))," ",(INDIRECT("C194")))</f>
        <v xml:space="preserve"> </v>
      </c>
      <c r="AD194" s="44" t="str">
        <f ca="1">IF(ISBLANK(INDIRECT("D194"))," ",(INDIRECT("D194")))</f>
        <v xml:space="preserve"> </v>
      </c>
      <c r="AE194" s="44" t="str">
        <f ca="1">IF(ISBLANK(INDIRECT("E194"))," ",(INDIRECT("E194")))</f>
        <v xml:space="preserve"> </v>
      </c>
      <c r="AF194" s="44" t="str">
        <f ca="1">IF(ISBLANK(INDIRECT("F194"))," ",(INDIRECT("F194")))</f>
        <v xml:space="preserve"> </v>
      </c>
      <c r="AG194" s="44" t="str">
        <f ca="1">IF(ISBLANK(INDIRECT("G194"))," ",(INDIRECT("G194")))</f>
        <v xml:space="preserve"> </v>
      </c>
      <c r="AH194" s="44" t="str">
        <f ca="1">IF(ISBLANK(INDIRECT("H194"))," ",(INDIRECT("H194")))</f>
        <v xml:space="preserve"> </v>
      </c>
      <c r="AI194" s="44" t="str">
        <f ca="1">IF(ISBLANK(INDIRECT("I194"))," ",(INDIRECT("I194")))</f>
        <v xml:space="preserve"> </v>
      </c>
      <c r="AJ194" s="44" t="str">
        <f ca="1">IF(ISBLANK(INDIRECT("J194"))," ",(INDIRECT("J194")))</f>
        <v xml:space="preserve"> </v>
      </c>
      <c r="AK194" s="44" t="str">
        <f ca="1">IF(ISBLANK(INDIRECT("K194"))," ",(INDIRECT("K194")))</f>
        <v xml:space="preserve"> </v>
      </c>
      <c r="AL194" s="44" t="str">
        <f ca="1">IF(ISBLANK(INDIRECT("L194"))," ",(INDIRECT("L194")))</f>
        <v xml:space="preserve"> </v>
      </c>
      <c r="AM194" s="44" t="str">
        <f ca="1">IF(ISBLANK(INDIRECT("M194"))," ",(INDIRECT("M194")))</f>
        <v xml:space="preserve"> </v>
      </c>
      <c r="AN194" s="44" t="str">
        <f ca="1">IF(ISBLANK(INDIRECT("N194"))," ",(INDIRECT("N194")))</f>
        <v xml:space="preserve"> </v>
      </c>
      <c r="AO194" s="44" t="str">
        <f ca="1">IF(ISBLANK(INDIRECT("O194"))," ",(INDIRECT("O194")))</f>
        <v xml:space="preserve"> </v>
      </c>
      <c r="AP194" s="44" t="str">
        <f ca="1">IF(ISBLANK(INDIRECT("P194"))," ",(INDIRECT("P194")))</f>
        <v xml:space="preserve"> </v>
      </c>
      <c r="AQ194" s="44" t="str">
        <f ca="1">IF(ISBLANK(INDIRECT("Q194"))," ",(INDIRECT("Q194")))</f>
        <v xml:space="preserve"> </v>
      </c>
      <c r="AR194" s="44" t="str">
        <f ca="1">IF(ISBLANK(INDIRECT("R194"))," ",(INDIRECT("R194")))</f>
        <v xml:space="preserve"> </v>
      </c>
      <c r="AS194" s="44" t="str">
        <f ca="1">IF(ISBLANK(INDIRECT("S194"))," ",(INDIRECT("S194")))</f>
        <v/>
      </c>
      <c r="AT194" s="44" t="str">
        <f ca="1">IF(ISBLANK(INDIRECT("T194"))," ",(INDIRECT("T194")))</f>
        <v xml:space="preserve"> </v>
      </c>
      <c r="AU194" s="44" t="str">
        <f ca="1">IF(ISBLANK(INDIRECT("U194"))," ",(INDIRECT("U194")))</f>
        <v xml:space="preserve"> </v>
      </c>
      <c r="AV194" s="44" t="str">
        <f ca="1">IF(ISBLANK(INDIRECT("V194"))," ",(INDIRECT("V194")))</f>
        <v xml:space="preserve"> </v>
      </c>
      <c r="AW194" s="44" t="str">
        <f ca="1">IF(ISBLANK(INDIRECT("W194"))," ",(INDIRECT("W194")))</f>
        <v xml:space="preserve"> </v>
      </c>
      <c r="BC194" s="158" t="s">
        <v>853</v>
      </c>
      <c r="BD194" s="158"/>
      <c r="BE194" s="158"/>
      <c r="BF194" s="158"/>
      <c r="BG194" s="158"/>
    </row>
    <row r="195" spans="1:59" x14ac:dyDescent="0.25">
      <c r="A195" s="15">
        <v>190</v>
      </c>
      <c r="B195" s="17"/>
      <c r="C195" s="17"/>
      <c r="D195" s="26"/>
      <c r="E195" s="27"/>
      <c r="F195" s="26"/>
      <c r="G195" s="17"/>
      <c r="H195" s="17"/>
      <c r="I195" s="17"/>
      <c r="J195" s="17"/>
      <c r="K195" s="17"/>
      <c r="L195" s="17"/>
      <c r="M195" s="17"/>
      <c r="N195" s="26"/>
      <c r="O195" s="26"/>
      <c r="P195" s="17"/>
      <c r="Q195" s="68"/>
      <c r="R195" s="68"/>
      <c r="S195" s="244" t="str">
        <f t="shared" si="4"/>
        <v/>
      </c>
      <c r="T195" s="28"/>
      <c r="U195" s="17"/>
      <c r="V195" s="69"/>
      <c r="W195" s="17"/>
      <c r="AB195" s="44" t="str">
        <f ca="1">IF(ISBLANK(INDIRECT("B195"))," ",(INDIRECT("B195")))</f>
        <v xml:space="preserve"> </v>
      </c>
      <c r="AC195" s="44" t="str">
        <f ca="1">IF(ISBLANK(INDIRECT("C195"))," ",(INDIRECT("C195")))</f>
        <v xml:space="preserve"> </v>
      </c>
      <c r="AD195" s="44" t="str">
        <f ca="1">IF(ISBLANK(INDIRECT("D195"))," ",(INDIRECT("D195")))</f>
        <v xml:space="preserve"> </v>
      </c>
      <c r="AE195" s="44" t="str">
        <f ca="1">IF(ISBLANK(INDIRECT("E195"))," ",(INDIRECT("E195")))</f>
        <v xml:space="preserve"> </v>
      </c>
      <c r="AF195" s="44" t="str">
        <f ca="1">IF(ISBLANK(INDIRECT("F195"))," ",(INDIRECT("F195")))</f>
        <v xml:space="preserve"> </v>
      </c>
      <c r="AG195" s="44" t="str">
        <f ca="1">IF(ISBLANK(INDIRECT("G195"))," ",(INDIRECT("G195")))</f>
        <v xml:space="preserve"> </v>
      </c>
      <c r="AH195" s="44" t="str">
        <f ca="1">IF(ISBLANK(INDIRECT("H195"))," ",(INDIRECT("H195")))</f>
        <v xml:space="preserve"> </v>
      </c>
      <c r="AI195" s="44" t="str">
        <f ca="1">IF(ISBLANK(INDIRECT("I195"))," ",(INDIRECT("I195")))</f>
        <v xml:space="preserve"> </v>
      </c>
      <c r="AJ195" s="44" t="str">
        <f ca="1">IF(ISBLANK(INDIRECT("J195"))," ",(INDIRECT("J195")))</f>
        <v xml:space="preserve"> </v>
      </c>
      <c r="AK195" s="44" t="str">
        <f ca="1">IF(ISBLANK(INDIRECT("K195"))," ",(INDIRECT("K195")))</f>
        <v xml:space="preserve"> </v>
      </c>
      <c r="AL195" s="44" t="str">
        <f ca="1">IF(ISBLANK(INDIRECT("L195"))," ",(INDIRECT("L195")))</f>
        <v xml:space="preserve"> </v>
      </c>
      <c r="AM195" s="44" t="str">
        <f ca="1">IF(ISBLANK(INDIRECT("M195"))," ",(INDIRECT("M195")))</f>
        <v xml:space="preserve"> </v>
      </c>
      <c r="AN195" s="44" t="str">
        <f ca="1">IF(ISBLANK(INDIRECT("N195"))," ",(INDIRECT("N195")))</f>
        <v xml:space="preserve"> </v>
      </c>
      <c r="AO195" s="44" t="str">
        <f ca="1">IF(ISBLANK(INDIRECT("O195"))," ",(INDIRECT("O195")))</f>
        <v xml:space="preserve"> </v>
      </c>
      <c r="AP195" s="44" t="str">
        <f ca="1">IF(ISBLANK(INDIRECT("P195"))," ",(INDIRECT("P195")))</f>
        <v xml:space="preserve"> </v>
      </c>
      <c r="AQ195" s="44" t="str">
        <f ca="1">IF(ISBLANK(INDIRECT("Q195"))," ",(INDIRECT("Q195")))</f>
        <v xml:space="preserve"> </v>
      </c>
      <c r="AR195" s="44" t="str">
        <f ca="1">IF(ISBLANK(INDIRECT("R195"))," ",(INDIRECT("R195")))</f>
        <v xml:space="preserve"> </v>
      </c>
      <c r="AS195" s="44" t="str">
        <f ca="1">IF(ISBLANK(INDIRECT("S195"))," ",(INDIRECT("S195")))</f>
        <v/>
      </c>
      <c r="AT195" s="44" t="str">
        <f ca="1">IF(ISBLANK(INDIRECT("T195"))," ",(INDIRECT("T195")))</f>
        <v xml:space="preserve"> </v>
      </c>
      <c r="AU195" s="44" t="str">
        <f ca="1">IF(ISBLANK(INDIRECT("U195"))," ",(INDIRECT("U195")))</f>
        <v xml:space="preserve"> </v>
      </c>
      <c r="AV195" s="44" t="str">
        <f ca="1">IF(ISBLANK(INDIRECT("V195"))," ",(INDIRECT("V195")))</f>
        <v xml:space="preserve"> </v>
      </c>
      <c r="AW195" s="44" t="str">
        <f ca="1">IF(ISBLANK(INDIRECT("W195"))," ",(INDIRECT("W195")))</f>
        <v xml:space="preserve"> </v>
      </c>
      <c r="BC195" s="158" t="s">
        <v>854</v>
      </c>
      <c r="BD195" s="158"/>
      <c r="BE195" s="158"/>
      <c r="BF195" s="158"/>
      <c r="BG195" s="158"/>
    </row>
    <row r="196" spans="1:59" x14ac:dyDescent="0.25">
      <c r="A196" s="15">
        <v>191</v>
      </c>
      <c r="B196" s="17"/>
      <c r="C196" s="17"/>
      <c r="D196" s="26"/>
      <c r="E196" s="27"/>
      <c r="F196" s="26"/>
      <c r="G196" s="17"/>
      <c r="H196" s="17"/>
      <c r="I196" s="17"/>
      <c r="J196" s="17"/>
      <c r="K196" s="17"/>
      <c r="L196" s="17"/>
      <c r="M196" s="17"/>
      <c r="N196" s="26"/>
      <c r="O196" s="26"/>
      <c r="P196" s="17"/>
      <c r="Q196" s="68"/>
      <c r="R196" s="68"/>
      <c r="S196" s="244" t="str">
        <f t="shared" si="4"/>
        <v/>
      </c>
      <c r="T196" s="28"/>
      <c r="U196" s="17"/>
      <c r="V196" s="69"/>
      <c r="W196" s="17"/>
      <c r="AB196" s="44" t="str">
        <f ca="1">IF(ISBLANK(INDIRECT("B196"))," ",(INDIRECT("B196")))</f>
        <v xml:space="preserve"> </v>
      </c>
      <c r="AC196" s="44" t="str">
        <f ca="1">IF(ISBLANK(INDIRECT("C196"))," ",(INDIRECT("C196")))</f>
        <v xml:space="preserve"> </v>
      </c>
      <c r="AD196" s="44" t="str">
        <f ca="1">IF(ISBLANK(INDIRECT("D196"))," ",(INDIRECT("D196")))</f>
        <v xml:space="preserve"> </v>
      </c>
      <c r="AE196" s="44" t="str">
        <f ca="1">IF(ISBLANK(INDIRECT("E196"))," ",(INDIRECT("E196")))</f>
        <v xml:space="preserve"> </v>
      </c>
      <c r="AF196" s="44" t="str">
        <f ca="1">IF(ISBLANK(INDIRECT("F196"))," ",(INDIRECT("F196")))</f>
        <v xml:space="preserve"> </v>
      </c>
      <c r="AG196" s="44" t="str">
        <f ca="1">IF(ISBLANK(INDIRECT("G196"))," ",(INDIRECT("G196")))</f>
        <v xml:space="preserve"> </v>
      </c>
      <c r="AH196" s="44" t="str">
        <f ca="1">IF(ISBLANK(INDIRECT("H196"))," ",(INDIRECT("H196")))</f>
        <v xml:space="preserve"> </v>
      </c>
      <c r="AI196" s="44" t="str">
        <f ca="1">IF(ISBLANK(INDIRECT("I196"))," ",(INDIRECT("I196")))</f>
        <v xml:space="preserve"> </v>
      </c>
      <c r="AJ196" s="44" t="str">
        <f ca="1">IF(ISBLANK(INDIRECT("J196"))," ",(INDIRECT("J196")))</f>
        <v xml:space="preserve"> </v>
      </c>
      <c r="AK196" s="44" t="str">
        <f ca="1">IF(ISBLANK(INDIRECT("K196"))," ",(INDIRECT("K196")))</f>
        <v xml:space="preserve"> </v>
      </c>
      <c r="AL196" s="44" t="str">
        <f ca="1">IF(ISBLANK(INDIRECT("L196"))," ",(INDIRECT("L196")))</f>
        <v xml:space="preserve"> </v>
      </c>
      <c r="AM196" s="44" t="str">
        <f ca="1">IF(ISBLANK(INDIRECT("M196"))," ",(INDIRECT("M196")))</f>
        <v xml:space="preserve"> </v>
      </c>
      <c r="AN196" s="44" t="str">
        <f ca="1">IF(ISBLANK(INDIRECT("N196"))," ",(INDIRECT("N196")))</f>
        <v xml:space="preserve"> </v>
      </c>
      <c r="AO196" s="44" t="str">
        <f ca="1">IF(ISBLANK(INDIRECT("O196"))," ",(INDIRECT("O196")))</f>
        <v xml:space="preserve"> </v>
      </c>
      <c r="AP196" s="44" t="str">
        <f ca="1">IF(ISBLANK(INDIRECT("P196"))," ",(INDIRECT("P196")))</f>
        <v xml:space="preserve"> </v>
      </c>
      <c r="AQ196" s="44" t="str">
        <f ca="1">IF(ISBLANK(INDIRECT("Q196"))," ",(INDIRECT("Q196")))</f>
        <v xml:space="preserve"> </v>
      </c>
      <c r="AR196" s="44" t="str">
        <f ca="1">IF(ISBLANK(INDIRECT("R196"))," ",(INDIRECT("R196")))</f>
        <v xml:space="preserve"> </v>
      </c>
      <c r="AS196" s="44" t="str">
        <f ca="1">IF(ISBLANK(INDIRECT("S196"))," ",(INDIRECT("S196")))</f>
        <v/>
      </c>
      <c r="AT196" s="44" t="str">
        <f ca="1">IF(ISBLANK(INDIRECT("T196"))," ",(INDIRECT("T196")))</f>
        <v xml:space="preserve"> </v>
      </c>
      <c r="AU196" s="44" t="str">
        <f ca="1">IF(ISBLANK(INDIRECT("U196"))," ",(INDIRECT("U196")))</f>
        <v xml:space="preserve"> </v>
      </c>
      <c r="AV196" s="44" t="str">
        <f ca="1">IF(ISBLANK(INDIRECT("V196"))," ",(INDIRECT("V196")))</f>
        <v xml:space="preserve"> </v>
      </c>
      <c r="AW196" s="44" t="str">
        <f ca="1">IF(ISBLANK(INDIRECT("W196"))," ",(INDIRECT("W196")))</f>
        <v xml:space="preserve"> </v>
      </c>
      <c r="BC196" s="158" t="s">
        <v>855</v>
      </c>
      <c r="BD196" s="158"/>
      <c r="BE196" s="158"/>
      <c r="BF196" s="158"/>
      <c r="BG196" s="158"/>
    </row>
    <row r="197" spans="1:59" x14ac:dyDescent="0.25">
      <c r="A197" s="15">
        <v>192</v>
      </c>
      <c r="B197" s="17"/>
      <c r="C197" s="17"/>
      <c r="D197" s="26"/>
      <c r="E197" s="27"/>
      <c r="F197" s="26"/>
      <c r="G197" s="17"/>
      <c r="H197" s="17"/>
      <c r="I197" s="17"/>
      <c r="J197" s="17"/>
      <c r="K197" s="17"/>
      <c r="L197" s="17"/>
      <c r="M197" s="17"/>
      <c r="N197" s="26"/>
      <c r="O197" s="26"/>
      <c r="P197" s="17"/>
      <c r="Q197" s="68"/>
      <c r="R197" s="68"/>
      <c r="S197" s="244" t="str">
        <f t="shared" si="4"/>
        <v/>
      </c>
      <c r="T197" s="28"/>
      <c r="U197" s="17"/>
      <c r="V197" s="69"/>
      <c r="W197" s="17"/>
      <c r="AB197" s="44" t="str">
        <f ca="1">IF(ISBLANK(INDIRECT("B197"))," ",(INDIRECT("B197")))</f>
        <v xml:space="preserve"> </v>
      </c>
      <c r="AC197" s="44" t="str">
        <f ca="1">IF(ISBLANK(INDIRECT("C197"))," ",(INDIRECT("C197")))</f>
        <v xml:space="preserve"> </v>
      </c>
      <c r="AD197" s="44" t="str">
        <f ca="1">IF(ISBLANK(INDIRECT("D197"))," ",(INDIRECT("D197")))</f>
        <v xml:space="preserve"> </v>
      </c>
      <c r="AE197" s="44" t="str">
        <f ca="1">IF(ISBLANK(INDIRECT("E197"))," ",(INDIRECT("E197")))</f>
        <v xml:space="preserve"> </v>
      </c>
      <c r="AF197" s="44" t="str">
        <f ca="1">IF(ISBLANK(INDIRECT("F197"))," ",(INDIRECT("F197")))</f>
        <v xml:space="preserve"> </v>
      </c>
      <c r="AG197" s="44" t="str">
        <f ca="1">IF(ISBLANK(INDIRECT("G197"))," ",(INDIRECT("G197")))</f>
        <v xml:space="preserve"> </v>
      </c>
      <c r="AH197" s="44" t="str">
        <f ca="1">IF(ISBLANK(INDIRECT("H197"))," ",(INDIRECT("H197")))</f>
        <v xml:space="preserve"> </v>
      </c>
      <c r="AI197" s="44" t="str">
        <f ca="1">IF(ISBLANK(INDIRECT("I197"))," ",(INDIRECT("I197")))</f>
        <v xml:space="preserve"> </v>
      </c>
      <c r="AJ197" s="44" t="str">
        <f ca="1">IF(ISBLANK(INDIRECT("J197"))," ",(INDIRECT("J197")))</f>
        <v xml:space="preserve"> </v>
      </c>
      <c r="AK197" s="44" t="str">
        <f ca="1">IF(ISBLANK(INDIRECT("K197"))," ",(INDIRECT("K197")))</f>
        <v xml:space="preserve"> </v>
      </c>
      <c r="AL197" s="44" t="str">
        <f ca="1">IF(ISBLANK(INDIRECT("L197"))," ",(INDIRECT("L197")))</f>
        <v xml:space="preserve"> </v>
      </c>
      <c r="AM197" s="44" t="str">
        <f ca="1">IF(ISBLANK(INDIRECT("M197"))," ",(INDIRECT("M197")))</f>
        <v xml:space="preserve"> </v>
      </c>
      <c r="AN197" s="44" t="str">
        <f ca="1">IF(ISBLANK(INDIRECT("N197"))," ",(INDIRECT("N197")))</f>
        <v xml:space="preserve"> </v>
      </c>
      <c r="AO197" s="44" t="str">
        <f ca="1">IF(ISBLANK(INDIRECT("O197"))," ",(INDIRECT("O197")))</f>
        <v xml:space="preserve"> </v>
      </c>
      <c r="AP197" s="44" t="str">
        <f ca="1">IF(ISBLANK(INDIRECT("P197"))," ",(INDIRECT("P197")))</f>
        <v xml:space="preserve"> </v>
      </c>
      <c r="AQ197" s="44" t="str">
        <f ca="1">IF(ISBLANK(INDIRECT("Q197"))," ",(INDIRECT("Q197")))</f>
        <v xml:space="preserve"> </v>
      </c>
      <c r="AR197" s="44" t="str">
        <f ca="1">IF(ISBLANK(INDIRECT("R197"))," ",(INDIRECT("R197")))</f>
        <v xml:space="preserve"> </v>
      </c>
      <c r="AS197" s="44" t="str">
        <f ca="1">IF(ISBLANK(INDIRECT("S197"))," ",(INDIRECT("S197")))</f>
        <v/>
      </c>
      <c r="AT197" s="44" t="str">
        <f ca="1">IF(ISBLANK(INDIRECT("T197"))," ",(INDIRECT("T197")))</f>
        <v xml:space="preserve"> </v>
      </c>
      <c r="AU197" s="44" t="str">
        <f ca="1">IF(ISBLANK(INDIRECT("U197"))," ",(INDIRECT("U197")))</f>
        <v xml:space="preserve"> </v>
      </c>
      <c r="AV197" s="44" t="str">
        <f ca="1">IF(ISBLANK(INDIRECT("V197"))," ",(INDIRECT("V197")))</f>
        <v xml:space="preserve"> </v>
      </c>
      <c r="AW197" s="44" t="str">
        <f ca="1">IF(ISBLANK(INDIRECT("W197"))," ",(INDIRECT("W197")))</f>
        <v xml:space="preserve"> </v>
      </c>
      <c r="BC197" s="158" t="s">
        <v>856</v>
      </c>
      <c r="BD197" s="158"/>
      <c r="BE197" s="158"/>
      <c r="BF197" s="158"/>
      <c r="BG197" s="158"/>
    </row>
    <row r="198" spans="1:59" x14ac:dyDescent="0.25">
      <c r="A198" s="15">
        <v>193</v>
      </c>
      <c r="B198" s="17"/>
      <c r="C198" s="17"/>
      <c r="D198" s="26"/>
      <c r="E198" s="27"/>
      <c r="F198" s="26"/>
      <c r="G198" s="17"/>
      <c r="H198" s="17"/>
      <c r="I198" s="17"/>
      <c r="J198" s="17"/>
      <c r="K198" s="17"/>
      <c r="L198" s="17"/>
      <c r="M198" s="17"/>
      <c r="N198" s="26"/>
      <c r="O198" s="26"/>
      <c r="P198" s="17"/>
      <c r="Q198" s="68"/>
      <c r="R198" s="68"/>
      <c r="S198" s="244" t="str">
        <f t="shared" si="4"/>
        <v/>
      </c>
      <c r="T198" s="28"/>
      <c r="U198" s="17"/>
      <c r="V198" s="69"/>
      <c r="W198" s="17"/>
      <c r="AB198" s="44" t="str">
        <f ca="1">IF(ISBLANK(INDIRECT("B198"))," ",(INDIRECT("B198")))</f>
        <v xml:space="preserve"> </v>
      </c>
      <c r="AC198" s="44" t="str">
        <f ca="1">IF(ISBLANK(INDIRECT("C198"))," ",(INDIRECT("C198")))</f>
        <v xml:space="preserve"> </v>
      </c>
      <c r="AD198" s="44" t="str">
        <f ca="1">IF(ISBLANK(INDIRECT("D198"))," ",(INDIRECT("D198")))</f>
        <v xml:space="preserve"> </v>
      </c>
      <c r="AE198" s="44" t="str">
        <f ca="1">IF(ISBLANK(INDIRECT("E198"))," ",(INDIRECT("E198")))</f>
        <v xml:space="preserve"> </v>
      </c>
      <c r="AF198" s="44" t="str">
        <f ca="1">IF(ISBLANK(INDIRECT("F198"))," ",(INDIRECT("F198")))</f>
        <v xml:space="preserve"> </v>
      </c>
      <c r="AG198" s="44" t="str">
        <f ca="1">IF(ISBLANK(INDIRECT("G198"))," ",(INDIRECT("G198")))</f>
        <v xml:space="preserve"> </v>
      </c>
      <c r="AH198" s="44" t="str">
        <f ca="1">IF(ISBLANK(INDIRECT("H198"))," ",(INDIRECT("H198")))</f>
        <v xml:space="preserve"> </v>
      </c>
      <c r="AI198" s="44" t="str">
        <f ca="1">IF(ISBLANK(INDIRECT("I198"))," ",(INDIRECT("I198")))</f>
        <v xml:space="preserve"> </v>
      </c>
      <c r="AJ198" s="44" t="str">
        <f ca="1">IF(ISBLANK(INDIRECT("J198"))," ",(INDIRECT("J198")))</f>
        <v xml:space="preserve"> </v>
      </c>
      <c r="AK198" s="44" t="str">
        <f ca="1">IF(ISBLANK(INDIRECT("K198"))," ",(INDIRECT("K198")))</f>
        <v xml:space="preserve"> </v>
      </c>
      <c r="AL198" s="44" t="str">
        <f ca="1">IF(ISBLANK(INDIRECT("L198"))," ",(INDIRECT("L198")))</f>
        <v xml:space="preserve"> </v>
      </c>
      <c r="AM198" s="44" t="str">
        <f ca="1">IF(ISBLANK(INDIRECT("M198"))," ",(INDIRECT("M198")))</f>
        <v xml:space="preserve"> </v>
      </c>
      <c r="AN198" s="44" t="str">
        <f ca="1">IF(ISBLANK(INDIRECT("N198"))," ",(INDIRECT("N198")))</f>
        <v xml:space="preserve"> </v>
      </c>
      <c r="AO198" s="44" t="str">
        <f ca="1">IF(ISBLANK(INDIRECT("O198"))," ",(INDIRECT("O198")))</f>
        <v xml:space="preserve"> </v>
      </c>
      <c r="AP198" s="44" t="str">
        <f ca="1">IF(ISBLANK(INDIRECT("P198"))," ",(INDIRECT("P198")))</f>
        <v xml:space="preserve"> </v>
      </c>
      <c r="AQ198" s="44" t="str">
        <f ca="1">IF(ISBLANK(INDIRECT("Q198"))," ",(INDIRECT("Q198")))</f>
        <v xml:space="preserve"> </v>
      </c>
      <c r="AR198" s="44" t="str">
        <f ca="1">IF(ISBLANK(INDIRECT("R198"))," ",(INDIRECT("R198")))</f>
        <v xml:space="preserve"> </v>
      </c>
      <c r="AS198" s="44" t="str">
        <f ca="1">IF(ISBLANK(INDIRECT("S198"))," ",(INDIRECT("S198")))</f>
        <v/>
      </c>
      <c r="AT198" s="44" t="str">
        <f ca="1">IF(ISBLANK(INDIRECT("T198"))," ",(INDIRECT("T198")))</f>
        <v xml:space="preserve"> </v>
      </c>
      <c r="AU198" s="44" t="str">
        <f ca="1">IF(ISBLANK(INDIRECT("U198"))," ",(INDIRECT("U198")))</f>
        <v xml:space="preserve"> </v>
      </c>
      <c r="AV198" s="44" t="str">
        <f ca="1">IF(ISBLANK(INDIRECT("V198"))," ",(INDIRECT("V198")))</f>
        <v xml:space="preserve"> </v>
      </c>
      <c r="AW198" s="44" t="str">
        <f ca="1">IF(ISBLANK(INDIRECT("W198"))," ",(INDIRECT("W198")))</f>
        <v xml:space="preserve"> </v>
      </c>
      <c r="BC198" s="158" t="s">
        <v>623</v>
      </c>
      <c r="BD198" s="158"/>
      <c r="BE198" s="158"/>
      <c r="BF198" s="158"/>
      <c r="BG198" s="158"/>
    </row>
    <row r="199" spans="1:59" x14ac:dyDescent="0.25">
      <c r="A199" s="15">
        <v>194</v>
      </c>
      <c r="B199" s="17"/>
      <c r="C199" s="17"/>
      <c r="D199" s="26"/>
      <c r="E199" s="27"/>
      <c r="F199" s="26"/>
      <c r="G199" s="17"/>
      <c r="H199" s="17"/>
      <c r="I199" s="17"/>
      <c r="J199" s="17"/>
      <c r="K199" s="17"/>
      <c r="L199" s="17"/>
      <c r="M199" s="17"/>
      <c r="N199" s="26"/>
      <c r="O199" s="26"/>
      <c r="P199" s="17"/>
      <c r="Q199" s="68"/>
      <c r="R199" s="68"/>
      <c r="S199" s="244" t="str">
        <f t="shared" si="4"/>
        <v/>
      </c>
      <c r="T199" s="28"/>
      <c r="U199" s="17"/>
      <c r="V199" s="69"/>
      <c r="W199" s="17"/>
      <c r="AB199" s="44" t="str">
        <f ca="1">IF(ISBLANK(INDIRECT("B199"))," ",(INDIRECT("B199")))</f>
        <v xml:space="preserve"> </v>
      </c>
      <c r="AC199" s="44" t="str">
        <f ca="1">IF(ISBLANK(INDIRECT("C199"))," ",(INDIRECT("C199")))</f>
        <v xml:space="preserve"> </v>
      </c>
      <c r="AD199" s="44" t="str">
        <f ca="1">IF(ISBLANK(INDIRECT("D199"))," ",(INDIRECT("D199")))</f>
        <v xml:space="preserve"> </v>
      </c>
      <c r="AE199" s="44" t="str">
        <f ca="1">IF(ISBLANK(INDIRECT("E199"))," ",(INDIRECT("E199")))</f>
        <v xml:space="preserve"> </v>
      </c>
      <c r="AF199" s="44" t="str">
        <f ca="1">IF(ISBLANK(INDIRECT("F199"))," ",(INDIRECT("F199")))</f>
        <v xml:space="preserve"> </v>
      </c>
      <c r="AG199" s="44" t="str">
        <f ca="1">IF(ISBLANK(INDIRECT("G199"))," ",(INDIRECT("G199")))</f>
        <v xml:space="preserve"> </v>
      </c>
      <c r="AH199" s="44" t="str">
        <f ca="1">IF(ISBLANK(INDIRECT("H199"))," ",(INDIRECT("H199")))</f>
        <v xml:space="preserve"> </v>
      </c>
      <c r="AI199" s="44" t="str">
        <f ca="1">IF(ISBLANK(INDIRECT("I199"))," ",(INDIRECT("I199")))</f>
        <v xml:space="preserve"> </v>
      </c>
      <c r="AJ199" s="44" t="str">
        <f ca="1">IF(ISBLANK(INDIRECT("J199"))," ",(INDIRECT("J199")))</f>
        <v xml:space="preserve"> </v>
      </c>
      <c r="AK199" s="44" t="str">
        <f ca="1">IF(ISBLANK(INDIRECT("K199"))," ",(INDIRECT("K199")))</f>
        <v xml:space="preserve"> </v>
      </c>
      <c r="AL199" s="44" t="str">
        <f ca="1">IF(ISBLANK(INDIRECT("L199"))," ",(INDIRECT("L199")))</f>
        <v xml:space="preserve"> </v>
      </c>
      <c r="AM199" s="44" t="str">
        <f ca="1">IF(ISBLANK(INDIRECT("M199"))," ",(INDIRECT("M199")))</f>
        <v xml:space="preserve"> </v>
      </c>
      <c r="AN199" s="44" t="str">
        <f ca="1">IF(ISBLANK(INDIRECT("N199"))," ",(INDIRECT("N199")))</f>
        <v xml:space="preserve"> </v>
      </c>
      <c r="AO199" s="44" t="str">
        <f ca="1">IF(ISBLANK(INDIRECT("O199"))," ",(INDIRECT("O199")))</f>
        <v xml:space="preserve"> </v>
      </c>
      <c r="AP199" s="44" t="str">
        <f ca="1">IF(ISBLANK(INDIRECT("P199"))," ",(INDIRECT("P199")))</f>
        <v xml:space="preserve"> </v>
      </c>
      <c r="AQ199" s="44" t="str">
        <f ca="1">IF(ISBLANK(INDIRECT("Q199"))," ",(INDIRECT("Q199")))</f>
        <v xml:space="preserve"> </v>
      </c>
      <c r="AR199" s="44" t="str">
        <f ca="1">IF(ISBLANK(INDIRECT("R199"))," ",(INDIRECT("R199")))</f>
        <v xml:space="preserve"> </v>
      </c>
      <c r="AS199" s="44" t="str">
        <f ca="1">IF(ISBLANK(INDIRECT("S199"))," ",(INDIRECT("S199")))</f>
        <v/>
      </c>
      <c r="AT199" s="44" t="str">
        <f ca="1">IF(ISBLANK(INDIRECT("T199"))," ",(INDIRECT("T199")))</f>
        <v xml:space="preserve"> </v>
      </c>
      <c r="AU199" s="44" t="str">
        <f ca="1">IF(ISBLANK(INDIRECT("U199"))," ",(INDIRECT("U199")))</f>
        <v xml:space="preserve"> </v>
      </c>
      <c r="AV199" s="44" t="str">
        <f ca="1">IF(ISBLANK(INDIRECT("V199"))," ",(INDIRECT("V199")))</f>
        <v xml:space="preserve"> </v>
      </c>
      <c r="AW199" s="44" t="str">
        <f ca="1">IF(ISBLANK(INDIRECT("W199"))," ",(INDIRECT("W199")))</f>
        <v xml:space="preserve"> </v>
      </c>
      <c r="BC199" s="158" t="s">
        <v>857</v>
      </c>
      <c r="BD199" s="158"/>
      <c r="BE199" s="158"/>
      <c r="BF199" s="158"/>
      <c r="BG199" s="158"/>
    </row>
    <row r="200" spans="1:59" x14ac:dyDescent="0.25">
      <c r="A200" s="15">
        <v>195</v>
      </c>
      <c r="B200" s="17"/>
      <c r="C200" s="17"/>
      <c r="D200" s="26"/>
      <c r="E200" s="27"/>
      <c r="F200" s="26"/>
      <c r="G200" s="17"/>
      <c r="H200" s="17"/>
      <c r="I200" s="17"/>
      <c r="J200" s="17"/>
      <c r="K200" s="17"/>
      <c r="L200" s="17"/>
      <c r="M200" s="17"/>
      <c r="N200" s="26"/>
      <c r="O200" s="26"/>
      <c r="P200" s="17"/>
      <c r="Q200" s="68"/>
      <c r="R200" s="68"/>
      <c r="S200" s="244" t="str">
        <f t="shared" si="4"/>
        <v/>
      </c>
      <c r="T200" s="28"/>
      <c r="U200" s="17"/>
      <c r="V200" s="69"/>
      <c r="W200" s="17"/>
      <c r="AB200" s="44" t="str">
        <f ca="1">IF(ISBLANK(INDIRECT("B200"))," ",(INDIRECT("B200")))</f>
        <v xml:space="preserve"> </v>
      </c>
      <c r="AC200" s="44" t="str">
        <f ca="1">IF(ISBLANK(INDIRECT("C200"))," ",(INDIRECT("C200")))</f>
        <v xml:space="preserve"> </v>
      </c>
      <c r="AD200" s="44" t="str">
        <f ca="1">IF(ISBLANK(INDIRECT("D200"))," ",(INDIRECT("D200")))</f>
        <v xml:space="preserve"> </v>
      </c>
      <c r="AE200" s="44" t="str">
        <f ca="1">IF(ISBLANK(INDIRECT("E200"))," ",(INDIRECT("E200")))</f>
        <v xml:space="preserve"> </v>
      </c>
      <c r="AF200" s="44" t="str">
        <f ca="1">IF(ISBLANK(INDIRECT("F200"))," ",(INDIRECT("F200")))</f>
        <v xml:space="preserve"> </v>
      </c>
      <c r="AG200" s="44" t="str">
        <f ca="1">IF(ISBLANK(INDIRECT("G200"))," ",(INDIRECT("G200")))</f>
        <v xml:space="preserve"> </v>
      </c>
      <c r="AH200" s="44" t="str">
        <f ca="1">IF(ISBLANK(INDIRECT("H200"))," ",(INDIRECT("H200")))</f>
        <v xml:space="preserve"> </v>
      </c>
      <c r="AI200" s="44" t="str">
        <f ca="1">IF(ISBLANK(INDIRECT("I200"))," ",(INDIRECT("I200")))</f>
        <v xml:space="preserve"> </v>
      </c>
      <c r="AJ200" s="44" t="str">
        <f ca="1">IF(ISBLANK(INDIRECT("J200"))," ",(INDIRECT("J200")))</f>
        <v xml:space="preserve"> </v>
      </c>
      <c r="AK200" s="44" t="str">
        <f ca="1">IF(ISBLANK(INDIRECT("K200"))," ",(INDIRECT("K200")))</f>
        <v xml:space="preserve"> </v>
      </c>
      <c r="AL200" s="44" t="str">
        <f ca="1">IF(ISBLANK(INDIRECT("L200"))," ",(INDIRECT("L200")))</f>
        <v xml:space="preserve"> </v>
      </c>
      <c r="AM200" s="44" t="str">
        <f ca="1">IF(ISBLANK(INDIRECT("M200"))," ",(INDIRECT("M200")))</f>
        <v xml:space="preserve"> </v>
      </c>
      <c r="AN200" s="44" t="str">
        <f ca="1">IF(ISBLANK(INDIRECT("N200"))," ",(INDIRECT("N200")))</f>
        <v xml:space="preserve"> </v>
      </c>
      <c r="AO200" s="44" t="str">
        <f ca="1">IF(ISBLANK(INDIRECT("O200"))," ",(INDIRECT("O200")))</f>
        <v xml:space="preserve"> </v>
      </c>
      <c r="AP200" s="44" t="str">
        <f ca="1">IF(ISBLANK(INDIRECT("P200"))," ",(INDIRECT("P200")))</f>
        <v xml:space="preserve"> </v>
      </c>
      <c r="AQ200" s="44" t="str">
        <f ca="1">IF(ISBLANK(INDIRECT("Q200"))," ",(INDIRECT("Q200")))</f>
        <v xml:space="preserve"> </v>
      </c>
      <c r="AR200" s="44" t="str">
        <f ca="1">IF(ISBLANK(INDIRECT("R200"))," ",(INDIRECT("R200")))</f>
        <v xml:space="preserve"> </v>
      </c>
      <c r="AS200" s="44" t="str">
        <f ca="1">IF(ISBLANK(INDIRECT("S200"))," ",(INDIRECT("S200")))</f>
        <v/>
      </c>
      <c r="AT200" s="44" t="str">
        <f ca="1">IF(ISBLANK(INDIRECT("T200"))," ",(INDIRECT("T200")))</f>
        <v xml:space="preserve"> </v>
      </c>
      <c r="AU200" s="44" t="str">
        <f ca="1">IF(ISBLANK(INDIRECT("U200"))," ",(INDIRECT("U200")))</f>
        <v xml:space="preserve"> </v>
      </c>
      <c r="AV200" s="44" t="str">
        <f ca="1">IF(ISBLANK(INDIRECT("V200"))," ",(INDIRECT("V200")))</f>
        <v xml:space="preserve"> </v>
      </c>
      <c r="AW200" s="44" t="str">
        <f ca="1">IF(ISBLANK(INDIRECT("W200"))," ",(INDIRECT("W200")))</f>
        <v xml:space="preserve"> </v>
      </c>
      <c r="BC200" s="158" t="s">
        <v>858</v>
      </c>
      <c r="BD200" s="158"/>
      <c r="BE200" s="158"/>
      <c r="BF200" s="158"/>
      <c r="BG200" s="158"/>
    </row>
    <row r="201" spans="1:59" x14ac:dyDescent="0.25">
      <c r="A201" s="15">
        <v>196</v>
      </c>
      <c r="B201" s="17"/>
      <c r="C201" s="17"/>
      <c r="D201" s="26"/>
      <c r="E201" s="27"/>
      <c r="F201" s="26"/>
      <c r="G201" s="17"/>
      <c r="H201" s="17"/>
      <c r="I201" s="17"/>
      <c r="J201" s="17"/>
      <c r="K201" s="17"/>
      <c r="L201" s="17"/>
      <c r="M201" s="17"/>
      <c r="N201" s="26"/>
      <c r="O201" s="26"/>
      <c r="P201" s="17"/>
      <c r="Q201" s="68"/>
      <c r="R201" s="68"/>
      <c r="S201" s="244" t="str">
        <f t="shared" si="4"/>
        <v/>
      </c>
      <c r="T201" s="28"/>
      <c r="U201" s="17"/>
      <c r="V201" s="69"/>
      <c r="W201" s="17"/>
      <c r="AB201" s="44" t="str">
        <f ca="1">IF(ISBLANK(INDIRECT("B201"))," ",(INDIRECT("B201")))</f>
        <v xml:space="preserve"> </v>
      </c>
      <c r="AC201" s="44" t="str">
        <f ca="1">IF(ISBLANK(INDIRECT("C201"))," ",(INDIRECT("C201")))</f>
        <v xml:space="preserve"> </v>
      </c>
      <c r="AD201" s="44" t="str">
        <f ca="1">IF(ISBLANK(INDIRECT("D201"))," ",(INDIRECT("D201")))</f>
        <v xml:space="preserve"> </v>
      </c>
      <c r="AE201" s="44" t="str">
        <f ca="1">IF(ISBLANK(INDIRECT("E201"))," ",(INDIRECT("E201")))</f>
        <v xml:space="preserve"> </v>
      </c>
      <c r="AF201" s="44" t="str">
        <f ca="1">IF(ISBLANK(INDIRECT("F201"))," ",(INDIRECT("F201")))</f>
        <v xml:space="preserve"> </v>
      </c>
      <c r="AG201" s="44" t="str">
        <f ca="1">IF(ISBLANK(INDIRECT("G201"))," ",(INDIRECT("G201")))</f>
        <v xml:space="preserve"> </v>
      </c>
      <c r="AH201" s="44" t="str">
        <f ca="1">IF(ISBLANK(INDIRECT("H201"))," ",(INDIRECT("H201")))</f>
        <v xml:space="preserve"> </v>
      </c>
      <c r="AI201" s="44" t="str">
        <f ca="1">IF(ISBLANK(INDIRECT("I201"))," ",(INDIRECT("I201")))</f>
        <v xml:space="preserve"> </v>
      </c>
      <c r="AJ201" s="44" t="str">
        <f ca="1">IF(ISBLANK(INDIRECT("J201"))," ",(INDIRECT("J201")))</f>
        <v xml:space="preserve"> </v>
      </c>
      <c r="AK201" s="44" t="str">
        <f ca="1">IF(ISBLANK(INDIRECT("K201"))," ",(INDIRECT("K201")))</f>
        <v xml:space="preserve"> </v>
      </c>
      <c r="AL201" s="44" t="str">
        <f ca="1">IF(ISBLANK(INDIRECT("L201"))," ",(INDIRECT("L201")))</f>
        <v xml:space="preserve"> </v>
      </c>
      <c r="AM201" s="44" t="str">
        <f ca="1">IF(ISBLANK(INDIRECT("M201"))," ",(INDIRECT("M201")))</f>
        <v xml:space="preserve"> </v>
      </c>
      <c r="AN201" s="44" t="str">
        <f ca="1">IF(ISBLANK(INDIRECT("N201"))," ",(INDIRECT("N201")))</f>
        <v xml:space="preserve"> </v>
      </c>
      <c r="AO201" s="44" t="str">
        <f ca="1">IF(ISBLANK(INDIRECT("O201"))," ",(INDIRECT("O201")))</f>
        <v xml:space="preserve"> </v>
      </c>
      <c r="AP201" s="44" t="str">
        <f ca="1">IF(ISBLANK(INDIRECT("P201"))," ",(INDIRECT("P201")))</f>
        <v xml:space="preserve"> </v>
      </c>
      <c r="AQ201" s="44" t="str">
        <f ca="1">IF(ISBLANK(INDIRECT("Q201"))," ",(INDIRECT("Q201")))</f>
        <v xml:space="preserve"> </v>
      </c>
      <c r="AR201" s="44" t="str">
        <f ca="1">IF(ISBLANK(INDIRECT("R201"))," ",(INDIRECT("R201")))</f>
        <v xml:space="preserve"> </v>
      </c>
      <c r="AS201" s="44" t="str">
        <f ca="1">IF(ISBLANK(INDIRECT("S201"))," ",(INDIRECT("S201")))</f>
        <v/>
      </c>
      <c r="AT201" s="44" t="str">
        <f ca="1">IF(ISBLANK(INDIRECT("T201"))," ",(INDIRECT("T201")))</f>
        <v xml:space="preserve"> </v>
      </c>
      <c r="AU201" s="44" t="str">
        <f ca="1">IF(ISBLANK(INDIRECT("U201"))," ",(INDIRECT("U201")))</f>
        <v xml:space="preserve"> </v>
      </c>
      <c r="AV201" s="44" t="str">
        <f ca="1">IF(ISBLANK(INDIRECT("V201"))," ",(INDIRECT("V201")))</f>
        <v xml:space="preserve"> </v>
      </c>
      <c r="AW201" s="44" t="str">
        <f ca="1">IF(ISBLANK(INDIRECT("W201"))," ",(INDIRECT("W201")))</f>
        <v xml:space="preserve"> </v>
      </c>
      <c r="BC201" s="158" t="s">
        <v>859</v>
      </c>
      <c r="BD201" s="158"/>
      <c r="BE201" s="158"/>
      <c r="BF201" s="158"/>
      <c r="BG201" s="158"/>
    </row>
    <row r="202" spans="1:59" x14ac:dyDescent="0.25">
      <c r="A202" s="15">
        <v>197</v>
      </c>
      <c r="B202" s="17"/>
      <c r="C202" s="17"/>
      <c r="D202" s="26"/>
      <c r="E202" s="27"/>
      <c r="F202" s="26"/>
      <c r="G202" s="17"/>
      <c r="H202" s="17"/>
      <c r="I202" s="17"/>
      <c r="J202" s="17"/>
      <c r="K202" s="17"/>
      <c r="L202" s="17"/>
      <c r="M202" s="17"/>
      <c r="N202" s="26"/>
      <c r="O202" s="26"/>
      <c r="P202" s="17"/>
      <c r="Q202" s="68"/>
      <c r="R202" s="68"/>
      <c r="S202" s="244" t="str">
        <f t="shared" si="4"/>
        <v/>
      </c>
      <c r="T202" s="28"/>
      <c r="U202" s="17"/>
      <c r="V202" s="69"/>
      <c r="W202" s="17"/>
      <c r="AB202" s="44" t="str">
        <f ca="1">IF(ISBLANK(INDIRECT("B202"))," ",(INDIRECT("B202")))</f>
        <v xml:space="preserve"> </v>
      </c>
      <c r="AC202" s="44" t="str">
        <f ca="1">IF(ISBLANK(INDIRECT("C202"))," ",(INDIRECT("C202")))</f>
        <v xml:space="preserve"> </v>
      </c>
      <c r="AD202" s="44" t="str">
        <f ca="1">IF(ISBLANK(INDIRECT("D202"))," ",(INDIRECT("D202")))</f>
        <v xml:space="preserve"> </v>
      </c>
      <c r="AE202" s="44" t="str">
        <f ca="1">IF(ISBLANK(INDIRECT("E202"))," ",(INDIRECT("E202")))</f>
        <v xml:space="preserve"> </v>
      </c>
      <c r="AF202" s="44" t="str">
        <f ca="1">IF(ISBLANK(INDIRECT("F202"))," ",(INDIRECT("F202")))</f>
        <v xml:space="preserve"> </v>
      </c>
      <c r="AG202" s="44" t="str">
        <f ca="1">IF(ISBLANK(INDIRECT("G202"))," ",(INDIRECT("G202")))</f>
        <v xml:space="preserve"> </v>
      </c>
      <c r="AH202" s="44" t="str">
        <f ca="1">IF(ISBLANK(INDIRECT("H202"))," ",(INDIRECT("H202")))</f>
        <v xml:space="preserve"> </v>
      </c>
      <c r="AI202" s="44" t="str">
        <f ca="1">IF(ISBLANK(INDIRECT("I202"))," ",(INDIRECT("I202")))</f>
        <v xml:space="preserve"> </v>
      </c>
      <c r="AJ202" s="44" t="str">
        <f ca="1">IF(ISBLANK(INDIRECT("J202"))," ",(INDIRECT("J202")))</f>
        <v xml:space="preserve"> </v>
      </c>
      <c r="AK202" s="44" t="str">
        <f ca="1">IF(ISBLANK(INDIRECT("K202"))," ",(INDIRECT("K202")))</f>
        <v xml:space="preserve"> </v>
      </c>
      <c r="AL202" s="44" t="str">
        <f ca="1">IF(ISBLANK(INDIRECT("L202"))," ",(INDIRECT("L202")))</f>
        <v xml:space="preserve"> </v>
      </c>
      <c r="AM202" s="44" t="str">
        <f ca="1">IF(ISBLANK(INDIRECT("M202"))," ",(INDIRECT("M202")))</f>
        <v xml:space="preserve"> </v>
      </c>
      <c r="AN202" s="44" t="str">
        <f ca="1">IF(ISBLANK(INDIRECT("N202"))," ",(INDIRECT("N202")))</f>
        <v xml:space="preserve"> </v>
      </c>
      <c r="AO202" s="44" t="str">
        <f ca="1">IF(ISBLANK(INDIRECT("O202"))," ",(INDIRECT("O202")))</f>
        <v xml:space="preserve"> </v>
      </c>
      <c r="AP202" s="44" t="str">
        <f ca="1">IF(ISBLANK(INDIRECT("P202"))," ",(INDIRECT("P202")))</f>
        <v xml:space="preserve"> </v>
      </c>
      <c r="AQ202" s="44" t="str">
        <f ca="1">IF(ISBLANK(INDIRECT("Q202"))," ",(INDIRECT("Q202")))</f>
        <v xml:space="preserve"> </v>
      </c>
      <c r="AR202" s="44" t="str">
        <f ca="1">IF(ISBLANK(INDIRECT("R202"))," ",(INDIRECT("R202")))</f>
        <v xml:space="preserve"> </v>
      </c>
      <c r="AS202" s="44" t="str">
        <f ca="1">IF(ISBLANK(INDIRECT("S202"))," ",(INDIRECT("S202")))</f>
        <v/>
      </c>
      <c r="AT202" s="44" t="str">
        <f ca="1">IF(ISBLANK(INDIRECT("T202"))," ",(INDIRECT("T202")))</f>
        <v xml:space="preserve"> </v>
      </c>
      <c r="AU202" s="44" t="str">
        <f ca="1">IF(ISBLANK(INDIRECT("U202"))," ",(INDIRECT("U202")))</f>
        <v xml:space="preserve"> </v>
      </c>
      <c r="AV202" s="44" t="str">
        <f ca="1">IF(ISBLANK(INDIRECT("V202"))," ",(INDIRECT("V202")))</f>
        <v xml:space="preserve"> </v>
      </c>
      <c r="AW202" s="44" t="str">
        <f ca="1">IF(ISBLANK(INDIRECT("W202"))," ",(INDIRECT("W202")))</f>
        <v xml:space="preserve"> </v>
      </c>
      <c r="BC202" s="158" t="s">
        <v>70</v>
      </c>
      <c r="BD202" s="158"/>
      <c r="BE202" s="158"/>
      <c r="BF202" s="158"/>
      <c r="BG202" s="158"/>
    </row>
    <row r="203" spans="1:59" x14ac:dyDescent="0.25">
      <c r="A203" s="15">
        <v>198</v>
      </c>
      <c r="B203" s="17"/>
      <c r="C203" s="17"/>
      <c r="D203" s="26"/>
      <c r="E203" s="27"/>
      <c r="F203" s="26"/>
      <c r="G203" s="17"/>
      <c r="H203" s="17"/>
      <c r="I203" s="17"/>
      <c r="J203" s="17"/>
      <c r="K203" s="17"/>
      <c r="L203" s="17"/>
      <c r="M203" s="17"/>
      <c r="N203" s="26"/>
      <c r="O203" s="26"/>
      <c r="P203" s="17"/>
      <c r="Q203" s="68"/>
      <c r="R203" s="68"/>
      <c r="S203" s="244" t="str">
        <f t="shared" si="4"/>
        <v/>
      </c>
      <c r="T203" s="28"/>
      <c r="U203" s="17"/>
      <c r="V203" s="69"/>
      <c r="W203" s="17"/>
      <c r="AB203" s="44" t="str">
        <f ca="1">IF(ISBLANK(INDIRECT("B203"))," ",(INDIRECT("B203")))</f>
        <v xml:space="preserve"> </v>
      </c>
      <c r="AC203" s="44" t="str">
        <f ca="1">IF(ISBLANK(INDIRECT("C203"))," ",(INDIRECT("C203")))</f>
        <v xml:space="preserve"> </v>
      </c>
      <c r="AD203" s="44" t="str">
        <f ca="1">IF(ISBLANK(INDIRECT("D203"))," ",(INDIRECT("D203")))</f>
        <v xml:space="preserve"> </v>
      </c>
      <c r="AE203" s="44" t="str">
        <f ca="1">IF(ISBLANK(INDIRECT("E203"))," ",(INDIRECT("E203")))</f>
        <v xml:space="preserve"> </v>
      </c>
      <c r="AF203" s="44" t="str">
        <f ca="1">IF(ISBLANK(INDIRECT("F203"))," ",(INDIRECT("F203")))</f>
        <v xml:space="preserve"> </v>
      </c>
      <c r="AG203" s="44" t="str">
        <f ca="1">IF(ISBLANK(INDIRECT("G203"))," ",(INDIRECT("G203")))</f>
        <v xml:space="preserve"> </v>
      </c>
      <c r="AH203" s="44" t="str">
        <f ca="1">IF(ISBLANK(INDIRECT("H203"))," ",(INDIRECT("H203")))</f>
        <v xml:space="preserve"> </v>
      </c>
      <c r="AI203" s="44" t="str">
        <f ca="1">IF(ISBLANK(INDIRECT("I203"))," ",(INDIRECT("I203")))</f>
        <v xml:space="preserve"> </v>
      </c>
      <c r="AJ203" s="44" t="str">
        <f ca="1">IF(ISBLANK(INDIRECT("J203"))," ",(INDIRECT("J203")))</f>
        <v xml:space="preserve"> </v>
      </c>
      <c r="AK203" s="44" t="str">
        <f ca="1">IF(ISBLANK(INDIRECT("K203"))," ",(INDIRECT("K203")))</f>
        <v xml:space="preserve"> </v>
      </c>
      <c r="AL203" s="44" t="str">
        <f ca="1">IF(ISBLANK(INDIRECT("L203"))," ",(INDIRECT("L203")))</f>
        <v xml:space="preserve"> </v>
      </c>
      <c r="AM203" s="44" t="str">
        <f ca="1">IF(ISBLANK(INDIRECT("M203"))," ",(INDIRECT("M203")))</f>
        <v xml:space="preserve"> </v>
      </c>
      <c r="AN203" s="44" t="str">
        <f ca="1">IF(ISBLANK(INDIRECT("N203"))," ",(INDIRECT("N203")))</f>
        <v xml:space="preserve"> </v>
      </c>
      <c r="AO203" s="44" t="str">
        <f ca="1">IF(ISBLANK(INDIRECT("O203"))," ",(INDIRECT("O203")))</f>
        <v xml:space="preserve"> </v>
      </c>
      <c r="AP203" s="44" t="str">
        <f ca="1">IF(ISBLANK(INDIRECT("P203"))," ",(INDIRECT("P203")))</f>
        <v xml:space="preserve"> </v>
      </c>
      <c r="AQ203" s="44" t="str">
        <f ca="1">IF(ISBLANK(INDIRECT("Q203"))," ",(INDIRECT("Q203")))</f>
        <v xml:space="preserve"> </v>
      </c>
      <c r="AR203" s="44" t="str">
        <f ca="1">IF(ISBLANK(INDIRECT("R203"))," ",(INDIRECT("R203")))</f>
        <v xml:space="preserve"> </v>
      </c>
      <c r="AS203" s="44" t="str">
        <f ca="1">IF(ISBLANK(INDIRECT("S203"))," ",(INDIRECT("S203")))</f>
        <v/>
      </c>
      <c r="AT203" s="44" t="str">
        <f ca="1">IF(ISBLANK(INDIRECT("T203"))," ",(INDIRECT("T203")))</f>
        <v xml:space="preserve"> </v>
      </c>
      <c r="AU203" s="44" t="str">
        <f ca="1">IF(ISBLANK(INDIRECT("U203"))," ",(INDIRECT("U203")))</f>
        <v xml:space="preserve"> </v>
      </c>
      <c r="AV203" s="44" t="str">
        <f ca="1">IF(ISBLANK(INDIRECT("V203"))," ",(INDIRECT("V203")))</f>
        <v xml:space="preserve"> </v>
      </c>
      <c r="AW203" s="44" t="str">
        <f ca="1">IF(ISBLANK(INDIRECT("W203"))," ",(INDIRECT("W203")))</f>
        <v xml:space="preserve"> </v>
      </c>
      <c r="BC203" s="158" t="s">
        <v>860</v>
      </c>
      <c r="BD203" s="158"/>
      <c r="BE203" s="158"/>
      <c r="BF203" s="158"/>
      <c r="BG203" s="158"/>
    </row>
    <row r="204" spans="1:59" x14ac:dyDescent="0.25">
      <c r="A204" s="15">
        <v>199</v>
      </c>
      <c r="B204" s="17"/>
      <c r="C204" s="17"/>
      <c r="D204" s="26"/>
      <c r="E204" s="27"/>
      <c r="F204" s="26"/>
      <c r="G204" s="17"/>
      <c r="H204" s="17"/>
      <c r="I204" s="17"/>
      <c r="J204" s="17"/>
      <c r="K204" s="17"/>
      <c r="L204" s="17"/>
      <c r="M204" s="17"/>
      <c r="N204" s="26"/>
      <c r="O204" s="26"/>
      <c r="P204" s="17"/>
      <c r="Q204" s="68"/>
      <c r="R204" s="68"/>
      <c r="S204" s="244" t="str">
        <f t="shared" si="4"/>
        <v/>
      </c>
      <c r="T204" s="28"/>
      <c r="U204" s="17"/>
      <c r="V204" s="69"/>
      <c r="W204" s="17"/>
      <c r="AB204" s="44" t="str">
        <f ca="1">IF(ISBLANK(INDIRECT("B204"))," ",(INDIRECT("B204")))</f>
        <v xml:space="preserve"> </v>
      </c>
      <c r="AC204" s="44" t="str">
        <f ca="1">IF(ISBLANK(INDIRECT("C204"))," ",(INDIRECT("C204")))</f>
        <v xml:space="preserve"> </v>
      </c>
      <c r="AD204" s="44" t="str">
        <f ca="1">IF(ISBLANK(INDIRECT("D204"))," ",(INDIRECT("D204")))</f>
        <v xml:space="preserve"> </v>
      </c>
      <c r="AE204" s="44" t="str">
        <f ca="1">IF(ISBLANK(INDIRECT("E204"))," ",(INDIRECT("E204")))</f>
        <v xml:space="preserve"> </v>
      </c>
      <c r="AF204" s="44" t="str">
        <f ca="1">IF(ISBLANK(INDIRECT("F204"))," ",(INDIRECT("F204")))</f>
        <v xml:space="preserve"> </v>
      </c>
      <c r="AG204" s="44" t="str">
        <f ca="1">IF(ISBLANK(INDIRECT("G204"))," ",(INDIRECT("G204")))</f>
        <v xml:space="preserve"> </v>
      </c>
      <c r="AH204" s="44" t="str">
        <f ca="1">IF(ISBLANK(INDIRECT("H204"))," ",(INDIRECT("H204")))</f>
        <v xml:space="preserve"> </v>
      </c>
      <c r="AI204" s="44" t="str">
        <f ca="1">IF(ISBLANK(INDIRECT("I204"))," ",(INDIRECT("I204")))</f>
        <v xml:space="preserve"> </v>
      </c>
      <c r="AJ204" s="44" t="str">
        <f ca="1">IF(ISBLANK(INDIRECT("J204"))," ",(INDIRECT("J204")))</f>
        <v xml:space="preserve"> </v>
      </c>
      <c r="AK204" s="44" t="str">
        <f ca="1">IF(ISBLANK(INDIRECT("K204"))," ",(INDIRECT("K204")))</f>
        <v xml:space="preserve"> </v>
      </c>
      <c r="AL204" s="44" t="str">
        <f ca="1">IF(ISBLANK(INDIRECT("L204"))," ",(INDIRECT("L204")))</f>
        <v xml:space="preserve"> </v>
      </c>
      <c r="AM204" s="44" t="str">
        <f ca="1">IF(ISBLANK(INDIRECT("M204"))," ",(INDIRECT("M204")))</f>
        <v xml:space="preserve"> </v>
      </c>
      <c r="AN204" s="44" t="str">
        <f ca="1">IF(ISBLANK(INDIRECT("N204"))," ",(INDIRECT("N204")))</f>
        <v xml:space="preserve"> </v>
      </c>
      <c r="AO204" s="44" t="str">
        <f ca="1">IF(ISBLANK(INDIRECT("O204"))," ",(INDIRECT("O204")))</f>
        <v xml:space="preserve"> </v>
      </c>
      <c r="AP204" s="44" t="str">
        <f ca="1">IF(ISBLANK(INDIRECT("P204"))," ",(INDIRECT("P204")))</f>
        <v xml:space="preserve"> </v>
      </c>
      <c r="AQ204" s="44" t="str">
        <f ca="1">IF(ISBLANK(INDIRECT("Q204"))," ",(INDIRECT("Q204")))</f>
        <v xml:space="preserve"> </v>
      </c>
      <c r="AR204" s="44" t="str">
        <f ca="1">IF(ISBLANK(INDIRECT("R204"))," ",(INDIRECT("R204")))</f>
        <v xml:space="preserve"> </v>
      </c>
      <c r="AS204" s="44" t="str">
        <f ca="1">IF(ISBLANK(INDIRECT("S204"))," ",(INDIRECT("S204")))</f>
        <v/>
      </c>
      <c r="AT204" s="44" t="str">
        <f ca="1">IF(ISBLANK(INDIRECT("T204"))," ",(INDIRECT("T204")))</f>
        <v xml:space="preserve"> </v>
      </c>
      <c r="AU204" s="44" t="str">
        <f ca="1">IF(ISBLANK(INDIRECT("U204"))," ",(INDIRECT("U204")))</f>
        <v xml:space="preserve"> </v>
      </c>
      <c r="AV204" s="44" t="str">
        <f ca="1">IF(ISBLANK(INDIRECT("V204"))," ",(INDIRECT("V204")))</f>
        <v xml:space="preserve"> </v>
      </c>
      <c r="AW204" s="44" t="str">
        <f ca="1">IF(ISBLANK(INDIRECT("W204"))," ",(INDIRECT("W204")))</f>
        <v xml:space="preserve"> </v>
      </c>
      <c r="BC204" s="158" t="s">
        <v>861</v>
      </c>
      <c r="BD204" s="158"/>
      <c r="BE204" s="158"/>
      <c r="BF204" s="158"/>
      <c r="BG204" s="158"/>
    </row>
    <row r="205" spans="1:59" x14ac:dyDescent="0.25">
      <c r="A205" s="15">
        <v>200</v>
      </c>
      <c r="B205" s="17"/>
      <c r="C205" s="17"/>
      <c r="D205" s="26"/>
      <c r="E205" s="27"/>
      <c r="F205" s="26"/>
      <c r="G205" s="17"/>
      <c r="H205" s="17"/>
      <c r="I205" s="17"/>
      <c r="J205" s="17"/>
      <c r="K205" s="17"/>
      <c r="L205" s="17"/>
      <c r="M205" s="17"/>
      <c r="N205" s="26"/>
      <c r="O205" s="26"/>
      <c r="P205" s="17"/>
      <c r="Q205" s="68"/>
      <c r="R205" s="68"/>
      <c r="S205" s="244" t="str">
        <f t="shared" si="4"/>
        <v/>
      </c>
      <c r="T205" s="28"/>
      <c r="U205" s="17"/>
      <c r="V205" s="69"/>
      <c r="W205" s="17"/>
      <c r="AB205" s="44" t="str">
        <f ca="1">IF(ISBLANK(INDIRECT("B205"))," ",(INDIRECT("B205")))</f>
        <v xml:space="preserve"> </v>
      </c>
      <c r="AC205" s="44" t="str">
        <f ca="1">IF(ISBLANK(INDIRECT("C205"))," ",(INDIRECT("C205")))</f>
        <v xml:space="preserve"> </v>
      </c>
      <c r="AD205" s="44" t="str">
        <f ca="1">IF(ISBLANK(INDIRECT("D205"))," ",(INDIRECT("D205")))</f>
        <v xml:space="preserve"> </v>
      </c>
      <c r="AE205" s="44" t="str">
        <f ca="1">IF(ISBLANK(INDIRECT("E205"))," ",(INDIRECT("E205")))</f>
        <v xml:space="preserve"> </v>
      </c>
      <c r="AF205" s="44" t="str">
        <f ca="1">IF(ISBLANK(INDIRECT("F205"))," ",(INDIRECT("F205")))</f>
        <v xml:space="preserve"> </v>
      </c>
      <c r="AG205" s="44" t="str">
        <f ca="1">IF(ISBLANK(INDIRECT("G205"))," ",(INDIRECT("G205")))</f>
        <v xml:space="preserve"> </v>
      </c>
      <c r="AH205" s="44" t="str">
        <f ca="1">IF(ISBLANK(INDIRECT("H205"))," ",(INDIRECT("H205")))</f>
        <v xml:space="preserve"> </v>
      </c>
      <c r="AI205" s="44" t="str">
        <f ca="1">IF(ISBLANK(INDIRECT("I205"))," ",(INDIRECT("I205")))</f>
        <v xml:space="preserve"> </v>
      </c>
      <c r="AJ205" s="44" t="str">
        <f ca="1">IF(ISBLANK(INDIRECT("J205"))," ",(INDIRECT("J205")))</f>
        <v xml:space="preserve"> </v>
      </c>
      <c r="AK205" s="44" t="str">
        <f ca="1">IF(ISBLANK(INDIRECT("K205"))," ",(INDIRECT("K205")))</f>
        <v xml:space="preserve"> </v>
      </c>
      <c r="AL205" s="44" t="str">
        <f ca="1">IF(ISBLANK(INDIRECT("L205"))," ",(INDIRECT("L205")))</f>
        <v xml:space="preserve"> </v>
      </c>
      <c r="AM205" s="44" t="str">
        <f ca="1">IF(ISBLANK(INDIRECT("M205"))," ",(INDIRECT("M205")))</f>
        <v xml:space="preserve"> </v>
      </c>
      <c r="AN205" s="44" t="str">
        <f ca="1">IF(ISBLANK(INDIRECT("N205"))," ",(INDIRECT("N205")))</f>
        <v xml:space="preserve"> </v>
      </c>
      <c r="AO205" s="44" t="str">
        <f ca="1">IF(ISBLANK(INDIRECT("O205"))," ",(INDIRECT("O205")))</f>
        <v xml:space="preserve"> </v>
      </c>
      <c r="AP205" s="44" t="str">
        <f ca="1">IF(ISBLANK(INDIRECT("P205"))," ",(INDIRECT("P205")))</f>
        <v xml:space="preserve"> </v>
      </c>
      <c r="AQ205" s="44" t="str">
        <f ca="1">IF(ISBLANK(INDIRECT("Q205"))," ",(INDIRECT("Q205")))</f>
        <v xml:space="preserve"> </v>
      </c>
      <c r="AR205" s="44" t="str">
        <f ca="1">IF(ISBLANK(INDIRECT("R205"))," ",(INDIRECT("R205")))</f>
        <v xml:space="preserve"> </v>
      </c>
      <c r="AS205" s="44" t="str">
        <f ca="1">IF(ISBLANK(INDIRECT("S205"))," ",(INDIRECT("S205")))</f>
        <v/>
      </c>
      <c r="AT205" s="44" t="str">
        <f ca="1">IF(ISBLANK(INDIRECT("T205"))," ",(INDIRECT("T205")))</f>
        <v xml:space="preserve"> </v>
      </c>
      <c r="AU205" s="44" t="str">
        <f ca="1">IF(ISBLANK(INDIRECT("U205"))," ",(INDIRECT("U205")))</f>
        <v xml:space="preserve"> </v>
      </c>
      <c r="AV205" s="44" t="str">
        <f ca="1">IF(ISBLANK(INDIRECT("V205"))," ",(INDIRECT("V205")))</f>
        <v xml:space="preserve"> </v>
      </c>
      <c r="AW205" s="44" t="str">
        <f ca="1">IF(ISBLANK(INDIRECT("W205"))," ",(INDIRECT("W205")))</f>
        <v xml:space="preserve"> </v>
      </c>
      <c r="BC205" s="158" t="s">
        <v>862</v>
      </c>
      <c r="BD205" s="158"/>
      <c r="BE205" s="158"/>
      <c r="BF205" s="158"/>
      <c r="BG205" s="158"/>
    </row>
    <row r="206" spans="1:59" hidden="1" x14ac:dyDescent="0.25">
      <c r="BC206" s="34" t="s">
        <v>624</v>
      </c>
    </row>
    <row r="207" spans="1:59" hidden="1" x14ac:dyDescent="0.25">
      <c r="BC207" s="34" t="s">
        <v>625</v>
      </c>
    </row>
    <row r="208" spans="1:59" hidden="1" x14ac:dyDescent="0.25">
      <c r="BC208" s="34" t="s">
        <v>626</v>
      </c>
    </row>
    <row r="209" spans="55:55" hidden="1" x14ac:dyDescent="0.25">
      <c r="BC209" s="34" t="s">
        <v>627</v>
      </c>
    </row>
    <row r="210" spans="55:55" hidden="1" x14ac:dyDescent="0.25">
      <c r="BC210" s="34" t="s">
        <v>622</v>
      </c>
    </row>
    <row r="211" spans="55:55" hidden="1" x14ac:dyDescent="0.25">
      <c r="BC211" s="34" t="s">
        <v>863</v>
      </c>
    </row>
    <row r="212" spans="55:55" hidden="1" x14ac:dyDescent="0.25">
      <c r="BC212" s="34" t="s">
        <v>219</v>
      </c>
    </row>
    <row r="213" spans="55:55" hidden="1" x14ac:dyDescent="0.25">
      <c r="BC213" s="34" t="s">
        <v>628</v>
      </c>
    </row>
    <row r="214" spans="55:55" hidden="1" x14ac:dyDescent="0.25">
      <c r="BC214" s="34" t="s">
        <v>629</v>
      </c>
    </row>
    <row r="215" spans="55:55" hidden="1" x14ac:dyDescent="0.25">
      <c r="BC215" s="34" t="s">
        <v>864</v>
      </c>
    </row>
    <row r="216" spans="55:55" hidden="1" x14ac:dyDescent="0.25">
      <c r="BC216" s="34" t="s">
        <v>865</v>
      </c>
    </row>
    <row r="217" spans="55:55" hidden="1" x14ac:dyDescent="0.25">
      <c r="BC217" s="34" t="s">
        <v>630</v>
      </c>
    </row>
    <row r="218" spans="55:55" hidden="1" x14ac:dyDescent="0.25">
      <c r="BC218" s="34" t="s">
        <v>71</v>
      </c>
    </row>
    <row r="219" spans="55:55" hidden="1" x14ac:dyDescent="0.25">
      <c r="BC219" s="34" t="s">
        <v>866</v>
      </c>
    </row>
    <row r="220" spans="55:55" hidden="1" x14ac:dyDescent="0.25">
      <c r="BC220" s="34" t="s">
        <v>220</v>
      </c>
    </row>
    <row r="221" spans="55:55" hidden="1" x14ac:dyDescent="0.25">
      <c r="BC221" s="34" t="s">
        <v>72</v>
      </c>
    </row>
    <row r="222" spans="55:55" hidden="1" x14ac:dyDescent="0.25">
      <c r="BC222" s="34" t="s">
        <v>221</v>
      </c>
    </row>
    <row r="223" spans="55:55" hidden="1" x14ac:dyDescent="0.25">
      <c r="BC223" s="34" t="s">
        <v>867</v>
      </c>
    </row>
    <row r="224" spans="55:55" hidden="1" x14ac:dyDescent="0.25">
      <c r="BC224" s="34" t="s">
        <v>868</v>
      </c>
    </row>
    <row r="225" spans="55:55" hidden="1" x14ac:dyDescent="0.25">
      <c r="BC225" s="34" t="s">
        <v>869</v>
      </c>
    </row>
    <row r="226" spans="55:55" hidden="1" x14ac:dyDescent="0.25">
      <c r="BC226" s="34" t="s">
        <v>73</v>
      </c>
    </row>
    <row r="227" spans="55:55" hidden="1" x14ac:dyDescent="0.25">
      <c r="BC227" s="34" t="s">
        <v>74</v>
      </c>
    </row>
    <row r="228" spans="55:55" hidden="1" x14ac:dyDescent="0.25">
      <c r="BC228" s="34" t="s">
        <v>75</v>
      </c>
    </row>
    <row r="229" spans="55:55" hidden="1" x14ac:dyDescent="0.25">
      <c r="BC229" s="34" t="s">
        <v>870</v>
      </c>
    </row>
    <row r="230" spans="55:55" hidden="1" x14ac:dyDescent="0.25">
      <c r="BC230" s="34" t="s">
        <v>76</v>
      </c>
    </row>
    <row r="231" spans="55:55" hidden="1" x14ac:dyDescent="0.25">
      <c r="BC231" s="34" t="s">
        <v>631</v>
      </c>
    </row>
    <row r="232" spans="55:55" hidden="1" x14ac:dyDescent="0.25">
      <c r="BC232" s="34" t="s">
        <v>222</v>
      </c>
    </row>
    <row r="233" spans="55:55" hidden="1" x14ac:dyDescent="0.25">
      <c r="BC233" s="34" t="s">
        <v>632</v>
      </c>
    </row>
    <row r="234" spans="55:55" hidden="1" x14ac:dyDescent="0.25">
      <c r="BC234" s="34" t="s">
        <v>77</v>
      </c>
    </row>
    <row r="235" spans="55:55" hidden="1" x14ac:dyDescent="0.25">
      <c r="BC235" s="34" t="s">
        <v>223</v>
      </c>
    </row>
    <row r="236" spans="55:55" hidden="1" x14ac:dyDescent="0.25">
      <c r="BC236" s="34" t="s">
        <v>78</v>
      </c>
    </row>
    <row r="237" spans="55:55" hidden="1" x14ac:dyDescent="0.25">
      <c r="BC237" s="34" t="s">
        <v>224</v>
      </c>
    </row>
    <row r="238" spans="55:55" hidden="1" x14ac:dyDescent="0.25">
      <c r="BC238" s="34" t="s">
        <v>633</v>
      </c>
    </row>
    <row r="239" spans="55:55" hidden="1" x14ac:dyDescent="0.25">
      <c r="BC239" s="34" t="s">
        <v>79</v>
      </c>
    </row>
    <row r="240" spans="55:55" hidden="1" x14ac:dyDescent="0.25">
      <c r="BC240" s="34" t="s">
        <v>871</v>
      </c>
    </row>
    <row r="241" spans="55:55" hidden="1" x14ac:dyDescent="0.25">
      <c r="BC241" s="34" t="s">
        <v>872</v>
      </c>
    </row>
    <row r="242" spans="55:55" hidden="1" x14ac:dyDescent="0.25">
      <c r="BC242" s="34" t="s">
        <v>634</v>
      </c>
    </row>
    <row r="243" spans="55:55" hidden="1" x14ac:dyDescent="0.25">
      <c r="BC243" s="34" t="s">
        <v>635</v>
      </c>
    </row>
    <row r="244" spans="55:55" hidden="1" x14ac:dyDescent="0.25">
      <c r="BC244" s="34" t="s">
        <v>873</v>
      </c>
    </row>
    <row r="245" spans="55:55" hidden="1" x14ac:dyDescent="0.25">
      <c r="BC245" s="34" t="s">
        <v>636</v>
      </c>
    </row>
    <row r="246" spans="55:55" hidden="1" x14ac:dyDescent="0.25">
      <c r="BC246" s="34" t="s">
        <v>637</v>
      </c>
    </row>
    <row r="247" spans="55:55" hidden="1" x14ac:dyDescent="0.25">
      <c r="BC247" s="34" t="s">
        <v>639</v>
      </c>
    </row>
    <row r="248" spans="55:55" hidden="1" x14ac:dyDescent="0.25">
      <c r="BC248" s="34" t="s">
        <v>640</v>
      </c>
    </row>
    <row r="249" spans="55:55" hidden="1" x14ac:dyDescent="0.25">
      <c r="BC249" s="34" t="s">
        <v>638</v>
      </c>
    </row>
    <row r="250" spans="55:55" hidden="1" x14ac:dyDescent="0.25">
      <c r="BC250" s="34" t="s">
        <v>641</v>
      </c>
    </row>
    <row r="251" spans="55:55" hidden="1" x14ac:dyDescent="0.25">
      <c r="BC251" s="34" t="s">
        <v>874</v>
      </c>
    </row>
    <row r="252" spans="55:55" hidden="1" x14ac:dyDescent="0.25">
      <c r="BC252" s="34" t="s">
        <v>80</v>
      </c>
    </row>
    <row r="253" spans="55:55" hidden="1" x14ac:dyDescent="0.25">
      <c r="BC253" s="34" t="s">
        <v>875</v>
      </c>
    </row>
    <row r="254" spans="55:55" hidden="1" x14ac:dyDescent="0.25">
      <c r="BC254" s="34" t="s">
        <v>876</v>
      </c>
    </row>
    <row r="255" spans="55:55" hidden="1" x14ac:dyDescent="0.25">
      <c r="BC255" s="34" t="s">
        <v>642</v>
      </c>
    </row>
    <row r="256" spans="55:55" hidden="1" x14ac:dyDescent="0.25">
      <c r="BC256" s="34" t="s">
        <v>643</v>
      </c>
    </row>
    <row r="257" spans="55:55" hidden="1" x14ac:dyDescent="0.25">
      <c r="BC257" s="34" t="s">
        <v>644</v>
      </c>
    </row>
    <row r="258" spans="55:55" hidden="1" x14ac:dyDescent="0.25">
      <c r="BC258" s="34" t="s">
        <v>645</v>
      </c>
    </row>
    <row r="259" spans="55:55" hidden="1" x14ac:dyDescent="0.25">
      <c r="BC259" s="34" t="s">
        <v>646</v>
      </c>
    </row>
    <row r="260" spans="55:55" hidden="1" x14ac:dyDescent="0.25">
      <c r="BC260" s="34" t="s">
        <v>81</v>
      </c>
    </row>
    <row r="261" spans="55:55" hidden="1" x14ac:dyDescent="0.25">
      <c r="BC261" s="34" t="s">
        <v>647</v>
      </c>
    </row>
    <row r="262" spans="55:55" hidden="1" x14ac:dyDescent="0.25">
      <c r="BC262" s="34" t="s">
        <v>225</v>
      </c>
    </row>
    <row r="263" spans="55:55" hidden="1" x14ac:dyDescent="0.25">
      <c r="BC263" s="34" t="s">
        <v>81</v>
      </c>
    </row>
    <row r="264" spans="55:55" hidden="1" x14ac:dyDescent="0.25">
      <c r="BC264" s="34" t="s">
        <v>647</v>
      </c>
    </row>
    <row r="265" spans="55:55" hidden="1" x14ac:dyDescent="0.25"/>
    <row r="266" spans="55:55" hidden="1" x14ac:dyDescent="0.25"/>
    <row r="267" spans="55:55" hidden="1" x14ac:dyDescent="0.25"/>
    <row r="268" spans="55:55" hidden="1" x14ac:dyDescent="0.25"/>
    <row r="269" spans="55:55" hidden="1" x14ac:dyDescent="0.25"/>
    <row r="270" spans="55:55" hidden="1" x14ac:dyDescent="0.25"/>
    <row r="271" spans="55:55" hidden="1" x14ac:dyDescent="0.25"/>
    <row r="272" spans="55:55"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sheetData>
  <sheetProtection algorithmName="SHA-512" hashValue="+OzZvgbwV7EicsCtH7uvFNIjWvtKFIQGhqzIZLIkCcCpNWRSc4NqE6UczmO4XYFuo4NIBpgEaHzhOKpcbvPoyw==" saltValue="ELxPhtjoEYZ/tJwx56/c3Q==" spinCount="100000" sheet="1" formatColumns="0" formatRows="0" sort="0" autoFilter="0" pivotTables="0"/>
  <autoFilter ref="A5:W5"/>
  <mergeCells count="8">
    <mergeCell ref="W3:W4"/>
    <mergeCell ref="T3:T4"/>
    <mergeCell ref="U3:V3"/>
    <mergeCell ref="B2:G2"/>
    <mergeCell ref="F3:P3"/>
    <mergeCell ref="A3:A4"/>
    <mergeCell ref="Q3:S3"/>
    <mergeCell ref="B3:E3"/>
  </mergeCells>
  <dataValidations count="11">
    <dataValidation type="list" allowBlank="1" showInputMessage="1" showErrorMessage="1" sqref="G1:G2">
      <formula1>$G$4:$G$220</formula1>
    </dataValidation>
    <dataValidation type="list" allowBlank="1" showInputMessage="1" showErrorMessage="1" sqref="J6:J205">
      <formula1>$BD$6:$BD$11</formula1>
    </dataValidation>
    <dataValidation type="list" allowBlank="1" showInputMessage="1" showErrorMessage="1" sqref="L6:L205">
      <formula1>$BE$6:$BE$20</formula1>
    </dataValidation>
    <dataValidation type="list" allowBlank="1" showInputMessage="1" showErrorMessage="1" sqref="U6:U205">
      <formula1>$BF$6:$BF$55</formula1>
    </dataValidation>
    <dataValidation type="list" allowBlank="1" showInputMessage="1" showErrorMessage="1" sqref="C6:C205 G6:G205">
      <formula1>$BC$6:$BC$264</formula1>
    </dataValidation>
    <dataValidation type="list" allowBlank="1" showInputMessage="1" showErrorMessage="1" sqref="T6:T205">
      <formula1>$BG$6:$BG$8</formula1>
    </dataValidation>
    <dataValidation allowBlank="1" showInputMessage="1" showErrorMessage="1" prompt="Розділовий знак - кома. _x000a_Не зазначати знак &quot;%&quot;." sqref="Q6:R205"/>
    <dataValidation type="list" allowBlank="1" showInputMessage="1" showErrorMessage="1" sqref="BD6:BD11">
      <formula1>Населений</formula1>
    </dataValidation>
    <dataValidation type="list" allowBlank="1" showInputMessage="1" showErrorMessage="1" sqref="BC7">
      <formula1>Австрiя</formula1>
    </dataValidation>
    <dataValidation type="list" allowBlank="1" showInputMessage="1" showErrorMessage="1" sqref="C1:C2">
      <formula1>#REF!</formula1>
    </dataValidation>
    <dataValidation type="list" allowBlank="1" showInputMessage="1" showErrorMessage="1" sqref="U1:V2">
      <formula1>#REF!</formula1>
    </dataValidation>
  </dataValidations>
  <pageMargins left="0.39370078740157483" right="0.39370078740157483" top="1.1811023622047243" bottom="0.49" header="0.31496062992125984" footer="0.27559055118110237"/>
  <pageSetup paperSize="9" scale="86" orientation="landscape" r:id="rId1"/>
  <headerFooter>
    <oddFooter>&amp;C(Таблиця 8) Сторінка &amp;P із &amp;N</oddFooter>
  </headerFooter>
  <colBreaks count="2" manualBreakCount="2">
    <brk id="8" max="17" man="1"/>
    <brk id="16" max="1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7"/>
  <dimension ref="A1:AQ321"/>
  <sheetViews>
    <sheetView showGridLines="0" zoomScale="85" zoomScaleNormal="85" zoomScaleSheetLayoutView="85" workbookViewId="0">
      <pane xSplit="2" ySplit="5" topLeftCell="C6" activePane="bottomRight" state="frozenSplit"/>
      <selection pane="topRight"/>
      <selection pane="bottomLeft"/>
      <selection pane="bottomRight" activeCell="A6" sqref="A6"/>
    </sheetView>
  </sheetViews>
  <sheetFormatPr defaultColWidth="0" defaultRowHeight="15" zeroHeight="1" x14ac:dyDescent="0.25"/>
  <cols>
    <col min="1" max="1" width="4.42578125" customWidth="1"/>
    <col min="2" max="2" width="33.140625" customWidth="1"/>
    <col min="3" max="3" width="18.42578125" customWidth="1"/>
    <col min="4" max="4" width="34" customWidth="1"/>
    <col min="5" max="5" width="25.85546875" customWidth="1"/>
    <col min="6" max="6" width="13.140625" customWidth="1"/>
    <col min="7" max="7" width="15.28515625" customWidth="1"/>
    <col min="8" max="9" width="16.42578125" customWidth="1"/>
    <col min="10" max="10" width="17.28515625" customWidth="1"/>
    <col min="11" max="11" width="13.5703125" customWidth="1"/>
    <col min="12" max="12" width="11.7109375" customWidth="1"/>
    <col min="13" max="13" width="23.7109375" customWidth="1"/>
    <col min="14" max="14" width="38.5703125" customWidth="1"/>
    <col min="15" max="15" width="32.28515625" customWidth="1"/>
    <col min="16" max="16" width="24.140625" customWidth="1"/>
    <col min="17" max="17" width="39" customWidth="1"/>
    <col min="18" max="30" width="7.140625" hidden="1" customWidth="1"/>
    <col min="31" max="32" width="21.85546875" hidden="1" customWidth="1"/>
    <col min="33" max="35" width="7.140625" hidden="1" customWidth="1"/>
    <col min="36" max="36" width="21.7109375" hidden="1" customWidth="1"/>
    <col min="37" max="43" width="0" hidden="1" customWidth="1"/>
    <col min="44" max="16384" width="7.140625" hidden="1"/>
  </cols>
  <sheetData>
    <row r="1" spans="1:43" ht="14.25" customHeight="1" x14ac:dyDescent="0.25">
      <c r="A1" s="113"/>
      <c r="B1" s="207" t="s">
        <v>669</v>
      </c>
      <c r="C1" s="90"/>
      <c r="D1" s="90"/>
      <c r="E1" s="90"/>
      <c r="F1" s="90"/>
      <c r="G1" s="90"/>
      <c r="H1" s="90"/>
      <c r="I1" s="90"/>
      <c r="J1" s="114"/>
      <c r="K1" s="90"/>
      <c r="L1" s="90"/>
      <c r="M1" s="90"/>
      <c r="N1" s="90"/>
      <c r="O1" s="90"/>
      <c r="P1" s="90"/>
      <c r="Q1" s="90"/>
    </row>
    <row r="2" spans="1:43" ht="20.25" customHeight="1" x14ac:dyDescent="0.25">
      <c r="A2" s="55"/>
      <c r="B2" s="29" t="s">
        <v>679</v>
      </c>
      <c r="C2" s="94"/>
      <c r="D2" s="94"/>
      <c r="E2" s="94"/>
      <c r="F2" s="94"/>
      <c r="G2" s="94"/>
      <c r="H2" s="94"/>
      <c r="I2" s="94"/>
      <c r="J2" s="115"/>
      <c r="K2" s="94"/>
      <c r="L2" s="94"/>
      <c r="M2" s="94"/>
      <c r="N2" s="94"/>
      <c r="O2" s="94"/>
      <c r="P2" s="94"/>
      <c r="Q2" s="94"/>
    </row>
    <row r="3" spans="1:43" x14ac:dyDescent="0.25">
      <c r="A3" s="300" t="s">
        <v>125</v>
      </c>
      <c r="B3" s="300" t="s">
        <v>3</v>
      </c>
      <c r="C3" s="300" t="s">
        <v>131</v>
      </c>
      <c r="D3" s="300" t="s">
        <v>786</v>
      </c>
      <c r="E3" s="300" t="s">
        <v>171</v>
      </c>
      <c r="F3" s="300" t="s">
        <v>172</v>
      </c>
      <c r="G3" s="300" t="s">
        <v>365</v>
      </c>
      <c r="H3" s="300" t="s">
        <v>366</v>
      </c>
      <c r="I3" s="300" t="s">
        <v>367</v>
      </c>
      <c r="J3" s="299" t="s">
        <v>323</v>
      </c>
      <c r="K3" s="300" t="s">
        <v>173</v>
      </c>
      <c r="L3" s="300"/>
      <c r="M3" s="300"/>
      <c r="N3" s="300" t="s">
        <v>290</v>
      </c>
      <c r="O3" s="300"/>
      <c r="P3" s="300"/>
      <c r="Q3" s="300"/>
      <c r="AB3" s="44" t="str">
        <f ca="1">IF(ISBLANK(INDIRECT("B3"))," ",(INDIRECT("B3")))</f>
        <v>Прізвище</v>
      </c>
      <c r="AC3" s="44" t="str">
        <f ca="1">IF(ISBLANK(INDIRECT("C3"))," ",(INDIRECT("C3")))</f>
        <v>Ім’я</v>
      </c>
      <c r="AD3" s="44" t="str">
        <f ca="1">IF(ISBLANK(INDIRECT("D3"))," ",(INDIRECT("D3")))</f>
        <v>По батькові  (за наявності)</v>
      </c>
      <c r="AE3" s="44" t="str">
        <f ca="1">IF(ISBLANK(INDIRECT("E3"))," ",(INDIRECT("E3")))</f>
        <v>Ступінь родинного зв’язку</v>
      </c>
      <c r="AF3" s="44" t="str">
        <f ca="1">IF(ISBLANK(INDIRECT("F3"))," ",(INDIRECT("F3")))</f>
        <v>Рік народження</v>
      </c>
      <c r="AG3" s="44" t="str">
        <f ca="1">IF(ISBLANK(INDIRECT("G3"))," ",(INDIRECT("G3")))</f>
        <v>Країна громадянства-1</v>
      </c>
      <c r="AH3" s="44" t="str">
        <f ca="1">IF(ISBLANK(INDIRECT("H3"))," ",(INDIRECT("H3")))</f>
        <v>Країна громадянства-2</v>
      </c>
      <c r="AI3" s="44" t="str">
        <f ca="1">IF(ISBLANK(INDIRECT("I3"))," ",(INDIRECT("I3")))</f>
        <v>Країна громадянства-3</v>
      </c>
      <c r="AJ3" s="44" t="str">
        <f ca="1">IF(ISBLANK(INDIRECT("J3"))," ",(INDIRECT("J3")))</f>
        <v>Ідентифікаційний / податковий номер</v>
      </c>
      <c r="AK3" s="44" t="str">
        <f ca="1">IF(ISBLANK(INDIRECT("K3"))," ",(INDIRECT("K3")))</f>
        <v>Місце проживання</v>
      </c>
      <c r="AL3" s="44" t="str">
        <f ca="1">IF(ISBLANK(INDIRECT("L3"))," ",(INDIRECT("L3")))</f>
        <v xml:space="preserve"> </v>
      </c>
      <c r="AM3" s="44" t="str">
        <f ca="1">IF(ISBLANK(INDIRECT("M3"))," ",(INDIRECT("M3")))</f>
        <v xml:space="preserve"> </v>
      </c>
      <c r="AN3" s="44" t="str">
        <f ca="1">IF(ISBLANK(INDIRECT("N3"))," ",(INDIRECT("N3")))</f>
        <v>Місце роботи, посада</v>
      </c>
      <c r="AO3" s="44" t="str">
        <f ca="1">IF(ISBLANK(INDIRECT("O3"))," ",(INDIRECT("O3")))</f>
        <v xml:space="preserve"> </v>
      </c>
      <c r="AP3" s="44" t="str">
        <f ca="1">IF(ISBLANK(INDIRECT("P3"))," ",(INDIRECT("P3")))</f>
        <v xml:space="preserve"> </v>
      </c>
      <c r="AQ3" s="44" t="str">
        <f ca="1">IF(ISBLANK(INDIRECT("Q3"))," ",(INDIRECT("Q3")))</f>
        <v xml:space="preserve"> </v>
      </c>
    </row>
    <row r="4" spans="1:43" ht="51" customHeight="1" x14ac:dyDescent="0.25">
      <c r="A4" s="300"/>
      <c r="B4" s="300"/>
      <c r="C4" s="300"/>
      <c r="D4" s="300"/>
      <c r="E4" s="300"/>
      <c r="F4" s="300"/>
      <c r="G4" s="300"/>
      <c r="H4" s="300"/>
      <c r="I4" s="300"/>
      <c r="J4" s="299"/>
      <c r="K4" s="73" t="s">
        <v>306</v>
      </c>
      <c r="L4" s="73" t="s">
        <v>309</v>
      </c>
      <c r="M4" s="73" t="s">
        <v>324</v>
      </c>
      <c r="N4" s="73" t="s">
        <v>325</v>
      </c>
      <c r="O4" s="73" t="s">
        <v>326</v>
      </c>
      <c r="P4" s="73" t="s">
        <v>328</v>
      </c>
      <c r="Q4" s="73" t="s">
        <v>327</v>
      </c>
      <c r="AB4" s="44" t="str">
        <f ca="1">IF(ISBLANK(INDIRECT("B4"))," ",(INDIRECT("B4")))</f>
        <v xml:space="preserve"> </v>
      </c>
      <c r="AC4" s="44" t="str">
        <f ca="1">IF(ISBLANK(INDIRECT("C4"))," ",(INDIRECT("C4")))</f>
        <v xml:space="preserve"> </v>
      </c>
      <c r="AD4" s="44" t="str">
        <f ca="1">IF(ISBLANK(INDIRECT("D4"))," ",(INDIRECT("D4")))</f>
        <v xml:space="preserve"> </v>
      </c>
      <c r="AE4" s="44" t="str">
        <f ca="1">IF(ISBLANK(INDIRECT("E4"))," ",(INDIRECT("E4")))</f>
        <v xml:space="preserve"> </v>
      </c>
      <c r="AF4" s="44" t="str">
        <f ca="1">IF(ISBLANK(INDIRECT("F4"))," ",(INDIRECT("F4")))</f>
        <v xml:space="preserve"> </v>
      </c>
      <c r="AG4" s="44" t="str">
        <f ca="1">IF(ISBLANK(INDIRECT("G4"))," ",(INDIRECT("G4")))</f>
        <v xml:space="preserve"> </v>
      </c>
      <c r="AH4" s="44" t="str">
        <f ca="1">IF(ISBLANK(INDIRECT("H4"))," ",(INDIRECT("H4")))</f>
        <v xml:space="preserve"> </v>
      </c>
      <c r="AI4" s="44" t="str">
        <f ca="1">IF(ISBLANK(INDIRECT("I4"))," ",(INDIRECT("I4")))</f>
        <v xml:space="preserve"> </v>
      </c>
      <c r="AJ4" s="44" t="str">
        <f ca="1">IF(ISBLANK(INDIRECT("J4"))," ",(INDIRECT("J4")))</f>
        <v xml:space="preserve"> </v>
      </c>
      <c r="AK4" s="44" t="str">
        <f ca="1">IF(ISBLANK(INDIRECT("K4"))," ",(INDIRECT("K4")))</f>
        <v xml:space="preserve">країна </v>
      </c>
      <c r="AL4" s="44" t="str">
        <f ca="1">IF(ISBLANK(INDIRECT("L4"))," ",(INDIRECT("L4")))</f>
        <v>тип населеного пункту</v>
      </c>
      <c r="AM4" s="44" t="str">
        <f ca="1">IF(ISBLANK(INDIRECT("M4"))," ",(INDIRECT("M4")))</f>
        <v>назва населеного пункту</v>
      </c>
      <c r="AN4" s="44" t="str">
        <f ca="1">IF(ISBLANK(INDIRECT("N4"))," ",(INDIRECT("N4")))</f>
        <v>найменування роботодавця</v>
      </c>
      <c r="AO4" s="44" t="str">
        <f ca="1">IF(ISBLANK(INDIRECT("O4"))," ",(INDIRECT("O4")))</f>
        <v>країна реєстрації роботодавця</v>
      </c>
      <c r="AP4" s="44" t="str">
        <f ca="1">IF(ISBLANK(INDIRECT("P4"))," ",(INDIRECT("P4")))</f>
        <v>ідентифікаційний/ реєстраційний/ податковий код/номер роботодавця</v>
      </c>
      <c r="AQ4" s="44" t="str">
        <f ca="1">IF(ISBLANK(INDIRECT("Q4"))," ",(INDIRECT("Q4")))</f>
        <v>посада</v>
      </c>
    </row>
    <row r="5" spans="1:43" x14ac:dyDescent="0.25">
      <c r="A5" s="73">
        <v>1</v>
      </c>
      <c r="B5" s="73" t="s">
        <v>127</v>
      </c>
      <c r="C5" s="73" t="s">
        <v>128</v>
      </c>
      <c r="D5" s="73" t="s">
        <v>129</v>
      </c>
      <c r="E5" s="73">
        <v>3</v>
      </c>
      <c r="F5" s="73">
        <v>4</v>
      </c>
      <c r="G5" s="76" t="s">
        <v>362</v>
      </c>
      <c r="H5" s="76" t="s">
        <v>363</v>
      </c>
      <c r="I5" s="76" t="s">
        <v>364</v>
      </c>
      <c r="J5" s="76">
        <v>6</v>
      </c>
      <c r="K5" s="73" t="s">
        <v>134</v>
      </c>
      <c r="L5" s="73" t="s">
        <v>135</v>
      </c>
      <c r="M5" s="73" t="s">
        <v>141</v>
      </c>
      <c r="N5" s="112" t="s">
        <v>132</v>
      </c>
      <c r="O5" s="112" t="s">
        <v>133</v>
      </c>
      <c r="P5" s="112" t="s">
        <v>291</v>
      </c>
      <c r="Q5" s="73" t="s">
        <v>292</v>
      </c>
      <c r="AB5" s="44" t="str">
        <f ca="1">IF(ISBLANK(INDIRECT("B5"))," ",(INDIRECT("B5")))</f>
        <v>2.1.</v>
      </c>
      <c r="AC5" s="44" t="str">
        <f ca="1">IF(ISBLANK(INDIRECT("C5"))," ",(INDIRECT("C5")))</f>
        <v>2.2.</v>
      </c>
      <c r="AD5" s="44" t="str">
        <f ca="1">IF(ISBLANK(INDIRECT("D5"))," ",(INDIRECT("D5")))</f>
        <v>2.3.</v>
      </c>
      <c r="AE5" s="44">
        <f ca="1">IF(ISBLANK(INDIRECT("E5"))," ",(INDIRECT("E5")))</f>
        <v>3</v>
      </c>
      <c r="AF5" s="44">
        <f ca="1">IF(ISBLANK(INDIRECT("F5"))," ",(INDIRECT("F5")))</f>
        <v>4</v>
      </c>
      <c r="AG5" s="44" t="str">
        <f ca="1">IF(ISBLANK(INDIRECT("G5"))," ",(INDIRECT("G5")))</f>
        <v>5.1</v>
      </c>
      <c r="AH5" s="44" t="str">
        <f ca="1">IF(ISBLANK(INDIRECT("H5"))," ",(INDIRECT("H5")))</f>
        <v>5.2</v>
      </c>
      <c r="AI5" s="44" t="str">
        <f ca="1">IF(ISBLANK(INDIRECT("I5"))," ",(INDIRECT("I5")))</f>
        <v>5.3</v>
      </c>
      <c r="AJ5" s="44">
        <f ca="1">IF(ISBLANK(INDIRECT("J5"))," ",(INDIRECT("J5")))</f>
        <v>6</v>
      </c>
      <c r="AK5" s="44" t="str">
        <f ca="1">IF(ISBLANK(INDIRECT("K5"))," ",(INDIRECT("K5")))</f>
        <v>7.1.</v>
      </c>
      <c r="AL5" s="44" t="str">
        <f ca="1">IF(ISBLANK(INDIRECT("L5"))," ",(INDIRECT("L5")))</f>
        <v>7.2.</v>
      </c>
      <c r="AM5" s="44" t="str">
        <f ca="1">IF(ISBLANK(INDIRECT("M5"))," ",(INDIRECT("M5")))</f>
        <v>7.3.</v>
      </c>
      <c r="AN5" s="44" t="str">
        <f ca="1">IF(ISBLANK(INDIRECT("N5"))," ",(INDIRECT("N5")))</f>
        <v>8.1.</v>
      </c>
      <c r="AO5" s="44" t="str">
        <f ca="1">IF(ISBLANK(INDIRECT("O5"))," ",(INDIRECT("O5")))</f>
        <v>8.2.</v>
      </c>
      <c r="AP5" s="44" t="str">
        <f ca="1">IF(ISBLANK(INDIRECT("P5"))," ",(INDIRECT("P5")))</f>
        <v>8.3.</v>
      </c>
      <c r="AQ5" s="44" t="str">
        <f ca="1">IF(ISBLANK(INDIRECT("Q5"))," ",(INDIRECT("Q5")))</f>
        <v>8.4.</v>
      </c>
    </row>
    <row r="6" spans="1:43" ht="54" customHeight="1" x14ac:dyDescent="0.25">
      <c r="A6" s="43">
        <v>1</v>
      </c>
      <c r="B6" s="91"/>
      <c r="C6" s="91"/>
      <c r="D6" s="91"/>
      <c r="E6" s="43"/>
      <c r="F6" s="43"/>
      <c r="G6" s="43"/>
      <c r="H6" s="43"/>
      <c r="I6" s="43"/>
      <c r="J6" s="43"/>
      <c r="K6" s="43"/>
      <c r="L6" s="43"/>
      <c r="M6" s="43"/>
      <c r="N6" s="43"/>
      <c r="O6" s="43"/>
      <c r="P6" s="43"/>
      <c r="Q6" s="43"/>
      <c r="AB6" s="44" t="str">
        <f ca="1">IF(ISBLANK(INDIRECT("B6"))," ",(INDIRECT("B6")))</f>
        <v xml:space="preserve"> </v>
      </c>
      <c r="AC6" s="44" t="str">
        <f ca="1">IF(ISBLANK(INDIRECT("C6"))," ",(INDIRECT("C6")))</f>
        <v xml:space="preserve"> </v>
      </c>
      <c r="AD6" s="44" t="str">
        <f ca="1">IF(ISBLANK(INDIRECT("D6"))," ",(INDIRECT("D6")))</f>
        <v xml:space="preserve"> </v>
      </c>
      <c r="AE6" s="44" t="str">
        <f ca="1">IF(ISBLANK(INDIRECT("E6"))," ",(INDIRECT("E6")))</f>
        <v xml:space="preserve"> </v>
      </c>
      <c r="AF6" s="44" t="str">
        <f ca="1">IF(ISBLANK(INDIRECT("F6"))," ",(INDIRECT("F6")))</f>
        <v xml:space="preserve"> </v>
      </c>
      <c r="AG6" s="44" t="str">
        <f ca="1">IF(ISBLANK(INDIRECT("G6"))," ",(INDIRECT("G6")))</f>
        <v xml:space="preserve"> </v>
      </c>
      <c r="AH6" s="44" t="str">
        <f ca="1">IF(ISBLANK(INDIRECT("H6"))," ",(INDIRECT("H6")))</f>
        <v xml:space="preserve"> </v>
      </c>
      <c r="AI6" s="44" t="str">
        <f ca="1">IF(ISBLANK(INDIRECT("I6"))," ",(INDIRECT("I6")))</f>
        <v xml:space="preserve"> </v>
      </c>
      <c r="AJ6" s="44" t="str">
        <f ca="1">IF(ISBLANK(INDIRECT("J6"))," ",(INDIRECT("J6")))</f>
        <v xml:space="preserve"> </v>
      </c>
      <c r="AK6" s="44" t="str">
        <f ca="1">IF(ISBLANK(INDIRECT("K6"))," ",(INDIRECT("K6")))</f>
        <v xml:space="preserve"> </v>
      </c>
      <c r="AL6" s="44" t="str">
        <f ca="1">IF(ISBLANK(INDIRECT("L6"))," ",(INDIRECT("L6")))</f>
        <v xml:space="preserve"> </v>
      </c>
      <c r="AM6" s="44" t="str">
        <f ca="1">IF(ISBLANK(INDIRECT("M6"))," ",(INDIRECT("M6")))</f>
        <v xml:space="preserve"> </v>
      </c>
      <c r="AN6" s="44" t="str">
        <f ca="1">IF(ISBLANK(INDIRECT("N6"))," ",(INDIRECT("N6")))</f>
        <v xml:space="preserve"> </v>
      </c>
      <c r="AO6" s="44" t="str">
        <f ca="1">IF(ISBLANK(INDIRECT("O6"))," ",(INDIRECT("O6")))</f>
        <v xml:space="preserve"> </v>
      </c>
      <c r="AP6" s="44" t="str">
        <f ca="1">IF(ISBLANK(INDIRECT("P6"))," ",(INDIRECT("P6")))</f>
        <v xml:space="preserve"> </v>
      </c>
      <c r="AQ6" s="44" t="str">
        <f ca="1">IF(ISBLANK(INDIRECT("Q6"))," ",(INDIRECT("Q6")))</f>
        <v xml:space="preserve"> </v>
      </c>
    </row>
    <row r="7" spans="1:43" ht="54" customHeight="1" x14ac:dyDescent="0.25">
      <c r="A7" s="43">
        <v>2</v>
      </c>
      <c r="B7" s="91"/>
      <c r="C7" s="91"/>
      <c r="D7" s="91"/>
      <c r="E7" s="43"/>
      <c r="F7" s="43"/>
      <c r="G7" s="43"/>
      <c r="H7" s="43"/>
      <c r="I7" s="43"/>
      <c r="J7" s="43"/>
      <c r="K7" s="43"/>
      <c r="L7" s="43"/>
      <c r="M7" s="43"/>
      <c r="N7" s="43"/>
      <c r="O7" s="43"/>
      <c r="P7" s="43"/>
      <c r="Q7" s="43"/>
      <c r="AB7" s="44" t="str">
        <f ca="1">IF(ISBLANK(INDIRECT("B7"))," ",(INDIRECT("B7")))</f>
        <v xml:space="preserve"> </v>
      </c>
      <c r="AC7" s="44" t="str">
        <f ca="1">IF(ISBLANK(INDIRECT("C7"))," ",(INDIRECT("C7")))</f>
        <v xml:space="preserve"> </v>
      </c>
      <c r="AD7" s="44" t="str">
        <f ca="1">IF(ISBLANK(INDIRECT("D7"))," ",(INDIRECT("D7")))</f>
        <v xml:space="preserve"> </v>
      </c>
      <c r="AE7" s="44" t="str">
        <f ca="1">IF(ISBLANK(INDIRECT("E7"))," ",(INDIRECT("E7")))</f>
        <v xml:space="preserve"> </v>
      </c>
      <c r="AF7" s="44" t="str">
        <f ca="1">IF(ISBLANK(INDIRECT("F7"))," ",(INDIRECT("F7")))</f>
        <v xml:space="preserve"> </v>
      </c>
      <c r="AG7" s="44" t="str">
        <f ca="1">IF(ISBLANK(INDIRECT("G7"))," ",(INDIRECT("G7")))</f>
        <v xml:space="preserve"> </v>
      </c>
      <c r="AH7" s="44" t="str">
        <f ca="1">IF(ISBLANK(INDIRECT("H7"))," ",(INDIRECT("H7")))</f>
        <v xml:space="preserve"> </v>
      </c>
      <c r="AI7" s="44" t="str">
        <f ca="1">IF(ISBLANK(INDIRECT("I7"))," ",(INDIRECT("I7")))</f>
        <v xml:space="preserve"> </v>
      </c>
      <c r="AJ7" s="44" t="str">
        <f ca="1">IF(ISBLANK(INDIRECT("J7"))," ",(INDIRECT("J7")))</f>
        <v xml:space="preserve"> </v>
      </c>
      <c r="AK7" s="44" t="str">
        <f ca="1">IF(ISBLANK(INDIRECT("K7"))," ",(INDIRECT("K7")))</f>
        <v xml:space="preserve"> </v>
      </c>
      <c r="AL7" s="44" t="str">
        <f ca="1">IF(ISBLANK(INDIRECT("L7"))," ",(INDIRECT("L7")))</f>
        <v xml:space="preserve"> </v>
      </c>
      <c r="AM7" s="44" t="str">
        <f ca="1">IF(ISBLANK(INDIRECT("M7"))," ",(INDIRECT("M7")))</f>
        <v xml:space="preserve"> </v>
      </c>
      <c r="AN7" s="44" t="str">
        <f ca="1">IF(ISBLANK(INDIRECT("N7"))," ",(INDIRECT("N7")))</f>
        <v xml:space="preserve"> </v>
      </c>
      <c r="AO7" s="44" t="str">
        <f ca="1">IF(ISBLANK(INDIRECT("O7"))," ",(INDIRECT("O7")))</f>
        <v xml:space="preserve"> </v>
      </c>
      <c r="AP7" s="44" t="str">
        <f ca="1">IF(ISBLANK(INDIRECT("P7"))," ",(INDIRECT("P7")))</f>
        <v xml:space="preserve"> </v>
      </c>
      <c r="AQ7" s="44" t="str">
        <f ca="1">IF(ISBLANK(INDIRECT("Q7"))," ",(INDIRECT("Q7")))</f>
        <v xml:space="preserve"> </v>
      </c>
    </row>
    <row r="8" spans="1:43" ht="54" customHeight="1" x14ac:dyDescent="0.25">
      <c r="A8" s="43">
        <v>3</v>
      </c>
      <c r="B8" s="91"/>
      <c r="C8" s="91"/>
      <c r="D8" s="91"/>
      <c r="E8" s="43"/>
      <c r="F8" s="43"/>
      <c r="G8" s="43"/>
      <c r="H8" s="43"/>
      <c r="I8" s="43"/>
      <c r="J8" s="43"/>
      <c r="K8" s="43"/>
      <c r="L8" s="43"/>
      <c r="M8" s="43"/>
      <c r="N8" s="43"/>
      <c r="O8" s="43"/>
      <c r="P8" s="43"/>
      <c r="Q8" s="43"/>
      <c r="AB8" s="44" t="str">
        <f ca="1">IF(ISBLANK(INDIRECT("B8"))," ",(INDIRECT("B8")))</f>
        <v xml:space="preserve"> </v>
      </c>
      <c r="AC8" s="44" t="str">
        <f ca="1">IF(ISBLANK(INDIRECT("C8"))," ",(INDIRECT("C8")))</f>
        <v xml:space="preserve"> </v>
      </c>
      <c r="AD8" s="44" t="str">
        <f ca="1">IF(ISBLANK(INDIRECT("D8"))," ",(INDIRECT("D8")))</f>
        <v xml:space="preserve"> </v>
      </c>
      <c r="AE8" s="44" t="str">
        <f ca="1">IF(ISBLANK(INDIRECT("E8"))," ",(INDIRECT("E8")))</f>
        <v xml:space="preserve"> </v>
      </c>
      <c r="AF8" s="44" t="str">
        <f ca="1">IF(ISBLANK(INDIRECT("F8"))," ",(INDIRECT("F8")))</f>
        <v xml:space="preserve"> </v>
      </c>
      <c r="AG8" s="44" t="str">
        <f ca="1">IF(ISBLANK(INDIRECT("G8"))," ",(INDIRECT("G8")))</f>
        <v xml:space="preserve"> </v>
      </c>
      <c r="AH8" s="44" t="str">
        <f ca="1">IF(ISBLANK(INDIRECT("H8"))," ",(INDIRECT("H8")))</f>
        <v xml:space="preserve"> </v>
      </c>
      <c r="AI8" s="44" t="str">
        <f ca="1">IF(ISBLANK(INDIRECT("I8"))," ",(INDIRECT("I8")))</f>
        <v xml:space="preserve"> </v>
      </c>
      <c r="AJ8" s="44" t="str">
        <f ca="1">IF(ISBLANK(INDIRECT("J8"))," ",(INDIRECT("J8")))</f>
        <v xml:space="preserve"> </v>
      </c>
      <c r="AK8" s="44" t="str">
        <f ca="1">IF(ISBLANK(INDIRECT("K8"))," ",(INDIRECT("K8")))</f>
        <v xml:space="preserve"> </v>
      </c>
      <c r="AL8" s="44" t="str">
        <f ca="1">IF(ISBLANK(INDIRECT("L8"))," ",(INDIRECT("L8")))</f>
        <v xml:space="preserve"> </v>
      </c>
      <c r="AM8" s="44" t="str">
        <f ca="1">IF(ISBLANK(INDIRECT("M8"))," ",(INDIRECT("M8")))</f>
        <v xml:space="preserve"> </v>
      </c>
      <c r="AN8" s="44" t="str">
        <f ca="1">IF(ISBLANK(INDIRECT("N8"))," ",(INDIRECT("N8")))</f>
        <v xml:space="preserve"> </v>
      </c>
      <c r="AO8" s="44" t="str">
        <f ca="1">IF(ISBLANK(INDIRECT("O8"))," ",(INDIRECT("O8")))</f>
        <v xml:space="preserve"> </v>
      </c>
      <c r="AP8" s="44" t="str">
        <f ca="1">IF(ISBLANK(INDIRECT("P8"))," ",(INDIRECT("P8")))</f>
        <v xml:space="preserve"> </v>
      </c>
      <c r="AQ8" s="44" t="str">
        <f ca="1">IF(ISBLANK(INDIRECT("Q8"))," ",(INDIRECT("Q8")))</f>
        <v xml:space="preserve"> </v>
      </c>
    </row>
    <row r="9" spans="1:43" ht="54" customHeight="1" x14ac:dyDescent="0.25">
      <c r="A9" s="43">
        <v>4</v>
      </c>
      <c r="B9" s="91"/>
      <c r="C9" s="91"/>
      <c r="D9" s="91"/>
      <c r="E9" s="43"/>
      <c r="F9" s="43"/>
      <c r="G9" s="43"/>
      <c r="H9" s="43"/>
      <c r="I9" s="43"/>
      <c r="J9" s="43"/>
      <c r="K9" s="43"/>
      <c r="L9" s="43"/>
      <c r="M9" s="43"/>
      <c r="N9" s="43"/>
      <c r="O9" s="43"/>
      <c r="P9" s="43"/>
      <c r="Q9" s="43"/>
      <c r="AB9" s="44" t="str">
        <f ca="1">IF(ISBLANK(INDIRECT("B9"))," ",(INDIRECT("B9")))</f>
        <v xml:space="preserve"> </v>
      </c>
      <c r="AC9" s="44" t="str">
        <f ca="1">IF(ISBLANK(INDIRECT("C9"))," ",(INDIRECT("C9")))</f>
        <v xml:space="preserve"> </v>
      </c>
      <c r="AD9" s="44" t="str">
        <f ca="1">IF(ISBLANK(INDIRECT("D9"))," ",(INDIRECT("D9")))</f>
        <v xml:space="preserve"> </v>
      </c>
      <c r="AE9" s="44" t="str">
        <f ca="1">IF(ISBLANK(INDIRECT("E9"))," ",(INDIRECT("E9")))</f>
        <v xml:space="preserve"> </v>
      </c>
      <c r="AF9" s="44" t="str">
        <f ca="1">IF(ISBLANK(INDIRECT("F9"))," ",(INDIRECT("F9")))</f>
        <v xml:space="preserve"> </v>
      </c>
      <c r="AG9" s="44" t="str">
        <f ca="1">IF(ISBLANK(INDIRECT("G9"))," ",(INDIRECT("G9")))</f>
        <v xml:space="preserve"> </v>
      </c>
      <c r="AH9" s="44" t="str">
        <f ca="1">IF(ISBLANK(INDIRECT("H9"))," ",(INDIRECT("H9")))</f>
        <v xml:space="preserve"> </v>
      </c>
      <c r="AI9" s="44" t="str">
        <f ca="1">IF(ISBLANK(INDIRECT("I9"))," ",(INDIRECT("I9")))</f>
        <v xml:space="preserve"> </v>
      </c>
      <c r="AJ9" s="44" t="str">
        <f ca="1">IF(ISBLANK(INDIRECT("J9"))," ",(INDIRECT("J9")))</f>
        <v xml:space="preserve"> </v>
      </c>
      <c r="AK9" s="44" t="str">
        <f ca="1">IF(ISBLANK(INDIRECT("K9"))," ",(INDIRECT("K9")))</f>
        <v xml:space="preserve"> </v>
      </c>
      <c r="AL9" s="44" t="str">
        <f ca="1">IF(ISBLANK(INDIRECT("L9"))," ",(INDIRECT("L9")))</f>
        <v xml:space="preserve"> </v>
      </c>
      <c r="AM9" s="44" t="str">
        <f ca="1">IF(ISBLANK(INDIRECT("M9"))," ",(INDIRECT("M9")))</f>
        <v xml:space="preserve"> </v>
      </c>
      <c r="AN9" s="44" t="str">
        <f ca="1">IF(ISBLANK(INDIRECT("N9"))," ",(INDIRECT("N9")))</f>
        <v xml:space="preserve"> </v>
      </c>
      <c r="AO9" s="44" t="str">
        <f ca="1">IF(ISBLANK(INDIRECT("O9"))," ",(INDIRECT("O9")))</f>
        <v xml:space="preserve"> </v>
      </c>
      <c r="AP9" s="44" t="str">
        <f ca="1">IF(ISBLANK(INDIRECT("P9"))," ",(INDIRECT("P9")))</f>
        <v xml:space="preserve"> </v>
      </c>
      <c r="AQ9" s="44" t="str">
        <f ca="1">IF(ISBLANK(INDIRECT("Q9"))," ",(INDIRECT("Q9")))</f>
        <v xml:space="preserve"> </v>
      </c>
    </row>
    <row r="10" spans="1:43" ht="54" customHeight="1" x14ac:dyDescent="0.25">
      <c r="A10" s="43">
        <v>5</v>
      </c>
      <c r="B10" s="91"/>
      <c r="C10" s="91"/>
      <c r="D10" s="91"/>
      <c r="E10" s="43"/>
      <c r="F10" s="43"/>
      <c r="G10" s="43"/>
      <c r="H10" s="43"/>
      <c r="I10" s="43"/>
      <c r="J10" s="43"/>
      <c r="K10" s="43"/>
      <c r="L10" s="43"/>
      <c r="M10" s="43"/>
      <c r="N10" s="43"/>
      <c r="O10" s="43"/>
      <c r="P10" s="43"/>
      <c r="Q10" s="43"/>
      <c r="AB10" s="44" t="str">
        <f ca="1">IF(ISBLANK(INDIRECT("B10"))," ",(INDIRECT("B10")))</f>
        <v xml:space="preserve"> </v>
      </c>
      <c r="AC10" s="44" t="str">
        <f ca="1">IF(ISBLANK(INDIRECT("C10"))," ",(INDIRECT("C10")))</f>
        <v xml:space="preserve"> </v>
      </c>
      <c r="AD10" s="44" t="str">
        <f ca="1">IF(ISBLANK(INDIRECT("D10"))," ",(INDIRECT("D10")))</f>
        <v xml:space="preserve"> </v>
      </c>
      <c r="AE10" s="44" t="str">
        <f ca="1">IF(ISBLANK(INDIRECT("E10"))," ",(INDIRECT("E10")))</f>
        <v xml:space="preserve"> </v>
      </c>
      <c r="AF10" s="44" t="str">
        <f ca="1">IF(ISBLANK(INDIRECT("F10"))," ",(INDIRECT("F10")))</f>
        <v xml:space="preserve"> </v>
      </c>
      <c r="AG10" s="44" t="str">
        <f ca="1">IF(ISBLANK(INDIRECT("G10"))," ",(INDIRECT("G10")))</f>
        <v xml:space="preserve"> </v>
      </c>
      <c r="AH10" s="44" t="str">
        <f ca="1">IF(ISBLANK(INDIRECT("H10"))," ",(INDIRECT("H10")))</f>
        <v xml:space="preserve"> </v>
      </c>
      <c r="AI10" s="44" t="str">
        <f ca="1">IF(ISBLANK(INDIRECT("I10"))," ",(INDIRECT("I10")))</f>
        <v xml:space="preserve"> </v>
      </c>
      <c r="AJ10" s="44" t="str">
        <f ca="1">IF(ISBLANK(INDIRECT("J10"))," ",(INDIRECT("J10")))</f>
        <v xml:space="preserve"> </v>
      </c>
      <c r="AK10" s="44" t="str">
        <f ca="1">IF(ISBLANK(INDIRECT("K10"))," ",(INDIRECT("K10")))</f>
        <v xml:space="preserve"> </v>
      </c>
      <c r="AL10" s="44" t="str">
        <f ca="1">IF(ISBLANK(INDIRECT("L10"))," ",(INDIRECT("L10")))</f>
        <v xml:space="preserve"> </v>
      </c>
      <c r="AM10" s="44" t="str">
        <f ca="1">IF(ISBLANK(INDIRECT("M10"))," ",(INDIRECT("M10")))</f>
        <v xml:space="preserve"> </v>
      </c>
      <c r="AN10" s="44" t="str">
        <f ca="1">IF(ISBLANK(INDIRECT("N10"))," ",(INDIRECT("N10")))</f>
        <v xml:space="preserve"> </v>
      </c>
      <c r="AO10" s="44" t="str">
        <f ca="1">IF(ISBLANK(INDIRECT("O10"))," ",(INDIRECT("O10")))</f>
        <v xml:space="preserve"> </v>
      </c>
      <c r="AP10" s="44" t="str">
        <f ca="1">IF(ISBLANK(INDIRECT("P10"))," ",(INDIRECT("P10")))</f>
        <v xml:space="preserve"> </v>
      </c>
      <c r="AQ10" s="44" t="str">
        <f ca="1">IF(ISBLANK(INDIRECT("Q10"))," ",(INDIRECT("Q10")))</f>
        <v xml:space="preserve"> </v>
      </c>
    </row>
    <row r="11" spans="1:43" ht="54" customHeight="1" x14ac:dyDescent="0.25">
      <c r="A11" s="43">
        <v>6</v>
      </c>
      <c r="B11" s="91"/>
      <c r="C11" s="91"/>
      <c r="D11" s="91"/>
      <c r="E11" s="43"/>
      <c r="F11" s="43"/>
      <c r="G11" s="43"/>
      <c r="H11" s="43"/>
      <c r="I11" s="43"/>
      <c r="J11" s="43"/>
      <c r="K11" s="43"/>
      <c r="L11" s="43"/>
      <c r="M11" s="43"/>
      <c r="N11" s="43"/>
      <c r="O11" s="43"/>
      <c r="P11" s="43"/>
      <c r="Q11" s="43"/>
      <c r="AB11" s="44" t="str">
        <f ca="1">IF(ISBLANK(INDIRECT("B11"))," ",(INDIRECT("B11")))</f>
        <v xml:space="preserve"> </v>
      </c>
      <c r="AC11" s="44" t="str">
        <f ca="1">IF(ISBLANK(INDIRECT("C11"))," ",(INDIRECT("C11")))</f>
        <v xml:space="preserve"> </v>
      </c>
      <c r="AD11" s="44" t="str">
        <f ca="1">IF(ISBLANK(INDIRECT("D11"))," ",(INDIRECT("D11")))</f>
        <v xml:space="preserve"> </v>
      </c>
      <c r="AE11" s="44" t="str">
        <f ca="1">IF(ISBLANK(INDIRECT("E11"))," ",(INDIRECT("E11")))</f>
        <v xml:space="preserve"> </v>
      </c>
      <c r="AF11" s="44" t="str">
        <f ca="1">IF(ISBLANK(INDIRECT("F11"))," ",(INDIRECT("F11")))</f>
        <v xml:space="preserve"> </v>
      </c>
      <c r="AG11" s="44" t="str">
        <f ca="1">IF(ISBLANK(INDIRECT("G11"))," ",(INDIRECT("G11")))</f>
        <v xml:space="preserve"> </v>
      </c>
      <c r="AH11" s="44" t="str">
        <f ca="1">IF(ISBLANK(INDIRECT("H11"))," ",(INDIRECT("H11")))</f>
        <v xml:space="preserve"> </v>
      </c>
      <c r="AI11" s="44" t="str">
        <f ca="1">IF(ISBLANK(INDIRECT("I11"))," ",(INDIRECT("I11")))</f>
        <v xml:space="preserve"> </v>
      </c>
      <c r="AJ11" s="44" t="str">
        <f ca="1">IF(ISBLANK(INDIRECT("J11"))," ",(INDIRECT("J11")))</f>
        <v xml:space="preserve"> </v>
      </c>
      <c r="AK11" s="44" t="str">
        <f ca="1">IF(ISBLANK(INDIRECT("K11"))," ",(INDIRECT("K11")))</f>
        <v xml:space="preserve"> </v>
      </c>
      <c r="AL11" s="44" t="str">
        <f ca="1">IF(ISBLANK(INDIRECT("L11"))," ",(INDIRECT("L11")))</f>
        <v xml:space="preserve"> </v>
      </c>
      <c r="AM11" s="44" t="str">
        <f ca="1">IF(ISBLANK(INDIRECT("M11"))," ",(INDIRECT("M11")))</f>
        <v xml:space="preserve"> </v>
      </c>
      <c r="AN11" s="44" t="str">
        <f ca="1">IF(ISBLANK(INDIRECT("N11"))," ",(INDIRECT("N11")))</f>
        <v xml:space="preserve"> </v>
      </c>
      <c r="AO11" s="44" t="str">
        <f ca="1">IF(ISBLANK(INDIRECT("O11"))," ",(INDIRECT("O11")))</f>
        <v xml:space="preserve"> </v>
      </c>
      <c r="AP11" s="44" t="str">
        <f ca="1">IF(ISBLANK(INDIRECT("P11"))," ",(INDIRECT("P11")))</f>
        <v xml:space="preserve"> </v>
      </c>
      <c r="AQ11" s="44" t="str">
        <f ca="1">IF(ISBLANK(INDIRECT("Q11"))," ",(INDIRECT("Q11")))</f>
        <v xml:space="preserve"> </v>
      </c>
    </row>
    <row r="12" spans="1:43" ht="54" customHeight="1" x14ac:dyDescent="0.25">
      <c r="A12" s="43">
        <v>7</v>
      </c>
      <c r="B12" s="91"/>
      <c r="C12" s="91"/>
      <c r="D12" s="91"/>
      <c r="E12" s="43"/>
      <c r="F12" s="43"/>
      <c r="G12" s="43"/>
      <c r="H12" s="43"/>
      <c r="I12" s="43"/>
      <c r="J12" s="43"/>
      <c r="K12" s="43"/>
      <c r="L12" s="43"/>
      <c r="M12" s="43"/>
      <c r="N12" s="43"/>
      <c r="O12" s="43"/>
      <c r="P12" s="43"/>
      <c r="Q12" s="43"/>
      <c r="AB12" s="44" t="str">
        <f ca="1">IF(ISBLANK(INDIRECT("B12"))," ",(INDIRECT("B12")))</f>
        <v xml:space="preserve"> </v>
      </c>
      <c r="AC12" s="44" t="str">
        <f ca="1">IF(ISBLANK(INDIRECT("C12"))," ",(INDIRECT("C12")))</f>
        <v xml:space="preserve"> </v>
      </c>
      <c r="AD12" s="44" t="str">
        <f ca="1">IF(ISBLANK(INDIRECT("D12"))," ",(INDIRECT("D12")))</f>
        <v xml:space="preserve"> </v>
      </c>
      <c r="AE12" s="44" t="str">
        <f ca="1">IF(ISBLANK(INDIRECT("E12"))," ",(INDIRECT("E12")))</f>
        <v xml:space="preserve"> </v>
      </c>
      <c r="AF12" s="44" t="str">
        <f ca="1">IF(ISBLANK(INDIRECT("F12"))," ",(INDIRECT("F12")))</f>
        <v xml:space="preserve"> </v>
      </c>
      <c r="AG12" s="44" t="str">
        <f ca="1">IF(ISBLANK(INDIRECT("G12"))," ",(INDIRECT("G12")))</f>
        <v xml:space="preserve"> </v>
      </c>
      <c r="AH12" s="44" t="str">
        <f ca="1">IF(ISBLANK(INDIRECT("H12"))," ",(INDIRECT("H12")))</f>
        <v xml:space="preserve"> </v>
      </c>
      <c r="AI12" s="44" t="str">
        <f ca="1">IF(ISBLANK(INDIRECT("I12"))," ",(INDIRECT("I12")))</f>
        <v xml:space="preserve"> </v>
      </c>
      <c r="AJ12" s="44" t="str">
        <f ca="1">IF(ISBLANK(INDIRECT("J12"))," ",(INDIRECT("J12")))</f>
        <v xml:space="preserve"> </v>
      </c>
      <c r="AK12" s="44" t="str">
        <f ca="1">IF(ISBLANK(INDIRECT("K12"))," ",(INDIRECT("K12")))</f>
        <v xml:space="preserve"> </v>
      </c>
      <c r="AL12" s="44" t="str">
        <f ca="1">IF(ISBLANK(INDIRECT("L12"))," ",(INDIRECT("L12")))</f>
        <v xml:space="preserve"> </v>
      </c>
      <c r="AM12" s="44" t="str">
        <f ca="1">IF(ISBLANK(INDIRECT("M12"))," ",(INDIRECT("M12")))</f>
        <v xml:space="preserve"> </v>
      </c>
      <c r="AN12" s="44" t="str">
        <f ca="1">IF(ISBLANK(INDIRECT("N12"))," ",(INDIRECT("N12")))</f>
        <v xml:space="preserve"> </v>
      </c>
      <c r="AO12" s="44" t="str">
        <f ca="1">IF(ISBLANK(INDIRECT("O12"))," ",(INDIRECT("O12")))</f>
        <v xml:space="preserve"> </v>
      </c>
      <c r="AP12" s="44" t="str">
        <f ca="1">IF(ISBLANK(INDIRECT("P12"))," ",(INDIRECT("P12")))</f>
        <v xml:space="preserve"> </v>
      </c>
      <c r="AQ12" s="44" t="str">
        <f ca="1">IF(ISBLANK(INDIRECT("Q12"))," ",(INDIRECT("Q12")))</f>
        <v xml:space="preserve"> </v>
      </c>
    </row>
    <row r="13" spans="1:43" ht="54" customHeight="1" x14ac:dyDescent="0.25">
      <c r="A13" s="43">
        <v>8</v>
      </c>
      <c r="B13" s="91"/>
      <c r="C13" s="91"/>
      <c r="D13" s="91"/>
      <c r="E13" s="43"/>
      <c r="F13" s="43"/>
      <c r="G13" s="43"/>
      <c r="H13" s="43"/>
      <c r="I13" s="43"/>
      <c r="J13" s="43"/>
      <c r="K13" s="43"/>
      <c r="L13" s="43"/>
      <c r="M13" s="43"/>
      <c r="N13" s="43"/>
      <c r="O13" s="43"/>
      <c r="P13" s="43"/>
      <c r="Q13" s="43"/>
      <c r="AB13" s="44" t="str">
        <f ca="1">IF(ISBLANK(INDIRECT("B13"))," ",(INDIRECT("B13")))</f>
        <v xml:space="preserve"> </v>
      </c>
      <c r="AC13" s="44" t="str">
        <f ca="1">IF(ISBLANK(INDIRECT("C13"))," ",(INDIRECT("C13")))</f>
        <v xml:space="preserve"> </v>
      </c>
      <c r="AD13" s="44" t="str">
        <f ca="1">IF(ISBLANK(INDIRECT("D13"))," ",(INDIRECT("D13")))</f>
        <v xml:space="preserve"> </v>
      </c>
      <c r="AE13" s="44" t="str">
        <f ca="1">IF(ISBLANK(INDIRECT("E13"))," ",(INDIRECT("E13")))</f>
        <v xml:space="preserve"> </v>
      </c>
      <c r="AF13" s="44" t="str">
        <f ca="1">IF(ISBLANK(INDIRECT("F13"))," ",(INDIRECT("F13")))</f>
        <v xml:space="preserve"> </v>
      </c>
      <c r="AG13" s="44" t="str">
        <f ca="1">IF(ISBLANK(INDIRECT("G13"))," ",(INDIRECT("G13")))</f>
        <v xml:space="preserve"> </v>
      </c>
      <c r="AH13" s="44" t="str">
        <f ca="1">IF(ISBLANK(INDIRECT("H13"))," ",(INDIRECT("H13")))</f>
        <v xml:space="preserve"> </v>
      </c>
      <c r="AI13" s="44" t="str">
        <f ca="1">IF(ISBLANK(INDIRECT("I13"))," ",(INDIRECT("I13")))</f>
        <v xml:space="preserve"> </v>
      </c>
      <c r="AJ13" s="44" t="str">
        <f ca="1">IF(ISBLANK(INDIRECT("J13"))," ",(INDIRECT("J13")))</f>
        <v xml:space="preserve"> </v>
      </c>
      <c r="AK13" s="44" t="str">
        <f ca="1">IF(ISBLANK(INDIRECT("K13"))," ",(INDIRECT("K13")))</f>
        <v xml:space="preserve"> </v>
      </c>
      <c r="AL13" s="44" t="str">
        <f ca="1">IF(ISBLANK(INDIRECT("L13"))," ",(INDIRECT("L13")))</f>
        <v xml:space="preserve"> </v>
      </c>
      <c r="AM13" s="44" t="str">
        <f ca="1">IF(ISBLANK(INDIRECT("M13"))," ",(INDIRECT("M13")))</f>
        <v xml:space="preserve"> </v>
      </c>
      <c r="AN13" s="44" t="str">
        <f ca="1">IF(ISBLANK(INDIRECT("N13"))," ",(INDIRECT("N13")))</f>
        <v xml:space="preserve"> </v>
      </c>
      <c r="AO13" s="44" t="str">
        <f ca="1">IF(ISBLANK(INDIRECT("O13"))," ",(INDIRECT("O13")))</f>
        <v xml:space="preserve"> </v>
      </c>
      <c r="AP13" s="44" t="str">
        <f ca="1">IF(ISBLANK(INDIRECT("P13"))," ",(INDIRECT("P13")))</f>
        <v xml:space="preserve"> </v>
      </c>
      <c r="AQ13" s="44" t="str">
        <f ca="1">IF(ISBLANK(INDIRECT("Q13"))," ",(INDIRECT("Q13")))</f>
        <v xml:space="preserve"> </v>
      </c>
    </row>
    <row r="14" spans="1:43" ht="54" customHeight="1" x14ac:dyDescent="0.25">
      <c r="A14" s="43">
        <v>9</v>
      </c>
      <c r="B14" s="91"/>
      <c r="C14" s="91"/>
      <c r="D14" s="91"/>
      <c r="E14" s="43"/>
      <c r="F14" s="43"/>
      <c r="G14" s="43"/>
      <c r="H14" s="43"/>
      <c r="I14" s="43"/>
      <c r="J14" s="43"/>
      <c r="K14" s="43"/>
      <c r="L14" s="43"/>
      <c r="M14" s="43"/>
      <c r="N14" s="43"/>
      <c r="O14" s="43"/>
      <c r="P14" s="43"/>
      <c r="Q14" s="43"/>
      <c r="AB14" s="44" t="str">
        <f ca="1">IF(ISBLANK(INDIRECT("B14"))," ",(INDIRECT("B14")))</f>
        <v xml:space="preserve"> </v>
      </c>
      <c r="AC14" s="44" t="str">
        <f ca="1">IF(ISBLANK(INDIRECT("C14"))," ",(INDIRECT("C14")))</f>
        <v xml:space="preserve"> </v>
      </c>
      <c r="AD14" s="44" t="str">
        <f ca="1">IF(ISBLANK(INDIRECT("D14"))," ",(INDIRECT("D14")))</f>
        <v xml:space="preserve"> </v>
      </c>
      <c r="AE14" s="44" t="str">
        <f ca="1">IF(ISBLANK(INDIRECT("E14"))," ",(INDIRECT("E14")))</f>
        <v xml:space="preserve"> </v>
      </c>
      <c r="AF14" s="44" t="str">
        <f ca="1">IF(ISBLANK(INDIRECT("F14"))," ",(INDIRECT("F14")))</f>
        <v xml:space="preserve"> </v>
      </c>
      <c r="AG14" s="44" t="str">
        <f ca="1">IF(ISBLANK(INDIRECT("G14"))," ",(INDIRECT("G14")))</f>
        <v xml:space="preserve"> </v>
      </c>
      <c r="AH14" s="44" t="str">
        <f ca="1">IF(ISBLANK(INDIRECT("H14"))," ",(INDIRECT("H14")))</f>
        <v xml:space="preserve"> </v>
      </c>
      <c r="AI14" s="44" t="str">
        <f ca="1">IF(ISBLANK(INDIRECT("I14"))," ",(INDIRECT("I14")))</f>
        <v xml:space="preserve"> </v>
      </c>
      <c r="AJ14" s="44" t="str">
        <f ca="1">IF(ISBLANK(INDIRECT("J14"))," ",(INDIRECT("J14")))</f>
        <v xml:space="preserve"> </v>
      </c>
      <c r="AK14" s="44" t="str">
        <f ca="1">IF(ISBLANK(INDIRECT("K14"))," ",(INDIRECT("K14")))</f>
        <v xml:space="preserve"> </v>
      </c>
      <c r="AL14" s="44" t="str">
        <f ca="1">IF(ISBLANK(INDIRECT("L14"))," ",(INDIRECT("L14")))</f>
        <v xml:space="preserve"> </v>
      </c>
      <c r="AM14" s="44" t="str">
        <f ca="1">IF(ISBLANK(INDIRECT("M14"))," ",(INDIRECT("M14")))</f>
        <v xml:space="preserve"> </v>
      </c>
      <c r="AN14" s="44" t="str">
        <f ca="1">IF(ISBLANK(INDIRECT("N14"))," ",(INDIRECT("N14")))</f>
        <v xml:space="preserve"> </v>
      </c>
      <c r="AO14" s="44" t="str">
        <f ca="1">IF(ISBLANK(INDIRECT("O14"))," ",(INDIRECT("O14")))</f>
        <v xml:space="preserve"> </v>
      </c>
      <c r="AP14" s="44" t="str">
        <f ca="1">IF(ISBLANK(INDIRECT("P14"))," ",(INDIRECT("P14")))</f>
        <v xml:space="preserve"> </v>
      </c>
      <c r="AQ14" s="44" t="str">
        <f ca="1">IF(ISBLANK(INDIRECT("Q14"))," ",(INDIRECT("Q14")))</f>
        <v xml:space="preserve"> </v>
      </c>
    </row>
    <row r="15" spans="1:43" ht="54" customHeight="1" x14ac:dyDescent="0.25">
      <c r="A15" s="43">
        <v>10</v>
      </c>
      <c r="B15" s="91"/>
      <c r="C15" s="91"/>
      <c r="D15" s="91"/>
      <c r="E15" s="43"/>
      <c r="F15" s="43"/>
      <c r="G15" s="43"/>
      <c r="H15" s="43"/>
      <c r="I15" s="43"/>
      <c r="J15" s="43"/>
      <c r="K15" s="43"/>
      <c r="L15" s="43"/>
      <c r="M15" s="43"/>
      <c r="N15" s="43"/>
      <c r="O15" s="43"/>
      <c r="P15" s="43"/>
      <c r="Q15" s="43"/>
      <c r="AB15" s="44" t="str">
        <f ca="1">IF(ISBLANK(INDIRECT("B15"))," ",(INDIRECT("B15")))</f>
        <v xml:space="preserve"> </v>
      </c>
      <c r="AC15" s="44" t="str">
        <f ca="1">IF(ISBLANK(INDIRECT("C15"))," ",(INDIRECT("C15")))</f>
        <v xml:space="preserve"> </v>
      </c>
      <c r="AD15" s="44" t="str">
        <f ca="1">IF(ISBLANK(INDIRECT("D15"))," ",(INDIRECT("D15")))</f>
        <v xml:space="preserve"> </v>
      </c>
      <c r="AE15" s="44" t="str">
        <f ca="1">IF(ISBLANK(INDIRECT("E15"))," ",(INDIRECT("E15")))</f>
        <v xml:space="preserve"> </v>
      </c>
      <c r="AF15" s="44" t="str">
        <f ca="1">IF(ISBLANK(INDIRECT("F15"))," ",(INDIRECT("F15")))</f>
        <v xml:space="preserve"> </v>
      </c>
      <c r="AG15" s="44" t="str">
        <f ca="1">IF(ISBLANK(INDIRECT("G15"))," ",(INDIRECT("G15")))</f>
        <v xml:space="preserve"> </v>
      </c>
      <c r="AH15" s="44" t="str">
        <f ca="1">IF(ISBLANK(INDIRECT("H15"))," ",(INDIRECT("H15")))</f>
        <v xml:space="preserve"> </v>
      </c>
      <c r="AI15" s="44" t="str">
        <f ca="1">IF(ISBLANK(INDIRECT("I15"))," ",(INDIRECT("I15")))</f>
        <v xml:space="preserve"> </v>
      </c>
      <c r="AJ15" s="44" t="str">
        <f ca="1">IF(ISBLANK(INDIRECT("J15"))," ",(INDIRECT("J15")))</f>
        <v xml:space="preserve"> </v>
      </c>
      <c r="AK15" s="44" t="str">
        <f ca="1">IF(ISBLANK(INDIRECT("K15"))," ",(INDIRECT("K15")))</f>
        <v xml:space="preserve"> </v>
      </c>
      <c r="AL15" s="44" t="str">
        <f ca="1">IF(ISBLANK(INDIRECT("L15"))," ",(INDIRECT("L15")))</f>
        <v xml:space="preserve"> </v>
      </c>
      <c r="AM15" s="44" t="str">
        <f ca="1">IF(ISBLANK(INDIRECT("M15"))," ",(INDIRECT("M15")))</f>
        <v xml:space="preserve"> </v>
      </c>
      <c r="AN15" s="44" t="str">
        <f ca="1">IF(ISBLANK(INDIRECT("N15"))," ",(INDIRECT("N15")))</f>
        <v xml:space="preserve"> </v>
      </c>
      <c r="AO15" s="44" t="str">
        <f ca="1">IF(ISBLANK(INDIRECT("O15"))," ",(INDIRECT("O15")))</f>
        <v xml:space="preserve"> </v>
      </c>
      <c r="AP15" s="44" t="str">
        <f ca="1">IF(ISBLANK(INDIRECT("P15"))," ",(INDIRECT("P15")))</f>
        <v xml:space="preserve"> </v>
      </c>
      <c r="AQ15" s="44" t="str">
        <f ca="1">IF(ISBLANK(INDIRECT("Q15"))," ",(INDIRECT("Q15")))</f>
        <v xml:space="preserve"> </v>
      </c>
    </row>
    <row r="16" spans="1:43" ht="54" customHeight="1" x14ac:dyDescent="0.25">
      <c r="A16" s="43">
        <v>11</v>
      </c>
      <c r="B16" s="91"/>
      <c r="C16" s="91"/>
      <c r="D16" s="91"/>
      <c r="E16" s="43"/>
      <c r="F16" s="43"/>
      <c r="G16" s="43"/>
      <c r="H16" s="43"/>
      <c r="I16" s="43"/>
      <c r="J16" s="43"/>
      <c r="K16" s="43"/>
      <c r="L16" s="43"/>
      <c r="M16" s="43"/>
      <c r="N16" s="43"/>
      <c r="O16" s="43"/>
      <c r="P16" s="43"/>
      <c r="Q16" s="43"/>
      <c r="AB16" s="44" t="str">
        <f ca="1">IF(ISBLANK(INDIRECT("B16"))," ",(INDIRECT("B16")))</f>
        <v xml:space="preserve"> </v>
      </c>
      <c r="AC16" s="44" t="str">
        <f ca="1">IF(ISBLANK(INDIRECT("C16"))," ",(INDIRECT("C16")))</f>
        <v xml:space="preserve"> </v>
      </c>
      <c r="AD16" s="44" t="str">
        <f ca="1">IF(ISBLANK(INDIRECT("D16"))," ",(INDIRECT("D16")))</f>
        <v xml:space="preserve"> </v>
      </c>
      <c r="AE16" s="44" t="str">
        <f ca="1">IF(ISBLANK(INDIRECT("E16"))," ",(INDIRECT("E16")))</f>
        <v xml:space="preserve"> </v>
      </c>
      <c r="AF16" s="44" t="str">
        <f ca="1">IF(ISBLANK(INDIRECT("F16"))," ",(INDIRECT("F16")))</f>
        <v xml:space="preserve"> </v>
      </c>
      <c r="AG16" s="44" t="str">
        <f ca="1">IF(ISBLANK(INDIRECT("G16"))," ",(INDIRECT("G16")))</f>
        <v xml:space="preserve"> </v>
      </c>
      <c r="AH16" s="44" t="str">
        <f ca="1">IF(ISBLANK(INDIRECT("H16"))," ",(INDIRECT("H16")))</f>
        <v xml:space="preserve"> </v>
      </c>
      <c r="AI16" s="44" t="str">
        <f ca="1">IF(ISBLANK(INDIRECT("I16"))," ",(INDIRECT("I16")))</f>
        <v xml:space="preserve"> </v>
      </c>
      <c r="AJ16" s="44" t="str">
        <f ca="1">IF(ISBLANK(INDIRECT("J16"))," ",(INDIRECT("J16")))</f>
        <v xml:space="preserve"> </v>
      </c>
      <c r="AK16" s="44" t="str">
        <f ca="1">IF(ISBLANK(INDIRECT("K16"))," ",(INDIRECT("K16")))</f>
        <v xml:space="preserve"> </v>
      </c>
      <c r="AL16" s="44" t="str">
        <f ca="1">IF(ISBLANK(INDIRECT("L16"))," ",(INDIRECT("L16")))</f>
        <v xml:space="preserve"> </v>
      </c>
      <c r="AM16" s="44" t="str">
        <f ca="1">IF(ISBLANK(INDIRECT("M16"))," ",(INDIRECT("M16")))</f>
        <v xml:space="preserve"> </v>
      </c>
      <c r="AN16" s="44" t="str">
        <f ca="1">IF(ISBLANK(INDIRECT("N16"))," ",(INDIRECT("N16")))</f>
        <v xml:space="preserve"> </v>
      </c>
      <c r="AO16" s="44" t="str">
        <f ca="1">IF(ISBLANK(INDIRECT("O16"))," ",(INDIRECT("O16")))</f>
        <v xml:space="preserve"> </v>
      </c>
      <c r="AP16" s="44" t="str">
        <f ca="1">IF(ISBLANK(INDIRECT("P16"))," ",(INDIRECT("P16")))</f>
        <v xml:space="preserve"> </v>
      </c>
      <c r="AQ16" s="44" t="str">
        <f ca="1">IF(ISBLANK(INDIRECT("Q16"))," ",(INDIRECT("Q16")))</f>
        <v xml:space="preserve"> </v>
      </c>
    </row>
    <row r="17" spans="1:43" ht="54" customHeight="1" x14ac:dyDescent="0.25">
      <c r="A17" s="43">
        <v>12</v>
      </c>
      <c r="B17" s="91"/>
      <c r="C17" s="91"/>
      <c r="D17" s="91"/>
      <c r="E17" s="43"/>
      <c r="F17" s="43"/>
      <c r="G17" s="43"/>
      <c r="H17" s="43"/>
      <c r="I17" s="43"/>
      <c r="J17" s="43"/>
      <c r="K17" s="43"/>
      <c r="L17" s="43"/>
      <c r="M17" s="43"/>
      <c r="N17" s="43"/>
      <c r="O17" s="43"/>
      <c r="P17" s="43"/>
      <c r="Q17" s="43"/>
      <c r="AB17" s="44" t="str">
        <f ca="1">IF(ISBLANK(INDIRECT("B17"))," ",(INDIRECT("B17")))</f>
        <v xml:space="preserve"> </v>
      </c>
      <c r="AC17" s="44" t="str">
        <f ca="1">IF(ISBLANK(INDIRECT("C17"))," ",(INDIRECT("C17")))</f>
        <v xml:space="preserve"> </v>
      </c>
      <c r="AD17" s="44" t="str">
        <f ca="1">IF(ISBLANK(INDIRECT("D17"))," ",(INDIRECT("D17")))</f>
        <v xml:space="preserve"> </v>
      </c>
      <c r="AE17" s="44" t="str">
        <f ca="1">IF(ISBLANK(INDIRECT("E17"))," ",(INDIRECT("E17")))</f>
        <v xml:space="preserve"> </v>
      </c>
      <c r="AF17" s="44" t="str">
        <f ca="1">IF(ISBLANK(INDIRECT("F17"))," ",(INDIRECT("F17")))</f>
        <v xml:space="preserve"> </v>
      </c>
      <c r="AG17" s="44" t="str">
        <f ca="1">IF(ISBLANK(INDIRECT("G17"))," ",(INDIRECT("G17")))</f>
        <v xml:space="preserve"> </v>
      </c>
      <c r="AH17" s="44" t="str">
        <f ca="1">IF(ISBLANK(INDIRECT("H17"))," ",(INDIRECT("H17")))</f>
        <v xml:space="preserve"> </v>
      </c>
      <c r="AI17" s="44" t="str">
        <f ca="1">IF(ISBLANK(INDIRECT("I17"))," ",(INDIRECT("I17")))</f>
        <v xml:space="preserve"> </v>
      </c>
      <c r="AJ17" s="44" t="str">
        <f ca="1">IF(ISBLANK(INDIRECT("J17"))," ",(INDIRECT("J17")))</f>
        <v xml:space="preserve"> </v>
      </c>
      <c r="AK17" s="44" t="str">
        <f ca="1">IF(ISBLANK(INDIRECT("K17"))," ",(INDIRECT("K17")))</f>
        <v xml:space="preserve"> </v>
      </c>
      <c r="AL17" s="44" t="str">
        <f ca="1">IF(ISBLANK(INDIRECT("L17"))," ",(INDIRECT("L17")))</f>
        <v xml:space="preserve"> </v>
      </c>
      <c r="AM17" s="44" t="str">
        <f ca="1">IF(ISBLANK(INDIRECT("M17"))," ",(INDIRECT("M17")))</f>
        <v xml:space="preserve"> </v>
      </c>
      <c r="AN17" s="44" t="str">
        <f ca="1">IF(ISBLANK(INDIRECT("N17"))," ",(INDIRECT("N17")))</f>
        <v xml:space="preserve"> </v>
      </c>
      <c r="AO17" s="44" t="str">
        <f ca="1">IF(ISBLANK(INDIRECT("O17"))," ",(INDIRECT("O17")))</f>
        <v xml:space="preserve"> </v>
      </c>
      <c r="AP17" s="44" t="str">
        <f ca="1">IF(ISBLANK(INDIRECT("P17"))," ",(INDIRECT("P17")))</f>
        <v xml:space="preserve"> </v>
      </c>
      <c r="AQ17" s="44" t="str">
        <f ca="1">IF(ISBLANK(INDIRECT("Q17"))," ",(INDIRECT("Q17")))</f>
        <v xml:space="preserve"> </v>
      </c>
    </row>
    <row r="18" spans="1:43" ht="54" customHeight="1" x14ac:dyDescent="0.25">
      <c r="A18" s="43">
        <v>13</v>
      </c>
      <c r="B18" s="91"/>
      <c r="C18" s="91"/>
      <c r="D18" s="91"/>
      <c r="E18" s="43"/>
      <c r="F18" s="43"/>
      <c r="G18" s="43"/>
      <c r="H18" s="43"/>
      <c r="I18" s="43"/>
      <c r="J18" s="43"/>
      <c r="K18" s="43"/>
      <c r="L18" s="43"/>
      <c r="M18" s="43"/>
      <c r="N18" s="43"/>
      <c r="O18" s="43"/>
      <c r="P18" s="43"/>
      <c r="Q18" s="43"/>
      <c r="AB18" s="44" t="str">
        <f ca="1">IF(ISBLANK(INDIRECT("B18"))," ",(INDIRECT("B18")))</f>
        <v xml:space="preserve"> </v>
      </c>
      <c r="AC18" s="44" t="str">
        <f ca="1">IF(ISBLANK(INDIRECT("C18"))," ",(INDIRECT("C18")))</f>
        <v xml:space="preserve"> </v>
      </c>
      <c r="AD18" s="44" t="str">
        <f ca="1">IF(ISBLANK(INDIRECT("D18"))," ",(INDIRECT("D18")))</f>
        <v xml:space="preserve"> </v>
      </c>
      <c r="AE18" s="44" t="str">
        <f ca="1">IF(ISBLANK(INDIRECT("E18"))," ",(INDIRECT("E18")))</f>
        <v xml:space="preserve"> </v>
      </c>
      <c r="AF18" s="44" t="str">
        <f ca="1">IF(ISBLANK(INDIRECT("F18"))," ",(INDIRECT("F18")))</f>
        <v xml:space="preserve"> </v>
      </c>
      <c r="AG18" s="44" t="str">
        <f ca="1">IF(ISBLANK(INDIRECT("G18"))," ",(INDIRECT("G18")))</f>
        <v xml:space="preserve"> </v>
      </c>
      <c r="AH18" s="44" t="str">
        <f ca="1">IF(ISBLANK(INDIRECT("H18"))," ",(INDIRECT("H18")))</f>
        <v xml:space="preserve"> </v>
      </c>
      <c r="AI18" s="44" t="str">
        <f ca="1">IF(ISBLANK(INDIRECT("I18"))," ",(INDIRECT("I18")))</f>
        <v xml:space="preserve"> </v>
      </c>
      <c r="AJ18" s="44" t="str">
        <f ca="1">IF(ISBLANK(INDIRECT("J18"))," ",(INDIRECT("J18")))</f>
        <v xml:space="preserve"> </v>
      </c>
      <c r="AK18" s="44" t="str">
        <f ca="1">IF(ISBLANK(INDIRECT("K18"))," ",(INDIRECT("K18")))</f>
        <v xml:space="preserve"> </v>
      </c>
      <c r="AL18" s="44" t="str">
        <f ca="1">IF(ISBLANK(INDIRECT("L18"))," ",(INDIRECT("L18")))</f>
        <v xml:space="preserve"> </v>
      </c>
      <c r="AM18" s="44" t="str">
        <f ca="1">IF(ISBLANK(INDIRECT("M18"))," ",(INDIRECT("M18")))</f>
        <v xml:space="preserve"> </v>
      </c>
      <c r="AN18" s="44" t="str">
        <f ca="1">IF(ISBLANK(INDIRECT("N18"))," ",(INDIRECT("N18")))</f>
        <v xml:space="preserve"> </v>
      </c>
      <c r="AO18" s="44" t="str">
        <f ca="1">IF(ISBLANK(INDIRECT("O18"))," ",(INDIRECT("O18")))</f>
        <v xml:space="preserve"> </v>
      </c>
      <c r="AP18" s="44" t="str">
        <f ca="1">IF(ISBLANK(INDIRECT("P18"))," ",(INDIRECT("P18")))</f>
        <v xml:space="preserve"> </v>
      </c>
      <c r="AQ18" s="44" t="str">
        <f ca="1">IF(ISBLANK(INDIRECT("Q18"))," ",(INDIRECT("Q18")))</f>
        <v xml:space="preserve"> </v>
      </c>
    </row>
    <row r="19" spans="1:43" ht="54" customHeight="1" x14ac:dyDescent="0.25">
      <c r="A19" s="43">
        <v>14</v>
      </c>
      <c r="B19" s="91"/>
      <c r="C19" s="91"/>
      <c r="D19" s="91"/>
      <c r="E19" s="43"/>
      <c r="F19" s="43"/>
      <c r="G19" s="43"/>
      <c r="H19" s="43"/>
      <c r="I19" s="43"/>
      <c r="J19" s="43"/>
      <c r="K19" s="43"/>
      <c r="L19" s="43"/>
      <c r="M19" s="43"/>
      <c r="N19" s="43"/>
      <c r="O19" s="43"/>
      <c r="P19" s="43"/>
      <c r="Q19" s="43"/>
      <c r="AB19" s="44" t="str">
        <f ca="1">IF(ISBLANK(INDIRECT("B19"))," ",(INDIRECT("B19")))</f>
        <v xml:space="preserve"> </v>
      </c>
      <c r="AC19" s="44" t="str">
        <f ca="1">IF(ISBLANK(INDIRECT("C19"))," ",(INDIRECT("C19")))</f>
        <v xml:space="preserve"> </v>
      </c>
      <c r="AD19" s="44" t="str">
        <f ca="1">IF(ISBLANK(INDIRECT("D19"))," ",(INDIRECT("D19")))</f>
        <v xml:space="preserve"> </v>
      </c>
      <c r="AE19" s="44" t="str">
        <f ca="1">IF(ISBLANK(INDIRECT("E19"))," ",(INDIRECT("E19")))</f>
        <v xml:space="preserve"> </v>
      </c>
      <c r="AF19" s="44" t="str">
        <f ca="1">IF(ISBLANK(INDIRECT("F19"))," ",(INDIRECT("F19")))</f>
        <v xml:space="preserve"> </v>
      </c>
      <c r="AG19" s="44" t="str">
        <f ca="1">IF(ISBLANK(INDIRECT("G19"))," ",(INDIRECT("G19")))</f>
        <v xml:space="preserve"> </v>
      </c>
      <c r="AH19" s="44" t="str">
        <f ca="1">IF(ISBLANK(INDIRECT("H19"))," ",(INDIRECT("H19")))</f>
        <v xml:space="preserve"> </v>
      </c>
      <c r="AI19" s="44" t="str">
        <f ca="1">IF(ISBLANK(INDIRECT("I19"))," ",(INDIRECT("I19")))</f>
        <v xml:space="preserve"> </v>
      </c>
      <c r="AJ19" s="44" t="str">
        <f ca="1">IF(ISBLANK(INDIRECT("J19"))," ",(INDIRECT("J19")))</f>
        <v xml:space="preserve"> </v>
      </c>
      <c r="AK19" s="44" t="str">
        <f ca="1">IF(ISBLANK(INDIRECT("K19"))," ",(INDIRECT("K19")))</f>
        <v xml:space="preserve"> </v>
      </c>
      <c r="AL19" s="44" t="str">
        <f ca="1">IF(ISBLANK(INDIRECT("L19"))," ",(INDIRECT("L19")))</f>
        <v xml:space="preserve"> </v>
      </c>
      <c r="AM19" s="44" t="str">
        <f ca="1">IF(ISBLANK(INDIRECT("M19"))," ",(INDIRECT("M19")))</f>
        <v xml:space="preserve"> </v>
      </c>
      <c r="AN19" s="44" t="str">
        <f ca="1">IF(ISBLANK(INDIRECT("N19"))," ",(INDIRECT("N19")))</f>
        <v xml:space="preserve"> </v>
      </c>
      <c r="AO19" s="44" t="str">
        <f ca="1">IF(ISBLANK(INDIRECT("O19"))," ",(INDIRECT("O19")))</f>
        <v xml:space="preserve"> </v>
      </c>
      <c r="AP19" s="44" t="str">
        <f ca="1">IF(ISBLANK(INDIRECT("P19"))," ",(INDIRECT("P19")))</f>
        <v xml:space="preserve"> </v>
      </c>
      <c r="AQ19" s="44" t="str">
        <f ca="1">IF(ISBLANK(INDIRECT("Q19"))," ",(INDIRECT("Q19")))</f>
        <v xml:space="preserve"> </v>
      </c>
    </row>
    <row r="20" spans="1:43" ht="54" customHeight="1" x14ac:dyDescent="0.25">
      <c r="A20" s="43">
        <v>15</v>
      </c>
      <c r="B20" s="91"/>
      <c r="C20" s="91"/>
      <c r="D20" s="91"/>
      <c r="E20" s="43"/>
      <c r="F20" s="43"/>
      <c r="G20" s="43"/>
      <c r="H20" s="43"/>
      <c r="I20" s="43"/>
      <c r="J20" s="43"/>
      <c r="K20" s="43"/>
      <c r="L20" s="43"/>
      <c r="M20" s="43"/>
      <c r="N20" s="43"/>
      <c r="O20" s="43"/>
      <c r="P20" s="43"/>
      <c r="Q20" s="43"/>
      <c r="AB20" s="44" t="str">
        <f ca="1">IF(ISBLANK(INDIRECT("B20"))," ",(INDIRECT("B20")))</f>
        <v xml:space="preserve"> </v>
      </c>
      <c r="AC20" s="44" t="str">
        <f ca="1">IF(ISBLANK(INDIRECT("C20"))," ",(INDIRECT("C20")))</f>
        <v xml:space="preserve"> </v>
      </c>
      <c r="AD20" s="44" t="str">
        <f ca="1">IF(ISBLANK(INDIRECT("D20"))," ",(INDIRECT("D20")))</f>
        <v xml:space="preserve"> </v>
      </c>
      <c r="AE20" s="44" t="str">
        <f ca="1">IF(ISBLANK(INDIRECT("E20"))," ",(INDIRECT("E20")))</f>
        <v xml:space="preserve"> </v>
      </c>
      <c r="AF20" s="44" t="str">
        <f ca="1">IF(ISBLANK(INDIRECT("F20"))," ",(INDIRECT("F20")))</f>
        <v xml:space="preserve"> </v>
      </c>
      <c r="AG20" s="44" t="str">
        <f ca="1">IF(ISBLANK(INDIRECT("G20"))," ",(INDIRECT("G20")))</f>
        <v xml:space="preserve"> </v>
      </c>
      <c r="AH20" s="44" t="str">
        <f ca="1">IF(ISBLANK(INDIRECT("H20"))," ",(INDIRECT("H20")))</f>
        <v xml:space="preserve"> </v>
      </c>
      <c r="AI20" s="44" t="str">
        <f ca="1">IF(ISBLANK(INDIRECT("I20"))," ",(INDIRECT("I20")))</f>
        <v xml:space="preserve"> </v>
      </c>
      <c r="AJ20" s="44" t="str">
        <f ca="1">IF(ISBLANK(INDIRECT("J20"))," ",(INDIRECT("J20")))</f>
        <v xml:space="preserve"> </v>
      </c>
      <c r="AK20" s="44" t="str">
        <f ca="1">IF(ISBLANK(INDIRECT("K20"))," ",(INDIRECT("K20")))</f>
        <v xml:space="preserve"> </v>
      </c>
      <c r="AL20" s="44" t="str">
        <f ca="1">IF(ISBLANK(INDIRECT("L20"))," ",(INDIRECT("L20")))</f>
        <v xml:space="preserve"> </v>
      </c>
      <c r="AM20" s="44" t="str">
        <f ca="1">IF(ISBLANK(INDIRECT("M20"))," ",(INDIRECT("M20")))</f>
        <v xml:space="preserve"> </v>
      </c>
      <c r="AN20" s="44" t="str">
        <f ca="1">IF(ISBLANK(INDIRECT("N20"))," ",(INDIRECT("N20")))</f>
        <v xml:space="preserve"> </v>
      </c>
      <c r="AO20" s="44" t="str">
        <f ca="1">IF(ISBLANK(INDIRECT("O20"))," ",(INDIRECT("O20")))</f>
        <v xml:space="preserve"> </v>
      </c>
      <c r="AP20" s="44" t="str">
        <f ca="1">IF(ISBLANK(INDIRECT("P20"))," ",(INDIRECT("P20")))</f>
        <v xml:space="preserve"> </v>
      </c>
      <c r="AQ20" s="44" t="str">
        <f ca="1">IF(ISBLANK(INDIRECT("Q20"))," ",(INDIRECT("Q20")))</f>
        <v xml:space="preserve"> </v>
      </c>
    </row>
    <row r="21" spans="1:43" ht="54" customHeight="1" x14ac:dyDescent="0.25">
      <c r="A21" s="43">
        <v>16</v>
      </c>
      <c r="B21" s="91"/>
      <c r="C21" s="91"/>
      <c r="D21" s="91"/>
      <c r="E21" s="43"/>
      <c r="F21" s="43"/>
      <c r="G21" s="43"/>
      <c r="H21" s="43"/>
      <c r="I21" s="43"/>
      <c r="J21" s="43"/>
      <c r="K21" s="43"/>
      <c r="L21" s="43"/>
      <c r="M21" s="43"/>
      <c r="N21" s="43"/>
      <c r="O21" s="43"/>
      <c r="P21" s="43"/>
      <c r="Q21" s="43"/>
      <c r="AB21" s="44" t="str">
        <f ca="1">IF(ISBLANK(INDIRECT("B21"))," ",(INDIRECT("B21")))</f>
        <v xml:space="preserve"> </v>
      </c>
      <c r="AC21" s="44" t="str">
        <f ca="1">IF(ISBLANK(INDIRECT("C21"))," ",(INDIRECT("C21")))</f>
        <v xml:space="preserve"> </v>
      </c>
      <c r="AD21" s="44" t="str">
        <f ca="1">IF(ISBLANK(INDIRECT("D21"))," ",(INDIRECT("D21")))</f>
        <v xml:space="preserve"> </v>
      </c>
      <c r="AE21" s="44" t="str">
        <f ca="1">IF(ISBLANK(INDIRECT("E21"))," ",(INDIRECT("E21")))</f>
        <v xml:space="preserve"> </v>
      </c>
      <c r="AF21" s="44" t="str">
        <f ca="1">IF(ISBLANK(INDIRECT("F21"))," ",(INDIRECT("F21")))</f>
        <v xml:space="preserve"> </v>
      </c>
      <c r="AG21" s="44" t="str">
        <f ca="1">IF(ISBLANK(INDIRECT("G21"))," ",(INDIRECT("G21")))</f>
        <v xml:space="preserve"> </v>
      </c>
      <c r="AH21" s="44" t="str">
        <f ca="1">IF(ISBLANK(INDIRECT("H21"))," ",(INDIRECT("H21")))</f>
        <v xml:space="preserve"> </v>
      </c>
      <c r="AI21" s="44" t="str">
        <f ca="1">IF(ISBLANK(INDIRECT("I21"))," ",(INDIRECT("I21")))</f>
        <v xml:space="preserve"> </v>
      </c>
      <c r="AJ21" s="44" t="str">
        <f ca="1">IF(ISBLANK(INDIRECT("J21"))," ",(INDIRECT("J21")))</f>
        <v xml:space="preserve"> </v>
      </c>
      <c r="AK21" s="44" t="str">
        <f ca="1">IF(ISBLANK(INDIRECT("K21"))," ",(INDIRECT("K21")))</f>
        <v xml:space="preserve"> </v>
      </c>
      <c r="AL21" s="44" t="str">
        <f ca="1">IF(ISBLANK(INDIRECT("L21"))," ",(INDIRECT("L21")))</f>
        <v xml:space="preserve"> </v>
      </c>
      <c r="AM21" s="44" t="str">
        <f ca="1">IF(ISBLANK(INDIRECT("M21"))," ",(INDIRECT("M21")))</f>
        <v xml:space="preserve"> </v>
      </c>
      <c r="AN21" s="44" t="str">
        <f ca="1">IF(ISBLANK(INDIRECT("N21"))," ",(INDIRECT("N21")))</f>
        <v xml:space="preserve"> </v>
      </c>
      <c r="AO21" s="44" t="str">
        <f ca="1">IF(ISBLANK(INDIRECT("O21"))," ",(INDIRECT("O21")))</f>
        <v xml:space="preserve"> </v>
      </c>
      <c r="AP21" s="44" t="str">
        <f ca="1">IF(ISBLANK(INDIRECT("P21"))," ",(INDIRECT("P21")))</f>
        <v xml:space="preserve"> </v>
      </c>
      <c r="AQ21" s="44" t="str">
        <f ca="1">IF(ISBLANK(INDIRECT("Q21"))," ",(INDIRECT("Q21")))</f>
        <v xml:space="preserve"> </v>
      </c>
    </row>
    <row r="22" spans="1:43" ht="54" customHeight="1" x14ac:dyDescent="0.25">
      <c r="A22" s="43">
        <v>17</v>
      </c>
      <c r="B22" s="91"/>
      <c r="C22" s="91"/>
      <c r="D22" s="91"/>
      <c r="E22" s="43"/>
      <c r="F22" s="43"/>
      <c r="G22" s="43"/>
      <c r="H22" s="43"/>
      <c r="I22" s="43"/>
      <c r="J22" s="43"/>
      <c r="K22" s="43"/>
      <c r="L22" s="43"/>
      <c r="M22" s="43"/>
      <c r="N22" s="43"/>
      <c r="O22" s="43"/>
      <c r="P22" s="43"/>
      <c r="Q22" s="43"/>
      <c r="AB22" s="44" t="str">
        <f ca="1">IF(ISBLANK(INDIRECT("B22"))," ",(INDIRECT("B22")))</f>
        <v xml:space="preserve"> </v>
      </c>
      <c r="AC22" s="44" t="str">
        <f ca="1">IF(ISBLANK(INDIRECT("C22"))," ",(INDIRECT("C22")))</f>
        <v xml:space="preserve"> </v>
      </c>
      <c r="AD22" s="44" t="str">
        <f ca="1">IF(ISBLANK(INDIRECT("D22"))," ",(INDIRECT("D22")))</f>
        <v xml:space="preserve"> </v>
      </c>
      <c r="AE22" s="44" t="str">
        <f ca="1">IF(ISBLANK(INDIRECT("E22"))," ",(INDIRECT("E22")))</f>
        <v xml:space="preserve"> </v>
      </c>
      <c r="AF22" s="44" t="str">
        <f ca="1">IF(ISBLANK(INDIRECT("F22"))," ",(INDIRECT("F22")))</f>
        <v xml:space="preserve"> </v>
      </c>
      <c r="AG22" s="44" t="str">
        <f ca="1">IF(ISBLANK(INDIRECT("G22"))," ",(INDIRECT("G22")))</f>
        <v xml:space="preserve"> </v>
      </c>
      <c r="AH22" s="44" t="str">
        <f ca="1">IF(ISBLANK(INDIRECT("H22"))," ",(INDIRECT("H22")))</f>
        <v xml:space="preserve"> </v>
      </c>
      <c r="AI22" s="44" t="str">
        <f ca="1">IF(ISBLANK(INDIRECT("I22"))," ",(INDIRECT("I22")))</f>
        <v xml:space="preserve"> </v>
      </c>
      <c r="AJ22" s="44" t="str">
        <f ca="1">IF(ISBLANK(INDIRECT("J22"))," ",(INDIRECT("J22")))</f>
        <v xml:space="preserve"> </v>
      </c>
      <c r="AK22" s="44" t="str">
        <f ca="1">IF(ISBLANK(INDIRECT("K22"))," ",(INDIRECT("K22")))</f>
        <v xml:space="preserve"> </v>
      </c>
      <c r="AL22" s="44" t="str">
        <f ca="1">IF(ISBLANK(INDIRECT("L22"))," ",(INDIRECT("L22")))</f>
        <v xml:space="preserve"> </v>
      </c>
      <c r="AM22" s="44" t="str">
        <f ca="1">IF(ISBLANK(INDIRECT("M22"))," ",(INDIRECT("M22")))</f>
        <v xml:space="preserve"> </v>
      </c>
      <c r="AN22" s="44" t="str">
        <f ca="1">IF(ISBLANK(INDIRECT("N22"))," ",(INDIRECT("N22")))</f>
        <v xml:space="preserve"> </v>
      </c>
      <c r="AO22" s="44" t="str">
        <f ca="1">IF(ISBLANK(INDIRECT("O22"))," ",(INDIRECT("O22")))</f>
        <v xml:space="preserve"> </v>
      </c>
      <c r="AP22" s="44" t="str">
        <f ca="1">IF(ISBLANK(INDIRECT("P22"))," ",(INDIRECT("P22")))</f>
        <v xml:space="preserve"> </v>
      </c>
      <c r="AQ22" s="44" t="str">
        <f ca="1">IF(ISBLANK(INDIRECT("Q22"))," ",(INDIRECT("Q22")))</f>
        <v xml:space="preserve"> </v>
      </c>
    </row>
    <row r="23" spans="1:43" ht="54" customHeight="1" x14ac:dyDescent="0.25">
      <c r="A23" s="43">
        <v>18</v>
      </c>
      <c r="B23" s="91"/>
      <c r="C23" s="91"/>
      <c r="D23" s="91"/>
      <c r="E23" s="43"/>
      <c r="F23" s="43"/>
      <c r="G23" s="43"/>
      <c r="H23" s="43"/>
      <c r="I23" s="43"/>
      <c r="J23" s="43"/>
      <c r="K23" s="43"/>
      <c r="L23" s="43"/>
      <c r="M23" s="43"/>
      <c r="N23" s="43"/>
      <c r="O23" s="43"/>
      <c r="P23" s="43"/>
      <c r="Q23" s="43"/>
      <c r="AB23" s="44" t="str">
        <f ca="1">IF(ISBLANK(INDIRECT("B23"))," ",(INDIRECT("B23")))</f>
        <v xml:space="preserve"> </v>
      </c>
      <c r="AC23" s="44" t="str">
        <f ca="1">IF(ISBLANK(INDIRECT("C23"))," ",(INDIRECT("C23")))</f>
        <v xml:space="preserve"> </v>
      </c>
      <c r="AD23" s="44" t="str">
        <f ca="1">IF(ISBLANK(INDIRECT("D23"))," ",(INDIRECT("D23")))</f>
        <v xml:space="preserve"> </v>
      </c>
      <c r="AE23" s="44" t="str">
        <f ca="1">IF(ISBLANK(INDIRECT("E23"))," ",(INDIRECT("E23")))</f>
        <v xml:space="preserve"> </v>
      </c>
      <c r="AF23" s="44" t="str">
        <f ca="1">IF(ISBLANK(INDIRECT("F23"))," ",(INDIRECT("F23")))</f>
        <v xml:space="preserve"> </v>
      </c>
      <c r="AG23" s="44" t="str">
        <f ca="1">IF(ISBLANK(INDIRECT("G23"))," ",(INDIRECT("G23")))</f>
        <v xml:space="preserve"> </v>
      </c>
      <c r="AH23" s="44" t="str">
        <f ca="1">IF(ISBLANK(INDIRECT("H23"))," ",(INDIRECT("H23")))</f>
        <v xml:space="preserve"> </v>
      </c>
      <c r="AI23" s="44" t="str">
        <f ca="1">IF(ISBLANK(INDIRECT("I23"))," ",(INDIRECT("I23")))</f>
        <v xml:space="preserve"> </v>
      </c>
      <c r="AJ23" s="44" t="str">
        <f ca="1">IF(ISBLANK(INDIRECT("J23"))," ",(INDIRECT("J23")))</f>
        <v xml:space="preserve"> </v>
      </c>
      <c r="AK23" s="44" t="str">
        <f ca="1">IF(ISBLANK(INDIRECT("K23"))," ",(INDIRECT("K23")))</f>
        <v xml:space="preserve"> </v>
      </c>
      <c r="AL23" s="44" t="str">
        <f ca="1">IF(ISBLANK(INDIRECT("L23"))," ",(INDIRECT("L23")))</f>
        <v xml:space="preserve"> </v>
      </c>
      <c r="AM23" s="44" t="str">
        <f ca="1">IF(ISBLANK(INDIRECT("M23"))," ",(INDIRECT("M23")))</f>
        <v xml:space="preserve"> </v>
      </c>
      <c r="AN23" s="44" t="str">
        <f ca="1">IF(ISBLANK(INDIRECT("N23"))," ",(INDIRECT("N23")))</f>
        <v xml:space="preserve"> </v>
      </c>
      <c r="AO23" s="44" t="str">
        <f ca="1">IF(ISBLANK(INDIRECT("O23"))," ",(INDIRECT("O23")))</f>
        <v xml:space="preserve"> </v>
      </c>
      <c r="AP23" s="44" t="str">
        <f ca="1">IF(ISBLANK(INDIRECT("P23"))," ",(INDIRECT("P23")))</f>
        <v xml:space="preserve"> </v>
      </c>
      <c r="AQ23" s="44" t="str">
        <f ca="1">IF(ISBLANK(INDIRECT("Q23"))," ",(INDIRECT("Q23")))</f>
        <v xml:space="preserve"> </v>
      </c>
    </row>
    <row r="24" spans="1:43" ht="54" customHeight="1" x14ac:dyDescent="0.25">
      <c r="A24" s="43">
        <v>19</v>
      </c>
      <c r="B24" s="91"/>
      <c r="C24" s="91"/>
      <c r="D24" s="91"/>
      <c r="E24" s="43"/>
      <c r="F24" s="43"/>
      <c r="G24" s="43"/>
      <c r="H24" s="43"/>
      <c r="I24" s="43"/>
      <c r="J24" s="43"/>
      <c r="K24" s="43"/>
      <c r="L24" s="43"/>
      <c r="M24" s="43"/>
      <c r="N24" s="43"/>
      <c r="O24" s="43"/>
      <c r="P24" s="43"/>
      <c r="Q24" s="43"/>
      <c r="AB24" s="44" t="str">
        <f ca="1">IF(ISBLANK(INDIRECT("B24"))," ",(INDIRECT("B24")))</f>
        <v xml:space="preserve"> </v>
      </c>
      <c r="AC24" s="44" t="str">
        <f ca="1">IF(ISBLANK(INDIRECT("C24"))," ",(INDIRECT("C24")))</f>
        <v xml:space="preserve"> </v>
      </c>
      <c r="AD24" s="44" t="str">
        <f ca="1">IF(ISBLANK(INDIRECT("D24"))," ",(INDIRECT("D24")))</f>
        <v xml:space="preserve"> </v>
      </c>
      <c r="AE24" s="44" t="str">
        <f ca="1">IF(ISBLANK(INDIRECT("E24"))," ",(INDIRECT("E24")))</f>
        <v xml:space="preserve"> </v>
      </c>
      <c r="AF24" s="44" t="str">
        <f ca="1">IF(ISBLANK(INDIRECT("F24"))," ",(INDIRECT("F24")))</f>
        <v xml:space="preserve"> </v>
      </c>
      <c r="AG24" s="44" t="str">
        <f ca="1">IF(ISBLANK(INDIRECT("G24"))," ",(INDIRECT("G24")))</f>
        <v xml:space="preserve"> </v>
      </c>
      <c r="AH24" s="44" t="str">
        <f ca="1">IF(ISBLANK(INDIRECT("H24"))," ",(INDIRECT("H24")))</f>
        <v xml:space="preserve"> </v>
      </c>
      <c r="AI24" s="44" t="str">
        <f ca="1">IF(ISBLANK(INDIRECT("I24"))," ",(INDIRECT("I24")))</f>
        <v xml:space="preserve"> </v>
      </c>
      <c r="AJ24" s="44" t="str">
        <f ca="1">IF(ISBLANK(INDIRECT("J24"))," ",(INDIRECT("J24")))</f>
        <v xml:space="preserve"> </v>
      </c>
      <c r="AK24" s="44" t="str">
        <f ca="1">IF(ISBLANK(INDIRECT("K24"))," ",(INDIRECT("K24")))</f>
        <v xml:space="preserve"> </v>
      </c>
      <c r="AL24" s="44" t="str">
        <f ca="1">IF(ISBLANK(INDIRECT("L24"))," ",(INDIRECT("L24")))</f>
        <v xml:space="preserve"> </v>
      </c>
      <c r="AM24" s="44" t="str">
        <f ca="1">IF(ISBLANK(INDIRECT("M24"))," ",(INDIRECT("M24")))</f>
        <v xml:space="preserve"> </v>
      </c>
      <c r="AN24" s="44" t="str">
        <f ca="1">IF(ISBLANK(INDIRECT("N24"))," ",(INDIRECT("N24")))</f>
        <v xml:space="preserve"> </v>
      </c>
      <c r="AO24" s="44" t="str">
        <f ca="1">IF(ISBLANK(INDIRECT("O24"))," ",(INDIRECT("O24")))</f>
        <v xml:space="preserve"> </v>
      </c>
      <c r="AP24" s="44" t="str">
        <f ca="1">IF(ISBLANK(INDIRECT("P24"))," ",(INDIRECT("P24")))</f>
        <v xml:space="preserve"> </v>
      </c>
      <c r="AQ24" s="44" t="str">
        <f ca="1">IF(ISBLANK(INDIRECT("Q24"))," ",(INDIRECT("Q24")))</f>
        <v xml:space="preserve"> </v>
      </c>
    </row>
    <row r="25" spans="1:43" ht="56.25" customHeight="1" x14ac:dyDescent="0.25">
      <c r="A25" s="43">
        <v>20</v>
      </c>
      <c r="B25" s="91"/>
      <c r="C25" s="91"/>
      <c r="D25" s="91"/>
      <c r="E25" s="43"/>
      <c r="F25" s="43"/>
      <c r="G25" s="43"/>
      <c r="H25" s="43"/>
      <c r="I25" s="43"/>
      <c r="J25" s="43"/>
      <c r="K25" s="43"/>
      <c r="L25" s="43"/>
      <c r="M25" s="43"/>
      <c r="N25" s="43"/>
      <c r="O25" s="43"/>
      <c r="P25" s="43"/>
      <c r="Q25" s="43"/>
      <c r="AB25" s="44" t="str">
        <f ca="1">IF(ISBLANK(INDIRECT("B25"))," ",(INDIRECT("B25")))</f>
        <v xml:space="preserve"> </v>
      </c>
      <c r="AC25" s="44" t="str">
        <f ca="1">IF(ISBLANK(INDIRECT("C25"))," ",(INDIRECT("C25")))</f>
        <v xml:space="preserve"> </v>
      </c>
      <c r="AD25" s="44" t="str">
        <f ca="1">IF(ISBLANK(INDIRECT("D25"))," ",(INDIRECT("D25")))</f>
        <v xml:space="preserve"> </v>
      </c>
      <c r="AE25" s="44" t="str">
        <f ca="1">IF(ISBLANK(INDIRECT("E25"))," ",(INDIRECT("E25")))</f>
        <v xml:space="preserve"> </v>
      </c>
      <c r="AF25" s="44" t="str">
        <f ca="1">IF(ISBLANK(INDIRECT("F25"))," ",(INDIRECT("F25")))</f>
        <v xml:space="preserve"> </v>
      </c>
      <c r="AG25" s="44" t="str">
        <f ca="1">IF(ISBLANK(INDIRECT("G25"))," ",(INDIRECT("G25")))</f>
        <v xml:space="preserve"> </v>
      </c>
      <c r="AH25" s="44" t="str">
        <f ca="1">IF(ISBLANK(INDIRECT("H25"))," ",(INDIRECT("H25")))</f>
        <v xml:space="preserve"> </v>
      </c>
      <c r="AI25" s="44" t="str">
        <f ca="1">IF(ISBLANK(INDIRECT("I25"))," ",(INDIRECT("I25")))</f>
        <v xml:space="preserve"> </v>
      </c>
      <c r="AJ25" s="44" t="str">
        <f ca="1">IF(ISBLANK(INDIRECT("J25"))," ",(INDIRECT("J25")))</f>
        <v xml:space="preserve"> </v>
      </c>
      <c r="AK25" s="44" t="str">
        <f ca="1">IF(ISBLANK(INDIRECT("K25"))," ",(INDIRECT("K25")))</f>
        <v xml:space="preserve"> </v>
      </c>
      <c r="AL25" s="44" t="str">
        <f ca="1">IF(ISBLANK(INDIRECT("L25"))," ",(INDIRECT("L25")))</f>
        <v xml:space="preserve"> </v>
      </c>
      <c r="AM25" s="44" t="str">
        <f ca="1">IF(ISBLANK(INDIRECT("M25"))," ",(INDIRECT("M25")))</f>
        <v xml:space="preserve"> </v>
      </c>
      <c r="AN25" s="44" t="str">
        <f ca="1">IF(ISBLANK(INDIRECT("N25"))," ",(INDIRECT("N25")))</f>
        <v xml:space="preserve"> </v>
      </c>
      <c r="AO25" s="44" t="str">
        <f ca="1">IF(ISBLANK(INDIRECT("O25"))," ",(INDIRECT("O25")))</f>
        <v xml:space="preserve"> </v>
      </c>
      <c r="AP25" s="44" t="str">
        <f ca="1">IF(ISBLANK(INDIRECT("P25"))," ",(INDIRECT("P25")))</f>
        <v xml:space="preserve"> </v>
      </c>
      <c r="AQ25" s="44" t="str">
        <f ca="1">IF(ISBLANK(INDIRECT("Q25"))," ",(INDIRECT("Q25")))</f>
        <v xml:space="preserve"> </v>
      </c>
    </row>
    <row r="26" spans="1:43" ht="56.25" customHeight="1" x14ac:dyDescent="0.25">
      <c r="A26" s="43">
        <v>21</v>
      </c>
      <c r="B26" s="91"/>
      <c r="C26" s="91"/>
      <c r="D26" s="91"/>
      <c r="E26" s="43"/>
      <c r="F26" s="43"/>
      <c r="G26" s="43"/>
      <c r="H26" s="43"/>
      <c r="I26" s="43"/>
      <c r="J26" s="43"/>
      <c r="K26" s="43"/>
      <c r="L26" s="43"/>
      <c r="M26" s="43"/>
      <c r="N26" s="43"/>
      <c r="O26" s="43"/>
      <c r="P26" s="43"/>
      <c r="Q26" s="43"/>
      <c r="AB26" s="44" t="str">
        <f ca="1">IF(ISBLANK(INDIRECT("B26"))," ",(INDIRECT("B26")))</f>
        <v xml:space="preserve"> </v>
      </c>
      <c r="AC26" s="44" t="str">
        <f ca="1">IF(ISBLANK(INDIRECT("C26"))," ",(INDIRECT("C26")))</f>
        <v xml:space="preserve"> </v>
      </c>
      <c r="AD26" s="44" t="str">
        <f ca="1">IF(ISBLANK(INDIRECT("D26"))," ",(INDIRECT("D26")))</f>
        <v xml:space="preserve"> </v>
      </c>
      <c r="AE26" s="44" t="str">
        <f ca="1">IF(ISBLANK(INDIRECT("E26"))," ",(INDIRECT("E26")))</f>
        <v xml:space="preserve"> </v>
      </c>
      <c r="AF26" s="44" t="str">
        <f ca="1">IF(ISBLANK(INDIRECT("F26"))," ",(INDIRECT("F26")))</f>
        <v xml:space="preserve"> </v>
      </c>
      <c r="AG26" s="44" t="str">
        <f ca="1">IF(ISBLANK(INDIRECT("G26"))," ",(INDIRECT("G26")))</f>
        <v xml:space="preserve"> </v>
      </c>
      <c r="AH26" s="44" t="str">
        <f ca="1">IF(ISBLANK(INDIRECT("H26"))," ",(INDIRECT("H26")))</f>
        <v xml:space="preserve"> </v>
      </c>
      <c r="AI26" s="44" t="str">
        <f ca="1">IF(ISBLANK(INDIRECT("I26"))," ",(INDIRECT("I26")))</f>
        <v xml:space="preserve"> </v>
      </c>
      <c r="AJ26" s="44" t="str">
        <f ca="1">IF(ISBLANK(INDIRECT("J26"))," ",(INDIRECT("J26")))</f>
        <v xml:space="preserve"> </v>
      </c>
      <c r="AK26" s="44" t="str">
        <f ca="1">IF(ISBLANK(INDIRECT("K26"))," ",(INDIRECT("K26")))</f>
        <v xml:space="preserve"> </v>
      </c>
      <c r="AL26" s="44" t="str">
        <f ca="1">IF(ISBLANK(INDIRECT("L26"))," ",(INDIRECT("L26")))</f>
        <v xml:space="preserve"> </v>
      </c>
      <c r="AM26" s="44" t="str">
        <f ca="1">IF(ISBLANK(INDIRECT("M26"))," ",(INDIRECT("M26")))</f>
        <v xml:space="preserve"> </v>
      </c>
      <c r="AN26" s="44" t="str">
        <f ca="1">IF(ISBLANK(INDIRECT("N26"))," ",(INDIRECT("N26")))</f>
        <v xml:space="preserve"> </v>
      </c>
      <c r="AO26" s="44" t="str">
        <f ca="1">IF(ISBLANK(INDIRECT("O26"))," ",(INDIRECT("O26")))</f>
        <v xml:space="preserve"> </v>
      </c>
      <c r="AP26" s="44" t="str">
        <f ca="1">IF(ISBLANK(INDIRECT("P26"))," ",(INDIRECT("P26")))</f>
        <v xml:space="preserve"> </v>
      </c>
      <c r="AQ26" s="44" t="str">
        <f ca="1">IF(ISBLANK(INDIRECT("Q26"))," ",(INDIRECT("Q26")))</f>
        <v xml:space="preserve"> </v>
      </c>
    </row>
    <row r="27" spans="1:43" ht="56.25" customHeight="1" x14ac:dyDescent="0.25">
      <c r="A27" s="43">
        <v>22</v>
      </c>
      <c r="B27" s="91"/>
      <c r="C27" s="91"/>
      <c r="D27" s="91"/>
      <c r="E27" s="43"/>
      <c r="F27" s="43"/>
      <c r="G27" s="43"/>
      <c r="H27" s="43"/>
      <c r="I27" s="43"/>
      <c r="J27" s="43"/>
      <c r="K27" s="43"/>
      <c r="L27" s="43"/>
      <c r="M27" s="43"/>
      <c r="N27" s="43"/>
      <c r="O27" s="43"/>
      <c r="P27" s="43"/>
      <c r="Q27" s="43"/>
      <c r="AB27" s="44" t="str">
        <f ca="1">IF(ISBLANK(INDIRECT("B27"))," ",(INDIRECT("B27")))</f>
        <v xml:space="preserve"> </v>
      </c>
      <c r="AC27" s="44" t="str">
        <f ca="1">IF(ISBLANK(INDIRECT("C27"))," ",(INDIRECT("C27")))</f>
        <v xml:space="preserve"> </v>
      </c>
      <c r="AD27" s="44" t="str">
        <f ca="1">IF(ISBLANK(INDIRECT("D27"))," ",(INDIRECT("D27")))</f>
        <v xml:space="preserve"> </v>
      </c>
      <c r="AE27" s="44" t="str">
        <f ca="1">IF(ISBLANK(INDIRECT("E27"))," ",(INDIRECT("E27")))</f>
        <v xml:space="preserve"> </v>
      </c>
      <c r="AF27" s="44" t="str">
        <f ca="1">IF(ISBLANK(INDIRECT("F27"))," ",(INDIRECT("F27")))</f>
        <v xml:space="preserve"> </v>
      </c>
      <c r="AG27" s="44" t="str">
        <f ca="1">IF(ISBLANK(INDIRECT("G27"))," ",(INDIRECT("G27")))</f>
        <v xml:space="preserve"> </v>
      </c>
      <c r="AH27" s="44" t="str">
        <f ca="1">IF(ISBLANK(INDIRECT("H27"))," ",(INDIRECT("H27")))</f>
        <v xml:space="preserve"> </v>
      </c>
      <c r="AI27" s="44" t="str">
        <f ca="1">IF(ISBLANK(INDIRECT("I27"))," ",(INDIRECT("I27")))</f>
        <v xml:space="preserve"> </v>
      </c>
      <c r="AJ27" s="44" t="str">
        <f ca="1">IF(ISBLANK(INDIRECT("J27"))," ",(INDIRECT("J27")))</f>
        <v xml:space="preserve"> </v>
      </c>
      <c r="AK27" s="44" t="str">
        <f ca="1">IF(ISBLANK(INDIRECT("K27"))," ",(INDIRECT("K27")))</f>
        <v xml:space="preserve"> </v>
      </c>
      <c r="AL27" s="44" t="str">
        <f ca="1">IF(ISBLANK(INDIRECT("L27"))," ",(INDIRECT("L27")))</f>
        <v xml:space="preserve"> </v>
      </c>
      <c r="AM27" s="44" t="str">
        <f ca="1">IF(ISBLANK(INDIRECT("M27"))," ",(INDIRECT("M27")))</f>
        <v xml:space="preserve"> </v>
      </c>
      <c r="AN27" s="44" t="str">
        <f ca="1">IF(ISBLANK(INDIRECT("N27"))," ",(INDIRECT("N27")))</f>
        <v xml:space="preserve"> </v>
      </c>
      <c r="AO27" s="44" t="str">
        <f ca="1">IF(ISBLANK(INDIRECT("O27"))," ",(INDIRECT("O27")))</f>
        <v xml:space="preserve"> </v>
      </c>
      <c r="AP27" s="44" t="str">
        <f ca="1">IF(ISBLANK(INDIRECT("P27"))," ",(INDIRECT("P27")))</f>
        <v xml:space="preserve"> </v>
      </c>
      <c r="AQ27" s="44" t="str">
        <f ca="1">IF(ISBLANK(INDIRECT("Q27"))," ",(INDIRECT("Q27")))</f>
        <v xml:space="preserve"> </v>
      </c>
    </row>
    <row r="28" spans="1:43" ht="56.25" customHeight="1" x14ac:dyDescent="0.25">
      <c r="A28" s="43">
        <v>23</v>
      </c>
      <c r="B28" s="91"/>
      <c r="C28" s="91"/>
      <c r="D28" s="91"/>
      <c r="E28" s="43"/>
      <c r="F28" s="43"/>
      <c r="G28" s="43"/>
      <c r="H28" s="43"/>
      <c r="I28" s="43"/>
      <c r="J28" s="43"/>
      <c r="K28" s="43"/>
      <c r="L28" s="43"/>
      <c r="M28" s="43"/>
      <c r="N28" s="43"/>
      <c r="O28" s="43"/>
      <c r="P28" s="43"/>
      <c r="Q28" s="43"/>
      <c r="AB28" s="44" t="str">
        <f ca="1">IF(ISBLANK(INDIRECT("B28"))," ",(INDIRECT("B28")))</f>
        <v xml:space="preserve"> </v>
      </c>
      <c r="AC28" s="44" t="str">
        <f ca="1">IF(ISBLANK(INDIRECT("C28"))," ",(INDIRECT("C28")))</f>
        <v xml:space="preserve"> </v>
      </c>
      <c r="AD28" s="44" t="str">
        <f ca="1">IF(ISBLANK(INDIRECT("D28"))," ",(INDIRECT("D28")))</f>
        <v xml:space="preserve"> </v>
      </c>
      <c r="AE28" s="44" t="str">
        <f ca="1">IF(ISBLANK(INDIRECT("E28"))," ",(INDIRECT("E28")))</f>
        <v xml:space="preserve"> </v>
      </c>
      <c r="AF28" s="44" t="str">
        <f ca="1">IF(ISBLANK(INDIRECT("F28"))," ",(INDIRECT("F28")))</f>
        <v xml:space="preserve"> </v>
      </c>
      <c r="AG28" s="44" t="str">
        <f ca="1">IF(ISBLANK(INDIRECT("G28"))," ",(INDIRECT("G28")))</f>
        <v xml:space="preserve"> </v>
      </c>
      <c r="AH28" s="44" t="str">
        <f ca="1">IF(ISBLANK(INDIRECT("H28"))," ",(INDIRECT("H28")))</f>
        <v xml:space="preserve"> </v>
      </c>
      <c r="AI28" s="44" t="str">
        <f ca="1">IF(ISBLANK(INDIRECT("I28"))," ",(INDIRECT("I28")))</f>
        <v xml:space="preserve"> </v>
      </c>
      <c r="AJ28" s="44" t="str">
        <f ca="1">IF(ISBLANK(INDIRECT("J28"))," ",(INDIRECT("J28")))</f>
        <v xml:space="preserve"> </v>
      </c>
      <c r="AK28" s="44" t="str">
        <f ca="1">IF(ISBLANK(INDIRECT("K28"))," ",(INDIRECT("K28")))</f>
        <v xml:space="preserve"> </v>
      </c>
      <c r="AL28" s="44" t="str">
        <f ca="1">IF(ISBLANK(INDIRECT("L28"))," ",(INDIRECT("L28")))</f>
        <v xml:space="preserve"> </v>
      </c>
      <c r="AM28" s="44" t="str">
        <f ca="1">IF(ISBLANK(INDIRECT("M28"))," ",(INDIRECT("M28")))</f>
        <v xml:space="preserve"> </v>
      </c>
      <c r="AN28" s="44" t="str">
        <f ca="1">IF(ISBLANK(INDIRECT("N28"))," ",(INDIRECT("N28")))</f>
        <v xml:space="preserve"> </v>
      </c>
      <c r="AO28" s="44" t="str">
        <f ca="1">IF(ISBLANK(INDIRECT("O28"))," ",(INDIRECT("O28")))</f>
        <v xml:space="preserve"> </v>
      </c>
      <c r="AP28" s="44" t="str">
        <f ca="1">IF(ISBLANK(INDIRECT("P28"))," ",(INDIRECT("P28")))</f>
        <v xml:space="preserve"> </v>
      </c>
      <c r="AQ28" s="44" t="str">
        <f ca="1">IF(ISBLANK(INDIRECT("Q28"))," ",(INDIRECT("Q28")))</f>
        <v xml:space="preserve"> </v>
      </c>
    </row>
    <row r="29" spans="1:43" ht="56.25" customHeight="1" x14ac:dyDescent="0.25">
      <c r="A29" s="43">
        <v>24</v>
      </c>
      <c r="B29" s="91"/>
      <c r="C29" s="91"/>
      <c r="D29" s="91"/>
      <c r="E29" s="43"/>
      <c r="F29" s="43"/>
      <c r="G29" s="43"/>
      <c r="H29" s="43"/>
      <c r="I29" s="43"/>
      <c r="J29" s="43"/>
      <c r="K29" s="43"/>
      <c r="L29" s="43"/>
      <c r="M29" s="43"/>
      <c r="N29" s="43"/>
      <c r="O29" s="43"/>
      <c r="P29" s="43"/>
      <c r="Q29" s="43"/>
      <c r="AB29" s="44" t="str">
        <f ca="1">IF(ISBLANK(INDIRECT("B29"))," ",(INDIRECT("B29")))</f>
        <v xml:space="preserve"> </v>
      </c>
      <c r="AC29" s="44" t="str">
        <f ca="1">IF(ISBLANK(INDIRECT("C29"))," ",(INDIRECT("C29")))</f>
        <v xml:space="preserve"> </v>
      </c>
      <c r="AD29" s="44" t="str">
        <f ca="1">IF(ISBLANK(INDIRECT("D29"))," ",(INDIRECT("D29")))</f>
        <v xml:space="preserve"> </v>
      </c>
      <c r="AE29" s="44" t="str">
        <f ca="1">IF(ISBLANK(INDIRECT("E29"))," ",(INDIRECT("E29")))</f>
        <v xml:space="preserve"> </v>
      </c>
      <c r="AF29" s="44" t="str">
        <f ca="1">IF(ISBLANK(INDIRECT("F29"))," ",(INDIRECT("F29")))</f>
        <v xml:space="preserve"> </v>
      </c>
      <c r="AG29" s="44" t="str">
        <f ca="1">IF(ISBLANK(INDIRECT("G29"))," ",(INDIRECT("G29")))</f>
        <v xml:space="preserve"> </v>
      </c>
      <c r="AH29" s="44" t="str">
        <f ca="1">IF(ISBLANK(INDIRECT("H29"))," ",(INDIRECT("H29")))</f>
        <v xml:space="preserve"> </v>
      </c>
      <c r="AI29" s="44" t="str">
        <f ca="1">IF(ISBLANK(INDIRECT("I29"))," ",(INDIRECT("I29")))</f>
        <v xml:space="preserve"> </v>
      </c>
      <c r="AJ29" s="44" t="str">
        <f ca="1">IF(ISBLANK(INDIRECT("J29"))," ",(INDIRECT("J29")))</f>
        <v xml:space="preserve"> </v>
      </c>
      <c r="AK29" s="44" t="str">
        <f ca="1">IF(ISBLANK(INDIRECT("K29"))," ",(INDIRECT("K29")))</f>
        <v xml:space="preserve"> </v>
      </c>
      <c r="AL29" s="44" t="str">
        <f ca="1">IF(ISBLANK(INDIRECT("L29"))," ",(INDIRECT("L29")))</f>
        <v xml:space="preserve"> </v>
      </c>
      <c r="AM29" s="44" t="str">
        <f ca="1">IF(ISBLANK(INDIRECT("M29"))," ",(INDIRECT("M29")))</f>
        <v xml:space="preserve"> </v>
      </c>
      <c r="AN29" s="44" t="str">
        <f ca="1">IF(ISBLANK(INDIRECT("N29"))," ",(INDIRECT("N29")))</f>
        <v xml:space="preserve"> </v>
      </c>
      <c r="AO29" s="44" t="str">
        <f ca="1">IF(ISBLANK(INDIRECT("O29"))," ",(INDIRECT("O29")))</f>
        <v xml:space="preserve"> </v>
      </c>
      <c r="AP29" s="44" t="str">
        <f ca="1">IF(ISBLANK(INDIRECT("P29"))," ",(INDIRECT("P29")))</f>
        <v xml:space="preserve"> </v>
      </c>
      <c r="AQ29" s="44" t="str">
        <f ca="1">IF(ISBLANK(INDIRECT("Q29"))," ",(INDIRECT("Q29")))</f>
        <v xml:space="preserve"> </v>
      </c>
    </row>
    <row r="30" spans="1:43" ht="56.25" customHeight="1" x14ac:dyDescent="0.25">
      <c r="A30" s="43">
        <v>25</v>
      </c>
      <c r="B30" s="91"/>
      <c r="C30" s="91"/>
      <c r="D30" s="91"/>
      <c r="E30" s="43"/>
      <c r="F30" s="43"/>
      <c r="G30" s="43"/>
      <c r="H30" s="43"/>
      <c r="I30" s="43"/>
      <c r="J30" s="43"/>
      <c r="K30" s="43"/>
      <c r="L30" s="43"/>
      <c r="M30" s="43"/>
      <c r="N30" s="43"/>
      <c r="O30" s="43"/>
      <c r="P30" s="43"/>
      <c r="Q30" s="43"/>
      <c r="AB30" s="44" t="str">
        <f ca="1">IF(ISBLANK(INDIRECT("B30"))," ",(INDIRECT("B30")))</f>
        <v xml:space="preserve"> </v>
      </c>
      <c r="AC30" s="44" t="str">
        <f ca="1">IF(ISBLANK(INDIRECT("C30"))," ",(INDIRECT("C30")))</f>
        <v xml:space="preserve"> </v>
      </c>
      <c r="AD30" s="44" t="str">
        <f ca="1">IF(ISBLANK(INDIRECT("D30"))," ",(INDIRECT("D30")))</f>
        <v xml:space="preserve"> </v>
      </c>
      <c r="AE30" s="44" t="str">
        <f ca="1">IF(ISBLANK(INDIRECT("E30"))," ",(INDIRECT("E30")))</f>
        <v xml:space="preserve"> </v>
      </c>
      <c r="AF30" s="44" t="str">
        <f ca="1">IF(ISBLANK(INDIRECT("F30"))," ",(INDIRECT("F30")))</f>
        <v xml:space="preserve"> </v>
      </c>
      <c r="AG30" s="44" t="str">
        <f ca="1">IF(ISBLANK(INDIRECT("G30"))," ",(INDIRECT("G30")))</f>
        <v xml:space="preserve"> </v>
      </c>
      <c r="AH30" s="44" t="str">
        <f ca="1">IF(ISBLANK(INDIRECT("H30"))," ",(INDIRECT("H30")))</f>
        <v xml:space="preserve"> </v>
      </c>
      <c r="AI30" s="44" t="str">
        <f ca="1">IF(ISBLANK(INDIRECT("I30"))," ",(INDIRECT("I30")))</f>
        <v xml:space="preserve"> </v>
      </c>
      <c r="AJ30" s="44" t="str">
        <f ca="1">IF(ISBLANK(INDIRECT("J30"))," ",(INDIRECT("J30")))</f>
        <v xml:space="preserve"> </v>
      </c>
      <c r="AK30" s="44" t="str">
        <f ca="1">IF(ISBLANK(INDIRECT("K30"))," ",(INDIRECT("K30")))</f>
        <v xml:space="preserve"> </v>
      </c>
      <c r="AL30" s="44" t="str">
        <f ca="1">IF(ISBLANK(INDIRECT("L30"))," ",(INDIRECT("L30")))</f>
        <v xml:space="preserve"> </v>
      </c>
      <c r="AM30" s="44" t="str">
        <f ca="1">IF(ISBLANK(INDIRECT("M30"))," ",(INDIRECT("M30")))</f>
        <v xml:space="preserve"> </v>
      </c>
      <c r="AN30" s="44" t="str">
        <f ca="1">IF(ISBLANK(INDIRECT("N30"))," ",(INDIRECT("N30")))</f>
        <v xml:space="preserve"> </v>
      </c>
      <c r="AO30" s="44" t="str">
        <f ca="1">IF(ISBLANK(INDIRECT("O30"))," ",(INDIRECT("O30")))</f>
        <v xml:space="preserve"> </v>
      </c>
      <c r="AP30" s="44" t="str">
        <f ca="1">IF(ISBLANK(INDIRECT("P30"))," ",(INDIRECT("P30")))</f>
        <v xml:space="preserve"> </v>
      </c>
      <c r="AQ30" s="44" t="str">
        <f ca="1">IF(ISBLANK(INDIRECT("Q30"))," ",(INDIRECT("Q30")))</f>
        <v xml:space="preserve"> </v>
      </c>
    </row>
    <row r="31" spans="1:43" ht="56.25" customHeight="1" x14ac:dyDescent="0.25">
      <c r="A31" s="43">
        <v>26</v>
      </c>
      <c r="B31" s="91"/>
      <c r="C31" s="91"/>
      <c r="D31" s="91"/>
      <c r="E31" s="43"/>
      <c r="F31" s="43"/>
      <c r="G31" s="43"/>
      <c r="H31" s="43"/>
      <c r="I31" s="43"/>
      <c r="J31" s="43"/>
      <c r="K31" s="43"/>
      <c r="L31" s="43"/>
      <c r="M31" s="43"/>
      <c r="N31" s="43"/>
      <c r="O31" s="43"/>
      <c r="P31" s="43"/>
      <c r="Q31" s="43"/>
      <c r="AB31" s="44" t="str">
        <f ca="1">IF(ISBLANK(INDIRECT("B31"))," ",(INDIRECT("B31")))</f>
        <v xml:space="preserve"> </v>
      </c>
      <c r="AC31" s="44" t="str">
        <f ca="1">IF(ISBLANK(INDIRECT("C31"))," ",(INDIRECT("C31")))</f>
        <v xml:space="preserve"> </v>
      </c>
      <c r="AD31" s="44" t="str">
        <f ca="1">IF(ISBLANK(INDIRECT("D31"))," ",(INDIRECT("D31")))</f>
        <v xml:space="preserve"> </v>
      </c>
      <c r="AE31" s="44" t="str">
        <f ca="1">IF(ISBLANK(INDIRECT("E31"))," ",(INDIRECT("E31")))</f>
        <v xml:space="preserve"> </v>
      </c>
      <c r="AF31" s="44" t="str">
        <f ca="1">IF(ISBLANK(INDIRECT("F31"))," ",(INDIRECT("F31")))</f>
        <v xml:space="preserve"> </v>
      </c>
      <c r="AG31" s="44" t="str">
        <f ca="1">IF(ISBLANK(INDIRECT("G31"))," ",(INDIRECT("G31")))</f>
        <v xml:space="preserve"> </v>
      </c>
      <c r="AH31" s="44" t="str">
        <f ca="1">IF(ISBLANK(INDIRECT("H31"))," ",(INDIRECT("H31")))</f>
        <v xml:space="preserve"> </v>
      </c>
      <c r="AI31" s="44" t="str">
        <f ca="1">IF(ISBLANK(INDIRECT("I31"))," ",(INDIRECT("I31")))</f>
        <v xml:space="preserve"> </v>
      </c>
      <c r="AJ31" s="44" t="str">
        <f ca="1">IF(ISBLANK(INDIRECT("J31"))," ",(INDIRECT("J31")))</f>
        <v xml:space="preserve"> </v>
      </c>
      <c r="AK31" s="44" t="str">
        <f ca="1">IF(ISBLANK(INDIRECT("K31"))," ",(INDIRECT("K31")))</f>
        <v xml:space="preserve"> </v>
      </c>
      <c r="AL31" s="44" t="str">
        <f ca="1">IF(ISBLANK(INDIRECT("L31"))," ",(INDIRECT("L31")))</f>
        <v xml:space="preserve"> </v>
      </c>
      <c r="AM31" s="44" t="str">
        <f ca="1">IF(ISBLANK(INDIRECT("M31"))," ",(INDIRECT("M31")))</f>
        <v xml:space="preserve"> </v>
      </c>
      <c r="AN31" s="44" t="str">
        <f ca="1">IF(ISBLANK(INDIRECT("N31"))," ",(INDIRECT("N31")))</f>
        <v xml:space="preserve"> </v>
      </c>
      <c r="AO31" s="44" t="str">
        <f ca="1">IF(ISBLANK(INDIRECT("O31"))," ",(INDIRECT("O31")))</f>
        <v xml:space="preserve"> </v>
      </c>
      <c r="AP31" s="44" t="str">
        <f ca="1">IF(ISBLANK(INDIRECT("P31"))," ",(INDIRECT("P31")))</f>
        <v xml:space="preserve"> </v>
      </c>
      <c r="AQ31" s="44" t="str">
        <f ca="1">IF(ISBLANK(INDIRECT("Q31"))," ",(INDIRECT("Q31")))</f>
        <v xml:space="preserve"> </v>
      </c>
    </row>
    <row r="32" spans="1:43" ht="56.25" customHeight="1" x14ac:dyDescent="0.25">
      <c r="A32" s="43">
        <v>27</v>
      </c>
      <c r="B32" s="91"/>
      <c r="C32" s="91"/>
      <c r="D32" s="91"/>
      <c r="E32" s="43"/>
      <c r="F32" s="43"/>
      <c r="G32" s="43"/>
      <c r="H32" s="43"/>
      <c r="I32" s="43"/>
      <c r="J32" s="43"/>
      <c r="K32" s="43"/>
      <c r="L32" s="43"/>
      <c r="M32" s="43"/>
      <c r="N32" s="43"/>
      <c r="O32" s="43"/>
      <c r="P32" s="43"/>
      <c r="Q32" s="43"/>
      <c r="AB32" s="44" t="str">
        <f ca="1">IF(ISBLANK(INDIRECT("B32"))," ",(INDIRECT("B32")))</f>
        <v xml:space="preserve"> </v>
      </c>
      <c r="AC32" s="44" t="str">
        <f ca="1">IF(ISBLANK(INDIRECT("C32"))," ",(INDIRECT("C32")))</f>
        <v xml:space="preserve"> </v>
      </c>
      <c r="AD32" s="44" t="str">
        <f ca="1">IF(ISBLANK(INDIRECT("D32"))," ",(INDIRECT("D32")))</f>
        <v xml:space="preserve"> </v>
      </c>
      <c r="AE32" s="44" t="str">
        <f ca="1">IF(ISBLANK(INDIRECT("E32"))," ",(INDIRECT("E32")))</f>
        <v xml:space="preserve"> </v>
      </c>
      <c r="AF32" s="44" t="str">
        <f ca="1">IF(ISBLANK(INDIRECT("F32"))," ",(INDIRECT("F32")))</f>
        <v xml:space="preserve"> </v>
      </c>
      <c r="AG32" s="44" t="str">
        <f ca="1">IF(ISBLANK(INDIRECT("G32"))," ",(INDIRECT("G32")))</f>
        <v xml:space="preserve"> </v>
      </c>
      <c r="AH32" s="44" t="str">
        <f ca="1">IF(ISBLANK(INDIRECT("H32"))," ",(INDIRECT("H32")))</f>
        <v xml:space="preserve"> </v>
      </c>
      <c r="AI32" s="44" t="str">
        <f ca="1">IF(ISBLANK(INDIRECT("I32"))," ",(INDIRECT("I32")))</f>
        <v xml:space="preserve"> </v>
      </c>
      <c r="AJ32" s="44" t="str">
        <f ca="1">IF(ISBLANK(INDIRECT("J32"))," ",(INDIRECT("J32")))</f>
        <v xml:space="preserve"> </v>
      </c>
      <c r="AK32" s="44" t="str">
        <f ca="1">IF(ISBLANK(INDIRECT("K32"))," ",(INDIRECT("K32")))</f>
        <v xml:space="preserve"> </v>
      </c>
      <c r="AL32" s="44" t="str">
        <f ca="1">IF(ISBLANK(INDIRECT("L32"))," ",(INDIRECT("L32")))</f>
        <v xml:space="preserve"> </v>
      </c>
      <c r="AM32" s="44" t="str">
        <f ca="1">IF(ISBLANK(INDIRECT("M32"))," ",(INDIRECT("M32")))</f>
        <v xml:space="preserve"> </v>
      </c>
      <c r="AN32" s="44" t="str">
        <f ca="1">IF(ISBLANK(INDIRECT("N32"))," ",(INDIRECT("N32")))</f>
        <v xml:space="preserve"> </v>
      </c>
      <c r="AO32" s="44" t="str">
        <f ca="1">IF(ISBLANK(INDIRECT("O32"))," ",(INDIRECT("O32")))</f>
        <v xml:space="preserve"> </v>
      </c>
      <c r="AP32" s="44" t="str">
        <f ca="1">IF(ISBLANK(INDIRECT("P32"))," ",(INDIRECT("P32")))</f>
        <v xml:space="preserve"> </v>
      </c>
      <c r="AQ32" s="44" t="str">
        <f ca="1">IF(ISBLANK(INDIRECT("Q32"))," ",(INDIRECT("Q32")))</f>
        <v xml:space="preserve"> </v>
      </c>
    </row>
    <row r="33" spans="1:43" ht="56.25" customHeight="1" x14ac:dyDescent="0.25">
      <c r="A33" s="43">
        <v>28</v>
      </c>
      <c r="B33" s="91"/>
      <c r="C33" s="91"/>
      <c r="D33" s="91"/>
      <c r="E33" s="43"/>
      <c r="F33" s="43"/>
      <c r="G33" s="43"/>
      <c r="H33" s="43"/>
      <c r="I33" s="43"/>
      <c r="J33" s="43"/>
      <c r="K33" s="43"/>
      <c r="L33" s="43"/>
      <c r="M33" s="43"/>
      <c r="N33" s="43"/>
      <c r="O33" s="43"/>
      <c r="P33" s="43"/>
      <c r="Q33" s="43"/>
      <c r="AB33" s="44" t="str">
        <f ca="1">IF(ISBLANK(INDIRECT("B33"))," ",(INDIRECT("B33")))</f>
        <v xml:space="preserve"> </v>
      </c>
      <c r="AC33" s="44" t="str">
        <f ca="1">IF(ISBLANK(INDIRECT("C33"))," ",(INDIRECT("C33")))</f>
        <v xml:space="preserve"> </v>
      </c>
      <c r="AD33" s="44" t="str">
        <f ca="1">IF(ISBLANK(INDIRECT("D33"))," ",(INDIRECT("D33")))</f>
        <v xml:space="preserve"> </v>
      </c>
      <c r="AE33" s="44" t="str">
        <f ca="1">IF(ISBLANK(INDIRECT("E33"))," ",(INDIRECT("E33")))</f>
        <v xml:space="preserve"> </v>
      </c>
      <c r="AF33" s="44" t="str">
        <f ca="1">IF(ISBLANK(INDIRECT("F33"))," ",(INDIRECT("F33")))</f>
        <v xml:space="preserve"> </v>
      </c>
      <c r="AG33" s="44" t="str">
        <f ca="1">IF(ISBLANK(INDIRECT("G33"))," ",(INDIRECT("G33")))</f>
        <v xml:space="preserve"> </v>
      </c>
      <c r="AH33" s="44" t="str">
        <f ca="1">IF(ISBLANK(INDIRECT("H33"))," ",(INDIRECT("H33")))</f>
        <v xml:space="preserve"> </v>
      </c>
      <c r="AI33" s="44" t="str">
        <f ca="1">IF(ISBLANK(INDIRECT("I33"))," ",(INDIRECT("I33")))</f>
        <v xml:space="preserve"> </v>
      </c>
      <c r="AJ33" s="44" t="str">
        <f ca="1">IF(ISBLANK(INDIRECT("J33"))," ",(INDIRECT("J33")))</f>
        <v xml:space="preserve"> </v>
      </c>
      <c r="AK33" s="44" t="str">
        <f ca="1">IF(ISBLANK(INDIRECT("K33"))," ",(INDIRECT("K33")))</f>
        <v xml:space="preserve"> </v>
      </c>
      <c r="AL33" s="44" t="str">
        <f ca="1">IF(ISBLANK(INDIRECT("L33"))," ",(INDIRECT("L33")))</f>
        <v xml:space="preserve"> </v>
      </c>
      <c r="AM33" s="44" t="str">
        <f ca="1">IF(ISBLANK(INDIRECT("M33"))," ",(INDIRECT("M33")))</f>
        <v xml:space="preserve"> </v>
      </c>
      <c r="AN33" s="44" t="str">
        <f ca="1">IF(ISBLANK(INDIRECT("N33"))," ",(INDIRECT("N33")))</f>
        <v xml:space="preserve"> </v>
      </c>
      <c r="AO33" s="44" t="str">
        <f ca="1">IF(ISBLANK(INDIRECT("O33"))," ",(INDIRECT("O33")))</f>
        <v xml:space="preserve"> </v>
      </c>
      <c r="AP33" s="44" t="str">
        <f ca="1">IF(ISBLANK(INDIRECT("P33"))," ",(INDIRECT("P33")))</f>
        <v xml:space="preserve"> </v>
      </c>
      <c r="AQ33" s="44" t="str">
        <f ca="1">IF(ISBLANK(INDIRECT("Q33"))," ",(INDIRECT("Q33")))</f>
        <v xml:space="preserve"> </v>
      </c>
    </row>
    <row r="34" spans="1:43" ht="56.25" customHeight="1" x14ac:dyDescent="0.25">
      <c r="A34" s="43">
        <v>29</v>
      </c>
      <c r="B34" s="91"/>
      <c r="C34" s="91"/>
      <c r="D34" s="91"/>
      <c r="E34" s="43"/>
      <c r="F34" s="43"/>
      <c r="G34" s="43"/>
      <c r="H34" s="43"/>
      <c r="I34" s="43"/>
      <c r="J34" s="43"/>
      <c r="K34" s="43"/>
      <c r="L34" s="43"/>
      <c r="M34" s="43"/>
      <c r="N34" s="43"/>
      <c r="O34" s="43"/>
      <c r="P34" s="43"/>
      <c r="Q34" s="43"/>
      <c r="AB34" s="44" t="str">
        <f ca="1">IF(ISBLANK(INDIRECT("B34"))," ",(INDIRECT("B34")))</f>
        <v xml:space="preserve"> </v>
      </c>
      <c r="AC34" s="44" t="str">
        <f ca="1">IF(ISBLANK(INDIRECT("C34"))," ",(INDIRECT("C34")))</f>
        <v xml:space="preserve"> </v>
      </c>
      <c r="AD34" s="44" t="str">
        <f ca="1">IF(ISBLANK(INDIRECT("D34"))," ",(INDIRECT("D34")))</f>
        <v xml:space="preserve"> </v>
      </c>
      <c r="AE34" s="44" t="str">
        <f ca="1">IF(ISBLANK(INDIRECT("E34"))," ",(INDIRECT("E34")))</f>
        <v xml:space="preserve"> </v>
      </c>
      <c r="AF34" s="44" t="str">
        <f ca="1">IF(ISBLANK(INDIRECT("F34"))," ",(INDIRECT("F34")))</f>
        <v xml:space="preserve"> </v>
      </c>
      <c r="AG34" s="44" t="str">
        <f ca="1">IF(ISBLANK(INDIRECT("G34"))," ",(INDIRECT("G34")))</f>
        <v xml:space="preserve"> </v>
      </c>
      <c r="AH34" s="44" t="str">
        <f ca="1">IF(ISBLANK(INDIRECT("H34"))," ",(INDIRECT("H34")))</f>
        <v xml:space="preserve"> </v>
      </c>
      <c r="AI34" s="44" t="str">
        <f ca="1">IF(ISBLANK(INDIRECT("I34"))," ",(INDIRECT("I34")))</f>
        <v xml:space="preserve"> </v>
      </c>
      <c r="AJ34" s="44" t="str">
        <f ca="1">IF(ISBLANK(INDIRECT("J34"))," ",(INDIRECT("J34")))</f>
        <v xml:space="preserve"> </v>
      </c>
      <c r="AK34" s="44" t="str">
        <f ca="1">IF(ISBLANK(INDIRECT("K34"))," ",(INDIRECT("K34")))</f>
        <v xml:space="preserve"> </v>
      </c>
      <c r="AL34" s="44" t="str">
        <f ca="1">IF(ISBLANK(INDIRECT("L34"))," ",(INDIRECT("L34")))</f>
        <v xml:space="preserve"> </v>
      </c>
      <c r="AM34" s="44" t="str">
        <f ca="1">IF(ISBLANK(INDIRECT("M34"))," ",(INDIRECT("M34")))</f>
        <v xml:space="preserve"> </v>
      </c>
      <c r="AN34" s="44" t="str">
        <f ca="1">IF(ISBLANK(INDIRECT("N34"))," ",(INDIRECT("N34")))</f>
        <v xml:space="preserve"> </v>
      </c>
      <c r="AO34" s="44" t="str">
        <f ca="1">IF(ISBLANK(INDIRECT("O34"))," ",(INDIRECT("O34")))</f>
        <v xml:space="preserve"> </v>
      </c>
      <c r="AP34" s="44" t="str">
        <f ca="1">IF(ISBLANK(INDIRECT("P34"))," ",(INDIRECT("P34")))</f>
        <v xml:space="preserve"> </v>
      </c>
      <c r="AQ34" s="44" t="str">
        <f ca="1">IF(ISBLANK(INDIRECT("Q34"))," ",(INDIRECT("Q34")))</f>
        <v xml:space="preserve"> </v>
      </c>
    </row>
    <row r="35" spans="1:43" ht="56.25" customHeight="1" x14ac:dyDescent="0.25">
      <c r="A35" s="43">
        <v>30</v>
      </c>
      <c r="B35" s="91"/>
      <c r="C35" s="91"/>
      <c r="D35" s="91"/>
      <c r="E35" s="43"/>
      <c r="F35" s="43"/>
      <c r="G35" s="43"/>
      <c r="H35" s="43"/>
      <c r="I35" s="43"/>
      <c r="J35" s="43"/>
      <c r="K35" s="43"/>
      <c r="L35" s="43"/>
      <c r="M35" s="43"/>
      <c r="N35" s="43"/>
      <c r="O35" s="43"/>
      <c r="P35" s="43"/>
      <c r="Q35" s="43"/>
      <c r="AB35" s="44" t="str">
        <f ca="1">IF(ISBLANK(INDIRECT("B35"))," ",(INDIRECT("B35")))</f>
        <v xml:space="preserve"> </v>
      </c>
      <c r="AC35" s="44" t="str">
        <f ca="1">IF(ISBLANK(INDIRECT("C35"))," ",(INDIRECT("C35")))</f>
        <v xml:space="preserve"> </v>
      </c>
      <c r="AD35" s="44" t="str">
        <f ca="1">IF(ISBLANK(INDIRECT("D35"))," ",(INDIRECT("D35")))</f>
        <v xml:space="preserve"> </v>
      </c>
      <c r="AE35" s="44" t="str">
        <f ca="1">IF(ISBLANK(INDIRECT("E35"))," ",(INDIRECT("E35")))</f>
        <v xml:space="preserve"> </v>
      </c>
      <c r="AF35" s="44" t="str">
        <f ca="1">IF(ISBLANK(INDIRECT("F35"))," ",(INDIRECT("F35")))</f>
        <v xml:space="preserve"> </v>
      </c>
      <c r="AG35" s="44" t="str">
        <f ca="1">IF(ISBLANK(INDIRECT("G35"))," ",(INDIRECT("G35")))</f>
        <v xml:space="preserve"> </v>
      </c>
      <c r="AH35" s="44" t="str">
        <f ca="1">IF(ISBLANK(INDIRECT("H35"))," ",(INDIRECT("H35")))</f>
        <v xml:space="preserve"> </v>
      </c>
      <c r="AI35" s="44" t="str">
        <f ca="1">IF(ISBLANK(INDIRECT("I35"))," ",(INDIRECT("I35")))</f>
        <v xml:space="preserve"> </v>
      </c>
      <c r="AJ35" s="44" t="str">
        <f ca="1">IF(ISBLANK(INDIRECT("J35"))," ",(INDIRECT("J35")))</f>
        <v xml:space="preserve"> </v>
      </c>
      <c r="AK35" s="44" t="str">
        <f ca="1">IF(ISBLANK(INDIRECT("K35"))," ",(INDIRECT("K35")))</f>
        <v xml:space="preserve"> </v>
      </c>
      <c r="AL35" s="44" t="str">
        <f ca="1">IF(ISBLANK(INDIRECT("L35"))," ",(INDIRECT("L35")))</f>
        <v xml:space="preserve"> </v>
      </c>
      <c r="AM35" s="44" t="str">
        <f ca="1">IF(ISBLANK(INDIRECT("M35"))," ",(INDIRECT("M35")))</f>
        <v xml:space="preserve"> </v>
      </c>
      <c r="AN35" s="44" t="str">
        <f ca="1">IF(ISBLANK(INDIRECT("N35"))," ",(INDIRECT("N35")))</f>
        <v xml:space="preserve"> </v>
      </c>
      <c r="AO35" s="44" t="str">
        <f ca="1">IF(ISBLANK(INDIRECT("O35"))," ",(INDIRECT("O35")))</f>
        <v xml:space="preserve"> </v>
      </c>
      <c r="AP35" s="44" t="str">
        <f ca="1">IF(ISBLANK(INDIRECT("P35"))," ",(INDIRECT("P35")))</f>
        <v xml:space="preserve"> </v>
      </c>
      <c r="AQ35" s="44" t="str">
        <f ca="1">IF(ISBLANK(INDIRECT("Q35"))," ",(INDIRECT("Q35")))</f>
        <v xml:space="preserve"> </v>
      </c>
    </row>
    <row r="36" spans="1:43" ht="56.25" customHeight="1" x14ac:dyDescent="0.25">
      <c r="A36" s="43">
        <v>31</v>
      </c>
      <c r="B36" s="91"/>
      <c r="C36" s="91"/>
      <c r="D36" s="91"/>
      <c r="E36" s="43"/>
      <c r="F36" s="43"/>
      <c r="G36" s="43"/>
      <c r="H36" s="43"/>
      <c r="I36" s="43"/>
      <c r="J36" s="43"/>
      <c r="K36" s="43"/>
      <c r="L36" s="43"/>
      <c r="M36" s="43"/>
      <c r="N36" s="43"/>
      <c r="O36" s="43"/>
      <c r="P36" s="43"/>
      <c r="Q36" s="43"/>
      <c r="AB36" s="44" t="str">
        <f ca="1">IF(ISBLANK(INDIRECT("B36"))," ",(INDIRECT("B36")))</f>
        <v xml:space="preserve"> </v>
      </c>
      <c r="AC36" s="44" t="str">
        <f ca="1">IF(ISBLANK(INDIRECT("C36"))," ",(INDIRECT("C36")))</f>
        <v xml:space="preserve"> </v>
      </c>
      <c r="AD36" s="44" t="str">
        <f ca="1">IF(ISBLANK(INDIRECT("D36"))," ",(INDIRECT("D36")))</f>
        <v xml:space="preserve"> </v>
      </c>
      <c r="AE36" s="44" t="str">
        <f ca="1">IF(ISBLANK(INDIRECT("E36"))," ",(INDIRECT("E36")))</f>
        <v xml:space="preserve"> </v>
      </c>
      <c r="AF36" s="44" t="str">
        <f ca="1">IF(ISBLANK(INDIRECT("F36"))," ",(INDIRECT("F36")))</f>
        <v xml:space="preserve"> </v>
      </c>
      <c r="AG36" s="44" t="str">
        <f ca="1">IF(ISBLANK(INDIRECT("G36"))," ",(INDIRECT("G36")))</f>
        <v xml:space="preserve"> </v>
      </c>
      <c r="AH36" s="44" t="str">
        <f ca="1">IF(ISBLANK(INDIRECT("H36"))," ",(INDIRECT("H36")))</f>
        <v xml:space="preserve"> </v>
      </c>
      <c r="AI36" s="44" t="str">
        <f ca="1">IF(ISBLANK(INDIRECT("I36"))," ",(INDIRECT("I36")))</f>
        <v xml:space="preserve"> </v>
      </c>
      <c r="AJ36" s="44" t="str">
        <f ca="1">IF(ISBLANK(INDIRECT("J36"))," ",(INDIRECT("J36")))</f>
        <v xml:space="preserve"> </v>
      </c>
      <c r="AK36" s="44" t="str">
        <f ca="1">IF(ISBLANK(INDIRECT("K36"))," ",(INDIRECT("K36")))</f>
        <v xml:space="preserve"> </v>
      </c>
      <c r="AL36" s="44" t="str">
        <f ca="1">IF(ISBLANK(INDIRECT("L36"))," ",(INDIRECT("L36")))</f>
        <v xml:space="preserve"> </v>
      </c>
      <c r="AM36" s="44" t="str">
        <f ca="1">IF(ISBLANK(INDIRECT("M36"))," ",(INDIRECT("M36")))</f>
        <v xml:space="preserve"> </v>
      </c>
      <c r="AN36" s="44" t="str">
        <f ca="1">IF(ISBLANK(INDIRECT("N36"))," ",(INDIRECT("N36")))</f>
        <v xml:space="preserve"> </v>
      </c>
      <c r="AO36" s="44" t="str">
        <f ca="1">IF(ISBLANK(INDIRECT("O36"))," ",(INDIRECT("O36")))</f>
        <v xml:space="preserve"> </v>
      </c>
      <c r="AP36" s="44" t="str">
        <f ca="1">IF(ISBLANK(INDIRECT("P36"))," ",(INDIRECT("P36")))</f>
        <v xml:space="preserve"> </v>
      </c>
      <c r="AQ36" s="44" t="str">
        <f ca="1">IF(ISBLANK(INDIRECT("Q36"))," ",(INDIRECT("Q36")))</f>
        <v xml:space="preserve"> </v>
      </c>
    </row>
    <row r="37" spans="1:43" ht="56.25" customHeight="1" x14ac:dyDescent="0.25">
      <c r="A37" s="43">
        <v>32</v>
      </c>
      <c r="B37" s="91"/>
      <c r="C37" s="91"/>
      <c r="D37" s="91"/>
      <c r="E37" s="43"/>
      <c r="F37" s="43"/>
      <c r="G37" s="43"/>
      <c r="H37" s="43"/>
      <c r="I37" s="43"/>
      <c r="J37" s="43"/>
      <c r="K37" s="43"/>
      <c r="L37" s="43"/>
      <c r="M37" s="43"/>
      <c r="N37" s="43"/>
      <c r="O37" s="43"/>
      <c r="P37" s="43"/>
      <c r="Q37" s="43"/>
      <c r="AB37" s="44" t="str">
        <f ca="1">IF(ISBLANK(INDIRECT("B37"))," ",(INDIRECT("B37")))</f>
        <v xml:space="preserve"> </v>
      </c>
      <c r="AC37" s="44" t="str">
        <f ca="1">IF(ISBLANK(INDIRECT("C37"))," ",(INDIRECT("C37")))</f>
        <v xml:space="preserve"> </v>
      </c>
      <c r="AD37" s="44" t="str">
        <f ca="1">IF(ISBLANK(INDIRECT("D37"))," ",(INDIRECT("D37")))</f>
        <v xml:space="preserve"> </v>
      </c>
      <c r="AE37" s="44" t="str">
        <f ca="1">IF(ISBLANK(INDIRECT("E37"))," ",(INDIRECT("E37")))</f>
        <v xml:space="preserve"> </v>
      </c>
      <c r="AF37" s="44" t="str">
        <f ca="1">IF(ISBLANK(INDIRECT("F37"))," ",(INDIRECT("F37")))</f>
        <v xml:space="preserve"> </v>
      </c>
      <c r="AG37" s="44" t="str">
        <f ca="1">IF(ISBLANK(INDIRECT("G37"))," ",(INDIRECT("G37")))</f>
        <v xml:space="preserve"> </v>
      </c>
      <c r="AH37" s="44" t="str">
        <f ca="1">IF(ISBLANK(INDIRECT("H37"))," ",(INDIRECT("H37")))</f>
        <v xml:space="preserve"> </v>
      </c>
      <c r="AI37" s="44" t="str">
        <f ca="1">IF(ISBLANK(INDIRECT("I37"))," ",(INDIRECT("I37")))</f>
        <v xml:space="preserve"> </v>
      </c>
      <c r="AJ37" s="44" t="str">
        <f ca="1">IF(ISBLANK(INDIRECT("J37"))," ",(INDIRECT("J37")))</f>
        <v xml:space="preserve"> </v>
      </c>
      <c r="AK37" s="44" t="str">
        <f ca="1">IF(ISBLANK(INDIRECT("K37"))," ",(INDIRECT("K37")))</f>
        <v xml:space="preserve"> </v>
      </c>
      <c r="AL37" s="44" t="str">
        <f ca="1">IF(ISBLANK(INDIRECT("L37"))," ",(INDIRECT("L37")))</f>
        <v xml:space="preserve"> </v>
      </c>
      <c r="AM37" s="44" t="str">
        <f ca="1">IF(ISBLANK(INDIRECT("M37"))," ",(INDIRECT("M37")))</f>
        <v xml:space="preserve"> </v>
      </c>
      <c r="AN37" s="44" t="str">
        <f ca="1">IF(ISBLANK(INDIRECT("N37"))," ",(INDIRECT("N37")))</f>
        <v xml:space="preserve"> </v>
      </c>
      <c r="AO37" s="44" t="str">
        <f ca="1">IF(ISBLANK(INDIRECT("O37"))," ",(INDIRECT("O37")))</f>
        <v xml:space="preserve"> </v>
      </c>
      <c r="AP37" s="44" t="str">
        <f ca="1">IF(ISBLANK(INDIRECT("P37"))," ",(INDIRECT("P37")))</f>
        <v xml:space="preserve"> </v>
      </c>
      <c r="AQ37" s="44" t="str">
        <f ca="1">IF(ISBLANK(INDIRECT("Q37"))," ",(INDIRECT("Q37")))</f>
        <v xml:space="preserve"> </v>
      </c>
    </row>
    <row r="38" spans="1:43" ht="56.25" customHeight="1" x14ac:dyDescent="0.25">
      <c r="A38" s="43">
        <v>33</v>
      </c>
      <c r="B38" s="91"/>
      <c r="C38" s="91"/>
      <c r="D38" s="91"/>
      <c r="E38" s="43"/>
      <c r="F38" s="43"/>
      <c r="G38" s="43"/>
      <c r="H38" s="43"/>
      <c r="I38" s="43"/>
      <c r="J38" s="43"/>
      <c r="K38" s="43"/>
      <c r="L38" s="43"/>
      <c r="M38" s="43"/>
      <c r="N38" s="43"/>
      <c r="O38" s="43"/>
      <c r="P38" s="43"/>
      <c r="Q38" s="43"/>
      <c r="AB38" s="44" t="str">
        <f ca="1">IF(ISBLANK(INDIRECT("B38"))," ",(INDIRECT("B38")))</f>
        <v xml:space="preserve"> </v>
      </c>
      <c r="AC38" s="44" t="str">
        <f ca="1">IF(ISBLANK(INDIRECT("C38"))," ",(INDIRECT("C38")))</f>
        <v xml:space="preserve"> </v>
      </c>
      <c r="AD38" s="44" t="str">
        <f ca="1">IF(ISBLANK(INDIRECT("D38"))," ",(INDIRECT("D38")))</f>
        <v xml:space="preserve"> </v>
      </c>
      <c r="AE38" s="44" t="str">
        <f ca="1">IF(ISBLANK(INDIRECT("E38"))," ",(INDIRECT("E38")))</f>
        <v xml:space="preserve"> </v>
      </c>
      <c r="AF38" s="44" t="str">
        <f ca="1">IF(ISBLANK(INDIRECT("F38"))," ",(INDIRECT("F38")))</f>
        <v xml:space="preserve"> </v>
      </c>
      <c r="AG38" s="44" t="str">
        <f ca="1">IF(ISBLANK(INDIRECT("G38"))," ",(INDIRECT("G38")))</f>
        <v xml:space="preserve"> </v>
      </c>
      <c r="AH38" s="44" t="str">
        <f ca="1">IF(ISBLANK(INDIRECT("H38"))," ",(INDIRECT("H38")))</f>
        <v xml:space="preserve"> </v>
      </c>
      <c r="AI38" s="44" t="str">
        <f ca="1">IF(ISBLANK(INDIRECT("I38"))," ",(INDIRECT("I38")))</f>
        <v xml:space="preserve"> </v>
      </c>
      <c r="AJ38" s="44" t="str">
        <f ca="1">IF(ISBLANK(INDIRECT("J38"))," ",(INDIRECT("J38")))</f>
        <v xml:space="preserve"> </v>
      </c>
      <c r="AK38" s="44" t="str">
        <f ca="1">IF(ISBLANK(INDIRECT("K38"))," ",(INDIRECT("K38")))</f>
        <v xml:space="preserve"> </v>
      </c>
      <c r="AL38" s="44" t="str">
        <f ca="1">IF(ISBLANK(INDIRECT("L38"))," ",(INDIRECT("L38")))</f>
        <v xml:space="preserve"> </v>
      </c>
      <c r="AM38" s="44" t="str">
        <f ca="1">IF(ISBLANK(INDIRECT("M38"))," ",(INDIRECT("M38")))</f>
        <v xml:space="preserve"> </v>
      </c>
      <c r="AN38" s="44" t="str">
        <f ca="1">IF(ISBLANK(INDIRECT("N38"))," ",(INDIRECT("N38")))</f>
        <v xml:space="preserve"> </v>
      </c>
      <c r="AO38" s="44" t="str">
        <f ca="1">IF(ISBLANK(INDIRECT("O38"))," ",(INDIRECT("O38")))</f>
        <v xml:space="preserve"> </v>
      </c>
      <c r="AP38" s="44" t="str">
        <f ca="1">IF(ISBLANK(INDIRECT("P38"))," ",(INDIRECT("P38")))</f>
        <v xml:space="preserve"> </v>
      </c>
      <c r="AQ38" s="44" t="str">
        <f ca="1">IF(ISBLANK(INDIRECT("Q38"))," ",(INDIRECT("Q38")))</f>
        <v xml:space="preserve"> </v>
      </c>
    </row>
    <row r="39" spans="1:43" ht="56.25" customHeight="1" x14ac:dyDescent="0.25">
      <c r="A39" s="43">
        <v>34</v>
      </c>
      <c r="B39" s="91"/>
      <c r="C39" s="91"/>
      <c r="D39" s="91"/>
      <c r="E39" s="43"/>
      <c r="F39" s="43"/>
      <c r="G39" s="43"/>
      <c r="H39" s="43"/>
      <c r="I39" s="43"/>
      <c r="J39" s="43"/>
      <c r="K39" s="43"/>
      <c r="L39" s="43"/>
      <c r="M39" s="43"/>
      <c r="N39" s="43"/>
      <c r="O39" s="43"/>
      <c r="P39" s="43"/>
      <c r="Q39" s="43"/>
      <c r="AB39" s="44" t="str">
        <f ca="1">IF(ISBLANK(INDIRECT("B39"))," ",(INDIRECT("B39")))</f>
        <v xml:space="preserve"> </v>
      </c>
      <c r="AC39" s="44" t="str">
        <f ca="1">IF(ISBLANK(INDIRECT("C39"))," ",(INDIRECT("C39")))</f>
        <v xml:space="preserve"> </v>
      </c>
      <c r="AD39" s="44" t="str">
        <f ca="1">IF(ISBLANK(INDIRECT("D39"))," ",(INDIRECT("D39")))</f>
        <v xml:space="preserve"> </v>
      </c>
      <c r="AE39" s="44" t="str">
        <f ca="1">IF(ISBLANK(INDIRECT("E39"))," ",(INDIRECT("E39")))</f>
        <v xml:space="preserve"> </v>
      </c>
      <c r="AF39" s="44" t="str">
        <f ca="1">IF(ISBLANK(INDIRECT("F39"))," ",(INDIRECT("F39")))</f>
        <v xml:space="preserve"> </v>
      </c>
      <c r="AG39" s="44" t="str">
        <f ca="1">IF(ISBLANK(INDIRECT("G39"))," ",(INDIRECT("G39")))</f>
        <v xml:space="preserve"> </v>
      </c>
      <c r="AH39" s="44" t="str">
        <f ca="1">IF(ISBLANK(INDIRECT("H39"))," ",(INDIRECT("H39")))</f>
        <v xml:space="preserve"> </v>
      </c>
      <c r="AI39" s="44" t="str">
        <f ca="1">IF(ISBLANK(INDIRECT("I39"))," ",(INDIRECT("I39")))</f>
        <v xml:space="preserve"> </v>
      </c>
      <c r="AJ39" s="44" t="str">
        <f ca="1">IF(ISBLANK(INDIRECT("J39"))," ",(INDIRECT("J39")))</f>
        <v xml:space="preserve"> </v>
      </c>
      <c r="AK39" s="44" t="str">
        <f ca="1">IF(ISBLANK(INDIRECT("K39"))," ",(INDIRECT("K39")))</f>
        <v xml:space="preserve"> </v>
      </c>
      <c r="AL39" s="44" t="str">
        <f ca="1">IF(ISBLANK(INDIRECT("L39"))," ",(INDIRECT("L39")))</f>
        <v xml:space="preserve"> </v>
      </c>
      <c r="AM39" s="44" t="str">
        <f ca="1">IF(ISBLANK(INDIRECT("M39"))," ",(INDIRECT("M39")))</f>
        <v xml:space="preserve"> </v>
      </c>
      <c r="AN39" s="44" t="str">
        <f ca="1">IF(ISBLANK(INDIRECT("N39"))," ",(INDIRECT("N39")))</f>
        <v xml:space="preserve"> </v>
      </c>
      <c r="AO39" s="44" t="str">
        <f ca="1">IF(ISBLANK(INDIRECT("O39"))," ",(INDIRECT("O39")))</f>
        <v xml:space="preserve"> </v>
      </c>
      <c r="AP39" s="44" t="str">
        <f ca="1">IF(ISBLANK(INDIRECT("P39"))," ",(INDIRECT("P39")))</f>
        <v xml:space="preserve"> </v>
      </c>
      <c r="AQ39" s="44" t="str">
        <f ca="1">IF(ISBLANK(INDIRECT("Q39"))," ",(INDIRECT("Q39")))</f>
        <v xml:space="preserve"> </v>
      </c>
    </row>
    <row r="40" spans="1:43" ht="56.25" customHeight="1" x14ac:dyDescent="0.25">
      <c r="A40" s="43">
        <v>35</v>
      </c>
      <c r="B40" s="91"/>
      <c r="C40" s="91"/>
      <c r="D40" s="91"/>
      <c r="E40" s="43"/>
      <c r="F40" s="43"/>
      <c r="G40" s="43"/>
      <c r="H40" s="43"/>
      <c r="I40" s="43"/>
      <c r="J40" s="43"/>
      <c r="K40" s="43"/>
      <c r="L40" s="43"/>
      <c r="M40" s="43"/>
      <c r="N40" s="43"/>
      <c r="O40" s="43"/>
      <c r="P40" s="43"/>
      <c r="Q40" s="43"/>
      <c r="AB40" s="44" t="str">
        <f ca="1">IF(ISBLANK(INDIRECT("B40"))," ",(INDIRECT("B40")))</f>
        <v xml:space="preserve"> </v>
      </c>
      <c r="AC40" s="44" t="str">
        <f ca="1">IF(ISBLANK(INDIRECT("C40"))," ",(INDIRECT("C40")))</f>
        <v xml:space="preserve"> </v>
      </c>
      <c r="AD40" s="44" t="str">
        <f ca="1">IF(ISBLANK(INDIRECT("D40"))," ",(INDIRECT("D40")))</f>
        <v xml:space="preserve"> </v>
      </c>
      <c r="AE40" s="44" t="str">
        <f ca="1">IF(ISBLANK(INDIRECT("E40"))," ",(INDIRECT("E40")))</f>
        <v xml:space="preserve"> </v>
      </c>
      <c r="AF40" s="44" t="str">
        <f ca="1">IF(ISBLANK(INDIRECT("F40"))," ",(INDIRECT("F40")))</f>
        <v xml:space="preserve"> </v>
      </c>
      <c r="AG40" s="44" t="str">
        <f ca="1">IF(ISBLANK(INDIRECT("G40"))," ",(INDIRECT("G40")))</f>
        <v xml:space="preserve"> </v>
      </c>
      <c r="AH40" s="44" t="str">
        <f ca="1">IF(ISBLANK(INDIRECT("H40"))," ",(INDIRECT("H40")))</f>
        <v xml:space="preserve"> </v>
      </c>
      <c r="AI40" s="44" t="str">
        <f ca="1">IF(ISBLANK(INDIRECT("I40"))," ",(INDIRECT("I40")))</f>
        <v xml:space="preserve"> </v>
      </c>
      <c r="AJ40" s="44" t="str">
        <f ca="1">IF(ISBLANK(INDIRECT("J40"))," ",(INDIRECT("J40")))</f>
        <v xml:space="preserve"> </v>
      </c>
      <c r="AK40" s="44" t="str">
        <f ca="1">IF(ISBLANK(INDIRECT("K40"))," ",(INDIRECT("K40")))</f>
        <v xml:space="preserve"> </v>
      </c>
      <c r="AL40" s="44" t="str">
        <f ca="1">IF(ISBLANK(INDIRECT("L40"))," ",(INDIRECT("L40")))</f>
        <v xml:space="preserve"> </v>
      </c>
      <c r="AM40" s="44" t="str">
        <f ca="1">IF(ISBLANK(INDIRECT("M40"))," ",(INDIRECT("M40")))</f>
        <v xml:space="preserve"> </v>
      </c>
      <c r="AN40" s="44" t="str">
        <f ca="1">IF(ISBLANK(INDIRECT("N40"))," ",(INDIRECT("N40")))</f>
        <v xml:space="preserve"> </v>
      </c>
      <c r="AO40" s="44" t="str">
        <f ca="1">IF(ISBLANK(INDIRECT("O40"))," ",(INDIRECT("O40")))</f>
        <v xml:space="preserve"> </v>
      </c>
      <c r="AP40" s="44" t="str">
        <f ca="1">IF(ISBLANK(INDIRECT("P40"))," ",(INDIRECT("P40")))</f>
        <v xml:space="preserve"> </v>
      </c>
      <c r="AQ40" s="44" t="str">
        <f ca="1">IF(ISBLANK(INDIRECT("Q40"))," ",(INDIRECT("Q40")))</f>
        <v xml:space="preserve"> </v>
      </c>
    </row>
    <row r="41" spans="1:43" ht="56.25" customHeight="1" x14ac:dyDescent="0.25">
      <c r="A41" s="43">
        <v>36</v>
      </c>
      <c r="B41" s="91"/>
      <c r="C41" s="91"/>
      <c r="D41" s="91"/>
      <c r="E41" s="43"/>
      <c r="F41" s="43"/>
      <c r="G41" s="43"/>
      <c r="H41" s="43"/>
      <c r="I41" s="43"/>
      <c r="J41" s="43"/>
      <c r="K41" s="43"/>
      <c r="L41" s="43"/>
      <c r="M41" s="43"/>
      <c r="N41" s="43"/>
      <c r="O41" s="43"/>
      <c r="P41" s="43"/>
      <c r="Q41" s="43"/>
      <c r="AB41" s="44" t="str">
        <f ca="1">IF(ISBLANK(INDIRECT("B41"))," ",(INDIRECT("B41")))</f>
        <v xml:space="preserve"> </v>
      </c>
      <c r="AC41" s="44" t="str">
        <f ca="1">IF(ISBLANK(INDIRECT("C41"))," ",(INDIRECT("C41")))</f>
        <v xml:space="preserve"> </v>
      </c>
      <c r="AD41" s="44" t="str">
        <f ca="1">IF(ISBLANK(INDIRECT("D41"))," ",(INDIRECT("D41")))</f>
        <v xml:space="preserve"> </v>
      </c>
      <c r="AE41" s="44" t="str">
        <f ca="1">IF(ISBLANK(INDIRECT("E41"))," ",(INDIRECT("E41")))</f>
        <v xml:space="preserve"> </v>
      </c>
      <c r="AF41" s="44" t="str">
        <f ca="1">IF(ISBLANK(INDIRECT("F41"))," ",(INDIRECT("F41")))</f>
        <v xml:space="preserve"> </v>
      </c>
      <c r="AG41" s="44" t="str">
        <f ca="1">IF(ISBLANK(INDIRECT("G41"))," ",(INDIRECT("G41")))</f>
        <v xml:space="preserve"> </v>
      </c>
      <c r="AH41" s="44" t="str">
        <f ca="1">IF(ISBLANK(INDIRECT("H41"))," ",(INDIRECT("H41")))</f>
        <v xml:space="preserve"> </v>
      </c>
      <c r="AI41" s="44" t="str">
        <f ca="1">IF(ISBLANK(INDIRECT("I41"))," ",(INDIRECT("I41")))</f>
        <v xml:space="preserve"> </v>
      </c>
      <c r="AJ41" s="44" t="str">
        <f ca="1">IF(ISBLANK(INDIRECT("J41"))," ",(INDIRECT("J41")))</f>
        <v xml:space="preserve"> </v>
      </c>
      <c r="AK41" s="44" t="str">
        <f ca="1">IF(ISBLANK(INDIRECT("K41"))," ",(INDIRECT("K41")))</f>
        <v xml:space="preserve"> </v>
      </c>
      <c r="AL41" s="44" t="str">
        <f ca="1">IF(ISBLANK(INDIRECT("L41"))," ",(INDIRECT("L41")))</f>
        <v xml:space="preserve"> </v>
      </c>
      <c r="AM41" s="44" t="str">
        <f ca="1">IF(ISBLANK(INDIRECT("M41"))," ",(INDIRECT("M41")))</f>
        <v xml:space="preserve"> </v>
      </c>
      <c r="AN41" s="44" t="str">
        <f ca="1">IF(ISBLANK(INDIRECT("N41"))," ",(INDIRECT("N41")))</f>
        <v xml:space="preserve"> </v>
      </c>
      <c r="AO41" s="44" t="str">
        <f ca="1">IF(ISBLANK(INDIRECT("O41"))," ",(INDIRECT("O41")))</f>
        <v xml:space="preserve"> </v>
      </c>
      <c r="AP41" s="44" t="str">
        <f ca="1">IF(ISBLANK(INDIRECT("P41"))," ",(INDIRECT("P41")))</f>
        <v xml:space="preserve"> </v>
      </c>
      <c r="AQ41" s="44" t="str">
        <f ca="1">IF(ISBLANK(INDIRECT("Q41"))," ",(INDIRECT("Q41")))</f>
        <v xml:space="preserve"> </v>
      </c>
    </row>
    <row r="42" spans="1:43" ht="56.25" customHeight="1" x14ac:dyDescent="0.25">
      <c r="A42" s="43">
        <v>37</v>
      </c>
      <c r="B42" s="91"/>
      <c r="C42" s="91"/>
      <c r="D42" s="91"/>
      <c r="E42" s="43"/>
      <c r="F42" s="43"/>
      <c r="G42" s="43"/>
      <c r="H42" s="43"/>
      <c r="I42" s="43"/>
      <c r="J42" s="43"/>
      <c r="K42" s="43"/>
      <c r="L42" s="43"/>
      <c r="M42" s="43"/>
      <c r="N42" s="43"/>
      <c r="O42" s="43"/>
      <c r="P42" s="43"/>
      <c r="Q42" s="43"/>
      <c r="AB42" s="44" t="str">
        <f ca="1">IF(ISBLANK(INDIRECT("B42"))," ",(INDIRECT("B42")))</f>
        <v xml:space="preserve"> </v>
      </c>
      <c r="AC42" s="44" t="str">
        <f ca="1">IF(ISBLANK(INDIRECT("C42"))," ",(INDIRECT("C42")))</f>
        <v xml:space="preserve"> </v>
      </c>
      <c r="AD42" s="44" t="str">
        <f ca="1">IF(ISBLANK(INDIRECT("D42"))," ",(INDIRECT("D42")))</f>
        <v xml:space="preserve"> </v>
      </c>
      <c r="AE42" s="44" t="str">
        <f ca="1">IF(ISBLANK(INDIRECT("E42"))," ",(INDIRECT("E42")))</f>
        <v xml:space="preserve"> </v>
      </c>
      <c r="AF42" s="44" t="str">
        <f ca="1">IF(ISBLANK(INDIRECT("F42"))," ",(INDIRECT("F42")))</f>
        <v xml:space="preserve"> </v>
      </c>
      <c r="AG42" s="44" t="str">
        <f ca="1">IF(ISBLANK(INDIRECT("G42"))," ",(INDIRECT("G42")))</f>
        <v xml:space="preserve"> </v>
      </c>
      <c r="AH42" s="44" t="str">
        <f ca="1">IF(ISBLANK(INDIRECT("H42"))," ",(INDIRECT("H42")))</f>
        <v xml:space="preserve"> </v>
      </c>
      <c r="AI42" s="44" t="str">
        <f ca="1">IF(ISBLANK(INDIRECT("I42"))," ",(INDIRECT("I42")))</f>
        <v xml:space="preserve"> </v>
      </c>
      <c r="AJ42" s="44" t="str">
        <f ca="1">IF(ISBLANK(INDIRECT("J42"))," ",(INDIRECT("J42")))</f>
        <v xml:space="preserve"> </v>
      </c>
      <c r="AK42" s="44" t="str">
        <f ca="1">IF(ISBLANK(INDIRECT("K42"))," ",(INDIRECT("K42")))</f>
        <v xml:space="preserve"> </v>
      </c>
      <c r="AL42" s="44" t="str">
        <f ca="1">IF(ISBLANK(INDIRECT("L42"))," ",(INDIRECT("L42")))</f>
        <v xml:space="preserve"> </v>
      </c>
      <c r="AM42" s="44" t="str">
        <f ca="1">IF(ISBLANK(INDIRECT("M42"))," ",(INDIRECT("M42")))</f>
        <v xml:space="preserve"> </v>
      </c>
      <c r="AN42" s="44" t="str">
        <f ca="1">IF(ISBLANK(INDIRECT("N42"))," ",(INDIRECT("N42")))</f>
        <v xml:space="preserve"> </v>
      </c>
      <c r="AO42" s="44" t="str">
        <f ca="1">IF(ISBLANK(INDIRECT("O42"))," ",(INDIRECT("O42")))</f>
        <v xml:space="preserve"> </v>
      </c>
      <c r="AP42" s="44" t="str">
        <f ca="1">IF(ISBLANK(INDIRECT("P42"))," ",(INDIRECT("P42")))</f>
        <v xml:space="preserve"> </v>
      </c>
      <c r="AQ42" s="44" t="str">
        <f ca="1">IF(ISBLANK(INDIRECT("Q42"))," ",(INDIRECT("Q42")))</f>
        <v xml:space="preserve"> </v>
      </c>
    </row>
    <row r="43" spans="1:43" ht="56.25" customHeight="1" x14ac:dyDescent="0.25">
      <c r="A43" s="43">
        <v>38</v>
      </c>
      <c r="B43" s="91"/>
      <c r="C43" s="91"/>
      <c r="D43" s="91"/>
      <c r="E43" s="43"/>
      <c r="F43" s="43"/>
      <c r="G43" s="43"/>
      <c r="H43" s="43"/>
      <c r="I43" s="43"/>
      <c r="J43" s="43"/>
      <c r="K43" s="43"/>
      <c r="L43" s="43"/>
      <c r="M43" s="43"/>
      <c r="N43" s="43"/>
      <c r="O43" s="43"/>
      <c r="P43" s="43"/>
      <c r="Q43" s="43"/>
      <c r="AB43" s="44" t="str">
        <f ca="1">IF(ISBLANK(INDIRECT("B43"))," ",(INDIRECT("B43")))</f>
        <v xml:space="preserve"> </v>
      </c>
      <c r="AC43" s="44" t="str">
        <f ca="1">IF(ISBLANK(INDIRECT("C43"))," ",(INDIRECT("C43")))</f>
        <v xml:space="preserve"> </v>
      </c>
      <c r="AD43" s="44" t="str">
        <f ca="1">IF(ISBLANK(INDIRECT("D43"))," ",(INDIRECT("D43")))</f>
        <v xml:space="preserve"> </v>
      </c>
      <c r="AE43" s="44" t="str">
        <f ca="1">IF(ISBLANK(INDIRECT("E43"))," ",(INDIRECT("E43")))</f>
        <v xml:space="preserve"> </v>
      </c>
      <c r="AF43" s="44" t="str">
        <f ca="1">IF(ISBLANK(INDIRECT("F43"))," ",(INDIRECT("F43")))</f>
        <v xml:space="preserve"> </v>
      </c>
      <c r="AG43" s="44" t="str">
        <f ca="1">IF(ISBLANK(INDIRECT("G43"))," ",(INDIRECT("G43")))</f>
        <v xml:space="preserve"> </v>
      </c>
      <c r="AH43" s="44" t="str">
        <f ca="1">IF(ISBLANK(INDIRECT("H43"))," ",(INDIRECT("H43")))</f>
        <v xml:space="preserve"> </v>
      </c>
      <c r="AI43" s="44" t="str">
        <f ca="1">IF(ISBLANK(INDIRECT("I43"))," ",(INDIRECT("I43")))</f>
        <v xml:space="preserve"> </v>
      </c>
      <c r="AJ43" s="44" t="str">
        <f ca="1">IF(ISBLANK(INDIRECT("J43"))," ",(INDIRECT("J43")))</f>
        <v xml:space="preserve"> </v>
      </c>
      <c r="AK43" s="44" t="str">
        <f ca="1">IF(ISBLANK(INDIRECT("K43"))," ",(INDIRECT("K43")))</f>
        <v xml:space="preserve"> </v>
      </c>
      <c r="AL43" s="44" t="str">
        <f ca="1">IF(ISBLANK(INDIRECT("L43"))," ",(INDIRECT("L43")))</f>
        <v xml:space="preserve"> </v>
      </c>
      <c r="AM43" s="44" t="str">
        <f ca="1">IF(ISBLANK(INDIRECT("M43"))," ",(INDIRECT("M43")))</f>
        <v xml:space="preserve"> </v>
      </c>
      <c r="AN43" s="44" t="str">
        <f ca="1">IF(ISBLANK(INDIRECT("N43"))," ",(INDIRECT("N43")))</f>
        <v xml:space="preserve"> </v>
      </c>
      <c r="AO43" s="44" t="str">
        <f ca="1">IF(ISBLANK(INDIRECT("O43"))," ",(INDIRECT("O43")))</f>
        <v xml:space="preserve"> </v>
      </c>
      <c r="AP43" s="44" t="str">
        <f ca="1">IF(ISBLANK(INDIRECT("P43"))," ",(INDIRECT("P43")))</f>
        <v xml:space="preserve"> </v>
      </c>
      <c r="AQ43" s="44" t="str">
        <f ca="1">IF(ISBLANK(INDIRECT("Q43"))," ",(INDIRECT("Q43")))</f>
        <v xml:space="preserve"> </v>
      </c>
    </row>
    <row r="44" spans="1:43" ht="56.25" customHeight="1" x14ac:dyDescent="0.25">
      <c r="A44" s="43">
        <v>39</v>
      </c>
      <c r="B44" s="91"/>
      <c r="C44" s="91"/>
      <c r="D44" s="91"/>
      <c r="E44" s="43"/>
      <c r="F44" s="43"/>
      <c r="G44" s="43"/>
      <c r="H44" s="43"/>
      <c r="I44" s="43"/>
      <c r="J44" s="43"/>
      <c r="K44" s="43"/>
      <c r="L44" s="43"/>
      <c r="M44" s="43"/>
      <c r="N44" s="43"/>
      <c r="O44" s="43"/>
      <c r="P44" s="43"/>
      <c r="Q44" s="43"/>
      <c r="AB44" s="44" t="str">
        <f ca="1">IF(ISBLANK(INDIRECT("B44"))," ",(INDIRECT("B44")))</f>
        <v xml:space="preserve"> </v>
      </c>
      <c r="AC44" s="44" t="str">
        <f ca="1">IF(ISBLANK(INDIRECT("C44"))," ",(INDIRECT("C44")))</f>
        <v xml:space="preserve"> </v>
      </c>
      <c r="AD44" s="44" t="str">
        <f ca="1">IF(ISBLANK(INDIRECT("D44"))," ",(INDIRECT("D44")))</f>
        <v xml:space="preserve"> </v>
      </c>
      <c r="AE44" s="44" t="str">
        <f ca="1">IF(ISBLANK(INDIRECT("E44"))," ",(INDIRECT("E44")))</f>
        <v xml:space="preserve"> </v>
      </c>
      <c r="AF44" s="44" t="str">
        <f ca="1">IF(ISBLANK(INDIRECT("F44"))," ",(INDIRECT("F44")))</f>
        <v xml:space="preserve"> </v>
      </c>
      <c r="AG44" s="44" t="str">
        <f ca="1">IF(ISBLANK(INDIRECT("G44"))," ",(INDIRECT("G44")))</f>
        <v xml:space="preserve"> </v>
      </c>
      <c r="AH44" s="44" t="str">
        <f ca="1">IF(ISBLANK(INDIRECT("H44"))," ",(INDIRECT("H44")))</f>
        <v xml:space="preserve"> </v>
      </c>
      <c r="AI44" s="44" t="str">
        <f ca="1">IF(ISBLANK(INDIRECT("I44"))," ",(INDIRECT("I44")))</f>
        <v xml:space="preserve"> </v>
      </c>
      <c r="AJ44" s="44" t="str">
        <f ca="1">IF(ISBLANK(INDIRECT("J44"))," ",(INDIRECT("J44")))</f>
        <v xml:space="preserve"> </v>
      </c>
      <c r="AK44" s="44" t="str">
        <f ca="1">IF(ISBLANK(INDIRECT("K44"))," ",(INDIRECT("K44")))</f>
        <v xml:space="preserve"> </v>
      </c>
      <c r="AL44" s="44" t="str">
        <f ca="1">IF(ISBLANK(INDIRECT("L44"))," ",(INDIRECT("L44")))</f>
        <v xml:space="preserve"> </v>
      </c>
      <c r="AM44" s="44" t="str">
        <f ca="1">IF(ISBLANK(INDIRECT("M44"))," ",(INDIRECT("M44")))</f>
        <v xml:space="preserve"> </v>
      </c>
      <c r="AN44" s="44" t="str">
        <f ca="1">IF(ISBLANK(INDIRECT("N44"))," ",(INDIRECT("N44")))</f>
        <v xml:space="preserve"> </v>
      </c>
      <c r="AO44" s="44" t="str">
        <f ca="1">IF(ISBLANK(INDIRECT("O44"))," ",(INDIRECT("O44")))</f>
        <v xml:space="preserve"> </v>
      </c>
      <c r="AP44" s="44" t="str">
        <f ca="1">IF(ISBLANK(INDIRECT("P44"))," ",(INDIRECT("P44")))</f>
        <v xml:space="preserve"> </v>
      </c>
      <c r="AQ44" s="44" t="str">
        <f ca="1">IF(ISBLANK(INDIRECT("Q44"))," ",(INDIRECT("Q44")))</f>
        <v xml:space="preserve"> </v>
      </c>
    </row>
    <row r="45" spans="1:43" ht="56.25" customHeight="1" x14ac:dyDescent="0.25">
      <c r="A45" s="43">
        <v>40</v>
      </c>
      <c r="B45" s="91"/>
      <c r="C45" s="91"/>
      <c r="D45" s="91"/>
      <c r="E45" s="43"/>
      <c r="F45" s="43"/>
      <c r="G45" s="43"/>
      <c r="H45" s="43"/>
      <c r="I45" s="43"/>
      <c r="J45" s="43"/>
      <c r="K45" s="43"/>
      <c r="L45" s="43"/>
      <c r="M45" s="43"/>
      <c r="N45" s="43"/>
      <c r="O45" s="43"/>
      <c r="P45" s="43"/>
      <c r="Q45" s="43"/>
      <c r="AB45" s="44" t="str">
        <f ca="1">IF(ISBLANK(INDIRECT("B45"))," ",(INDIRECT("B45")))</f>
        <v xml:space="preserve"> </v>
      </c>
      <c r="AC45" s="44" t="str">
        <f ca="1">IF(ISBLANK(INDIRECT("C45"))," ",(INDIRECT("C45")))</f>
        <v xml:space="preserve"> </v>
      </c>
      <c r="AD45" s="44" t="str">
        <f ca="1">IF(ISBLANK(INDIRECT("D45"))," ",(INDIRECT("D45")))</f>
        <v xml:space="preserve"> </v>
      </c>
      <c r="AE45" s="44" t="str">
        <f ca="1">IF(ISBLANK(INDIRECT("E45"))," ",(INDIRECT("E45")))</f>
        <v xml:space="preserve"> </v>
      </c>
      <c r="AF45" s="44" t="str">
        <f ca="1">IF(ISBLANK(INDIRECT("F45"))," ",(INDIRECT("F45")))</f>
        <v xml:space="preserve"> </v>
      </c>
      <c r="AG45" s="44" t="str">
        <f ca="1">IF(ISBLANK(INDIRECT("G45"))," ",(INDIRECT("G45")))</f>
        <v xml:space="preserve"> </v>
      </c>
      <c r="AH45" s="44" t="str">
        <f ca="1">IF(ISBLANK(INDIRECT("H45"))," ",(INDIRECT("H45")))</f>
        <v xml:space="preserve"> </v>
      </c>
      <c r="AI45" s="44" t="str">
        <f ca="1">IF(ISBLANK(INDIRECT("I45"))," ",(INDIRECT("I45")))</f>
        <v xml:space="preserve"> </v>
      </c>
      <c r="AJ45" s="44" t="str">
        <f ca="1">IF(ISBLANK(INDIRECT("J45"))," ",(INDIRECT("J45")))</f>
        <v xml:space="preserve"> </v>
      </c>
      <c r="AK45" s="44" t="str">
        <f ca="1">IF(ISBLANK(INDIRECT("K45"))," ",(INDIRECT("K45")))</f>
        <v xml:space="preserve"> </v>
      </c>
      <c r="AL45" s="44" t="str">
        <f ca="1">IF(ISBLANK(INDIRECT("L45"))," ",(INDIRECT("L45")))</f>
        <v xml:space="preserve"> </v>
      </c>
      <c r="AM45" s="44" t="str">
        <f ca="1">IF(ISBLANK(INDIRECT("M45"))," ",(INDIRECT("M45")))</f>
        <v xml:space="preserve"> </v>
      </c>
      <c r="AN45" s="44" t="str">
        <f ca="1">IF(ISBLANK(INDIRECT("N45"))," ",(INDIRECT("N45")))</f>
        <v xml:space="preserve"> </v>
      </c>
      <c r="AO45" s="44" t="str">
        <f ca="1">IF(ISBLANK(INDIRECT("O45"))," ",(INDIRECT("O45")))</f>
        <v xml:space="preserve"> </v>
      </c>
      <c r="AP45" s="44" t="str">
        <f ca="1">IF(ISBLANK(INDIRECT("P45"))," ",(INDIRECT("P45")))</f>
        <v xml:space="preserve"> </v>
      </c>
      <c r="AQ45" s="44" t="str">
        <f ca="1">IF(ISBLANK(INDIRECT("Q45"))," ",(INDIRECT("Q45")))</f>
        <v xml:space="preserve"> </v>
      </c>
    </row>
    <row r="46" spans="1:43" ht="56.25" customHeight="1" x14ac:dyDescent="0.25">
      <c r="A46" s="43">
        <v>41</v>
      </c>
      <c r="B46" s="91"/>
      <c r="C46" s="91"/>
      <c r="D46" s="91"/>
      <c r="E46" s="43"/>
      <c r="F46" s="43"/>
      <c r="G46" s="43"/>
      <c r="H46" s="43"/>
      <c r="I46" s="43"/>
      <c r="J46" s="43"/>
      <c r="K46" s="43"/>
      <c r="L46" s="43"/>
      <c r="M46" s="43"/>
      <c r="N46" s="43"/>
      <c r="O46" s="43"/>
      <c r="P46" s="43"/>
      <c r="Q46" s="43"/>
      <c r="AB46" s="44" t="str">
        <f ca="1">IF(ISBLANK(INDIRECT("B46"))," ",(INDIRECT("B46")))</f>
        <v xml:space="preserve"> </v>
      </c>
      <c r="AC46" s="44" t="str">
        <f ca="1">IF(ISBLANK(INDIRECT("C46"))," ",(INDIRECT("C46")))</f>
        <v xml:space="preserve"> </v>
      </c>
      <c r="AD46" s="44" t="str">
        <f ca="1">IF(ISBLANK(INDIRECT("D46"))," ",(INDIRECT("D46")))</f>
        <v xml:space="preserve"> </v>
      </c>
      <c r="AE46" s="44" t="str">
        <f ca="1">IF(ISBLANK(INDIRECT("E46"))," ",(INDIRECT("E46")))</f>
        <v xml:space="preserve"> </v>
      </c>
      <c r="AF46" s="44" t="str">
        <f ca="1">IF(ISBLANK(INDIRECT("F46"))," ",(INDIRECT("F46")))</f>
        <v xml:space="preserve"> </v>
      </c>
      <c r="AG46" s="44" t="str">
        <f ca="1">IF(ISBLANK(INDIRECT("G46"))," ",(INDIRECT("G46")))</f>
        <v xml:space="preserve"> </v>
      </c>
      <c r="AH46" s="44" t="str">
        <f ca="1">IF(ISBLANK(INDIRECT("H46"))," ",(INDIRECT("H46")))</f>
        <v xml:space="preserve"> </v>
      </c>
      <c r="AI46" s="44" t="str">
        <f ca="1">IF(ISBLANK(INDIRECT("I46"))," ",(INDIRECT("I46")))</f>
        <v xml:space="preserve"> </v>
      </c>
      <c r="AJ46" s="44" t="str">
        <f ca="1">IF(ISBLANK(INDIRECT("J46"))," ",(INDIRECT("J46")))</f>
        <v xml:space="preserve"> </v>
      </c>
      <c r="AK46" s="44" t="str">
        <f ca="1">IF(ISBLANK(INDIRECT("K46"))," ",(INDIRECT("K46")))</f>
        <v xml:space="preserve"> </v>
      </c>
      <c r="AL46" s="44" t="str">
        <f ca="1">IF(ISBLANK(INDIRECT("L46"))," ",(INDIRECT("L46")))</f>
        <v xml:space="preserve"> </v>
      </c>
      <c r="AM46" s="44" t="str">
        <f ca="1">IF(ISBLANK(INDIRECT("M46"))," ",(INDIRECT("M46")))</f>
        <v xml:space="preserve"> </v>
      </c>
      <c r="AN46" s="44" t="str">
        <f ca="1">IF(ISBLANK(INDIRECT("N46"))," ",(INDIRECT("N46")))</f>
        <v xml:space="preserve"> </v>
      </c>
      <c r="AO46" s="44" t="str">
        <f ca="1">IF(ISBLANK(INDIRECT("O46"))," ",(INDIRECT("O46")))</f>
        <v xml:space="preserve"> </v>
      </c>
      <c r="AP46" s="44" t="str">
        <f ca="1">IF(ISBLANK(INDIRECT("P46"))," ",(INDIRECT("P46")))</f>
        <v xml:space="preserve"> </v>
      </c>
      <c r="AQ46" s="44" t="str">
        <f ca="1">IF(ISBLANK(INDIRECT("Q46"))," ",(INDIRECT("Q46")))</f>
        <v xml:space="preserve"> </v>
      </c>
    </row>
    <row r="47" spans="1:43" ht="56.25" customHeight="1" x14ac:dyDescent="0.25">
      <c r="A47" s="43">
        <v>42</v>
      </c>
      <c r="B47" s="91"/>
      <c r="C47" s="91"/>
      <c r="D47" s="91"/>
      <c r="E47" s="43"/>
      <c r="F47" s="43"/>
      <c r="G47" s="43"/>
      <c r="H47" s="43"/>
      <c r="I47" s="43"/>
      <c r="J47" s="43"/>
      <c r="K47" s="43"/>
      <c r="L47" s="43"/>
      <c r="M47" s="43"/>
      <c r="N47" s="43"/>
      <c r="O47" s="43"/>
      <c r="P47" s="43"/>
      <c r="Q47" s="43"/>
      <c r="AB47" s="44" t="str">
        <f ca="1">IF(ISBLANK(INDIRECT("B47"))," ",(INDIRECT("B47")))</f>
        <v xml:space="preserve"> </v>
      </c>
      <c r="AC47" s="44" t="str">
        <f ca="1">IF(ISBLANK(INDIRECT("C47"))," ",(INDIRECT("C47")))</f>
        <v xml:space="preserve"> </v>
      </c>
      <c r="AD47" s="44" t="str">
        <f ca="1">IF(ISBLANK(INDIRECT("D47"))," ",(INDIRECT("D47")))</f>
        <v xml:space="preserve"> </v>
      </c>
      <c r="AE47" s="44" t="str">
        <f ca="1">IF(ISBLANK(INDIRECT("E47"))," ",(INDIRECT("E47")))</f>
        <v xml:space="preserve"> </v>
      </c>
      <c r="AF47" s="44" t="str">
        <f ca="1">IF(ISBLANK(INDIRECT("F47"))," ",(INDIRECT("F47")))</f>
        <v xml:space="preserve"> </v>
      </c>
      <c r="AG47" s="44" t="str">
        <f ca="1">IF(ISBLANK(INDIRECT("G47"))," ",(INDIRECT("G47")))</f>
        <v xml:space="preserve"> </v>
      </c>
      <c r="AH47" s="44" t="str">
        <f ca="1">IF(ISBLANK(INDIRECT("H47"))," ",(INDIRECT("H47")))</f>
        <v xml:space="preserve"> </v>
      </c>
      <c r="AI47" s="44" t="str">
        <f ca="1">IF(ISBLANK(INDIRECT("I47"))," ",(INDIRECT("I47")))</f>
        <v xml:space="preserve"> </v>
      </c>
      <c r="AJ47" s="44" t="str">
        <f ca="1">IF(ISBLANK(INDIRECT("J47"))," ",(INDIRECT("J47")))</f>
        <v xml:space="preserve"> </v>
      </c>
      <c r="AK47" s="44" t="str">
        <f ca="1">IF(ISBLANK(INDIRECT("K47"))," ",(INDIRECT("K47")))</f>
        <v xml:space="preserve"> </v>
      </c>
      <c r="AL47" s="44" t="str">
        <f ca="1">IF(ISBLANK(INDIRECT("L47"))," ",(INDIRECT("L47")))</f>
        <v xml:space="preserve"> </v>
      </c>
      <c r="AM47" s="44" t="str">
        <f ca="1">IF(ISBLANK(INDIRECT("M47"))," ",(INDIRECT("M47")))</f>
        <v xml:space="preserve"> </v>
      </c>
      <c r="AN47" s="44" t="str">
        <f ca="1">IF(ISBLANK(INDIRECT("N47"))," ",(INDIRECT("N47")))</f>
        <v xml:space="preserve"> </v>
      </c>
      <c r="AO47" s="44" t="str">
        <f ca="1">IF(ISBLANK(INDIRECT("O47"))," ",(INDIRECT("O47")))</f>
        <v xml:space="preserve"> </v>
      </c>
      <c r="AP47" s="44" t="str">
        <f ca="1">IF(ISBLANK(INDIRECT("P47"))," ",(INDIRECT("P47")))</f>
        <v xml:space="preserve"> </v>
      </c>
      <c r="AQ47" s="44" t="str">
        <f ca="1">IF(ISBLANK(INDIRECT("Q47"))," ",(INDIRECT("Q47")))</f>
        <v xml:space="preserve"> </v>
      </c>
    </row>
    <row r="48" spans="1:43" ht="56.25" customHeight="1" x14ac:dyDescent="0.25">
      <c r="A48" s="43">
        <v>43</v>
      </c>
      <c r="B48" s="91"/>
      <c r="C48" s="91"/>
      <c r="D48" s="91"/>
      <c r="E48" s="43"/>
      <c r="F48" s="43"/>
      <c r="G48" s="43"/>
      <c r="H48" s="43"/>
      <c r="I48" s="43"/>
      <c r="J48" s="43"/>
      <c r="K48" s="43"/>
      <c r="L48" s="43"/>
      <c r="M48" s="43"/>
      <c r="N48" s="43"/>
      <c r="O48" s="43"/>
      <c r="P48" s="43"/>
      <c r="Q48" s="43"/>
      <c r="AB48" s="44" t="str">
        <f ca="1">IF(ISBLANK(INDIRECT("B48"))," ",(INDIRECT("B48")))</f>
        <v xml:space="preserve"> </v>
      </c>
      <c r="AC48" s="44" t="str">
        <f ca="1">IF(ISBLANK(INDIRECT("C48"))," ",(INDIRECT("C48")))</f>
        <v xml:space="preserve"> </v>
      </c>
      <c r="AD48" s="44" t="str">
        <f ca="1">IF(ISBLANK(INDIRECT("D48"))," ",(INDIRECT("D48")))</f>
        <v xml:space="preserve"> </v>
      </c>
      <c r="AE48" s="44" t="str">
        <f ca="1">IF(ISBLANK(INDIRECT("E48"))," ",(INDIRECT("E48")))</f>
        <v xml:space="preserve"> </v>
      </c>
      <c r="AF48" s="44" t="str">
        <f ca="1">IF(ISBLANK(INDIRECT("F48"))," ",(INDIRECT("F48")))</f>
        <v xml:space="preserve"> </v>
      </c>
      <c r="AG48" s="44" t="str">
        <f ca="1">IF(ISBLANK(INDIRECT("G48"))," ",(INDIRECT("G48")))</f>
        <v xml:space="preserve"> </v>
      </c>
      <c r="AH48" s="44" t="str">
        <f ca="1">IF(ISBLANK(INDIRECT("H48"))," ",(INDIRECT("H48")))</f>
        <v xml:space="preserve"> </v>
      </c>
      <c r="AI48" s="44" t="str">
        <f ca="1">IF(ISBLANK(INDIRECT("I48"))," ",(INDIRECT("I48")))</f>
        <v xml:space="preserve"> </v>
      </c>
      <c r="AJ48" s="44" t="str">
        <f ca="1">IF(ISBLANK(INDIRECT("J48"))," ",(INDIRECT("J48")))</f>
        <v xml:space="preserve"> </v>
      </c>
      <c r="AK48" s="44" t="str">
        <f ca="1">IF(ISBLANK(INDIRECT("K48"))," ",(INDIRECT("K48")))</f>
        <v xml:space="preserve"> </v>
      </c>
      <c r="AL48" s="44" t="str">
        <f ca="1">IF(ISBLANK(INDIRECT("L48"))," ",(INDIRECT("L48")))</f>
        <v xml:space="preserve"> </v>
      </c>
      <c r="AM48" s="44" t="str">
        <f ca="1">IF(ISBLANK(INDIRECT("M48"))," ",(INDIRECT("M48")))</f>
        <v xml:space="preserve"> </v>
      </c>
      <c r="AN48" s="44" t="str">
        <f ca="1">IF(ISBLANK(INDIRECT("N48"))," ",(INDIRECT("N48")))</f>
        <v xml:space="preserve"> </v>
      </c>
      <c r="AO48" s="44" t="str">
        <f ca="1">IF(ISBLANK(INDIRECT("O48"))," ",(INDIRECT("O48")))</f>
        <v xml:space="preserve"> </v>
      </c>
      <c r="AP48" s="44" t="str">
        <f ca="1">IF(ISBLANK(INDIRECT("P48"))," ",(INDIRECT("P48")))</f>
        <v xml:space="preserve"> </v>
      </c>
      <c r="AQ48" s="44" t="str">
        <f ca="1">IF(ISBLANK(INDIRECT("Q48"))," ",(INDIRECT("Q48")))</f>
        <v xml:space="preserve"> </v>
      </c>
    </row>
    <row r="49" spans="1:43" ht="56.25" customHeight="1" x14ac:dyDescent="0.25">
      <c r="A49" s="43">
        <v>44</v>
      </c>
      <c r="B49" s="91"/>
      <c r="C49" s="91"/>
      <c r="D49" s="91"/>
      <c r="E49" s="43"/>
      <c r="F49" s="43"/>
      <c r="G49" s="43"/>
      <c r="H49" s="43"/>
      <c r="I49" s="43"/>
      <c r="J49" s="43"/>
      <c r="K49" s="43"/>
      <c r="L49" s="43"/>
      <c r="M49" s="43"/>
      <c r="N49" s="43"/>
      <c r="O49" s="43"/>
      <c r="P49" s="43"/>
      <c r="Q49" s="43"/>
      <c r="AB49" s="44" t="str">
        <f ca="1">IF(ISBLANK(INDIRECT("B49"))," ",(INDIRECT("B49")))</f>
        <v xml:space="preserve"> </v>
      </c>
      <c r="AC49" s="44" t="str">
        <f ca="1">IF(ISBLANK(INDIRECT("C49"))," ",(INDIRECT("C49")))</f>
        <v xml:space="preserve"> </v>
      </c>
      <c r="AD49" s="44" t="str">
        <f ca="1">IF(ISBLANK(INDIRECT("D49"))," ",(INDIRECT("D49")))</f>
        <v xml:space="preserve"> </v>
      </c>
      <c r="AE49" s="44" t="str">
        <f ca="1">IF(ISBLANK(INDIRECT("E49"))," ",(INDIRECT("E49")))</f>
        <v xml:space="preserve"> </v>
      </c>
      <c r="AF49" s="44" t="str">
        <f ca="1">IF(ISBLANK(INDIRECT("F49"))," ",(INDIRECT("F49")))</f>
        <v xml:space="preserve"> </v>
      </c>
      <c r="AG49" s="44" t="str">
        <f ca="1">IF(ISBLANK(INDIRECT("G49"))," ",(INDIRECT("G49")))</f>
        <v xml:space="preserve"> </v>
      </c>
      <c r="AH49" s="44" t="str">
        <f ca="1">IF(ISBLANK(INDIRECT("H49"))," ",(INDIRECT("H49")))</f>
        <v xml:space="preserve"> </v>
      </c>
      <c r="AI49" s="44" t="str">
        <f ca="1">IF(ISBLANK(INDIRECT("I49"))," ",(INDIRECT("I49")))</f>
        <v xml:space="preserve"> </v>
      </c>
      <c r="AJ49" s="44" t="str">
        <f ca="1">IF(ISBLANK(INDIRECT("J49"))," ",(INDIRECT("J49")))</f>
        <v xml:space="preserve"> </v>
      </c>
      <c r="AK49" s="44" t="str">
        <f ca="1">IF(ISBLANK(INDIRECT("K49"))," ",(INDIRECT("K49")))</f>
        <v xml:space="preserve"> </v>
      </c>
      <c r="AL49" s="44" t="str">
        <f ca="1">IF(ISBLANK(INDIRECT("L49"))," ",(INDIRECT("L49")))</f>
        <v xml:space="preserve"> </v>
      </c>
      <c r="AM49" s="44" t="str">
        <f ca="1">IF(ISBLANK(INDIRECT("M49"))," ",(INDIRECT("M49")))</f>
        <v xml:space="preserve"> </v>
      </c>
      <c r="AN49" s="44" t="str">
        <f ca="1">IF(ISBLANK(INDIRECT("N49"))," ",(INDIRECT("N49")))</f>
        <v xml:space="preserve"> </v>
      </c>
      <c r="AO49" s="44" t="str">
        <f ca="1">IF(ISBLANK(INDIRECT("O49"))," ",(INDIRECT("O49")))</f>
        <v xml:space="preserve"> </v>
      </c>
      <c r="AP49" s="44" t="str">
        <f ca="1">IF(ISBLANK(INDIRECT("P49"))," ",(INDIRECT("P49")))</f>
        <v xml:space="preserve"> </v>
      </c>
      <c r="AQ49" s="44" t="str">
        <f ca="1">IF(ISBLANK(INDIRECT("Q49"))," ",(INDIRECT("Q49")))</f>
        <v xml:space="preserve"> </v>
      </c>
    </row>
    <row r="50" spans="1:43" ht="56.25" customHeight="1" x14ac:dyDescent="0.25">
      <c r="A50" s="43">
        <v>45</v>
      </c>
      <c r="B50" s="91"/>
      <c r="C50" s="91"/>
      <c r="D50" s="91"/>
      <c r="E50" s="43"/>
      <c r="F50" s="43"/>
      <c r="G50" s="43"/>
      <c r="H50" s="43"/>
      <c r="I50" s="43"/>
      <c r="J50" s="43"/>
      <c r="K50" s="43"/>
      <c r="L50" s="43"/>
      <c r="M50" s="43"/>
      <c r="N50" s="43"/>
      <c r="O50" s="43"/>
      <c r="P50" s="43"/>
      <c r="Q50" s="43"/>
      <c r="AB50" s="44" t="str">
        <f ca="1">IF(ISBLANK(INDIRECT("B50"))," ",(INDIRECT("B50")))</f>
        <v xml:space="preserve"> </v>
      </c>
      <c r="AC50" s="44" t="str">
        <f ca="1">IF(ISBLANK(INDIRECT("C50"))," ",(INDIRECT("C50")))</f>
        <v xml:space="preserve"> </v>
      </c>
      <c r="AD50" s="44" t="str">
        <f ca="1">IF(ISBLANK(INDIRECT("D50"))," ",(INDIRECT("D50")))</f>
        <v xml:space="preserve"> </v>
      </c>
      <c r="AE50" s="44" t="str">
        <f ca="1">IF(ISBLANK(INDIRECT("E50"))," ",(INDIRECT("E50")))</f>
        <v xml:space="preserve"> </v>
      </c>
      <c r="AF50" s="44" t="str">
        <f ca="1">IF(ISBLANK(INDIRECT("F50"))," ",(INDIRECT("F50")))</f>
        <v xml:space="preserve"> </v>
      </c>
      <c r="AG50" s="44" t="str">
        <f ca="1">IF(ISBLANK(INDIRECT("G50"))," ",(INDIRECT("G50")))</f>
        <v xml:space="preserve"> </v>
      </c>
      <c r="AH50" s="44" t="str">
        <f ca="1">IF(ISBLANK(INDIRECT("H50"))," ",(INDIRECT("H50")))</f>
        <v xml:space="preserve"> </v>
      </c>
      <c r="AI50" s="44" t="str">
        <f ca="1">IF(ISBLANK(INDIRECT("I50"))," ",(INDIRECT("I50")))</f>
        <v xml:space="preserve"> </v>
      </c>
      <c r="AJ50" s="44" t="str">
        <f ca="1">IF(ISBLANK(INDIRECT("J50"))," ",(INDIRECT("J50")))</f>
        <v xml:space="preserve"> </v>
      </c>
      <c r="AK50" s="44" t="str">
        <f ca="1">IF(ISBLANK(INDIRECT("K50"))," ",(INDIRECT("K50")))</f>
        <v xml:space="preserve"> </v>
      </c>
      <c r="AL50" s="44" t="str">
        <f ca="1">IF(ISBLANK(INDIRECT("L50"))," ",(INDIRECT("L50")))</f>
        <v xml:space="preserve"> </v>
      </c>
      <c r="AM50" s="44" t="str">
        <f ca="1">IF(ISBLANK(INDIRECT("M50"))," ",(INDIRECT("M50")))</f>
        <v xml:space="preserve"> </v>
      </c>
      <c r="AN50" s="44" t="str">
        <f ca="1">IF(ISBLANK(INDIRECT("N50"))," ",(INDIRECT("N50")))</f>
        <v xml:space="preserve"> </v>
      </c>
      <c r="AO50" s="44" t="str">
        <f ca="1">IF(ISBLANK(INDIRECT("O50"))," ",(INDIRECT("O50")))</f>
        <v xml:space="preserve"> </v>
      </c>
      <c r="AP50" s="44" t="str">
        <f ca="1">IF(ISBLANK(INDIRECT("P50"))," ",(INDIRECT("P50")))</f>
        <v xml:space="preserve"> </v>
      </c>
      <c r="AQ50" s="44" t="str">
        <f ca="1">IF(ISBLANK(INDIRECT("Q50"))," ",(INDIRECT("Q50")))</f>
        <v xml:space="preserve"> </v>
      </c>
    </row>
    <row r="51" spans="1:43" ht="56.25" customHeight="1" x14ac:dyDescent="0.25">
      <c r="A51" s="43">
        <v>46</v>
      </c>
      <c r="B51" s="91"/>
      <c r="C51" s="91"/>
      <c r="D51" s="91"/>
      <c r="E51" s="43"/>
      <c r="F51" s="43"/>
      <c r="G51" s="43"/>
      <c r="H51" s="43"/>
      <c r="I51" s="43"/>
      <c r="J51" s="43"/>
      <c r="K51" s="43"/>
      <c r="L51" s="43"/>
      <c r="M51" s="43"/>
      <c r="N51" s="43"/>
      <c r="O51" s="43"/>
      <c r="P51" s="43"/>
      <c r="Q51" s="43"/>
      <c r="AB51" s="44" t="str">
        <f ca="1">IF(ISBLANK(INDIRECT("B51"))," ",(INDIRECT("B51")))</f>
        <v xml:space="preserve"> </v>
      </c>
      <c r="AC51" s="44" t="str">
        <f ca="1">IF(ISBLANK(INDIRECT("C51"))," ",(INDIRECT("C51")))</f>
        <v xml:space="preserve"> </v>
      </c>
      <c r="AD51" s="44" t="str">
        <f ca="1">IF(ISBLANK(INDIRECT("D51"))," ",(INDIRECT("D51")))</f>
        <v xml:space="preserve"> </v>
      </c>
      <c r="AE51" s="44" t="str">
        <f ca="1">IF(ISBLANK(INDIRECT("E51"))," ",(INDIRECT("E51")))</f>
        <v xml:space="preserve"> </v>
      </c>
      <c r="AF51" s="44" t="str">
        <f ca="1">IF(ISBLANK(INDIRECT("F51"))," ",(INDIRECT("F51")))</f>
        <v xml:space="preserve"> </v>
      </c>
      <c r="AG51" s="44" t="str">
        <f ca="1">IF(ISBLANK(INDIRECT("G51"))," ",(INDIRECT("G51")))</f>
        <v xml:space="preserve"> </v>
      </c>
      <c r="AH51" s="44" t="str">
        <f ca="1">IF(ISBLANK(INDIRECT("H51"))," ",(INDIRECT("H51")))</f>
        <v xml:space="preserve"> </v>
      </c>
      <c r="AI51" s="44" t="str">
        <f ca="1">IF(ISBLANK(INDIRECT("I51"))," ",(INDIRECT("I51")))</f>
        <v xml:space="preserve"> </v>
      </c>
      <c r="AJ51" s="44" t="str">
        <f ca="1">IF(ISBLANK(INDIRECT("J51"))," ",(INDIRECT("J51")))</f>
        <v xml:space="preserve"> </v>
      </c>
      <c r="AK51" s="44" t="str">
        <f ca="1">IF(ISBLANK(INDIRECT("K51"))," ",(INDIRECT("K51")))</f>
        <v xml:space="preserve"> </v>
      </c>
      <c r="AL51" s="44" t="str">
        <f ca="1">IF(ISBLANK(INDIRECT("L51"))," ",(INDIRECT("L51")))</f>
        <v xml:space="preserve"> </v>
      </c>
      <c r="AM51" s="44" t="str">
        <f ca="1">IF(ISBLANK(INDIRECT("M51"))," ",(INDIRECT("M51")))</f>
        <v xml:space="preserve"> </v>
      </c>
      <c r="AN51" s="44" t="str">
        <f ca="1">IF(ISBLANK(INDIRECT("N51"))," ",(INDIRECT("N51")))</f>
        <v xml:space="preserve"> </v>
      </c>
      <c r="AO51" s="44" t="str">
        <f ca="1">IF(ISBLANK(INDIRECT("O51"))," ",(INDIRECT("O51")))</f>
        <v xml:space="preserve"> </v>
      </c>
      <c r="AP51" s="44" t="str">
        <f ca="1">IF(ISBLANK(INDIRECT("P51"))," ",(INDIRECT("P51")))</f>
        <v xml:space="preserve"> </v>
      </c>
      <c r="AQ51" s="44" t="str">
        <f ca="1">IF(ISBLANK(INDIRECT("Q51"))," ",(INDIRECT("Q51")))</f>
        <v xml:space="preserve"> </v>
      </c>
    </row>
    <row r="52" spans="1:43" ht="56.25" customHeight="1" x14ac:dyDescent="0.25">
      <c r="A52" s="43">
        <v>47</v>
      </c>
      <c r="B52" s="91"/>
      <c r="C52" s="91"/>
      <c r="D52" s="91"/>
      <c r="E52" s="43"/>
      <c r="F52" s="43"/>
      <c r="G52" s="43"/>
      <c r="H52" s="43"/>
      <c r="I52" s="43"/>
      <c r="J52" s="43"/>
      <c r="K52" s="43"/>
      <c r="L52" s="43"/>
      <c r="M52" s="43"/>
      <c r="N52" s="43"/>
      <c r="O52" s="43"/>
      <c r="P52" s="43"/>
      <c r="Q52" s="43"/>
      <c r="AB52" s="44" t="str">
        <f ca="1">IF(ISBLANK(INDIRECT("B52"))," ",(INDIRECT("B52")))</f>
        <v xml:space="preserve"> </v>
      </c>
      <c r="AC52" s="44" t="str">
        <f ca="1">IF(ISBLANK(INDIRECT("C52"))," ",(INDIRECT("C52")))</f>
        <v xml:space="preserve"> </v>
      </c>
      <c r="AD52" s="44" t="str">
        <f ca="1">IF(ISBLANK(INDIRECT("D52"))," ",(INDIRECT("D52")))</f>
        <v xml:space="preserve"> </v>
      </c>
      <c r="AE52" s="44" t="str">
        <f ca="1">IF(ISBLANK(INDIRECT("E52"))," ",(INDIRECT("E52")))</f>
        <v xml:space="preserve"> </v>
      </c>
      <c r="AF52" s="44" t="str">
        <f ca="1">IF(ISBLANK(INDIRECT("F52"))," ",(INDIRECT("F52")))</f>
        <v xml:space="preserve"> </v>
      </c>
      <c r="AG52" s="44" t="str">
        <f ca="1">IF(ISBLANK(INDIRECT("G52"))," ",(INDIRECT("G52")))</f>
        <v xml:space="preserve"> </v>
      </c>
      <c r="AH52" s="44" t="str">
        <f ca="1">IF(ISBLANK(INDIRECT("H52"))," ",(INDIRECT("H52")))</f>
        <v xml:space="preserve"> </v>
      </c>
      <c r="AI52" s="44" t="str">
        <f ca="1">IF(ISBLANK(INDIRECT("I52"))," ",(INDIRECT("I52")))</f>
        <v xml:space="preserve"> </v>
      </c>
      <c r="AJ52" s="44" t="str">
        <f ca="1">IF(ISBLANK(INDIRECT("J52"))," ",(INDIRECT("J52")))</f>
        <v xml:space="preserve"> </v>
      </c>
      <c r="AK52" s="44" t="str">
        <f ca="1">IF(ISBLANK(INDIRECT("K52"))," ",(INDIRECT("K52")))</f>
        <v xml:space="preserve"> </v>
      </c>
      <c r="AL52" s="44" t="str">
        <f ca="1">IF(ISBLANK(INDIRECT("L52"))," ",(INDIRECT("L52")))</f>
        <v xml:space="preserve"> </v>
      </c>
      <c r="AM52" s="44" t="str">
        <f ca="1">IF(ISBLANK(INDIRECT("M52"))," ",(INDIRECT("M52")))</f>
        <v xml:space="preserve"> </v>
      </c>
      <c r="AN52" s="44" t="str">
        <f ca="1">IF(ISBLANK(INDIRECT("N52"))," ",(INDIRECT("N52")))</f>
        <v xml:space="preserve"> </v>
      </c>
      <c r="AO52" s="44" t="str">
        <f ca="1">IF(ISBLANK(INDIRECT("O52"))," ",(INDIRECT("O52")))</f>
        <v xml:space="preserve"> </v>
      </c>
      <c r="AP52" s="44" t="str">
        <f ca="1">IF(ISBLANK(INDIRECT("P52"))," ",(INDIRECT("P52")))</f>
        <v xml:space="preserve"> </v>
      </c>
      <c r="AQ52" s="44" t="str">
        <f ca="1">IF(ISBLANK(INDIRECT("Q52"))," ",(INDIRECT("Q52")))</f>
        <v xml:space="preserve"> </v>
      </c>
    </row>
    <row r="53" spans="1:43" ht="56.25" customHeight="1" x14ac:dyDescent="0.25">
      <c r="A53" s="43">
        <v>48</v>
      </c>
      <c r="B53" s="91"/>
      <c r="C53" s="91"/>
      <c r="D53" s="91"/>
      <c r="E53" s="43"/>
      <c r="F53" s="43"/>
      <c r="G53" s="43"/>
      <c r="H53" s="43"/>
      <c r="I53" s="43"/>
      <c r="J53" s="43"/>
      <c r="K53" s="43"/>
      <c r="L53" s="43"/>
      <c r="M53" s="43"/>
      <c r="N53" s="43"/>
      <c r="O53" s="43"/>
      <c r="P53" s="43"/>
      <c r="Q53" s="43"/>
      <c r="AB53" s="44" t="str">
        <f ca="1">IF(ISBLANK(INDIRECT("B53"))," ",(INDIRECT("B53")))</f>
        <v xml:space="preserve"> </v>
      </c>
      <c r="AC53" s="44" t="str">
        <f ca="1">IF(ISBLANK(INDIRECT("C53"))," ",(INDIRECT("C53")))</f>
        <v xml:space="preserve"> </v>
      </c>
      <c r="AD53" s="44" t="str">
        <f ca="1">IF(ISBLANK(INDIRECT("D53"))," ",(INDIRECT("D53")))</f>
        <v xml:space="preserve"> </v>
      </c>
      <c r="AE53" s="44" t="str">
        <f ca="1">IF(ISBLANK(INDIRECT("E53"))," ",(INDIRECT("E53")))</f>
        <v xml:space="preserve"> </v>
      </c>
      <c r="AF53" s="44" t="str">
        <f ca="1">IF(ISBLANK(INDIRECT("F53"))," ",(INDIRECT("F53")))</f>
        <v xml:space="preserve"> </v>
      </c>
      <c r="AG53" s="44" t="str">
        <f ca="1">IF(ISBLANK(INDIRECT("G53"))," ",(INDIRECT("G53")))</f>
        <v xml:space="preserve"> </v>
      </c>
      <c r="AH53" s="44" t="str">
        <f ca="1">IF(ISBLANK(INDIRECT("H53"))," ",(INDIRECT("H53")))</f>
        <v xml:space="preserve"> </v>
      </c>
      <c r="AI53" s="44" t="str">
        <f ca="1">IF(ISBLANK(INDIRECT("I53"))," ",(INDIRECT("I53")))</f>
        <v xml:space="preserve"> </v>
      </c>
      <c r="AJ53" s="44" t="str">
        <f ca="1">IF(ISBLANK(INDIRECT("J53"))," ",(INDIRECT("J53")))</f>
        <v xml:space="preserve"> </v>
      </c>
      <c r="AK53" s="44" t="str">
        <f ca="1">IF(ISBLANK(INDIRECT("K53"))," ",(INDIRECT("K53")))</f>
        <v xml:space="preserve"> </v>
      </c>
      <c r="AL53" s="44" t="str">
        <f ca="1">IF(ISBLANK(INDIRECT("L53"))," ",(INDIRECT("L53")))</f>
        <v xml:space="preserve"> </v>
      </c>
      <c r="AM53" s="44" t="str">
        <f ca="1">IF(ISBLANK(INDIRECT("M53"))," ",(INDIRECT("M53")))</f>
        <v xml:space="preserve"> </v>
      </c>
      <c r="AN53" s="44" t="str">
        <f ca="1">IF(ISBLANK(INDIRECT("N53"))," ",(INDIRECT("N53")))</f>
        <v xml:space="preserve"> </v>
      </c>
      <c r="AO53" s="44" t="str">
        <f ca="1">IF(ISBLANK(INDIRECT("O53"))," ",(INDIRECT("O53")))</f>
        <v xml:space="preserve"> </v>
      </c>
      <c r="AP53" s="44" t="str">
        <f ca="1">IF(ISBLANK(INDIRECT("P53"))," ",(INDIRECT("P53")))</f>
        <v xml:space="preserve"> </v>
      </c>
      <c r="AQ53" s="44" t="str">
        <f ca="1">IF(ISBLANK(INDIRECT("Q53"))," ",(INDIRECT("Q53")))</f>
        <v xml:space="preserve"> </v>
      </c>
    </row>
    <row r="54" spans="1:43" ht="56.25" customHeight="1" x14ac:dyDescent="0.25">
      <c r="A54" s="43">
        <v>49</v>
      </c>
      <c r="B54" s="91"/>
      <c r="C54" s="91"/>
      <c r="D54" s="91"/>
      <c r="E54" s="43"/>
      <c r="F54" s="43"/>
      <c r="G54" s="43"/>
      <c r="H54" s="43"/>
      <c r="I54" s="43"/>
      <c r="J54" s="43"/>
      <c r="K54" s="43"/>
      <c r="L54" s="43"/>
      <c r="M54" s="43"/>
      <c r="N54" s="43"/>
      <c r="O54" s="43"/>
      <c r="P54" s="43"/>
      <c r="Q54" s="43"/>
      <c r="AB54" s="44" t="str">
        <f ca="1">IF(ISBLANK(INDIRECT("B54"))," ",(INDIRECT("B54")))</f>
        <v xml:space="preserve"> </v>
      </c>
      <c r="AC54" s="44" t="str">
        <f ca="1">IF(ISBLANK(INDIRECT("C54"))," ",(INDIRECT("C54")))</f>
        <v xml:space="preserve"> </v>
      </c>
      <c r="AD54" s="44" t="str">
        <f ca="1">IF(ISBLANK(INDIRECT("D54"))," ",(INDIRECT("D54")))</f>
        <v xml:space="preserve"> </v>
      </c>
      <c r="AE54" s="44" t="str">
        <f ca="1">IF(ISBLANK(INDIRECT("E54"))," ",(INDIRECT("E54")))</f>
        <v xml:space="preserve"> </v>
      </c>
      <c r="AF54" s="44" t="str">
        <f ca="1">IF(ISBLANK(INDIRECT("F54"))," ",(INDIRECT("F54")))</f>
        <v xml:space="preserve"> </v>
      </c>
      <c r="AG54" s="44" t="str">
        <f ca="1">IF(ISBLANK(INDIRECT("G54"))," ",(INDIRECT("G54")))</f>
        <v xml:space="preserve"> </v>
      </c>
      <c r="AH54" s="44" t="str">
        <f ca="1">IF(ISBLANK(INDIRECT("H54"))," ",(INDIRECT("H54")))</f>
        <v xml:space="preserve"> </v>
      </c>
      <c r="AI54" s="44" t="str">
        <f ca="1">IF(ISBLANK(INDIRECT("I54"))," ",(INDIRECT("I54")))</f>
        <v xml:space="preserve"> </v>
      </c>
      <c r="AJ54" s="44" t="str">
        <f ca="1">IF(ISBLANK(INDIRECT("J54"))," ",(INDIRECT("J54")))</f>
        <v xml:space="preserve"> </v>
      </c>
      <c r="AK54" s="44" t="str">
        <f ca="1">IF(ISBLANK(INDIRECT("K54"))," ",(INDIRECT("K54")))</f>
        <v xml:space="preserve"> </v>
      </c>
      <c r="AL54" s="44" t="str">
        <f ca="1">IF(ISBLANK(INDIRECT("L54"))," ",(INDIRECT("L54")))</f>
        <v xml:space="preserve"> </v>
      </c>
      <c r="AM54" s="44" t="str">
        <f ca="1">IF(ISBLANK(INDIRECT("M54"))," ",(INDIRECT("M54")))</f>
        <v xml:space="preserve"> </v>
      </c>
      <c r="AN54" s="44" t="str">
        <f ca="1">IF(ISBLANK(INDIRECT("N54"))," ",(INDIRECT("N54")))</f>
        <v xml:space="preserve"> </v>
      </c>
      <c r="AO54" s="44" t="str">
        <f ca="1">IF(ISBLANK(INDIRECT("O54"))," ",(INDIRECT("O54")))</f>
        <v xml:space="preserve"> </v>
      </c>
      <c r="AP54" s="44" t="str">
        <f ca="1">IF(ISBLANK(INDIRECT("P54"))," ",(INDIRECT("P54")))</f>
        <v xml:space="preserve"> </v>
      </c>
      <c r="AQ54" s="44" t="str">
        <f ca="1">IF(ISBLANK(INDIRECT("Q54"))," ",(INDIRECT("Q54")))</f>
        <v xml:space="preserve"> </v>
      </c>
    </row>
    <row r="55" spans="1:43" ht="56.25" customHeight="1" x14ac:dyDescent="0.25">
      <c r="A55" s="43">
        <v>50</v>
      </c>
      <c r="B55" s="91"/>
      <c r="C55" s="91"/>
      <c r="D55" s="91"/>
      <c r="E55" s="43"/>
      <c r="F55" s="43"/>
      <c r="G55" s="43"/>
      <c r="H55" s="43"/>
      <c r="I55" s="43"/>
      <c r="J55" s="43"/>
      <c r="K55" s="43"/>
      <c r="L55" s="43"/>
      <c r="M55" s="43"/>
      <c r="N55" s="43"/>
      <c r="O55" s="43"/>
      <c r="P55" s="43"/>
      <c r="Q55" s="43"/>
      <c r="AB55" s="44" t="str">
        <f ca="1">IF(ISBLANK(INDIRECT("B55"))," ",(INDIRECT("B55")))</f>
        <v xml:space="preserve"> </v>
      </c>
      <c r="AC55" s="44" t="str">
        <f ca="1">IF(ISBLANK(INDIRECT("C55"))," ",(INDIRECT("C55")))</f>
        <v xml:space="preserve"> </v>
      </c>
      <c r="AD55" s="44" t="str">
        <f ca="1">IF(ISBLANK(INDIRECT("D55"))," ",(INDIRECT("D55")))</f>
        <v xml:space="preserve"> </v>
      </c>
      <c r="AE55" s="44" t="str">
        <f ca="1">IF(ISBLANK(INDIRECT("E55"))," ",(INDIRECT("E55")))</f>
        <v xml:space="preserve"> </v>
      </c>
      <c r="AF55" s="44" t="str">
        <f ca="1">IF(ISBLANK(INDIRECT("F55"))," ",(INDIRECT("F55")))</f>
        <v xml:space="preserve"> </v>
      </c>
      <c r="AG55" s="44" t="str">
        <f ca="1">IF(ISBLANK(INDIRECT("G55"))," ",(INDIRECT("G55")))</f>
        <v xml:space="preserve"> </v>
      </c>
      <c r="AH55" s="44" t="str">
        <f ca="1">IF(ISBLANK(INDIRECT("H55"))," ",(INDIRECT("H55")))</f>
        <v xml:space="preserve"> </v>
      </c>
      <c r="AI55" s="44" t="str">
        <f ca="1">IF(ISBLANK(INDIRECT("I55"))," ",(INDIRECT("I55")))</f>
        <v xml:space="preserve"> </v>
      </c>
      <c r="AJ55" s="44" t="str">
        <f ca="1">IF(ISBLANK(INDIRECT("J55"))," ",(INDIRECT("J55")))</f>
        <v xml:space="preserve"> </v>
      </c>
      <c r="AK55" s="44" t="str">
        <f ca="1">IF(ISBLANK(INDIRECT("K55"))," ",(INDIRECT("K55")))</f>
        <v xml:space="preserve"> </v>
      </c>
      <c r="AL55" s="44" t="str">
        <f ca="1">IF(ISBLANK(INDIRECT("L55"))," ",(INDIRECT("L55")))</f>
        <v xml:space="preserve"> </v>
      </c>
      <c r="AM55" s="44" t="str">
        <f ca="1">IF(ISBLANK(INDIRECT("M55"))," ",(INDIRECT("M55")))</f>
        <v xml:space="preserve"> </v>
      </c>
      <c r="AN55" s="44" t="str">
        <f ca="1">IF(ISBLANK(INDIRECT("N55"))," ",(INDIRECT("N55")))</f>
        <v xml:space="preserve"> </v>
      </c>
      <c r="AO55" s="44" t="str">
        <f ca="1">IF(ISBLANK(INDIRECT("O55"))," ",(INDIRECT("O55")))</f>
        <v xml:space="preserve"> </v>
      </c>
      <c r="AP55" s="44" t="str">
        <f ca="1">IF(ISBLANK(INDIRECT("P55"))," ",(INDIRECT("P55")))</f>
        <v xml:space="preserve"> </v>
      </c>
      <c r="AQ55" s="44" t="str">
        <f ca="1">IF(ISBLANK(INDIRECT("Q55"))," ",(INDIRECT("Q55")))</f>
        <v xml:space="preserve"> </v>
      </c>
    </row>
    <row r="56" spans="1:43" hidden="1" x14ac:dyDescent="0.25"/>
    <row r="57" spans="1:43" hidden="1" x14ac:dyDescent="0.25"/>
    <row r="58" spans="1:43" hidden="1" x14ac:dyDescent="0.25"/>
    <row r="59" spans="1:43" hidden="1" x14ac:dyDescent="0.25"/>
    <row r="60" spans="1:43" hidden="1" x14ac:dyDescent="0.25"/>
    <row r="61" spans="1:43" hidden="1" x14ac:dyDescent="0.25">
      <c r="L61" s="141"/>
    </row>
    <row r="62" spans="1:43" hidden="1" x14ac:dyDescent="0.25">
      <c r="L62" s="141"/>
    </row>
    <row r="63" spans="1:43" hidden="1" x14ac:dyDescent="0.25">
      <c r="E63" s="141" t="s">
        <v>82</v>
      </c>
      <c r="F63" s="141" t="s">
        <v>82</v>
      </c>
      <c r="G63" t="s">
        <v>517</v>
      </c>
      <c r="L63" s="141" t="s">
        <v>82</v>
      </c>
    </row>
    <row r="64" spans="1:43" hidden="1" x14ac:dyDescent="0.25">
      <c r="E64" s="141" t="s">
        <v>391</v>
      </c>
      <c r="F64" s="141">
        <v>1910</v>
      </c>
      <c r="G64" s="141" t="s">
        <v>82</v>
      </c>
      <c r="L64" s="141" t="s">
        <v>7</v>
      </c>
    </row>
    <row r="65" spans="5:12" hidden="1" x14ac:dyDescent="0.25">
      <c r="E65" s="141" t="s">
        <v>419</v>
      </c>
      <c r="F65" s="141">
        <v>1911</v>
      </c>
      <c r="G65" s="141" t="s">
        <v>523</v>
      </c>
      <c r="L65" s="141" t="s">
        <v>9</v>
      </c>
    </row>
    <row r="66" spans="5:12" hidden="1" x14ac:dyDescent="0.25">
      <c r="E66" s="141" t="s">
        <v>420</v>
      </c>
      <c r="F66" s="141">
        <v>1912</v>
      </c>
      <c r="G66" s="141" t="s">
        <v>521</v>
      </c>
      <c r="L66" s="141" t="s">
        <v>11</v>
      </c>
    </row>
    <row r="67" spans="5:12" hidden="1" x14ac:dyDescent="0.25">
      <c r="E67" s="141" t="s">
        <v>379</v>
      </c>
      <c r="F67" s="141">
        <v>1913</v>
      </c>
      <c r="G67" s="141" t="s">
        <v>22</v>
      </c>
      <c r="L67" s="141" t="s">
        <v>13</v>
      </c>
    </row>
    <row r="68" spans="5:12" hidden="1" x14ac:dyDescent="0.25">
      <c r="E68" s="141" t="s">
        <v>398</v>
      </c>
      <c r="F68" s="141">
        <v>1914</v>
      </c>
      <c r="G68" s="141" t="s">
        <v>808</v>
      </c>
      <c r="L68" s="141" t="s">
        <v>90</v>
      </c>
    </row>
    <row r="69" spans="5:12" hidden="1" x14ac:dyDescent="0.25">
      <c r="E69" s="141" t="s">
        <v>397</v>
      </c>
      <c r="F69" s="141">
        <v>1915</v>
      </c>
      <c r="G69" s="141" t="s">
        <v>527</v>
      </c>
    </row>
    <row r="70" spans="5:12" hidden="1" x14ac:dyDescent="0.25">
      <c r="E70" s="141" t="s">
        <v>416</v>
      </c>
      <c r="F70" s="141">
        <v>1916</v>
      </c>
      <c r="G70" s="141" t="s">
        <v>23</v>
      </c>
    </row>
    <row r="71" spans="5:12" hidden="1" x14ac:dyDescent="0.25">
      <c r="E71" s="141" t="s">
        <v>406</v>
      </c>
      <c r="F71" s="141">
        <v>1917</v>
      </c>
      <c r="G71" s="141" t="s">
        <v>197</v>
      </c>
    </row>
    <row r="72" spans="5:12" hidden="1" x14ac:dyDescent="0.25">
      <c r="E72" s="141" t="s">
        <v>404</v>
      </c>
      <c r="F72" s="141">
        <v>1918</v>
      </c>
      <c r="G72" s="141" t="s">
        <v>530</v>
      </c>
    </row>
    <row r="73" spans="5:12" hidden="1" x14ac:dyDescent="0.25">
      <c r="E73" s="141" t="s">
        <v>380</v>
      </c>
      <c r="F73" s="141">
        <v>1919</v>
      </c>
      <c r="G73" s="141" t="s">
        <v>24</v>
      </c>
    </row>
    <row r="74" spans="5:12" hidden="1" x14ac:dyDescent="0.25">
      <c r="E74" s="141" t="s">
        <v>417</v>
      </c>
      <c r="F74" s="141">
        <v>1920</v>
      </c>
      <c r="G74" s="141" t="s">
        <v>25</v>
      </c>
    </row>
    <row r="75" spans="5:12" hidden="1" x14ac:dyDescent="0.25">
      <c r="E75" s="141" t="s">
        <v>418</v>
      </c>
      <c r="F75" s="141">
        <v>1921</v>
      </c>
      <c r="G75" s="141" t="s">
        <v>809</v>
      </c>
    </row>
    <row r="76" spans="5:12" hidden="1" x14ac:dyDescent="0.25">
      <c r="E76" s="141" t="s">
        <v>390</v>
      </c>
      <c r="F76" s="141">
        <v>1922</v>
      </c>
      <c r="G76" s="141" t="s">
        <v>203</v>
      </c>
    </row>
    <row r="77" spans="5:12" hidden="1" x14ac:dyDescent="0.25">
      <c r="E77" s="141" t="s">
        <v>423</v>
      </c>
      <c r="F77" s="141">
        <v>1923</v>
      </c>
      <c r="G77" s="141" t="s">
        <v>26</v>
      </c>
    </row>
    <row r="78" spans="5:12" hidden="1" x14ac:dyDescent="0.25">
      <c r="E78" s="141" t="s">
        <v>424</v>
      </c>
      <c r="F78" s="141">
        <v>1924</v>
      </c>
      <c r="G78" s="141" t="s">
        <v>27</v>
      </c>
    </row>
    <row r="79" spans="5:12" hidden="1" x14ac:dyDescent="0.25">
      <c r="E79" s="141" t="s">
        <v>385</v>
      </c>
      <c r="F79" s="141">
        <v>1925</v>
      </c>
      <c r="G79" s="141" t="s">
        <v>810</v>
      </c>
    </row>
    <row r="80" spans="5:12" hidden="1" x14ac:dyDescent="0.25">
      <c r="E80" s="141" t="s">
        <v>421</v>
      </c>
      <c r="F80" s="141">
        <v>1926</v>
      </c>
      <c r="G80" s="141" t="s">
        <v>811</v>
      </c>
    </row>
    <row r="81" spans="5:7" hidden="1" x14ac:dyDescent="0.25">
      <c r="E81" s="141" t="s">
        <v>422</v>
      </c>
      <c r="F81" s="141">
        <v>1927</v>
      </c>
      <c r="G81" s="141" t="s">
        <v>28</v>
      </c>
    </row>
    <row r="82" spans="5:7" hidden="1" x14ac:dyDescent="0.25">
      <c r="E82" s="141" t="s">
        <v>388</v>
      </c>
      <c r="F82" s="141">
        <v>1928</v>
      </c>
      <c r="G82" s="141" t="s">
        <v>29</v>
      </c>
    </row>
    <row r="83" spans="5:7" hidden="1" x14ac:dyDescent="0.25">
      <c r="E83" s="141" t="s">
        <v>425</v>
      </c>
      <c r="F83" s="141">
        <v>1929</v>
      </c>
      <c r="G83" s="141" t="s">
        <v>812</v>
      </c>
    </row>
    <row r="84" spans="5:7" hidden="1" x14ac:dyDescent="0.25">
      <c r="E84" s="141" t="s">
        <v>409</v>
      </c>
      <c r="F84" s="141">
        <v>1930</v>
      </c>
      <c r="G84" s="141" t="s">
        <v>542</v>
      </c>
    </row>
    <row r="85" spans="5:7" hidden="1" x14ac:dyDescent="0.25">
      <c r="E85" s="141" t="s">
        <v>426</v>
      </c>
      <c r="F85" s="141">
        <v>1931</v>
      </c>
      <c r="G85" s="141" t="s">
        <v>544</v>
      </c>
    </row>
    <row r="86" spans="5:7" hidden="1" x14ac:dyDescent="0.25">
      <c r="E86" s="141" t="s">
        <v>427</v>
      </c>
      <c r="F86" s="141">
        <v>1932</v>
      </c>
      <c r="G86" s="141" t="s">
        <v>545</v>
      </c>
    </row>
    <row r="87" spans="5:7" hidden="1" x14ac:dyDescent="0.25">
      <c r="E87" s="141" t="s">
        <v>400</v>
      </c>
      <c r="F87" s="141">
        <v>1933</v>
      </c>
      <c r="G87" s="141" t="s">
        <v>813</v>
      </c>
    </row>
    <row r="88" spans="5:7" hidden="1" x14ac:dyDescent="0.25">
      <c r="E88" s="141" t="s">
        <v>381</v>
      </c>
      <c r="F88" s="141">
        <v>1934</v>
      </c>
      <c r="G88" s="141" t="s">
        <v>538</v>
      </c>
    </row>
    <row r="89" spans="5:7" hidden="1" x14ac:dyDescent="0.25">
      <c r="E89" s="141" t="s">
        <v>396</v>
      </c>
      <c r="F89" s="141">
        <v>1935</v>
      </c>
      <c r="G89" s="141" t="s">
        <v>546</v>
      </c>
    </row>
    <row r="90" spans="5:7" hidden="1" x14ac:dyDescent="0.25">
      <c r="E90" s="141" t="s">
        <v>399</v>
      </c>
      <c r="F90" s="141">
        <v>1936</v>
      </c>
      <c r="G90" s="141" t="s">
        <v>814</v>
      </c>
    </row>
    <row r="91" spans="5:7" hidden="1" x14ac:dyDescent="0.25">
      <c r="E91" s="141" t="s">
        <v>382</v>
      </c>
      <c r="F91" s="141">
        <v>1937</v>
      </c>
      <c r="G91" s="141" t="s">
        <v>815</v>
      </c>
    </row>
    <row r="92" spans="5:7" hidden="1" x14ac:dyDescent="0.25">
      <c r="E92" s="141" t="s">
        <v>428</v>
      </c>
      <c r="F92" s="141">
        <v>1938</v>
      </c>
      <c r="G92" s="141" t="s">
        <v>547</v>
      </c>
    </row>
    <row r="93" spans="5:7" hidden="1" x14ac:dyDescent="0.25">
      <c r="E93" s="141" t="s">
        <v>429</v>
      </c>
      <c r="F93" s="141">
        <v>1939</v>
      </c>
      <c r="G93" s="141" t="s">
        <v>30</v>
      </c>
    </row>
    <row r="94" spans="5:7" hidden="1" x14ac:dyDescent="0.25">
      <c r="E94" s="141" t="s">
        <v>430</v>
      </c>
      <c r="F94" s="141">
        <v>1940</v>
      </c>
      <c r="G94" s="141" t="s">
        <v>660</v>
      </c>
    </row>
    <row r="95" spans="5:7" hidden="1" x14ac:dyDescent="0.25">
      <c r="E95" s="141" t="s">
        <v>431</v>
      </c>
      <c r="F95" s="141">
        <v>1941</v>
      </c>
      <c r="G95" s="141" t="s">
        <v>816</v>
      </c>
    </row>
    <row r="96" spans="5:7" hidden="1" x14ac:dyDescent="0.25">
      <c r="E96" s="141" t="s">
        <v>414</v>
      </c>
      <c r="F96" s="141">
        <v>1942</v>
      </c>
      <c r="G96" s="141" t="s">
        <v>817</v>
      </c>
    </row>
    <row r="97" spans="5:7" hidden="1" x14ac:dyDescent="0.25">
      <c r="E97" s="141" t="s">
        <v>410</v>
      </c>
      <c r="F97" s="141">
        <v>1943</v>
      </c>
      <c r="G97" s="141" t="s">
        <v>553</v>
      </c>
    </row>
    <row r="98" spans="5:7" hidden="1" x14ac:dyDescent="0.25">
      <c r="E98" s="141" t="s">
        <v>411</v>
      </c>
      <c r="F98" s="141">
        <v>1944</v>
      </c>
      <c r="G98" s="141" t="s">
        <v>554</v>
      </c>
    </row>
    <row r="99" spans="5:7" hidden="1" x14ac:dyDescent="0.25">
      <c r="E99" s="141" t="s">
        <v>386</v>
      </c>
      <c r="F99" s="141">
        <v>1945</v>
      </c>
      <c r="G99" s="141" t="s">
        <v>31</v>
      </c>
    </row>
    <row r="100" spans="5:7" hidden="1" x14ac:dyDescent="0.25">
      <c r="E100" s="141" t="s">
        <v>384</v>
      </c>
      <c r="F100" s="141">
        <v>1946</v>
      </c>
      <c r="G100" s="141" t="s">
        <v>32</v>
      </c>
    </row>
    <row r="101" spans="5:7" hidden="1" x14ac:dyDescent="0.25">
      <c r="E101" s="141" t="s">
        <v>412</v>
      </c>
      <c r="F101" s="141">
        <v>1947</v>
      </c>
      <c r="G101" s="141" t="s">
        <v>818</v>
      </c>
    </row>
    <row r="102" spans="5:7" hidden="1" x14ac:dyDescent="0.25">
      <c r="E102" s="141" t="s">
        <v>393</v>
      </c>
      <c r="F102" s="141">
        <v>1948</v>
      </c>
      <c r="G102" s="141" t="s">
        <v>205</v>
      </c>
    </row>
    <row r="103" spans="5:7" hidden="1" x14ac:dyDescent="0.25">
      <c r="E103" s="141" t="s">
        <v>394</v>
      </c>
      <c r="F103" s="141">
        <v>1949</v>
      </c>
      <c r="G103" s="141" t="s">
        <v>206</v>
      </c>
    </row>
    <row r="104" spans="5:7" hidden="1" x14ac:dyDescent="0.25">
      <c r="E104" s="141" t="s">
        <v>395</v>
      </c>
      <c r="F104" s="141">
        <v>1950</v>
      </c>
      <c r="G104" s="141" t="s">
        <v>819</v>
      </c>
    </row>
    <row r="105" spans="5:7" hidden="1" x14ac:dyDescent="0.25">
      <c r="E105" s="141" t="s">
        <v>392</v>
      </c>
      <c r="F105" s="141">
        <v>1951</v>
      </c>
      <c r="G105" s="141" t="s">
        <v>820</v>
      </c>
    </row>
    <row r="106" spans="5:7" hidden="1" x14ac:dyDescent="0.25">
      <c r="E106" s="141" t="s">
        <v>389</v>
      </c>
      <c r="F106" s="141">
        <v>1952</v>
      </c>
      <c r="G106" s="141" t="s">
        <v>557</v>
      </c>
    </row>
    <row r="107" spans="5:7" hidden="1" x14ac:dyDescent="0.25">
      <c r="E107" s="141" t="s">
        <v>405</v>
      </c>
      <c r="F107" s="141">
        <v>1953</v>
      </c>
      <c r="G107" s="141" t="s">
        <v>33</v>
      </c>
    </row>
    <row r="108" spans="5:7" hidden="1" x14ac:dyDescent="0.25">
      <c r="E108" s="141" t="s">
        <v>403</v>
      </c>
      <c r="F108" s="141">
        <v>1954</v>
      </c>
      <c r="G108" s="141" t="s">
        <v>560</v>
      </c>
    </row>
    <row r="109" spans="5:7" hidden="1" x14ac:dyDescent="0.25">
      <c r="E109" s="141" t="s">
        <v>383</v>
      </c>
      <c r="F109" s="141">
        <v>1955</v>
      </c>
      <c r="G109" s="141" t="s">
        <v>561</v>
      </c>
    </row>
    <row r="110" spans="5:7" hidden="1" x14ac:dyDescent="0.25">
      <c r="E110" s="141" t="s">
        <v>432</v>
      </c>
      <c r="F110" s="141">
        <v>1956</v>
      </c>
      <c r="G110" s="141" t="s">
        <v>34</v>
      </c>
    </row>
    <row r="111" spans="5:7" hidden="1" x14ac:dyDescent="0.25">
      <c r="E111" s="141" t="s">
        <v>433</v>
      </c>
      <c r="F111" s="141">
        <v>1957</v>
      </c>
      <c r="G111" s="141" t="s">
        <v>821</v>
      </c>
    </row>
    <row r="112" spans="5:7" hidden="1" x14ac:dyDescent="0.25">
      <c r="E112" s="141" t="s">
        <v>413</v>
      </c>
      <c r="F112" s="141">
        <v>1958</v>
      </c>
      <c r="G112" s="141" t="s">
        <v>35</v>
      </c>
    </row>
    <row r="113" spans="5:7" hidden="1" x14ac:dyDescent="0.25">
      <c r="E113" s="141" t="s">
        <v>402</v>
      </c>
      <c r="F113" s="141">
        <v>1959</v>
      </c>
      <c r="G113" s="141" t="s">
        <v>36</v>
      </c>
    </row>
    <row r="114" spans="5:7" hidden="1" x14ac:dyDescent="0.25">
      <c r="E114" s="141" t="s">
        <v>407</v>
      </c>
      <c r="F114" s="141">
        <v>1960</v>
      </c>
      <c r="G114" s="141" t="s">
        <v>562</v>
      </c>
    </row>
    <row r="115" spans="5:7" hidden="1" x14ac:dyDescent="0.25">
      <c r="E115" s="141" t="s">
        <v>387</v>
      </c>
      <c r="F115" s="141">
        <v>1961</v>
      </c>
      <c r="G115" s="141" t="s">
        <v>563</v>
      </c>
    </row>
    <row r="116" spans="5:7" hidden="1" x14ac:dyDescent="0.25">
      <c r="E116" s="141" t="s">
        <v>435</v>
      </c>
      <c r="F116" s="141">
        <v>1962</v>
      </c>
      <c r="G116" s="141" t="s">
        <v>564</v>
      </c>
    </row>
    <row r="117" spans="5:7" hidden="1" x14ac:dyDescent="0.25">
      <c r="E117" s="141" t="s">
        <v>401</v>
      </c>
      <c r="F117" s="141">
        <v>1963</v>
      </c>
      <c r="G117" s="141" t="s">
        <v>559</v>
      </c>
    </row>
    <row r="118" spans="5:7" hidden="1" x14ac:dyDescent="0.25">
      <c r="E118" s="141" t="s">
        <v>434</v>
      </c>
      <c r="F118" s="141">
        <v>1964</v>
      </c>
      <c r="G118" s="141" t="s">
        <v>37</v>
      </c>
    </row>
    <row r="119" spans="5:7" hidden="1" x14ac:dyDescent="0.25">
      <c r="E119" s="141" t="s">
        <v>436</v>
      </c>
      <c r="F119" s="141">
        <v>1965</v>
      </c>
      <c r="G119" s="141" t="s">
        <v>822</v>
      </c>
    </row>
    <row r="120" spans="5:7" hidden="1" x14ac:dyDescent="0.25">
      <c r="E120" s="141" t="s">
        <v>408</v>
      </c>
      <c r="F120" s="141">
        <v>1966</v>
      </c>
      <c r="G120" s="141" t="s">
        <v>38</v>
      </c>
    </row>
    <row r="121" spans="5:7" hidden="1" x14ac:dyDescent="0.25">
      <c r="E121" s="141" t="s">
        <v>415</v>
      </c>
      <c r="F121" s="141">
        <v>1967</v>
      </c>
      <c r="G121" s="141" t="s">
        <v>565</v>
      </c>
    </row>
    <row r="122" spans="5:7" hidden="1" x14ac:dyDescent="0.25">
      <c r="F122" s="141">
        <v>1968</v>
      </c>
      <c r="G122" s="141" t="s">
        <v>566</v>
      </c>
    </row>
    <row r="123" spans="5:7" hidden="1" x14ac:dyDescent="0.25">
      <c r="F123" s="141">
        <v>1969</v>
      </c>
      <c r="G123" s="141" t="s">
        <v>567</v>
      </c>
    </row>
    <row r="124" spans="5:7" hidden="1" x14ac:dyDescent="0.25">
      <c r="F124" s="141">
        <v>1970</v>
      </c>
      <c r="G124" s="141" t="s">
        <v>39</v>
      </c>
    </row>
    <row r="125" spans="5:7" hidden="1" x14ac:dyDescent="0.25">
      <c r="F125" s="141">
        <v>1971</v>
      </c>
      <c r="G125" s="141" t="s">
        <v>568</v>
      </c>
    </row>
    <row r="126" spans="5:7" hidden="1" x14ac:dyDescent="0.25">
      <c r="F126" s="141">
        <v>1972</v>
      </c>
      <c r="G126" s="141" t="s">
        <v>569</v>
      </c>
    </row>
    <row r="127" spans="5:7" hidden="1" x14ac:dyDescent="0.25">
      <c r="F127" s="141">
        <v>1973</v>
      </c>
      <c r="G127" s="141" t="s">
        <v>570</v>
      </c>
    </row>
    <row r="128" spans="5:7" hidden="1" x14ac:dyDescent="0.25">
      <c r="F128" s="141">
        <v>1974</v>
      </c>
      <c r="G128" s="141" t="s">
        <v>571</v>
      </c>
    </row>
    <row r="129" spans="6:7" hidden="1" x14ac:dyDescent="0.25">
      <c r="F129" s="141">
        <v>1975</v>
      </c>
      <c r="G129" s="141" t="s">
        <v>572</v>
      </c>
    </row>
    <row r="130" spans="6:7" hidden="1" x14ac:dyDescent="0.25">
      <c r="F130" s="141">
        <v>1976</v>
      </c>
      <c r="G130" s="141" t="s">
        <v>207</v>
      </c>
    </row>
    <row r="131" spans="6:7" hidden="1" x14ac:dyDescent="0.25">
      <c r="F131" s="141">
        <v>1977</v>
      </c>
      <c r="G131" s="141" t="s">
        <v>573</v>
      </c>
    </row>
    <row r="132" spans="6:7" hidden="1" x14ac:dyDescent="0.25">
      <c r="F132" s="141">
        <v>1978</v>
      </c>
      <c r="G132" s="141" t="s">
        <v>823</v>
      </c>
    </row>
    <row r="133" spans="6:7" hidden="1" x14ac:dyDescent="0.25">
      <c r="F133" s="141">
        <v>1979</v>
      </c>
      <c r="G133" s="141" t="s">
        <v>824</v>
      </c>
    </row>
    <row r="134" spans="6:7" hidden="1" x14ac:dyDescent="0.25">
      <c r="F134" s="141">
        <v>1980</v>
      </c>
      <c r="G134" s="141" t="s">
        <v>574</v>
      </c>
    </row>
    <row r="135" spans="6:7" hidden="1" x14ac:dyDescent="0.25">
      <c r="F135" s="141">
        <v>1981</v>
      </c>
      <c r="G135" s="141" t="s">
        <v>575</v>
      </c>
    </row>
    <row r="136" spans="6:7" hidden="1" x14ac:dyDescent="0.25">
      <c r="F136" s="141">
        <v>1982</v>
      </c>
      <c r="G136" s="141" t="s">
        <v>208</v>
      </c>
    </row>
    <row r="137" spans="6:7" hidden="1" x14ac:dyDescent="0.25">
      <c r="F137" s="141">
        <v>1983</v>
      </c>
      <c r="G137" s="141" t="s">
        <v>209</v>
      </c>
    </row>
    <row r="138" spans="6:7" hidden="1" x14ac:dyDescent="0.25">
      <c r="F138" s="141">
        <v>1984</v>
      </c>
      <c r="G138" s="141" t="s">
        <v>577</v>
      </c>
    </row>
    <row r="139" spans="6:7" hidden="1" x14ac:dyDescent="0.25">
      <c r="F139" s="141">
        <v>1985</v>
      </c>
      <c r="G139" s="141" t="s">
        <v>578</v>
      </c>
    </row>
    <row r="140" spans="6:7" hidden="1" x14ac:dyDescent="0.25">
      <c r="F140" s="141">
        <v>1986</v>
      </c>
      <c r="G140" s="141" t="s">
        <v>576</v>
      </c>
    </row>
    <row r="141" spans="6:7" hidden="1" x14ac:dyDescent="0.25">
      <c r="F141" s="141">
        <v>1987</v>
      </c>
      <c r="G141" s="141" t="s">
        <v>210</v>
      </c>
    </row>
    <row r="142" spans="6:7" hidden="1" x14ac:dyDescent="0.25">
      <c r="F142" s="141">
        <v>1988</v>
      </c>
      <c r="G142" s="141" t="s">
        <v>579</v>
      </c>
    </row>
    <row r="143" spans="6:7" hidden="1" x14ac:dyDescent="0.25">
      <c r="F143" s="141">
        <v>1989</v>
      </c>
      <c r="G143" s="141" t="s">
        <v>580</v>
      </c>
    </row>
    <row r="144" spans="6:7" hidden="1" x14ac:dyDescent="0.25">
      <c r="F144" s="141">
        <v>1990</v>
      </c>
      <c r="G144" s="141" t="s">
        <v>211</v>
      </c>
    </row>
    <row r="145" spans="6:7" hidden="1" x14ac:dyDescent="0.25">
      <c r="F145" s="141">
        <v>1991</v>
      </c>
      <c r="G145" s="141" t="s">
        <v>581</v>
      </c>
    </row>
    <row r="146" spans="6:7" hidden="1" x14ac:dyDescent="0.25">
      <c r="F146" s="141">
        <v>1992</v>
      </c>
      <c r="G146" s="141" t="s">
        <v>582</v>
      </c>
    </row>
    <row r="147" spans="6:7" hidden="1" x14ac:dyDescent="0.25">
      <c r="F147" s="141">
        <v>1993</v>
      </c>
      <c r="G147" s="141" t="s">
        <v>583</v>
      </c>
    </row>
    <row r="148" spans="6:7" hidden="1" x14ac:dyDescent="0.25">
      <c r="F148" s="141">
        <v>1994</v>
      </c>
      <c r="G148" s="141" t="s">
        <v>584</v>
      </c>
    </row>
    <row r="149" spans="6:7" hidden="1" x14ac:dyDescent="0.25">
      <c r="F149" s="141">
        <v>1995</v>
      </c>
      <c r="G149" s="141" t="s">
        <v>585</v>
      </c>
    </row>
    <row r="150" spans="6:7" hidden="1" x14ac:dyDescent="0.25">
      <c r="F150" s="141">
        <v>1996</v>
      </c>
      <c r="G150" s="141" t="s">
        <v>825</v>
      </c>
    </row>
    <row r="151" spans="6:7" hidden="1" x14ac:dyDescent="0.25">
      <c r="F151" s="141">
        <v>1997</v>
      </c>
      <c r="G151" s="141" t="s">
        <v>40</v>
      </c>
    </row>
    <row r="152" spans="6:7" hidden="1" x14ac:dyDescent="0.25">
      <c r="F152" s="141">
        <v>1998</v>
      </c>
      <c r="G152" s="141" t="s">
        <v>41</v>
      </c>
    </row>
    <row r="153" spans="6:7" hidden="1" x14ac:dyDescent="0.25">
      <c r="F153" s="141">
        <v>1999</v>
      </c>
      <c r="G153" s="141" t="s">
        <v>826</v>
      </c>
    </row>
    <row r="154" spans="6:7" hidden="1" x14ac:dyDescent="0.25">
      <c r="F154" s="141">
        <v>2000</v>
      </c>
      <c r="G154" s="141" t="s">
        <v>42</v>
      </c>
    </row>
    <row r="155" spans="6:7" hidden="1" x14ac:dyDescent="0.25">
      <c r="F155" s="141">
        <v>2001</v>
      </c>
      <c r="G155" s="141" t="s">
        <v>43</v>
      </c>
    </row>
    <row r="156" spans="6:7" hidden="1" x14ac:dyDescent="0.25">
      <c r="F156" s="141">
        <v>2002</v>
      </c>
      <c r="G156" s="141" t="s">
        <v>44</v>
      </c>
    </row>
    <row r="157" spans="6:7" hidden="1" x14ac:dyDescent="0.25">
      <c r="F157" s="141">
        <v>2003</v>
      </c>
      <c r="G157" s="141" t="s">
        <v>45</v>
      </c>
    </row>
    <row r="158" spans="6:7" hidden="1" x14ac:dyDescent="0.25">
      <c r="F158" s="141">
        <v>2004</v>
      </c>
      <c r="G158" s="141" t="s">
        <v>587</v>
      </c>
    </row>
    <row r="159" spans="6:7" hidden="1" x14ac:dyDescent="0.25">
      <c r="F159" s="141">
        <v>2005</v>
      </c>
      <c r="G159" s="141" t="s">
        <v>212</v>
      </c>
    </row>
    <row r="160" spans="6:7" hidden="1" x14ac:dyDescent="0.25">
      <c r="F160" s="141">
        <v>2006</v>
      </c>
      <c r="G160" s="141" t="s">
        <v>46</v>
      </c>
    </row>
    <row r="161" spans="6:7" hidden="1" x14ac:dyDescent="0.25">
      <c r="F161" s="141">
        <v>2007</v>
      </c>
      <c r="G161" s="141" t="s">
        <v>586</v>
      </c>
    </row>
    <row r="162" spans="6:7" hidden="1" x14ac:dyDescent="0.25">
      <c r="F162" s="141">
        <v>2008</v>
      </c>
      <c r="G162" s="141" t="s">
        <v>827</v>
      </c>
    </row>
    <row r="163" spans="6:7" hidden="1" x14ac:dyDescent="0.25">
      <c r="F163" s="141">
        <v>2009</v>
      </c>
      <c r="G163" s="141" t="s">
        <v>828</v>
      </c>
    </row>
    <row r="164" spans="6:7" hidden="1" x14ac:dyDescent="0.25">
      <c r="F164" s="141">
        <v>2010</v>
      </c>
      <c r="G164" s="141" t="s">
        <v>588</v>
      </c>
    </row>
    <row r="165" spans="6:7" hidden="1" x14ac:dyDescent="0.25">
      <c r="F165" s="141">
        <v>2011</v>
      </c>
      <c r="G165" s="141" t="s">
        <v>829</v>
      </c>
    </row>
    <row r="166" spans="6:7" hidden="1" x14ac:dyDescent="0.25">
      <c r="F166" s="141">
        <v>2012</v>
      </c>
      <c r="G166" s="141" t="s">
        <v>47</v>
      </c>
    </row>
    <row r="167" spans="6:7" hidden="1" x14ac:dyDescent="0.25">
      <c r="F167" s="141">
        <v>2013</v>
      </c>
      <c r="G167" s="141" t="s">
        <v>830</v>
      </c>
    </row>
    <row r="168" spans="6:7" hidden="1" x14ac:dyDescent="0.25">
      <c r="F168" s="141">
        <v>2014</v>
      </c>
      <c r="G168" s="141" t="s">
        <v>831</v>
      </c>
    </row>
    <row r="169" spans="6:7" hidden="1" x14ac:dyDescent="0.25">
      <c r="F169" s="141">
        <v>2015</v>
      </c>
      <c r="G169" s="141" t="s">
        <v>832</v>
      </c>
    </row>
    <row r="170" spans="6:7" hidden="1" x14ac:dyDescent="0.25">
      <c r="F170" s="141">
        <v>2016</v>
      </c>
      <c r="G170" s="141" t="s">
        <v>833</v>
      </c>
    </row>
    <row r="171" spans="6:7" hidden="1" x14ac:dyDescent="0.25">
      <c r="F171" s="141">
        <v>2017</v>
      </c>
      <c r="G171" s="141" t="s">
        <v>834</v>
      </c>
    </row>
    <row r="172" spans="6:7" hidden="1" x14ac:dyDescent="0.25">
      <c r="F172" s="141">
        <v>2018</v>
      </c>
      <c r="G172" s="141" t="s">
        <v>48</v>
      </c>
    </row>
    <row r="173" spans="6:7" hidden="1" x14ac:dyDescent="0.25">
      <c r="F173" s="141">
        <v>2019</v>
      </c>
      <c r="G173" s="141" t="s">
        <v>49</v>
      </c>
    </row>
    <row r="174" spans="6:7" hidden="1" x14ac:dyDescent="0.25">
      <c r="F174" s="141">
        <v>2020</v>
      </c>
      <c r="G174" s="141" t="s">
        <v>835</v>
      </c>
    </row>
    <row r="175" spans="6:7" hidden="1" x14ac:dyDescent="0.25">
      <c r="F175" s="141">
        <v>2021</v>
      </c>
      <c r="G175" s="141" t="s">
        <v>836</v>
      </c>
    </row>
    <row r="176" spans="6:7" hidden="1" x14ac:dyDescent="0.25">
      <c r="F176" s="141">
        <v>2022</v>
      </c>
      <c r="G176" s="141" t="s">
        <v>592</v>
      </c>
    </row>
    <row r="177" spans="6:7" hidden="1" x14ac:dyDescent="0.25">
      <c r="F177" s="141">
        <v>2023</v>
      </c>
      <c r="G177" s="141" t="s">
        <v>50</v>
      </c>
    </row>
    <row r="178" spans="6:7" hidden="1" x14ac:dyDescent="0.25">
      <c r="F178" s="141">
        <v>2024</v>
      </c>
      <c r="G178" s="141" t="s">
        <v>51</v>
      </c>
    </row>
    <row r="179" spans="6:7" hidden="1" x14ac:dyDescent="0.25">
      <c r="F179" s="141">
        <v>2025</v>
      </c>
      <c r="G179" s="141" t="s">
        <v>589</v>
      </c>
    </row>
    <row r="180" spans="6:7" hidden="1" x14ac:dyDescent="0.25">
      <c r="F180" s="141">
        <v>2026</v>
      </c>
      <c r="G180" s="141" t="s">
        <v>590</v>
      </c>
    </row>
    <row r="181" spans="6:7" hidden="1" x14ac:dyDescent="0.25">
      <c r="F181" s="141">
        <v>2027</v>
      </c>
      <c r="G181" s="141" t="s">
        <v>837</v>
      </c>
    </row>
    <row r="182" spans="6:7" hidden="1" x14ac:dyDescent="0.25">
      <c r="F182" s="141">
        <v>2028</v>
      </c>
      <c r="G182" s="141" t="s">
        <v>591</v>
      </c>
    </row>
    <row r="183" spans="6:7" hidden="1" x14ac:dyDescent="0.25">
      <c r="F183" s="141">
        <v>2029</v>
      </c>
      <c r="G183" s="141" t="s">
        <v>52</v>
      </c>
    </row>
    <row r="184" spans="6:7" hidden="1" x14ac:dyDescent="0.25">
      <c r="F184" s="141">
        <v>2030</v>
      </c>
      <c r="G184" s="141" t="s">
        <v>594</v>
      </c>
    </row>
    <row r="185" spans="6:7" hidden="1" x14ac:dyDescent="0.25">
      <c r="F185" s="141">
        <v>2031</v>
      </c>
      <c r="G185" s="141" t="s">
        <v>595</v>
      </c>
    </row>
    <row r="186" spans="6:7" hidden="1" x14ac:dyDescent="0.25">
      <c r="F186" s="141">
        <v>2032</v>
      </c>
      <c r="G186" s="141" t="s">
        <v>53</v>
      </c>
    </row>
    <row r="187" spans="6:7" hidden="1" x14ac:dyDescent="0.25">
      <c r="F187" s="141">
        <v>2033</v>
      </c>
      <c r="G187" s="141" t="s">
        <v>54</v>
      </c>
    </row>
    <row r="188" spans="6:7" hidden="1" x14ac:dyDescent="0.25">
      <c r="G188" s="141" t="s">
        <v>55</v>
      </c>
    </row>
    <row r="189" spans="6:7" hidden="1" x14ac:dyDescent="0.25">
      <c r="G189" s="141" t="s">
        <v>597</v>
      </c>
    </row>
    <row r="190" spans="6:7" hidden="1" x14ac:dyDescent="0.25">
      <c r="G190" s="141" t="s">
        <v>598</v>
      </c>
    </row>
    <row r="191" spans="6:7" hidden="1" x14ac:dyDescent="0.25">
      <c r="G191" s="141" t="s">
        <v>596</v>
      </c>
    </row>
    <row r="192" spans="6:7" hidden="1" x14ac:dyDescent="0.25">
      <c r="G192" s="141" t="s">
        <v>838</v>
      </c>
    </row>
    <row r="193" spans="7:7" hidden="1" x14ac:dyDescent="0.25">
      <c r="G193" s="141" t="s">
        <v>599</v>
      </c>
    </row>
    <row r="194" spans="7:7" hidden="1" x14ac:dyDescent="0.25">
      <c r="G194" s="141" t="s">
        <v>56</v>
      </c>
    </row>
    <row r="195" spans="7:7" hidden="1" x14ac:dyDescent="0.25">
      <c r="G195" s="141" t="s">
        <v>57</v>
      </c>
    </row>
    <row r="196" spans="7:7" hidden="1" x14ac:dyDescent="0.25">
      <c r="G196" s="141" t="s">
        <v>839</v>
      </c>
    </row>
    <row r="197" spans="7:7" hidden="1" x14ac:dyDescent="0.25">
      <c r="G197" s="141" t="s">
        <v>840</v>
      </c>
    </row>
    <row r="198" spans="7:7" hidden="1" x14ac:dyDescent="0.25">
      <c r="G198" s="141" t="s">
        <v>58</v>
      </c>
    </row>
    <row r="199" spans="7:7" hidden="1" x14ac:dyDescent="0.25">
      <c r="G199" s="141" t="s">
        <v>593</v>
      </c>
    </row>
    <row r="200" spans="7:7" hidden="1" x14ac:dyDescent="0.25">
      <c r="G200" s="141" t="s">
        <v>600</v>
      </c>
    </row>
    <row r="201" spans="7:7" hidden="1" x14ac:dyDescent="0.25">
      <c r="G201" s="141" t="s">
        <v>841</v>
      </c>
    </row>
    <row r="202" spans="7:7" hidden="1" x14ac:dyDescent="0.25">
      <c r="G202" s="141" t="s">
        <v>59</v>
      </c>
    </row>
    <row r="203" spans="7:7" hidden="1" x14ac:dyDescent="0.25">
      <c r="G203" s="141" t="s">
        <v>601</v>
      </c>
    </row>
    <row r="204" spans="7:7" hidden="1" x14ac:dyDescent="0.25">
      <c r="G204" s="141" t="s">
        <v>60</v>
      </c>
    </row>
    <row r="205" spans="7:7" hidden="1" x14ac:dyDescent="0.25">
      <c r="G205" s="141" t="s">
        <v>213</v>
      </c>
    </row>
    <row r="206" spans="7:7" hidden="1" x14ac:dyDescent="0.25">
      <c r="G206" s="141" t="s">
        <v>607</v>
      </c>
    </row>
    <row r="207" spans="7:7" hidden="1" x14ac:dyDescent="0.25">
      <c r="G207" s="141" t="s">
        <v>61</v>
      </c>
    </row>
    <row r="208" spans="7:7" hidden="1" x14ac:dyDescent="0.25">
      <c r="G208" s="141" t="s">
        <v>62</v>
      </c>
    </row>
    <row r="209" spans="7:7" hidden="1" x14ac:dyDescent="0.25">
      <c r="G209" s="141" t="s">
        <v>602</v>
      </c>
    </row>
    <row r="210" spans="7:7" hidden="1" x14ac:dyDescent="0.25">
      <c r="G210" s="141" t="s">
        <v>603</v>
      </c>
    </row>
    <row r="211" spans="7:7" hidden="1" x14ac:dyDescent="0.25">
      <c r="G211" s="141" t="s">
        <v>604</v>
      </c>
    </row>
    <row r="212" spans="7:7" hidden="1" x14ac:dyDescent="0.25">
      <c r="G212" s="141" t="s">
        <v>842</v>
      </c>
    </row>
    <row r="213" spans="7:7" hidden="1" x14ac:dyDescent="0.25">
      <c r="G213" s="141" t="s">
        <v>605</v>
      </c>
    </row>
    <row r="214" spans="7:7" hidden="1" x14ac:dyDescent="0.25">
      <c r="G214" s="141" t="s">
        <v>606</v>
      </c>
    </row>
    <row r="215" spans="7:7" hidden="1" x14ac:dyDescent="0.25">
      <c r="G215" s="141" t="s">
        <v>843</v>
      </c>
    </row>
    <row r="216" spans="7:7" hidden="1" x14ac:dyDescent="0.25">
      <c r="G216" s="141" t="s">
        <v>608</v>
      </c>
    </row>
    <row r="217" spans="7:7" hidden="1" x14ac:dyDescent="0.25">
      <c r="G217" s="141" t="s">
        <v>609</v>
      </c>
    </row>
    <row r="218" spans="7:7" hidden="1" x14ac:dyDescent="0.25">
      <c r="G218" s="141" t="s">
        <v>610</v>
      </c>
    </row>
    <row r="219" spans="7:7" hidden="1" x14ac:dyDescent="0.25">
      <c r="G219" s="141" t="s">
        <v>611</v>
      </c>
    </row>
    <row r="220" spans="7:7" hidden="1" x14ac:dyDescent="0.25">
      <c r="G220" s="141" t="s">
        <v>63</v>
      </c>
    </row>
    <row r="221" spans="7:7" hidden="1" x14ac:dyDescent="0.25">
      <c r="G221" s="141" t="s">
        <v>612</v>
      </c>
    </row>
    <row r="222" spans="7:7" hidden="1" x14ac:dyDescent="0.25">
      <c r="G222" s="141" t="s">
        <v>844</v>
      </c>
    </row>
    <row r="223" spans="7:7" hidden="1" x14ac:dyDescent="0.25">
      <c r="G223" s="141" t="s">
        <v>613</v>
      </c>
    </row>
    <row r="224" spans="7:7" hidden="1" x14ac:dyDescent="0.25">
      <c r="G224" s="141" t="s">
        <v>614</v>
      </c>
    </row>
    <row r="225" spans="7:7" hidden="1" x14ac:dyDescent="0.25">
      <c r="G225" s="141" t="s">
        <v>615</v>
      </c>
    </row>
    <row r="226" spans="7:7" hidden="1" x14ac:dyDescent="0.25">
      <c r="G226" s="141" t="s">
        <v>214</v>
      </c>
    </row>
    <row r="227" spans="7:7" hidden="1" x14ac:dyDescent="0.25">
      <c r="G227" s="141" t="s">
        <v>845</v>
      </c>
    </row>
    <row r="228" spans="7:7" hidden="1" x14ac:dyDescent="0.25">
      <c r="G228" s="141" t="s">
        <v>846</v>
      </c>
    </row>
    <row r="229" spans="7:7" hidden="1" x14ac:dyDescent="0.25">
      <c r="G229" s="141" t="s">
        <v>847</v>
      </c>
    </row>
    <row r="230" spans="7:7" hidden="1" x14ac:dyDescent="0.25">
      <c r="G230" s="141" t="s">
        <v>64</v>
      </c>
    </row>
    <row r="231" spans="7:7" hidden="1" x14ac:dyDescent="0.25">
      <c r="G231" s="141" t="s">
        <v>65</v>
      </c>
    </row>
    <row r="232" spans="7:7" hidden="1" x14ac:dyDescent="0.25">
      <c r="G232" s="141" t="s">
        <v>848</v>
      </c>
    </row>
    <row r="233" spans="7:7" hidden="1" x14ac:dyDescent="0.25">
      <c r="G233" s="141" t="s">
        <v>66</v>
      </c>
    </row>
    <row r="234" spans="7:7" hidden="1" x14ac:dyDescent="0.25">
      <c r="G234" s="141" t="s">
        <v>849</v>
      </c>
    </row>
    <row r="235" spans="7:7" hidden="1" x14ac:dyDescent="0.25">
      <c r="G235" s="141" t="s">
        <v>67</v>
      </c>
    </row>
    <row r="236" spans="7:7" hidden="1" x14ac:dyDescent="0.25">
      <c r="G236" s="141" t="s">
        <v>68</v>
      </c>
    </row>
    <row r="237" spans="7:7" hidden="1" x14ac:dyDescent="0.25">
      <c r="G237" s="141" t="s">
        <v>616</v>
      </c>
    </row>
    <row r="238" spans="7:7" hidden="1" x14ac:dyDescent="0.25">
      <c r="G238" s="141" t="s">
        <v>850</v>
      </c>
    </row>
    <row r="239" spans="7:7" hidden="1" x14ac:dyDescent="0.25">
      <c r="G239" s="141" t="s">
        <v>851</v>
      </c>
    </row>
    <row r="240" spans="7:7" hidden="1" x14ac:dyDescent="0.25">
      <c r="G240" s="141" t="s">
        <v>852</v>
      </c>
    </row>
    <row r="241" spans="7:7" hidden="1" x14ac:dyDescent="0.25">
      <c r="G241" s="141" t="s">
        <v>617</v>
      </c>
    </row>
    <row r="242" spans="7:7" hidden="1" x14ac:dyDescent="0.25">
      <c r="G242" s="141" t="s">
        <v>618</v>
      </c>
    </row>
    <row r="243" spans="7:7" hidden="1" x14ac:dyDescent="0.25">
      <c r="G243" s="141" t="s">
        <v>215</v>
      </c>
    </row>
    <row r="244" spans="7:7" hidden="1" x14ac:dyDescent="0.25">
      <c r="G244" s="141" t="s">
        <v>619</v>
      </c>
    </row>
    <row r="245" spans="7:7" hidden="1" x14ac:dyDescent="0.25">
      <c r="G245" s="141" t="s">
        <v>216</v>
      </c>
    </row>
    <row r="246" spans="7:7" hidden="1" x14ac:dyDescent="0.25">
      <c r="G246" s="141" t="s">
        <v>217</v>
      </c>
    </row>
    <row r="247" spans="7:7" hidden="1" x14ac:dyDescent="0.25">
      <c r="G247" s="141" t="s">
        <v>620</v>
      </c>
    </row>
    <row r="248" spans="7:7" hidden="1" x14ac:dyDescent="0.25">
      <c r="G248" s="141" t="s">
        <v>69</v>
      </c>
    </row>
    <row r="249" spans="7:7" hidden="1" x14ac:dyDescent="0.25">
      <c r="G249" s="141" t="s">
        <v>621</v>
      </c>
    </row>
    <row r="250" spans="7:7" hidden="1" x14ac:dyDescent="0.25">
      <c r="G250" s="141" t="s">
        <v>218</v>
      </c>
    </row>
    <row r="251" spans="7:7" hidden="1" x14ac:dyDescent="0.25">
      <c r="G251" s="141" t="s">
        <v>853</v>
      </c>
    </row>
    <row r="252" spans="7:7" hidden="1" x14ac:dyDescent="0.25">
      <c r="G252" s="141" t="s">
        <v>854</v>
      </c>
    </row>
    <row r="253" spans="7:7" hidden="1" x14ac:dyDescent="0.25">
      <c r="G253" s="141" t="s">
        <v>855</v>
      </c>
    </row>
    <row r="254" spans="7:7" hidden="1" x14ac:dyDescent="0.25">
      <c r="G254" s="141" t="s">
        <v>856</v>
      </c>
    </row>
    <row r="255" spans="7:7" hidden="1" x14ac:dyDescent="0.25">
      <c r="G255" s="141" t="s">
        <v>623</v>
      </c>
    </row>
    <row r="256" spans="7:7" hidden="1" x14ac:dyDescent="0.25">
      <c r="G256" s="141" t="s">
        <v>857</v>
      </c>
    </row>
    <row r="257" spans="7:7" hidden="1" x14ac:dyDescent="0.25">
      <c r="G257" s="141" t="s">
        <v>858</v>
      </c>
    </row>
    <row r="258" spans="7:7" hidden="1" x14ac:dyDescent="0.25">
      <c r="G258" s="141" t="s">
        <v>859</v>
      </c>
    </row>
    <row r="259" spans="7:7" hidden="1" x14ac:dyDescent="0.25">
      <c r="G259" s="141" t="s">
        <v>70</v>
      </c>
    </row>
    <row r="260" spans="7:7" hidden="1" x14ac:dyDescent="0.25">
      <c r="G260" s="141" t="s">
        <v>860</v>
      </c>
    </row>
    <row r="261" spans="7:7" hidden="1" x14ac:dyDescent="0.25">
      <c r="G261" s="141" t="s">
        <v>861</v>
      </c>
    </row>
    <row r="262" spans="7:7" hidden="1" x14ac:dyDescent="0.25">
      <c r="G262" s="141" t="s">
        <v>862</v>
      </c>
    </row>
    <row r="263" spans="7:7" hidden="1" x14ac:dyDescent="0.25">
      <c r="G263" s="141" t="s">
        <v>624</v>
      </c>
    </row>
    <row r="264" spans="7:7" hidden="1" x14ac:dyDescent="0.25">
      <c r="G264" s="141" t="s">
        <v>625</v>
      </c>
    </row>
    <row r="265" spans="7:7" hidden="1" x14ac:dyDescent="0.25">
      <c r="G265" s="141" t="s">
        <v>626</v>
      </c>
    </row>
    <row r="266" spans="7:7" hidden="1" x14ac:dyDescent="0.25">
      <c r="G266" s="141" t="s">
        <v>627</v>
      </c>
    </row>
    <row r="267" spans="7:7" hidden="1" x14ac:dyDescent="0.25">
      <c r="G267" s="141" t="s">
        <v>622</v>
      </c>
    </row>
    <row r="268" spans="7:7" hidden="1" x14ac:dyDescent="0.25">
      <c r="G268" s="141" t="s">
        <v>863</v>
      </c>
    </row>
    <row r="269" spans="7:7" hidden="1" x14ac:dyDescent="0.25">
      <c r="G269" s="141" t="s">
        <v>219</v>
      </c>
    </row>
    <row r="270" spans="7:7" hidden="1" x14ac:dyDescent="0.25">
      <c r="G270" s="141" t="s">
        <v>628</v>
      </c>
    </row>
    <row r="271" spans="7:7" hidden="1" x14ac:dyDescent="0.25">
      <c r="G271" s="141" t="s">
        <v>629</v>
      </c>
    </row>
    <row r="272" spans="7:7" hidden="1" x14ac:dyDescent="0.25">
      <c r="G272" s="141" t="s">
        <v>864</v>
      </c>
    </row>
    <row r="273" spans="7:7" hidden="1" x14ac:dyDescent="0.25">
      <c r="G273" s="141" t="s">
        <v>865</v>
      </c>
    </row>
    <row r="274" spans="7:7" hidden="1" x14ac:dyDescent="0.25">
      <c r="G274" s="141" t="s">
        <v>630</v>
      </c>
    </row>
    <row r="275" spans="7:7" hidden="1" x14ac:dyDescent="0.25">
      <c r="G275" s="141" t="s">
        <v>71</v>
      </c>
    </row>
    <row r="276" spans="7:7" hidden="1" x14ac:dyDescent="0.25">
      <c r="G276" s="141" t="s">
        <v>866</v>
      </c>
    </row>
    <row r="277" spans="7:7" hidden="1" x14ac:dyDescent="0.25">
      <c r="G277" s="141" t="s">
        <v>220</v>
      </c>
    </row>
    <row r="278" spans="7:7" hidden="1" x14ac:dyDescent="0.25">
      <c r="G278" s="141" t="s">
        <v>72</v>
      </c>
    </row>
    <row r="279" spans="7:7" hidden="1" x14ac:dyDescent="0.25">
      <c r="G279" s="141" t="s">
        <v>221</v>
      </c>
    </row>
    <row r="280" spans="7:7" hidden="1" x14ac:dyDescent="0.25">
      <c r="G280" s="141" t="s">
        <v>867</v>
      </c>
    </row>
    <row r="281" spans="7:7" hidden="1" x14ac:dyDescent="0.25">
      <c r="G281" s="141" t="s">
        <v>868</v>
      </c>
    </row>
    <row r="282" spans="7:7" hidden="1" x14ac:dyDescent="0.25">
      <c r="G282" s="141" t="s">
        <v>869</v>
      </c>
    </row>
    <row r="283" spans="7:7" hidden="1" x14ac:dyDescent="0.25">
      <c r="G283" s="141" t="s">
        <v>73</v>
      </c>
    </row>
    <row r="284" spans="7:7" hidden="1" x14ac:dyDescent="0.25">
      <c r="G284" s="141" t="s">
        <v>74</v>
      </c>
    </row>
    <row r="285" spans="7:7" hidden="1" x14ac:dyDescent="0.25">
      <c r="G285" s="141" t="s">
        <v>75</v>
      </c>
    </row>
    <row r="286" spans="7:7" hidden="1" x14ac:dyDescent="0.25">
      <c r="G286" s="141" t="s">
        <v>870</v>
      </c>
    </row>
    <row r="287" spans="7:7" hidden="1" x14ac:dyDescent="0.25">
      <c r="G287" s="141" t="s">
        <v>76</v>
      </c>
    </row>
    <row r="288" spans="7:7" hidden="1" x14ac:dyDescent="0.25">
      <c r="G288" s="141" t="s">
        <v>631</v>
      </c>
    </row>
    <row r="289" spans="7:7" hidden="1" x14ac:dyDescent="0.25">
      <c r="G289" s="141" t="s">
        <v>222</v>
      </c>
    </row>
    <row r="290" spans="7:7" hidden="1" x14ac:dyDescent="0.25">
      <c r="G290" s="141" t="s">
        <v>632</v>
      </c>
    </row>
    <row r="291" spans="7:7" hidden="1" x14ac:dyDescent="0.25">
      <c r="G291" s="141" t="s">
        <v>77</v>
      </c>
    </row>
    <row r="292" spans="7:7" hidden="1" x14ac:dyDescent="0.25">
      <c r="G292" s="141" t="s">
        <v>223</v>
      </c>
    </row>
    <row r="293" spans="7:7" hidden="1" x14ac:dyDescent="0.25">
      <c r="G293" s="141" t="s">
        <v>78</v>
      </c>
    </row>
    <row r="294" spans="7:7" hidden="1" x14ac:dyDescent="0.25">
      <c r="G294" s="141" t="s">
        <v>224</v>
      </c>
    </row>
    <row r="295" spans="7:7" hidden="1" x14ac:dyDescent="0.25">
      <c r="G295" s="141" t="s">
        <v>633</v>
      </c>
    </row>
    <row r="296" spans="7:7" hidden="1" x14ac:dyDescent="0.25">
      <c r="G296" s="141" t="s">
        <v>79</v>
      </c>
    </row>
    <row r="297" spans="7:7" hidden="1" x14ac:dyDescent="0.25">
      <c r="G297" s="141" t="s">
        <v>871</v>
      </c>
    </row>
    <row r="298" spans="7:7" hidden="1" x14ac:dyDescent="0.25">
      <c r="G298" s="141" t="s">
        <v>872</v>
      </c>
    </row>
    <row r="299" spans="7:7" hidden="1" x14ac:dyDescent="0.25">
      <c r="G299" s="141" t="s">
        <v>634</v>
      </c>
    </row>
    <row r="300" spans="7:7" hidden="1" x14ac:dyDescent="0.25">
      <c r="G300" s="141" t="s">
        <v>635</v>
      </c>
    </row>
    <row r="301" spans="7:7" hidden="1" x14ac:dyDescent="0.25">
      <c r="G301" s="141" t="s">
        <v>873</v>
      </c>
    </row>
    <row r="302" spans="7:7" hidden="1" x14ac:dyDescent="0.25">
      <c r="G302" s="141" t="s">
        <v>636</v>
      </c>
    </row>
    <row r="303" spans="7:7" hidden="1" x14ac:dyDescent="0.25">
      <c r="G303" s="141" t="s">
        <v>637</v>
      </c>
    </row>
    <row r="304" spans="7:7" hidden="1" x14ac:dyDescent="0.25">
      <c r="G304" s="141" t="s">
        <v>639</v>
      </c>
    </row>
    <row r="305" spans="7:7" hidden="1" x14ac:dyDescent="0.25">
      <c r="G305" s="141" t="s">
        <v>640</v>
      </c>
    </row>
    <row r="306" spans="7:7" hidden="1" x14ac:dyDescent="0.25">
      <c r="G306" s="141" t="s">
        <v>638</v>
      </c>
    </row>
    <row r="307" spans="7:7" hidden="1" x14ac:dyDescent="0.25">
      <c r="G307" s="141" t="s">
        <v>641</v>
      </c>
    </row>
    <row r="308" spans="7:7" hidden="1" x14ac:dyDescent="0.25">
      <c r="G308" s="141" t="s">
        <v>874</v>
      </c>
    </row>
    <row r="309" spans="7:7" hidden="1" x14ac:dyDescent="0.25">
      <c r="G309" s="141" t="s">
        <v>80</v>
      </c>
    </row>
    <row r="310" spans="7:7" hidden="1" x14ac:dyDescent="0.25">
      <c r="G310" s="141" t="s">
        <v>875</v>
      </c>
    </row>
    <row r="311" spans="7:7" hidden="1" x14ac:dyDescent="0.25">
      <c r="G311" s="141" t="s">
        <v>876</v>
      </c>
    </row>
    <row r="312" spans="7:7" hidden="1" x14ac:dyDescent="0.25">
      <c r="G312" s="141" t="s">
        <v>642</v>
      </c>
    </row>
    <row r="313" spans="7:7" hidden="1" x14ac:dyDescent="0.25">
      <c r="G313" s="141" t="s">
        <v>643</v>
      </c>
    </row>
    <row r="314" spans="7:7" hidden="1" x14ac:dyDescent="0.25">
      <c r="G314" s="141" t="s">
        <v>644</v>
      </c>
    </row>
    <row r="315" spans="7:7" hidden="1" x14ac:dyDescent="0.25">
      <c r="G315" s="141" t="s">
        <v>645</v>
      </c>
    </row>
    <row r="316" spans="7:7" hidden="1" x14ac:dyDescent="0.25">
      <c r="G316" s="141" t="s">
        <v>646</v>
      </c>
    </row>
    <row r="317" spans="7:7" hidden="1" x14ac:dyDescent="0.25">
      <c r="G317" s="141" t="s">
        <v>81</v>
      </c>
    </row>
    <row r="318" spans="7:7" hidden="1" x14ac:dyDescent="0.25">
      <c r="G318" s="141" t="s">
        <v>647</v>
      </c>
    </row>
    <row r="319" spans="7:7" hidden="1" x14ac:dyDescent="0.25">
      <c r="G319" s="141" t="s">
        <v>646</v>
      </c>
    </row>
    <row r="320" spans="7:7" hidden="1" x14ac:dyDescent="0.25">
      <c r="G320" s="141" t="s">
        <v>81</v>
      </c>
    </row>
    <row r="321" spans="7:7" hidden="1" x14ac:dyDescent="0.25">
      <c r="G321" s="141" t="s">
        <v>647</v>
      </c>
    </row>
  </sheetData>
  <sheetProtection algorithmName="SHA-512" hashValue="WEk3i3TbXvV6qlE+fNso4yQrN1S3g56d2UPgvAdaiG2z3I5Kg3FNBhott1LogTZicCw02EqBPnUst7l4xEg74Q==" saltValue="awhgVSn18yXtRRRRMFYeuQ==" spinCount="100000" sheet="1" formatColumns="0" formatRows="0" sort="0" autoFilter="0" pivotTables="0"/>
  <autoFilter ref="A5:Q5"/>
  <mergeCells count="12">
    <mergeCell ref="N3:Q3"/>
    <mergeCell ref="G3:G4"/>
    <mergeCell ref="H3:H4"/>
    <mergeCell ref="K3:M3"/>
    <mergeCell ref="A3:A4"/>
    <mergeCell ref="D3:D4"/>
    <mergeCell ref="E3:E4"/>
    <mergeCell ref="J3:J4"/>
    <mergeCell ref="I3:I4"/>
    <mergeCell ref="F3:F4"/>
    <mergeCell ref="B3:B4"/>
    <mergeCell ref="C3:C4"/>
  </mergeCells>
  <dataValidations count="5">
    <dataValidation type="list" allowBlank="1" showInputMessage="1" showErrorMessage="1" sqref="L6:L55">
      <formula1>$L$62:$L$68</formula1>
    </dataValidation>
    <dataValidation type="list" allowBlank="1" showInputMessage="1" showErrorMessage="1" sqref="G6:I55 K6:K55 O6:O55">
      <formula1>$G$63:$G$321</formula1>
    </dataValidation>
    <dataValidation type="list" allowBlank="1" showInputMessage="1" showErrorMessage="1" sqref="E6:E55">
      <formula1>$E$63:$E$121</formula1>
    </dataValidation>
    <dataValidation type="list" allowBlank="1" showInputMessage="1" showErrorMessage="1" sqref="F6:F55">
      <formula1>$F$62:$F$187</formula1>
    </dataValidation>
    <dataValidation type="list" allowBlank="1" showInputMessage="1" showErrorMessage="1" sqref="G1:H2 F1:F5">
      <formula1>#REF!</formula1>
    </dataValidation>
  </dataValidations>
  <pageMargins left="0.39370078740157483" right="0.39370078740157483" top="1.1811023622047243" bottom="0.49" header="0.31496062992125984" footer="0.27559055118110237"/>
  <pageSetup paperSize="9" orientation="landscape" r:id="rId1"/>
  <headerFooter>
    <oddFooter>&amp;C(Таблиця 9) Сторінка &amp;P із &amp;N</oddFooter>
  </headerFooter>
  <colBreaks count="1" manualBreakCount="1">
    <brk id="13" max="1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vt:i4>
      </vt:variant>
    </vt:vector>
  </HeadingPairs>
  <TitlesOfParts>
    <vt:vector size="15" baseType="lpstr">
      <vt:lpstr>Загальні вимоги</vt:lpstr>
      <vt:lpstr>Анкета (зміст)</vt:lpstr>
      <vt:lpstr>Т.1.</vt:lpstr>
      <vt:lpstr>Т.2.</vt:lpstr>
      <vt:lpstr>Т.3.</vt:lpstr>
      <vt:lpstr>Т.4.</vt:lpstr>
      <vt:lpstr>Т.5.</vt:lpstr>
      <vt:lpstr>Т.6.</vt:lpstr>
      <vt:lpstr>Т.7.</vt:lpstr>
      <vt:lpstr>Т.8</vt:lpstr>
      <vt:lpstr>Т.9.</vt:lpstr>
      <vt:lpstr>Т.10.-16.</vt:lpstr>
      <vt:lpstr>Для друку</vt:lpstr>
      <vt:lpstr>'Загальні вимоги'!OLE_LINK3</vt:lpstr>
      <vt:lpstr>'Для друку'!Область_печати</vt:lpstr>
    </vt:vector>
  </TitlesOfParts>
  <Company/>
  <LinksUpToDate>false</LinksUpToDate>
  <SharedDoc>false</SharedDoc>
  <HyperlinkBase>51</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vers. 10-10-2022</dc:title>
  <dc:subject/>
  <dc:creator>1</dc:creator>
  <cp:keywords/>
  <dc:description>довідник країн</dc:description>
  <cp:lastModifiedBy>Соловйов Максим Ігорович</cp:lastModifiedBy>
  <dcterms:created xsi:type="dcterms:W3CDTF">2019-07-15T13:09:22Z</dcterms:created>
  <dcterms:modified xsi:type="dcterms:W3CDTF">2024-04-17T16:07:15Z</dcterms:modified>
  <cp:category/>
  <cp:version/>
</cp:coreProperties>
</file>